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F15" i="1" s="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7" i="1" s="1"/>
  <c r="F14" i="1"/>
  <c r="F13" i="1"/>
  <c r="Y49" i="28" l="1"/>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F12" i="1"/>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E7" i="1"/>
  <c r="D7" i="1"/>
  <c r="F7" i="1"/>
  <c r="C7" i="1"/>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<sst xmlns="http://schemas.openxmlformats.org/spreadsheetml/2006/main" count="1052" uniqueCount="186">
  <si>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</si>
  <si>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</si>
  <si>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</si>
  <si>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</si>
  <si>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</si>
  <si>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</si>
  <si>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</si>
  <si>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</si>
  <si>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</si>
  <si>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</si>
  <si>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</si>
  <si>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</si>
  <si>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</si>
  <si>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</si>
  <si>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</si>
  <si>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</si>
  <si>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</si>
  <si>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</si>
  <si>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</si>
  <si>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</si>
  <si>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</si>
  <si>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</si>
  <si>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</si>
  <si>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</si>
  <si>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</si>
  <si>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</si>
  <si>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</si>
  <si>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</si>
  <si>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</si>
  <si>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</si>
  <si>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</si>
  <si>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</si>
  <si>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</si>
  <si>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</si>
  <si>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</si>
  <si>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</si>
  <si>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</si>
  <si>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</si>
  <si>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</si>
  <si>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</si>
  <si>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</si>
  <si>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</si>
  <si>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</si>
  <si>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</si>
  <si>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</si>
  <si>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</si>
  <si>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</si>
  <si>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</si>
  <si>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</si>
  <si>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</si>
  <si>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</si>
  <si>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</si>
  <si>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</si>
  <si>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</si>
  <si>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</si>
  <si>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</si>
  <si>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</si>
  <si>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</si>
  <si>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</si>
  <si>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</si>
  <si>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</si>
  <si>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</si>
  <si>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</si>
  <si>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</si>
  <si>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</si>
  <si>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</si>
  <si>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</si>
  <si>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</si>
  <si>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</si>
  <si>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</si>
  <si>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</si>
  <si>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</si>
  <si>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</si>
  <si>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</si>
  <si>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</si>
  <si>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</si>
  <si>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</si>
  <si>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</si>
  <si>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</si>
  <si>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</si>
  <si>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</si>
  <si>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</si>
  <si>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</si>
  <si>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</si>
  <si>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</si>
  <si>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</si>
  <si>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</si>
  <si>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</si>
  <si>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</si>
  <si>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</si>
  <si>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</si>
  <si>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</si>
  <si>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</si>
  <si>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</si>
  <si>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</si>
  <si>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</si>
  <si>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</si>
  <si>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</si>
  <si>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</si>
  <si>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</si>
  <si>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</si>
  <si>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</si>
  <si>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</si>
  <si>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</si>
  <si>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</si>
  <si>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</si>
  <si>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</si>
  <si>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</si>
  <si>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</si>
  <si>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</si>
  <si>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</si>
  <si>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</si>
  <si>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</si>
  <si>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</si>
  <si>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</si>
  <si>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</si>
  <si>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</si>
  <si>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</si>
  <si>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</si>
  <si>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</si>
  <si>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</si>
  <si>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</si>
  <si>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</si>
  <si>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</si>
  <si>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</si>
  <si>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</si>
  <si>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</si>
  <si>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</si>
  <si>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</si>
  <si>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</si>
  <si>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</si>
  <si>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</si>
  <si>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</si>
  <si>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</si>
  <si>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</si>
  <si>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</si>
  <si>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Правительство Хабаровского края. Комитет по ценам и тарифам.  Постановление № 42/6 от 25.12.2018г.</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</si>
  <si>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</si>
  <si>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</si>
  <si>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</si>
  <si>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</si>
  <si>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</si>
  <si>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</si>
  <si>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</si>
  <si>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</si>
  <si>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</si>
  <si>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</si>
  <si>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</si>
  <si>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</si>
  <si>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</si>
  <si>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</si>
  <si>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</si>
  <si>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2019г.</t>
  </si>
  <si>
    <t>916,76</t>
  </si>
  <si>
    <t>октябрь 2019 года</t>
  </si>
  <si>
    <t>01.10.2019</t>
  </si>
  <si>
    <t>02.10.2019</t>
  </si>
  <si>
    <t>03.10.2019</t>
  </si>
  <si>
    <t>04.10.2019</t>
  </si>
  <si>
    <t>05.10.2019</t>
  </si>
  <si>
    <t>06.10.2019</t>
  </si>
  <si>
    <t>07.10.2019</t>
  </si>
  <si>
    <t>08.10.2019</t>
  </si>
  <si>
    <t>09.10.2019</t>
  </si>
  <si>
    <t>10.10.2019</t>
  </si>
  <si>
    <t>11.10.2019</t>
  </si>
  <si>
    <t>12.10.2019</t>
  </si>
  <si>
    <t>13.10.2019</t>
  </si>
  <si>
    <t>14.10.2019</t>
  </si>
  <si>
    <t>15.10.2019</t>
  </si>
  <si>
    <t>16.10.2019</t>
  </si>
  <si>
    <t>17.10.2019</t>
  </si>
  <si>
    <t>18.10.2019</t>
  </si>
  <si>
    <t>19.10.2019</t>
  </si>
  <si>
    <t>20.10.2019</t>
  </si>
  <si>
    <t>21.10.2019</t>
  </si>
  <si>
    <t>22.10.2019</t>
  </si>
  <si>
    <t>23.10.2019</t>
  </si>
  <si>
    <t>24.10.2019</t>
  </si>
  <si>
    <t>25.10.2019</t>
  </si>
  <si>
    <t>26.10.2019</t>
  </si>
  <si>
    <t>27.10.2019</t>
  </si>
  <si>
    <t>28.10.2019</t>
  </si>
  <si>
    <t>29.10.2019</t>
  </si>
  <si>
    <t>30.10.2019</t>
  </si>
  <si>
    <t>31.10.2019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</si>
</sst>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9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92" name="Object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93" name="Object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94" name="Object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95" name="Object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0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96" name="Object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97" name="Object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98" name="Object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99" name="Object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00" name="Object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01" name="Object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02" name="Object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03" name="Object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04" name="Object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05" name="Object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152</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1754.0788603600001</v>
      </c>
      <c r="D7" s="4">
        <f>$F$12+'СЕТ СН'!G5+СВЦЭМ!$D$10+'СЕТ СН'!G11-'СЕТ СН'!G$18</f>
        <v>2580.7188603599998</v>
      </c>
      <c r="E7" s="4">
        <f>$F$12+'СЕТ СН'!H5+СВЦЭМ!$D$10+'СЕТ СН'!H11-'СЕТ СН'!H$18</f>
        <v>2696.1088603600001</v>
      </c>
      <c r="F7" s="4">
        <f>$F$12+'СЕТ СН'!I5+СВЦЭМ!$D$10+'СЕТ СН'!I11-'СЕТ СН'!I$18</f>
        <v>2904.8788603600001</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703.93338614000004</v>
      </c>
      <c r="H12" s="2" t="s">
        <v>41</v>
      </c>
    </row>
    <row r="13" spans="1:8" ht="31.5" x14ac:dyDescent="0.25">
      <c r="A13" s="12">
        <v>2</v>
      </c>
      <c r="B13" s="104" t="s">
        <v>48</v>
      </c>
      <c r="C13" s="104"/>
      <c r="D13" s="104"/>
      <c r="E13" s="13" t="s">
        <v>22</v>
      </c>
      <c r="F13" s="11">
        <f>СВЦЭМ!$D$11</f>
        <v>703.93338614000004</v>
      </c>
    </row>
    <row r="14" spans="1:8" ht="36" customHeight="1" x14ac:dyDescent="0.25">
      <c r="A14" s="12">
        <v>3</v>
      </c>
      <c r="B14" s="104" t="s">
        <v>49</v>
      </c>
      <c r="C14" s="104"/>
      <c r="D14" s="104"/>
      <c r="E14" s="13" t="s">
        <v>23</v>
      </c>
      <c r="F14" s="11">
        <f>СВЦЭМ!$D$12</f>
        <v>542315.93314763228</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СВЦЭМ!$D$21</f>
        <v>1.077</v>
      </c>
    </row>
    <row r="17" spans="1:6" ht="33" customHeight="1" x14ac:dyDescent="0.25">
      <c r="A17" s="12">
        <v>6</v>
      </c>
      <c r="B17" s="104" t="s">
        <v>53</v>
      </c>
      <c r="C17" s="104" t="s">
        <v>25</v>
      </c>
      <c r="D17" s="104" t="s">
        <v>6</v>
      </c>
      <c r="E17" s="13" t="s">
        <v>6</v>
      </c>
      <c r="F17" s="16">
        <f>SUM(F19:F23)</f>
        <v>1.077</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1.077</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СВЦЭМ!$D$20</f>
        <v>915.95699999999999</v>
      </c>
    </row>
    <row r="26" spans="1:6" ht="30.75" customHeight="1" x14ac:dyDescent="0.25">
      <c r="A26" s="12">
        <v>9</v>
      </c>
      <c r="B26" s="104" t="s">
        <v>62</v>
      </c>
      <c r="C26" s="104" t="s">
        <v>27</v>
      </c>
      <c r="D26" s="104" t="s">
        <v>28</v>
      </c>
      <c r="E26" s="13" t="s">
        <v>61</v>
      </c>
      <c r="F26" s="16">
        <f>SUM(F28:F32)</f>
        <v>915.95699999999999</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915.95699999999999</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2019г.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1828.6444947800001</v>
      </c>
      <c r="C9" s="4">
        <f>СВЦЭМ!$D$14+'СЕТ СН'!G5+СВЦЭМ!$D$10+'СЕТ СН'!G11-'СЕТ СН'!G$19</f>
        <v>2655.2844947799999</v>
      </c>
      <c r="D9" s="4">
        <f>СВЦЭМ!$D$14+'СЕТ СН'!H5+СВЦЭМ!$D$10+'СЕТ СН'!H11-'СЕТ СН'!H$19</f>
        <v>2770.6744947799998</v>
      </c>
      <c r="E9" s="4">
        <f>СВЦЭМ!$D$14+'СЕТ СН'!I5+СВЦЭМ!$D$10+'СЕТ СН'!I11-'СЕТ СН'!I$19</f>
        <v>2979.4444947800002</v>
      </c>
    </row>
    <row r="10" spans="1:6" x14ac:dyDescent="0.25">
      <c r="A10" s="26" t="s">
        <v>35</v>
      </c>
      <c r="B10" s="4">
        <f>СВЦЭМ!$D$15+'СЕТ СН'!F5+СВЦЭМ!$D$10+'СЕТ СН'!F11-'СЕТ СН'!F$19</f>
        <v>2319.0094121700004</v>
      </c>
      <c r="C10" s="4">
        <f>СВЦЭМ!$D$15+'СЕТ СН'!G5+СВЦЭМ!$D$10+'СЕТ СН'!G11-'СЕТ СН'!G$19</f>
        <v>3145.6494121699998</v>
      </c>
      <c r="D10" s="4">
        <f>СВЦЭМ!$D$15+'СЕТ СН'!H5+СВЦЭМ!$D$10+'СЕТ СН'!H11-'СЕТ СН'!H$19</f>
        <v>3261.0394121700001</v>
      </c>
      <c r="E10" s="4">
        <f>СВЦЭМ!$D$15+'СЕТ СН'!I5+СВЦЭМ!$D$10+'СЕТ СН'!I11-'СЕТ СН'!I$19</f>
        <v>3469.8094121700001</v>
      </c>
    </row>
    <row r="11" spans="1:6" x14ac:dyDescent="0.25">
      <c r="A11" s="26" t="s">
        <v>36</v>
      </c>
      <c r="B11" s="4">
        <f>СВЦЭМ!$D$16+'СЕТ СН'!F5+СВЦЭМ!$D$10+'СЕТ СН'!F11-'СЕТ СН'!F$19</f>
        <v>3462.29020029</v>
      </c>
      <c r="C11" s="4">
        <f>СВЦЭМ!$D$16+'СЕТ СН'!G5+СВЦЭМ!$D$10+'СЕТ СН'!G11-'СЕТ СН'!G$19</f>
        <v>4288.9302002900004</v>
      </c>
      <c r="D11" s="4">
        <f>СВЦЭМ!$D$16+'СЕТ СН'!H5+СВЦЭМ!$D$10+'СЕТ СН'!H11-'СЕТ СН'!H$19</f>
        <v>4404.3202002899998</v>
      </c>
      <c r="E11" s="4">
        <f>СВЦЭМ!$D$16+'СЕТ СН'!I5+СВЦЭМ!$D$10+'СЕТ СН'!I11-'СЕТ СН'!I$19</f>
        <v>4613.0902002900002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1828.6444947800001</v>
      </c>
      <c r="C16" s="28">
        <f>СВЦЭМ!$D$14+'СЕТ СН'!G5+СВЦЭМ!$D$10+'СЕТ СН'!G11-'СЕТ СН'!G$19</f>
        <v>2655.2844947799999</v>
      </c>
      <c r="D16" s="28">
        <f>СВЦЭМ!$D$14+'СЕТ СН'!H5+СВЦЭМ!$D$10+'СЕТ СН'!H11-'СЕТ СН'!H$19</f>
        <v>2770.6744947799998</v>
      </c>
      <c r="E16" s="28">
        <f>СВЦЭМ!$D$14+'СЕТ СН'!I5+СВЦЭМ!$D$10+'СЕТ СН'!I11-'СЕТ СН'!I$19</f>
        <v>2979.4444947800002</v>
      </c>
    </row>
    <row r="17" spans="1:5" x14ac:dyDescent="0.25">
      <c r="A17" s="26" t="s">
        <v>37</v>
      </c>
      <c r="B17" s="28">
        <f>СВЦЭМ!$D$17+'СЕТ СН'!F5+СВЦЭМ!$D$10+'СЕТ СН'!F11-'СЕТ СН'!F$19</f>
        <v>2696.4563816500004</v>
      </c>
      <c r="C17" s="28">
        <f>СВЦЭМ!$D$17+'СЕТ СН'!G5+СВЦЭМ!$D$10+'СЕТ СН'!G11-'СЕТ СН'!G$19</f>
        <v>3523.0963816499998</v>
      </c>
      <c r="D17" s="28">
        <f>СВЦЭМ!$D$17+'СЕТ СН'!H5+СВЦЭМ!$D$10+'СЕТ СН'!H11-'СЕТ СН'!H$19</f>
        <v>3638.4863816500001</v>
      </c>
      <c r="E17" s="28">
        <f>СВЦЭМ!$D$17+'СЕТ СН'!I5+СВЦЭМ!$D$10+'СЕТ СН'!I11-'СЕТ СН'!I$19</f>
        <v>3847.2563816500001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SUMIFS(СВЦЭМ!$C$33:$C$776,СВЦЭМ!$A$33:$A$776,$A12,СВЦЭМ!$B$33:$B$776,B$11)+'СЕТ СН'!$F$12+СВЦЭМ!$D$10+'СЕТ СН'!$F$5-'СЕТ СН'!$F$20</f>
        <v>1652.87700344</v>
      </c>
      <c r="C12" s="36">
        <f>SUMIFS(СВЦЭМ!$C$33:$C$776,СВЦЭМ!$A$33:$A$776,$A12,СВЦЭМ!$B$33:$B$776,C$11)+'СЕТ СН'!$F$12+СВЦЭМ!$D$10+'СЕТ СН'!$F$5-'СЕТ СН'!$F$20</f>
        <v>1735.7036253400001</v>
      </c>
      <c r="D12" s="36">
        <f>SUMIFS(СВЦЭМ!$C$33:$C$776,СВЦЭМ!$A$33:$A$776,$A12,СВЦЭМ!$B$33:$B$776,D$11)+'СЕТ СН'!$F$12+СВЦЭМ!$D$10+'СЕТ СН'!$F$5-'СЕТ СН'!$F$20</f>
        <v>1811.0211700899999</v>
      </c>
      <c r="E12" s="36">
        <f>SUMIFS(СВЦЭМ!$C$33:$C$776,СВЦЭМ!$A$33:$A$776,$A12,СВЦЭМ!$B$33:$B$776,E$11)+'СЕТ СН'!$F$12+СВЦЭМ!$D$10+'СЕТ СН'!$F$5-'СЕТ СН'!$F$20</f>
        <v>1834.9261433000001</v>
      </c>
      <c r="F12" s="36">
        <f>SUMIFS(СВЦЭМ!$C$33:$C$776,СВЦЭМ!$A$33:$A$776,$A12,СВЦЭМ!$B$33:$B$776,F$11)+'СЕТ СН'!$F$12+СВЦЭМ!$D$10+'СЕТ СН'!$F$5-'СЕТ СН'!$F$20</f>
        <v>1832.6793041200001</v>
      </c>
      <c r="G12" s="36">
        <f>SUMIFS(СВЦЭМ!$C$33:$C$776,СВЦЭМ!$A$33:$A$776,$A12,СВЦЭМ!$B$33:$B$776,G$11)+'СЕТ СН'!$F$12+СВЦЭМ!$D$10+'СЕТ СН'!$F$5-'СЕТ СН'!$F$20</f>
        <v>1815.7680336600001</v>
      </c>
      <c r="H12" s="36">
        <f>SUMIFS(СВЦЭМ!$C$33:$C$776,СВЦЭМ!$A$33:$A$776,$A12,СВЦЭМ!$B$33:$B$776,H$11)+'СЕТ СН'!$F$12+СВЦЭМ!$D$10+'СЕТ СН'!$F$5-'СЕТ СН'!$F$20</f>
        <v>1745.9941841700002</v>
      </c>
      <c r="I12" s="36">
        <f>SUMIFS(СВЦЭМ!$C$33:$C$776,СВЦЭМ!$A$33:$A$776,$A12,СВЦЭМ!$B$33:$B$776,I$11)+'СЕТ СН'!$F$12+СВЦЭМ!$D$10+'СЕТ СН'!$F$5-'СЕТ СН'!$F$20</f>
        <v>1663.43125977</v>
      </c>
      <c r="J12" s="36">
        <f>SUMIFS(СВЦЭМ!$C$33:$C$776,СВЦЭМ!$A$33:$A$776,$A12,СВЦЭМ!$B$33:$B$776,J$11)+'СЕТ СН'!$F$12+СВЦЭМ!$D$10+'СЕТ СН'!$F$5-'СЕТ СН'!$F$20</f>
        <v>1656.2218599800001</v>
      </c>
      <c r="K12" s="36">
        <f>SUMIFS(СВЦЭМ!$C$33:$C$776,СВЦЭМ!$A$33:$A$776,$A12,СВЦЭМ!$B$33:$B$776,K$11)+'СЕТ СН'!$F$12+СВЦЭМ!$D$10+'СЕТ СН'!$F$5-'СЕТ СН'!$F$20</f>
        <v>1663.6803844200001</v>
      </c>
      <c r="L12" s="36">
        <f>SUMIFS(СВЦЭМ!$C$33:$C$776,СВЦЭМ!$A$33:$A$776,$A12,СВЦЭМ!$B$33:$B$776,L$11)+'СЕТ СН'!$F$12+СВЦЭМ!$D$10+'СЕТ СН'!$F$5-'СЕТ СН'!$F$20</f>
        <v>1661.4697176900002</v>
      </c>
      <c r="M12" s="36">
        <f>SUMIFS(СВЦЭМ!$C$33:$C$776,СВЦЭМ!$A$33:$A$776,$A12,СВЦЭМ!$B$33:$B$776,M$11)+'СЕТ СН'!$F$12+СВЦЭМ!$D$10+'СЕТ СН'!$F$5-'СЕТ СН'!$F$20</f>
        <v>1652.07233698</v>
      </c>
      <c r="N12" s="36">
        <f>SUMIFS(СВЦЭМ!$C$33:$C$776,СВЦЭМ!$A$33:$A$776,$A12,СВЦЭМ!$B$33:$B$776,N$11)+'СЕТ СН'!$F$12+СВЦЭМ!$D$10+'СЕТ СН'!$F$5-'СЕТ СН'!$F$20</f>
        <v>1637.30064146</v>
      </c>
      <c r="O12" s="36">
        <f>SUMIFS(СВЦЭМ!$C$33:$C$776,СВЦЭМ!$A$33:$A$776,$A12,СВЦЭМ!$B$33:$B$776,O$11)+'СЕТ СН'!$F$12+СВЦЭМ!$D$10+'СЕТ СН'!$F$5-'СЕТ СН'!$F$20</f>
        <v>1635.2129609500003</v>
      </c>
      <c r="P12" s="36">
        <f>SUMIFS(СВЦЭМ!$C$33:$C$776,СВЦЭМ!$A$33:$A$776,$A12,СВЦЭМ!$B$33:$B$776,P$11)+'СЕТ СН'!$F$12+СВЦЭМ!$D$10+'СЕТ СН'!$F$5-'СЕТ СН'!$F$20</f>
        <v>1637.4416258000001</v>
      </c>
      <c r="Q12" s="36">
        <f>SUMIFS(СВЦЭМ!$C$33:$C$776,СВЦЭМ!$A$33:$A$776,$A12,СВЦЭМ!$B$33:$B$776,Q$11)+'СЕТ СН'!$F$12+СВЦЭМ!$D$10+'СЕТ СН'!$F$5-'СЕТ СН'!$F$20</f>
        <v>1647.2744212100001</v>
      </c>
      <c r="R12" s="36">
        <f>SUMIFS(СВЦЭМ!$C$33:$C$776,СВЦЭМ!$A$33:$A$776,$A12,СВЦЭМ!$B$33:$B$776,R$11)+'СЕТ СН'!$F$12+СВЦЭМ!$D$10+'СЕТ СН'!$F$5-'СЕТ СН'!$F$20</f>
        <v>1646.7084819000002</v>
      </c>
      <c r="S12" s="36">
        <f>SUMIFS(СВЦЭМ!$C$33:$C$776,СВЦЭМ!$A$33:$A$776,$A12,СВЦЭМ!$B$33:$B$776,S$11)+'СЕТ СН'!$F$12+СВЦЭМ!$D$10+'СЕТ СН'!$F$5-'СЕТ СН'!$F$20</f>
        <v>1637.3519150500001</v>
      </c>
      <c r="T12" s="36">
        <f>SUMIFS(СВЦЭМ!$C$33:$C$776,СВЦЭМ!$A$33:$A$776,$A12,СВЦЭМ!$B$33:$B$776,T$11)+'СЕТ СН'!$F$12+СВЦЭМ!$D$10+'СЕТ СН'!$F$5-'СЕТ СН'!$F$20</f>
        <v>1634.7094052800001</v>
      </c>
      <c r="U12" s="36">
        <f>SUMIFS(СВЦЭМ!$C$33:$C$776,СВЦЭМ!$A$33:$A$776,$A12,СВЦЭМ!$B$33:$B$776,U$11)+'СЕТ СН'!$F$12+СВЦЭМ!$D$10+'СЕТ СН'!$F$5-'СЕТ СН'!$F$20</f>
        <v>1658.1551796900001</v>
      </c>
      <c r="V12" s="36">
        <f>SUMIFS(СВЦЭМ!$C$33:$C$776,СВЦЭМ!$A$33:$A$776,$A12,СВЦЭМ!$B$33:$B$776,V$11)+'СЕТ СН'!$F$12+СВЦЭМ!$D$10+'СЕТ СН'!$F$5-'СЕТ СН'!$F$20</f>
        <v>1659.0051897900003</v>
      </c>
      <c r="W12" s="36">
        <f>SUMIFS(СВЦЭМ!$C$33:$C$776,СВЦЭМ!$A$33:$A$776,$A12,СВЦЭМ!$B$33:$B$776,W$11)+'СЕТ СН'!$F$12+СВЦЭМ!$D$10+'СЕТ СН'!$F$5-'СЕТ СН'!$F$20</f>
        <v>1662.4740126300001</v>
      </c>
      <c r="X12" s="36">
        <f>SUMIFS(СВЦЭМ!$C$33:$C$776,СВЦЭМ!$A$33:$A$776,$A12,СВЦЭМ!$B$33:$B$776,X$11)+'СЕТ СН'!$F$12+СВЦЭМ!$D$10+'СЕТ СН'!$F$5-'СЕТ СН'!$F$20</f>
        <v>1652.7059002300002</v>
      </c>
      <c r="Y12" s="36">
        <f>SUMIFS(СВЦЭМ!$C$33:$C$776,СВЦЭМ!$A$33:$A$776,$A12,СВЦЭМ!$B$33:$B$776,Y$11)+'СЕТ СН'!$F$12+СВЦЭМ!$D$10+'СЕТ СН'!$F$5-'СЕТ СН'!$F$20</f>
        <v>1719.0397980500002</v>
      </c>
      <c r="AA12" s="37"/>
    </row>
    <row r="13" spans="1:27" ht="15.75" x14ac:dyDescent="0.2">
      <c r="A13" s="35">
        <f>A12+1</f>
        <v>43740</v>
      </c>
      <c r="B13" s="36">
        <f>SUMIFS(СВЦЭМ!$C$33:$C$776,СВЦЭМ!$A$33:$A$776,$A13,СВЦЭМ!$B$33:$B$776,B$11)+'СЕТ СН'!$F$12+СВЦЭМ!$D$10+'СЕТ СН'!$F$5-'СЕТ СН'!$F$20</f>
        <v>1764.6449657500002</v>
      </c>
      <c r="C13" s="36">
        <f>SUMIFS(СВЦЭМ!$C$33:$C$776,СВЦЭМ!$A$33:$A$776,$A13,СВЦЭМ!$B$33:$B$776,C$11)+'СЕТ СН'!$F$12+СВЦЭМ!$D$10+'СЕТ СН'!$F$5-'СЕТ СН'!$F$20</f>
        <v>1784.53724676</v>
      </c>
      <c r="D13" s="36">
        <f>SUMIFS(СВЦЭМ!$C$33:$C$776,СВЦЭМ!$A$33:$A$776,$A13,СВЦЭМ!$B$33:$B$776,D$11)+'СЕТ СН'!$F$12+СВЦЭМ!$D$10+'СЕТ СН'!$F$5-'СЕТ СН'!$F$20</f>
        <v>1800.3648150500001</v>
      </c>
      <c r="E13" s="36">
        <f>SUMIFS(СВЦЭМ!$C$33:$C$776,СВЦЭМ!$A$33:$A$776,$A13,СВЦЭМ!$B$33:$B$776,E$11)+'СЕТ СН'!$F$12+СВЦЭМ!$D$10+'СЕТ СН'!$F$5-'СЕТ СН'!$F$20</f>
        <v>1806.3002851800002</v>
      </c>
      <c r="F13" s="36">
        <f>SUMIFS(СВЦЭМ!$C$33:$C$776,СВЦЭМ!$A$33:$A$776,$A13,СВЦЭМ!$B$33:$B$776,F$11)+'СЕТ СН'!$F$12+СВЦЭМ!$D$10+'СЕТ СН'!$F$5-'СЕТ СН'!$F$20</f>
        <v>1828.9770385700001</v>
      </c>
      <c r="G13" s="36">
        <f>SUMIFS(СВЦЭМ!$C$33:$C$776,СВЦЭМ!$A$33:$A$776,$A13,СВЦЭМ!$B$33:$B$776,G$11)+'СЕТ СН'!$F$12+СВЦЭМ!$D$10+'СЕТ СН'!$F$5-'СЕТ СН'!$F$20</f>
        <v>1804.6925194099999</v>
      </c>
      <c r="H13" s="36">
        <f>SUMIFS(СВЦЭМ!$C$33:$C$776,СВЦЭМ!$A$33:$A$776,$A13,СВЦЭМ!$B$33:$B$776,H$11)+'СЕТ СН'!$F$12+СВЦЭМ!$D$10+'СЕТ СН'!$F$5-'СЕТ СН'!$F$20</f>
        <v>1748.7545861900001</v>
      </c>
      <c r="I13" s="36">
        <f>SUMIFS(СВЦЭМ!$C$33:$C$776,СВЦЭМ!$A$33:$A$776,$A13,СВЦЭМ!$B$33:$B$776,I$11)+'СЕТ СН'!$F$12+СВЦЭМ!$D$10+'СЕТ СН'!$F$5-'СЕТ СН'!$F$20</f>
        <v>1663.6336009400002</v>
      </c>
      <c r="J13" s="36">
        <f>SUMIFS(СВЦЭМ!$C$33:$C$776,СВЦЭМ!$A$33:$A$776,$A13,СВЦЭМ!$B$33:$B$776,J$11)+'СЕТ СН'!$F$12+СВЦЭМ!$D$10+'СЕТ СН'!$F$5-'СЕТ СН'!$F$20</f>
        <v>1656.2850127700001</v>
      </c>
      <c r="K13" s="36">
        <f>SUMIFS(СВЦЭМ!$C$33:$C$776,СВЦЭМ!$A$33:$A$776,$A13,СВЦЭМ!$B$33:$B$776,K$11)+'СЕТ СН'!$F$12+СВЦЭМ!$D$10+'СЕТ СН'!$F$5-'СЕТ СН'!$F$20</f>
        <v>1664.8347293300001</v>
      </c>
      <c r="L13" s="36">
        <f>SUMIFS(СВЦЭМ!$C$33:$C$776,СВЦЭМ!$A$33:$A$776,$A13,СВЦЭМ!$B$33:$B$776,L$11)+'СЕТ СН'!$F$12+СВЦЭМ!$D$10+'СЕТ СН'!$F$5-'СЕТ СН'!$F$20</f>
        <v>1662.9077830800002</v>
      </c>
      <c r="M13" s="36">
        <f>SUMIFS(СВЦЭМ!$C$33:$C$776,СВЦЭМ!$A$33:$A$776,$A13,СВЦЭМ!$B$33:$B$776,M$11)+'СЕТ СН'!$F$12+СВЦЭМ!$D$10+'СЕТ СН'!$F$5-'СЕТ СН'!$F$20</f>
        <v>1656.8067860900001</v>
      </c>
      <c r="N13" s="36">
        <f>SUMIFS(СВЦЭМ!$C$33:$C$776,СВЦЭМ!$A$33:$A$776,$A13,СВЦЭМ!$B$33:$B$776,N$11)+'СЕТ СН'!$F$12+СВЦЭМ!$D$10+'СЕТ СН'!$F$5-'СЕТ СН'!$F$20</f>
        <v>1654.4324556000001</v>
      </c>
      <c r="O13" s="36">
        <f>SUMIFS(СВЦЭМ!$C$33:$C$776,СВЦЭМ!$A$33:$A$776,$A13,СВЦЭМ!$B$33:$B$776,O$11)+'СЕТ СН'!$F$12+СВЦЭМ!$D$10+'СЕТ СН'!$F$5-'СЕТ СН'!$F$20</f>
        <v>1656.65267429</v>
      </c>
      <c r="P13" s="36">
        <f>SUMIFS(СВЦЭМ!$C$33:$C$776,СВЦЭМ!$A$33:$A$776,$A13,СВЦЭМ!$B$33:$B$776,P$11)+'СЕТ СН'!$F$12+СВЦЭМ!$D$10+'СЕТ СН'!$F$5-'СЕТ СН'!$F$20</f>
        <v>1659.0057446000001</v>
      </c>
      <c r="Q13" s="36">
        <f>SUMIFS(СВЦЭМ!$C$33:$C$776,СВЦЭМ!$A$33:$A$776,$A13,СВЦЭМ!$B$33:$B$776,Q$11)+'СЕТ СН'!$F$12+СВЦЭМ!$D$10+'СЕТ СН'!$F$5-'СЕТ СН'!$F$20</f>
        <v>1662.0023708799999</v>
      </c>
      <c r="R13" s="36">
        <f>SUMIFS(СВЦЭМ!$C$33:$C$776,СВЦЭМ!$A$33:$A$776,$A13,СВЦЭМ!$B$33:$B$776,R$11)+'СЕТ СН'!$F$12+СВЦЭМ!$D$10+'СЕТ СН'!$F$5-'СЕТ СН'!$F$20</f>
        <v>1668.7904366600001</v>
      </c>
      <c r="S13" s="36">
        <f>SUMIFS(СВЦЭМ!$C$33:$C$776,СВЦЭМ!$A$33:$A$776,$A13,СВЦЭМ!$B$33:$B$776,S$11)+'СЕТ СН'!$F$12+СВЦЭМ!$D$10+'СЕТ СН'!$F$5-'СЕТ СН'!$F$20</f>
        <v>1663.2233274800001</v>
      </c>
      <c r="T13" s="36">
        <f>SUMIFS(СВЦЭМ!$C$33:$C$776,СВЦЭМ!$A$33:$A$776,$A13,СВЦЭМ!$B$33:$B$776,T$11)+'СЕТ СН'!$F$12+СВЦЭМ!$D$10+'СЕТ СН'!$F$5-'СЕТ СН'!$F$20</f>
        <v>1666.89576042</v>
      </c>
      <c r="U13" s="36">
        <f>SUMIFS(СВЦЭМ!$C$33:$C$776,СВЦЭМ!$A$33:$A$776,$A13,СВЦЭМ!$B$33:$B$776,U$11)+'СЕТ СН'!$F$12+СВЦЭМ!$D$10+'СЕТ СН'!$F$5-'СЕТ СН'!$F$20</f>
        <v>1688.1713272000002</v>
      </c>
      <c r="V13" s="36">
        <f>SUMIFS(СВЦЭМ!$C$33:$C$776,СВЦЭМ!$A$33:$A$776,$A13,СВЦЭМ!$B$33:$B$776,V$11)+'СЕТ СН'!$F$12+СВЦЭМ!$D$10+'СЕТ СН'!$F$5-'СЕТ СН'!$F$20</f>
        <v>1688.1273434100001</v>
      </c>
      <c r="W13" s="36">
        <f>SUMIFS(СВЦЭМ!$C$33:$C$776,СВЦЭМ!$A$33:$A$776,$A13,СВЦЭМ!$B$33:$B$776,W$11)+'СЕТ СН'!$F$12+СВЦЭМ!$D$10+'СЕТ СН'!$F$5-'СЕТ СН'!$F$20</f>
        <v>1668.5559716600001</v>
      </c>
      <c r="X13" s="36">
        <f>SUMIFS(СВЦЭМ!$C$33:$C$776,СВЦЭМ!$A$33:$A$776,$A13,СВЦЭМ!$B$33:$B$776,X$11)+'СЕТ СН'!$F$12+СВЦЭМ!$D$10+'СЕТ СН'!$F$5-'СЕТ СН'!$F$20</f>
        <v>1658.6380893800001</v>
      </c>
      <c r="Y13" s="36">
        <f>SUMIFS(СВЦЭМ!$C$33:$C$776,СВЦЭМ!$A$33:$A$776,$A13,СВЦЭМ!$B$33:$B$776,Y$11)+'СЕТ СН'!$F$12+СВЦЭМ!$D$10+'СЕТ СН'!$F$5-'СЕТ СН'!$F$20</f>
        <v>1725.6527263500002</v>
      </c>
    </row>
    <row r="14" spans="1:27" ht="15.75" x14ac:dyDescent="0.2">
      <c r="A14" s="35">
        <f t="shared" ref="A14:A42" si="0">A13+1</f>
        <v>43741</v>
      </c>
      <c r="B14" s="36">
        <f>SUMIFS(СВЦЭМ!$C$33:$C$776,СВЦЭМ!$A$33:$A$776,$A14,СВЦЭМ!$B$33:$B$776,B$11)+'СЕТ СН'!$F$12+СВЦЭМ!$D$10+'СЕТ СН'!$F$5-'СЕТ СН'!$F$20</f>
        <v>1776.30886014</v>
      </c>
      <c r="C14" s="36">
        <f>SUMIFS(СВЦЭМ!$C$33:$C$776,СВЦЭМ!$A$33:$A$776,$A14,СВЦЭМ!$B$33:$B$776,C$11)+'СЕТ СН'!$F$12+СВЦЭМ!$D$10+'СЕТ СН'!$F$5-'СЕТ СН'!$F$20</f>
        <v>1808.9922017700001</v>
      </c>
      <c r="D14" s="36">
        <f>SUMIFS(СВЦЭМ!$C$33:$C$776,СВЦЭМ!$A$33:$A$776,$A14,СВЦЭМ!$B$33:$B$776,D$11)+'СЕТ СН'!$F$12+СВЦЭМ!$D$10+'СЕТ СН'!$F$5-'СЕТ СН'!$F$20</f>
        <v>1831.6233982400001</v>
      </c>
      <c r="E14" s="36">
        <f>SUMIFS(СВЦЭМ!$C$33:$C$776,СВЦЭМ!$A$33:$A$776,$A14,СВЦЭМ!$B$33:$B$776,E$11)+'СЕТ СН'!$F$12+СВЦЭМ!$D$10+'СЕТ СН'!$F$5-'СЕТ СН'!$F$20</f>
        <v>1837.18181856</v>
      </c>
      <c r="F14" s="36">
        <f>SUMIFS(СВЦЭМ!$C$33:$C$776,СВЦЭМ!$A$33:$A$776,$A14,СВЦЭМ!$B$33:$B$776,F$11)+'СЕТ СН'!$F$12+СВЦЭМ!$D$10+'СЕТ СН'!$F$5-'СЕТ СН'!$F$20</f>
        <v>1840.3753399700001</v>
      </c>
      <c r="G14" s="36">
        <f>SUMIFS(СВЦЭМ!$C$33:$C$776,СВЦЭМ!$A$33:$A$776,$A14,СВЦЭМ!$B$33:$B$776,G$11)+'СЕТ СН'!$F$12+СВЦЭМ!$D$10+'СЕТ СН'!$F$5-'СЕТ СН'!$F$20</f>
        <v>1813.3856979300001</v>
      </c>
      <c r="H14" s="36">
        <f>SUMIFS(СВЦЭМ!$C$33:$C$776,СВЦЭМ!$A$33:$A$776,$A14,СВЦЭМ!$B$33:$B$776,H$11)+'СЕТ СН'!$F$12+СВЦЭМ!$D$10+'СЕТ СН'!$F$5-'СЕТ СН'!$F$20</f>
        <v>1745.0378017</v>
      </c>
      <c r="I14" s="36">
        <f>SUMIFS(СВЦЭМ!$C$33:$C$776,СВЦЭМ!$A$33:$A$776,$A14,СВЦЭМ!$B$33:$B$776,I$11)+'СЕТ СН'!$F$12+СВЦЭМ!$D$10+'СЕТ СН'!$F$5-'СЕТ СН'!$F$20</f>
        <v>1669.2380513500002</v>
      </c>
      <c r="J14" s="36">
        <f>SUMIFS(СВЦЭМ!$C$33:$C$776,СВЦЭМ!$A$33:$A$776,$A14,СВЦЭМ!$B$33:$B$776,J$11)+'СЕТ СН'!$F$12+СВЦЭМ!$D$10+'СЕТ СН'!$F$5-'СЕТ СН'!$F$20</f>
        <v>1672.2253202900001</v>
      </c>
      <c r="K14" s="36">
        <f>SUMIFS(СВЦЭМ!$C$33:$C$776,СВЦЭМ!$A$33:$A$776,$A14,СВЦЭМ!$B$33:$B$776,K$11)+'СЕТ СН'!$F$12+СВЦЭМ!$D$10+'СЕТ СН'!$F$5-'СЕТ СН'!$F$20</f>
        <v>1680.7463217300001</v>
      </c>
      <c r="L14" s="36">
        <f>SUMIFS(СВЦЭМ!$C$33:$C$776,СВЦЭМ!$A$33:$A$776,$A14,СВЦЭМ!$B$33:$B$776,L$11)+'СЕТ СН'!$F$12+СВЦЭМ!$D$10+'СЕТ СН'!$F$5-'СЕТ СН'!$F$20</f>
        <v>1688.0377157800001</v>
      </c>
      <c r="M14" s="36">
        <f>SUMIFS(СВЦЭМ!$C$33:$C$776,СВЦЭМ!$A$33:$A$776,$A14,СВЦЭМ!$B$33:$B$776,M$11)+'СЕТ СН'!$F$12+СВЦЭМ!$D$10+'СЕТ СН'!$F$5-'СЕТ СН'!$F$20</f>
        <v>1678.7143211000002</v>
      </c>
      <c r="N14" s="36">
        <f>SUMIFS(СВЦЭМ!$C$33:$C$776,СВЦЭМ!$A$33:$A$776,$A14,СВЦЭМ!$B$33:$B$776,N$11)+'СЕТ СН'!$F$12+СВЦЭМ!$D$10+'СЕТ СН'!$F$5-'СЕТ СН'!$F$20</f>
        <v>1724.3775793300001</v>
      </c>
      <c r="O14" s="36">
        <f>SUMIFS(СВЦЭМ!$C$33:$C$776,СВЦЭМ!$A$33:$A$776,$A14,СВЦЭМ!$B$33:$B$776,O$11)+'СЕТ СН'!$F$12+СВЦЭМ!$D$10+'СЕТ СН'!$F$5-'СЕТ СН'!$F$20</f>
        <v>1766.8617119300002</v>
      </c>
      <c r="P14" s="36">
        <f>SUMIFS(СВЦЭМ!$C$33:$C$776,СВЦЭМ!$A$33:$A$776,$A14,СВЦЭМ!$B$33:$B$776,P$11)+'СЕТ СН'!$F$12+СВЦЭМ!$D$10+'СЕТ СН'!$F$5-'СЕТ СН'!$F$20</f>
        <v>1773.1861173000002</v>
      </c>
      <c r="Q14" s="36">
        <f>SUMIFS(СВЦЭМ!$C$33:$C$776,СВЦЭМ!$A$33:$A$776,$A14,СВЦЭМ!$B$33:$B$776,Q$11)+'СЕТ СН'!$F$12+СВЦЭМ!$D$10+'СЕТ СН'!$F$5-'СЕТ СН'!$F$20</f>
        <v>1767.33205942</v>
      </c>
      <c r="R14" s="36">
        <f>SUMIFS(СВЦЭМ!$C$33:$C$776,СВЦЭМ!$A$33:$A$776,$A14,СВЦЭМ!$B$33:$B$776,R$11)+'СЕТ СН'!$F$12+СВЦЭМ!$D$10+'СЕТ СН'!$F$5-'СЕТ СН'!$F$20</f>
        <v>1717.96335838</v>
      </c>
      <c r="S14" s="36">
        <f>SUMIFS(СВЦЭМ!$C$33:$C$776,СВЦЭМ!$A$33:$A$776,$A14,СВЦЭМ!$B$33:$B$776,S$11)+'СЕТ СН'!$F$12+СВЦЭМ!$D$10+'СЕТ СН'!$F$5-'СЕТ СН'!$F$20</f>
        <v>1703.6983183500001</v>
      </c>
      <c r="T14" s="36">
        <f>SUMIFS(СВЦЭМ!$C$33:$C$776,СВЦЭМ!$A$33:$A$776,$A14,СВЦЭМ!$B$33:$B$776,T$11)+'СЕТ СН'!$F$12+СВЦЭМ!$D$10+'СЕТ СН'!$F$5-'СЕТ СН'!$F$20</f>
        <v>1692.1937814400001</v>
      </c>
      <c r="U14" s="36">
        <f>SUMIFS(СВЦЭМ!$C$33:$C$776,СВЦЭМ!$A$33:$A$776,$A14,СВЦЭМ!$B$33:$B$776,U$11)+'СЕТ СН'!$F$12+СВЦЭМ!$D$10+'СЕТ СН'!$F$5-'СЕТ СН'!$F$20</f>
        <v>1700.57905213</v>
      </c>
      <c r="V14" s="36">
        <f>SUMIFS(СВЦЭМ!$C$33:$C$776,СВЦЭМ!$A$33:$A$776,$A14,СВЦЭМ!$B$33:$B$776,V$11)+'СЕТ СН'!$F$12+СВЦЭМ!$D$10+'СЕТ СН'!$F$5-'СЕТ СН'!$F$20</f>
        <v>1703.9701789700002</v>
      </c>
      <c r="W14" s="36">
        <f>SUMIFS(СВЦЭМ!$C$33:$C$776,СВЦЭМ!$A$33:$A$776,$A14,СВЦЭМ!$B$33:$B$776,W$11)+'СЕТ СН'!$F$12+СВЦЭМ!$D$10+'СЕТ СН'!$F$5-'СЕТ СН'!$F$20</f>
        <v>1705.6582662000001</v>
      </c>
      <c r="X14" s="36">
        <f>SUMIFS(СВЦЭМ!$C$33:$C$776,СВЦЭМ!$A$33:$A$776,$A14,СВЦЭМ!$B$33:$B$776,X$11)+'СЕТ СН'!$F$12+СВЦЭМ!$D$10+'СЕТ СН'!$F$5-'СЕТ СН'!$F$20</f>
        <v>1672.3131864900001</v>
      </c>
      <c r="Y14" s="36">
        <f>SUMIFS(СВЦЭМ!$C$33:$C$776,СВЦЭМ!$A$33:$A$776,$A14,СВЦЭМ!$B$33:$B$776,Y$11)+'СЕТ СН'!$F$12+СВЦЭМ!$D$10+'СЕТ СН'!$F$5-'СЕТ СН'!$F$20</f>
        <v>1692.1381388600003</v>
      </c>
    </row>
    <row r="15" spans="1:27" ht="15.75" x14ac:dyDescent="0.2">
      <c r="A15" s="35">
        <f t="shared" si="0"/>
        <v>43742</v>
      </c>
      <c r="B15" s="36">
        <f>SUMIFS(СВЦЭМ!$C$33:$C$776,СВЦЭМ!$A$33:$A$776,$A15,СВЦЭМ!$B$33:$B$776,B$11)+'СЕТ СН'!$F$12+СВЦЭМ!$D$10+'СЕТ СН'!$F$5-'СЕТ СН'!$F$20</f>
        <v>1768.00379204</v>
      </c>
      <c r="C15" s="36">
        <f>SUMIFS(СВЦЭМ!$C$33:$C$776,СВЦЭМ!$A$33:$A$776,$A15,СВЦЭМ!$B$33:$B$776,C$11)+'СЕТ СН'!$F$12+СВЦЭМ!$D$10+'СЕТ СН'!$F$5-'СЕТ СН'!$F$20</f>
        <v>1799.50149096</v>
      </c>
      <c r="D15" s="36">
        <f>SUMIFS(СВЦЭМ!$C$33:$C$776,СВЦЭМ!$A$33:$A$776,$A15,СВЦЭМ!$B$33:$B$776,D$11)+'СЕТ СН'!$F$12+СВЦЭМ!$D$10+'СЕТ СН'!$F$5-'СЕТ СН'!$F$20</f>
        <v>1802.4085443700001</v>
      </c>
      <c r="E15" s="36">
        <f>SUMIFS(СВЦЭМ!$C$33:$C$776,СВЦЭМ!$A$33:$A$776,$A15,СВЦЭМ!$B$33:$B$776,E$11)+'СЕТ СН'!$F$12+СВЦЭМ!$D$10+'СЕТ СН'!$F$5-'СЕТ СН'!$F$20</f>
        <v>1822.45464416</v>
      </c>
      <c r="F15" s="36">
        <f>SUMIFS(СВЦЭМ!$C$33:$C$776,СВЦЭМ!$A$33:$A$776,$A15,СВЦЭМ!$B$33:$B$776,F$11)+'СЕТ СН'!$F$12+СВЦЭМ!$D$10+'СЕТ СН'!$F$5-'СЕТ СН'!$F$20</f>
        <v>1800.03438443</v>
      </c>
      <c r="G15" s="36">
        <f>SUMIFS(СВЦЭМ!$C$33:$C$776,СВЦЭМ!$A$33:$A$776,$A15,СВЦЭМ!$B$33:$B$776,G$11)+'СЕТ СН'!$F$12+СВЦЭМ!$D$10+'СЕТ СН'!$F$5-'СЕТ СН'!$F$20</f>
        <v>1773.39832686</v>
      </c>
      <c r="H15" s="36">
        <f>SUMIFS(СВЦЭМ!$C$33:$C$776,СВЦЭМ!$A$33:$A$776,$A15,СВЦЭМ!$B$33:$B$776,H$11)+'СЕТ СН'!$F$12+СВЦЭМ!$D$10+'СЕТ СН'!$F$5-'СЕТ СН'!$F$20</f>
        <v>1726.4895946700001</v>
      </c>
      <c r="I15" s="36">
        <f>SUMIFS(СВЦЭМ!$C$33:$C$776,СВЦЭМ!$A$33:$A$776,$A15,СВЦЭМ!$B$33:$B$776,I$11)+'СЕТ СН'!$F$12+СВЦЭМ!$D$10+'СЕТ СН'!$F$5-'СЕТ СН'!$F$20</f>
        <v>1648.0261397100001</v>
      </c>
      <c r="J15" s="36">
        <f>SUMIFS(СВЦЭМ!$C$33:$C$776,СВЦЭМ!$A$33:$A$776,$A15,СВЦЭМ!$B$33:$B$776,J$11)+'СЕТ СН'!$F$12+СВЦЭМ!$D$10+'СЕТ СН'!$F$5-'СЕТ СН'!$F$20</f>
        <v>1645.4660122800001</v>
      </c>
      <c r="K15" s="36">
        <f>SUMIFS(СВЦЭМ!$C$33:$C$776,СВЦЭМ!$A$33:$A$776,$A15,СВЦЭМ!$B$33:$B$776,K$11)+'СЕТ СН'!$F$12+СВЦЭМ!$D$10+'СЕТ СН'!$F$5-'СЕТ СН'!$F$20</f>
        <v>1664.1625369400001</v>
      </c>
      <c r="L15" s="36">
        <f>SUMIFS(СВЦЭМ!$C$33:$C$776,СВЦЭМ!$A$33:$A$776,$A15,СВЦЭМ!$B$33:$B$776,L$11)+'СЕТ СН'!$F$12+СВЦЭМ!$D$10+'СЕТ СН'!$F$5-'СЕТ СН'!$F$20</f>
        <v>1666.5106264400001</v>
      </c>
      <c r="M15" s="36">
        <f>SUMIFS(СВЦЭМ!$C$33:$C$776,СВЦЭМ!$A$33:$A$776,$A15,СВЦЭМ!$B$33:$B$776,M$11)+'СЕТ СН'!$F$12+СВЦЭМ!$D$10+'СЕТ СН'!$F$5-'СЕТ СН'!$F$20</f>
        <v>1659.2110727700001</v>
      </c>
      <c r="N15" s="36">
        <f>SUMIFS(СВЦЭМ!$C$33:$C$776,СВЦЭМ!$A$33:$A$776,$A15,СВЦЭМ!$B$33:$B$776,N$11)+'СЕТ СН'!$F$12+СВЦЭМ!$D$10+'СЕТ СН'!$F$5-'СЕТ СН'!$F$20</f>
        <v>1655.18947329</v>
      </c>
      <c r="O15" s="36">
        <f>SUMIFS(СВЦЭМ!$C$33:$C$776,СВЦЭМ!$A$33:$A$776,$A15,СВЦЭМ!$B$33:$B$776,O$11)+'СЕТ СН'!$F$12+СВЦЭМ!$D$10+'СЕТ СН'!$F$5-'СЕТ СН'!$F$20</f>
        <v>1655.21786251</v>
      </c>
      <c r="P15" s="36">
        <f>SUMIFS(СВЦЭМ!$C$33:$C$776,СВЦЭМ!$A$33:$A$776,$A15,СВЦЭМ!$B$33:$B$776,P$11)+'СЕТ СН'!$F$12+СВЦЭМ!$D$10+'СЕТ СН'!$F$5-'СЕТ СН'!$F$20</f>
        <v>1654.2605225900002</v>
      </c>
      <c r="Q15" s="36">
        <f>SUMIFS(СВЦЭМ!$C$33:$C$776,СВЦЭМ!$A$33:$A$776,$A15,СВЦЭМ!$B$33:$B$776,Q$11)+'СЕТ СН'!$F$12+СВЦЭМ!$D$10+'СЕТ СН'!$F$5-'СЕТ СН'!$F$20</f>
        <v>1654.2880185100003</v>
      </c>
      <c r="R15" s="36">
        <f>SUMIFS(СВЦЭМ!$C$33:$C$776,СВЦЭМ!$A$33:$A$776,$A15,СВЦЭМ!$B$33:$B$776,R$11)+'СЕТ СН'!$F$12+СВЦЭМ!$D$10+'СЕТ СН'!$F$5-'СЕТ СН'!$F$20</f>
        <v>1650.2893786900001</v>
      </c>
      <c r="S15" s="36">
        <f>SUMIFS(СВЦЭМ!$C$33:$C$776,СВЦЭМ!$A$33:$A$776,$A15,СВЦЭМ!$B$33:$B$776,S$11)+'СЕТ СН'!$F$12+СВЦЭМ!$D$10+'СЕТ СН'!$F$5-'СЕТ СН'!$F$20</f>
        <v>1648.8955770800001</v>
      </c>
      <c r="T15" s="36">
        <f>SUMIFS(СВЦЭМ!$C$33:$C$776,СВЦЭМ!$A$33:$A$776,$A15,СВЦЭМ!$B$33:$B$776,T$11)+'СЕТ СН'!$F$12+СВЦЭМ!$D$10+'СЕТ СН'!$F$5-'СЕТ СН'!$F$20</f>
        <v>1652.3198721400001</v>
      </c>
      <c r="U15" s="36">
        <f>SUMIFS(СВЦЭМ!$C$33:$C$776,СВЦЭМ!$A$33:$A$776,$A15,СВЦЭМ!$B$33:$B$776,U$11)+'СЕТ СН'!$F$12+СВЦЭМ!$D$10+'СЕТ СН'!$F$5-'СЕТ СН'!$F$20</f>
        <v>1673.85645024</v>
      </c>
      <c r="V15" s="36">
        <f>SUMIFS(СВЦЭМ!$C$33:$C$776,СВЦЭМ!$A$33:$A$776,$A15,СВЦЭМ!$B$33:$B$776,V$11)+'СЕТ СН'!$F$12+СВЦЭМ!$D$10+'СЕТ СН'!$F$5-'СЕТ СН'!$F$20</f>
        <v>1664.5890572100002</v>
      </c>
      <c r="W15" s="36">
        <f>SUMIFS(СВЦЭМ!$C$33:$C$776,СВЦЭМ!$A$33:$A$776,$A15,СВЦЭМ!$B$33:$B$776,W$11)+'СЕТ СН'!$F$12+СВЦЭМ!$D$10+'СЕТ СН'!$F$5-'СЕТ СН'!$F$20</f>
        <v>1645.64796041</v>
      </c>
      <c r="X15" s="36">
        <f>SUMIFS(СВЦЭМ!$C$33:$C$776,СВЦЭМ!$A$33:$A$776,$A15,СВЦЭМ!$B$33:$B$776,X$11)+'СЕТ СН'!$F$12+СВЦЭМ!$D$10+'СЕТ СН'!$F$5-'СЕТ СН'!$F$20</f>
        <v>1672.85694801</v>
      </c>
      <c r="Y15" s="36">
        <f>SUMIFS(СВЦЭМ!$C$33:$C$776,СВЦЭМ!$A$33:$A$776,$A15,СВЦЭМ!$B$33:$B$776,Y$11)+'СЕТ СН'!$F$12+СВЦЭМ!$D$10+'СЕТ СН'!$F$5-'СЕТ СН'!$F$20</f>
        <v>1736.2375786100001</v>
      </c>
    </row>
    <row r="16" spans="1:27" ht="15.75" x14ac:dyDescent="0.2">
      <c r="A16" s="35">
        <f t="shared" si="0"/>
        <v>43743</v>
      </c>
      <c r="B16" s="36">
        <f>SUMIFS(СВЦЭМ!$C$33:$C$776,СВЦЭМ!$A$33:$A$776,$A16,СВЦЭМ!$B$33:$B$776,B$11)+'СЕТ СН'!$F$12+СВЦЭМ!$D$10+'СЕТ СН'!$F$5-'СЕТ СН'!$F$20</f>
        <v>1771.78714154</v>
      </c>
      <c r="C16" s="36">
        <f>SUMIFS(СВЦЭМ!$C$33:$C$776,СВЦЭМ!$A$33:$A$776,$A16,СВЦЭМ!$B$33:$B$776,C$11)+'СЕТ СН'!$F$12+СВЦЭМ!$D$10+'СЕТ СН'!$F$5-'СЕТ СН'!$F$20</f>
        <v>1813.92340784</v>
      </c>
      <c r="D16" s="36">
        <f>SUMIFS(СВЦЭМ!$C$33:$C$776,СВЦЭМ!$A$33:$A$776,$A16,СВЦЭМ!$B$33:$B$776,D$11)+'СЕТ СН'!$F$12+СВЦЭМ!$D$10+'СЕТ СН'!$F$5-'СЕТ СН'!$F$20</f>
        <v>1824.8441078999999</v>
      </c>
      <c r="E16" s="36">
        <f>SUMIFS(СВЦЭМ!$C$33:$C$776,СВЦЭМ!$A$33:$A$776,$A16,СВЦЭМ!$B$33:$B$776,E$11)+'СЕТ СН'!$F$12+СВЦЭМ!$D$10+'СЕТ СН'!$F$5-'СЕТ СН'!$F$20</f>
        <v>1831.7140506400001</v>
      </c>
      <c r="F16" s="36">
        <f>SUMIFS(СВЦЭМ!$C$33:$C$776,СВЦЭМ!$A$33:$A$776,$A16,СВЦЭМ!$B$33:$B$776,F$11)+'СЕТ СН'!$F$12+СВЦЭМ!$D$10+'СЕТ СН'!$F$5-'СЕТ СН'!$F$20</f>
        <v>1822.0447016500002</v>
      </c>
      <c r="G16" s="36">
        <f>SUMIFS(СВЦЭМ!$C$33:$C$776,СВЦЭМ!$A$33:$A$776,$A16,СВЦЭМ!$B$33:$B$776,G$11)+'СЕТ СН'!$F$12+СВЦЭМ!$D$10+'СЕТ СН'!$F$5-'СЕТ СН'!$F$20</f>
        <v>1810.1426346600001</v>
      </c>
      <c r="H16" s="36">
        <f>SUMIFS(СВЦЭМ!$C$33:$C$776,СВЦЭМ!$A$33:$A$776,$A16,СВЦЭМ!$B$33:$B$776,H$11)+'СЕТ СН'!$F$12+СВЦЭМ!$D$10+'СЕТ СН'!$F$5-'СЕТ СН'!$F$20</f>
        <v>1779.8162969</v>
      </c>
      <c r="I16" s="36">
        <f>SUMIFS(СВЦЭМ!$C$33:$C$776,СВЦЭМ!$A$33:$A$776,$A16,СВЦЭМ!$B$33:$B$776,I$11)+'СЕТ СН'!$F$12+СВЦЭМ!$D$10+'СЕТ СН'!$F$5-'СЕТ СН'!$F$20</f>
        <v>1724.5585662500002</v>
      </c>
      <c r="J16" s="36">
        <f>SUMIFS(СВЦЭМ!$C$33:$C$776,СВЦЭМ!$A$33:$A$776,$A16,СВЦЭМ!$B$33:$B$776,J$11)+'СЕТ СН'!$F$12+СВЦЭМ!$D$10+'СЕТ СН'!$F$5-'СЕТ СН'!$F$20</f>
        <v>1662.4808541900002</v>
      </c>
      <c r="K16" s="36">
        <f>SUMIFS(СВЦЭМ!$C$33:$C$776,СВЦЭМ!$A$33:$A$776,$A16,СВЦЭМ!$B$33:$B$776,K$11)+'СЕТ СН'!$F$12+СВЦЭМ!$D$10+'СЕТ СН'!$F$5-'СЕТ СН'!$F$20</f>
        <v>1642.1958105400001</v>
      </c>
      <c r="L16" s="36">
        <f>SUMIFS(СВЦЭМ!$C$33:$C$776,СВЦЭМ!$A$33:$A$776,$A16,СВЦЭМ!$B$33:$B$776,L$11)+'СЕТ СН'!$F$12+СВЦЭМ!$D$10+'СЕТ СН'!$F$5-'СЕТ СН'!$F$20</f>
        <v>1656.87200502</v>
      </c>
      <c r="M16" s="36">
        <f>SUMIFS(СВЦЭМ!$C$33:$C$776,СВЦЭМ!$A$33:$A$776,$A16,СВЦЭМ!$B$33:$B$776,M$11)+'СЕТ СН'!$F$12+СВЦЭМ!$D$10+'СЕТ СН'!$F$5-'СЕТ СН'!$F$20</f>
        <v>1648.63306607</v>
      </c>
      <c r="N16" s="36">
        <f>SUMIFS(СВЦЭМ!$C$33:$C$776,СВЦЭМ!$A$33:$A$776,$A16,СВЦЭМ!$B$33:$B$776,N$11)+'СЕТ СН'!$F$12+СВЦЭМ!$D$10+'СЕТ СН'!$F$5-'СЕТ СН'!$F$20</f>
        <v>1655.0532509700001</v>
      </c>
      <c r="O16" s="36">
        <f>SUMIFS(СВЦЭМ!$C$33:$C$776,СВЦЭМ!$A$33:$A$776,$A16,СВЦЭМ!$B$33:$B$776,O$11)+'СЕТ СН'!$F$12+СВЦЭМ!$D$10+'СЕТ СН'!$F$5-'СЕТ СН'!$F$20</f>
        <v>1655.2066896599999</v>
      </c>
      <c r="P16" s="36">
        <f>SUMIFS(СВЦЭМ!$C$33:$C$776,СВЦЭМ!$A$33:$A$776,$A16,СВЦЭМ!$B$33:$B$776,P$11)+'СЕТ СН'!$F$12+СВЦЭМ!$D$10+'СЕТ СН'!$F$5-'СЕТ СН'!$F$20</f>
        <v>1660.6799697400002</v>
      </c>
      <c r="Q16" s="36">
        <f>SUMIFS(СВЦЭМ!$C$33:$C$776,СВЦЭМ!$A$33:$A$776,$A16,СВЦЭМ!$B$33:$B$776,Q$11)+'СЕТ СН'!$F$12+СВЦЭМ!$D$10+'СЕТ СН'!$F$5-'СЕТ СН'!$F$20</f>
        <v>1662.02099752</v>
      </c>
      <c r="R16" s="36">
        <f>SUMIFS(СВЦЭМ!$C$33:$C$776,СВЦЭМ!$A$33:$A$776,$A16,СВЦЭМ!$B$33:$B$776,R$11)+'СЕТ СН'!$F$12+СВЦЭМ!$D$10+'СЕТ СН'!$F$5-'СЕТ СН'!$F$20</f>
        <v>1662.2836353900002</v>
      </c>
      <c r="S16" s="36">
        <f>SUMIFS(СВЦЭМ!$C$33:$C$776,СВЦЭМ!$A$33:$A$776,$A16,СВЦЭМ!$B$33:$B$776,S$11)+'СЕТ СН'!$F$12+СВЦЭМ!$D$10+'СЕТ СН'!$F$5-'СЕТ СН'!$F$20</f>
        <v>1663.2769850500001</v>
      </c>
      <c r="T16" s="36">
        <f>SUMIFS(СВЦЭМ!$C$33:$C$776,СВЦЭМ!$A$33:$A$776,$A16,СВЦЭМ!$B$33:$B$776,T$11)+'СЕТ СН'!$F$12+СВЦЭМ!$D$10+'СЕТ СН'!$F$5-'СЕТ СН'!$F$20</f>
        <v>1655.67290516</v>
      </c>
      <c r="U16" s="36">
        <f>SUMIFS(СВЦЭМ!$C$33:$C$776,СВЦЭМ!$A$33:$A$776,$A16,СВЦЭМ!$B$33:$B$776,U$11)+'СЕТ СН'!$F$12+СВЦЭМ!$D$10+'СЕТ СН'!$F$5-'СЕТ СН'!$F$20</f>
        <v>1679.4414749699999</v>
      </c>
      <c r="V16" s="36">
        <f>SUMIFS(СВЦЭМ!$C$33:$C$776,СВЦЭМ!$A$33:$A$776,$A16,СВЦЭМ!$B$33:$B$776,V$11)+'СЕТ СН'!$F$12+СВЦЭМ!$D$10+'СЕТ СН'!$F$5-'СЕТ СН'!$F$20</f>
        <v>1678.56303493</v>
      </c>
      <c r="W16" s="36">
        <f>SUMIFS(СВЦЭМ!$C$33:$C$776,СВЦЭМ!$A$33:$A$776,$A16,СВЦЭМ!$B$33:$B$776,W$11)+'СЕТ СН'!$F$12+СВЦЭМ!$D$10+'СЕТ СН'!$F$5-'СЕТ СН'!$F$20</f>
        <v>1665.9391193700001</v>
      </c>
      <c r="X16" s="36">
        <f>SUMIFS(СВЦЭМ!$C$33:$C$776,СВЦЭМ!$A$33:$A$776,$A16,СВЦЭМ!$B$33:$B$776,X$11)+'СЕТ СН'!$F$12+СВЦЭМ!$D$10+'СЕТ СН'!$F$5-'СЕТ СН'!$F$20</f>
        <v>1663.9155324200001</v>
      </c>
      <c r="Y16" s="36">
        <f>SUMIFS(СВЦЭМ!$C$33:$C$776,СВЦЭМ!$A$33:$A$776,$A16,СВЦЭМ!$B$33:$B$776,Y$11)+'СЕТ СН'!$F$12+СВЦЭМ!$D$10+'СЕТ СН'!$F$5-'СЕТ СН'!$F$20</f>
        <v>1760.62150518</v>
      </c>
    </row>
    <row r="17" spans="1:25" ht="15.75" x14ac:dyDescent="0.2">
      <c r="A17" s="35">
        <f t="shared" si="0"/>
        <v>43744</v>
      </c>
      <c r="B17" s="36">
        <f>SUMIFS(СВЦЭМ!$C$33:$C$776,СВЦЭМ!$A$33:$A$776,$A17,СВЦЭМ!$B$33:$B$776,B$11)+'СЕТ СН'!$F$12+СВЦЭМ!$D$10+'СЕТ СН'!$F$5-'СЕТ СН'!$F$20</f>
        <v>1758.7106499000001</v>
      </c>
      <c r="C17" s="36">
        <f>SUMIFS(СВЦЭМ!$C$33:$C$776,СВЦЭМ!$A$33:$A$776,$A17,СВЦЭМ!$B$33:$B$776,C$11)+'СЕТ СН'!$F$12+СВЦЭМ!$D$10+'СЕТ СН'!$F$5-'СЕТ СН'!$F$20</f>
        <v>1785.9018118399999</v>
      </c>
      <c r="D17" s="36">
        <f>SUMIFS(СВЦЭМ!$C$33:$C$776,СВЦЭМ!$A$33:$A$776,$A17,СВЦЭМ!$B$33:$B$776,D$11)+'СЕТ СН'!$F$12+СВЦЭМ!$D$10+'СЕТ СН'!$F$5-'СЕТ СН'!$F$20</f>
        <v>1809.4074093500001</v>
      </c>
      <c r="E17" s="36">
        <f>SUMIFS(СВЦЭМ!$C$33:$C$776,СВЦЭМ!$A$33:$A$776,$A17,СВЦЭМ!$B$33:$B$776,E$11)+'СЕТ СН'!$F$12+СВЦЭМ!$D$10+'СЕТ СН'!$F$5-'СЕТ СН'!$F$20</f>
        <v>1818.4475220300001</v>
      </c>
      <c r="F17" s="36">
        <f>SUMIFS(СВЦЭМ!$C$33:$C$776,СВЦЭМ!$A$33:$A$776,$A17,СВЦЭМ!$B$33:$B$776,F$11)+'СЕТ СН'!$F$12+СВЦЭМ!$D$10+'СЕТ СН'!$F$5-'СЕТ СН'!$F$20</f>
        <v>1818.2106344900001</v>
      </c>
      <c r="G17" s="36">
        <f>SUMIFS(СВЦЭМ!$C$33:$C$776,СВЦЭМ!$A$33:$A$776,$A17,СВЦЭМ!$B$33:$B$776,G$11)+'СЕТ СН'!$F$12+СВЦЭМ!$D$10+'СЕТ СН'!$F$5-'СЕТ СН'!$F$20</f>
        <v>1817.07898049</v>
      </c>
      <c r="H17" s="36">
        <f>SUMIFS(СВЦЭМ!$C$33:$C$776,СВЦЭМ!$A$33:$A$776,$A17,СВЦЭМ!$B$33:$B$776,H$11)+'СЕТ СН'!$F$12+СВЦЭМ!$D$10+'СЕТ СН'!$F$5-'СЕТ СН'!$F$20</f>
        <v>1765.7679090700001</v>
      </c>
      <c r="I17" s="36">
        <f>SUMIFS(СВЦЭМ!$C$33:$C$776,СВЦЭМ!$A$33:$A$776,$A17,СВЦЭМ!$B$33:$B$776,I$11)+'СЕТ СН'!$F$12+СВЦЭМ!$D$10+'СЕТ СН'!$F$5-'СЕТ СН'!$F$20</f>
        <v>1685.9634766300001</v>
      </c>
      <c r="J17" s="36">
        <f>SUMIFS(СВЦЭМ!$C$33:$C$776,СВЦЭМ!$A$33:$A$776,$A17,СВЦЭМ!$B$33:$B$776,J$11)+'СЕТ СН'!$F$12+СВЦЭМ!$D$10+'СЕТ СН'!$F$5-'СЕТ СН'!$F$20</f>
        <v>1635.4968067300001</v>
      </c>
      <c r="K17" s="36">
        <f>SUMIFS(СВЦЭМ!$C$33:$C$776,СВЦЭМ!$A$33:$A$776,$A17,СВЦЭМ!$B$33:$B$776,K$11)+'СЕТ СН'!$F$12+СВЦЭМ!$D$10+'СЕТ СН'!$F$5-'СЕТ СН'!$F$20</f>
        <v>1643.8202180200001</v>
      </c>
      <c r="L17" s="36">
        <f>SUMIFS(СВЦЭМ!$C$33:$C$776,СВЦЭМ!$A$33:$A$776,$A17,СВЦЭМ!$B$33:$B$776,L$11)+'СЕТ СН'!$F$12+СВЦЭМ!$D$10+'СЕТ СН'!$F$5-'СЕТ СН'!$F$20</f>
        <v>1657.9199648900001</v>
      </c>
      <c r="M17" s="36">
        <f>SUMIFS(СВЦЭМ!$C$33:$C$776,СВЦЭМ!$A$33:$A$776,$A17,СВЦЭМ!$B$33:$B$776,M$11)+'СЕТ СН'!$F$12+СВЦЭМ!$D$10+'СЕТ СН'!$F$5-'СЕТ СН'!$F$20</f>
        <v>1650.9756360300003</v>
      </c>
      <c r="N17" s="36">
        <f>SUMIFS(СВЦЭМ!$C$33:$C$776,СВЦЭМ!$A$33:$A$776,$A17,СВЦЭМ!$B$33:$B$776,N$11)+'СЕТ СН'!$F$12+СВЦЭМ!$D$10+'СЕТ СН'!$F$5-'СЕТ СН'!$F$20</f>
        <v>1643.7959086200001</v>
      </c>
      <c r="O17" s="36">
        <f>SUMIFS(СВЦЭМ!$C$33:$C$776,СВЦЭМ!$A$33:$A$776,$A17,СВЦЭМ!$B$33:$B$776,O$11)+'СЕТ СН'!$F$12+СВЦЭМ!$D$10+'СЕТ СН'!$F$5-'СЕТ СН'!$F$20</f>
        <v>1641.3040375099999</v>
      </c>
      <c r="P17" s="36">
        <f>SUMIFS(СВЦЭМ!$C$33:$C$776,СВЦЭМ!$A$33:$A$776,$A17,СВЦЭМ!$B$33:$B$776,P$11)+'СЕТ СН'!$F$12+СВЦЭМ!$D$10+'СЕТ СН'!$F$5-'СЕТ СН'!$F$20</f>
        <v>1640.8536363100002</v>
      </c>
      <c r="Q17" s="36">
        <f>SUMIFS(СВЦЭМ!$C$33:$C$776,СВЦЭМ!$A$33:$A$776,$A17,СВЦЭМ!$B$33:$B$776,Q$11)+'СЕТ СН'!$F$12+СВЦЭМ!$D$10+'СЕТ СН'!$F$5-'СЕТ СН'!$F$20</f>
        <v>1644.88672047</v>
      </c>
      <c r="R17" s="36">
        <f>SUMIFS(СВЦЭМ!$C$33:$C$776,СВЦЭМ!$A$33:$A$776,$A17,СВЦЭМ!$B$33:$B$776,R$11)+'СЕТ СН'!$F$12+СВЦЭМ!$D$10+'СЕТ СН'!$F$5-'СЕТ СН'!$F$20</f>
        <v>1637.4390210700001</v>
      </c>
      <c r="S17" s="36">
        <f>SUMIFS(СВЦЭМ!$C$33:$C$776,СВЦЭМ!$A$33:$A$776,$A17,СВЦЭМ!$B$33:$B$776,S$11)+'СЕТ СН'!$F$12+СВЦЭМ!$D$10+'СЕТ СН'!$F$5-'СЕТ СН'!$F$20</f>
        <v>1644.6754492600001</v>
      </c>
      <c r="T17" s="36">
        <f>SUMIFS(СВЦЭМ!$C$33:$C$776,СВЦЭМ!$A$33:$A$776,$A17,СВЦЭМ!$B$33:$B$776,T$11)+'СЕТ СН'!$F$12+СВЦЭМ!$D$10+'СЕТ СН'!$F$5-'СЕТ СН'!$F$20</f>
        <v>1645.65053579</v>
      </c>
      <c r="U17" s="36">
        <f>SUMIFS(СВЦЭМ!$C$33:$C$776,СВЦЭМ!$A$33:$A$776,$A17,СВЦЭМ!$B$33:$B$776,U$11)+'СЕТ СН'!$F$12+СВЦЭМ!$D$10+'СЕТ СН'!$F$5-'СЕТ СН'!$F$20</f>
        <v>1666.88665474</v>
      </c>
      <c r="V17" s="36">
        <f>SUMIFS(СВЦЭМ!$C$33:$C$776,СВЦЭМ!$A$33:$A$776,$A17,СВЦЭМ!$B$33:$B$776,V$11)+'СЕТ СН'!$F$12+СВЦЭМ!$D$10+'СЕТ СН'!$F$5-'СЕТ СН'!$F$20</f>
        <v>1664.4462893800001</v>
      </c>
      <c r="W17" s="36">
        <f>SUMIFS(СВЦЭМ!$C$33:$C$776,СВЦЭМ!$A$33:$A$776,$A17,СВЦЭМ!$B$33:$B$776,W$11)+'СЕТ СН'!$F$12+СВЦЭМ!$D$10+'СЕТ СН'!$F$5-'СЕТ СН'!$F$20</f>
        <v>1651.56576516</v>
      </c>
      <c r="X17" s="36">
        <f>SUMIFS(СВЦЭМ!$C$33:$C$776,СВЦЭМ!$A$33:$A$776,$A17,СВЦЭМ!$B$33:$B$776,X$11)+'СЕТ СН'!$F$12+СВЦЭМ!$D$10+'СЕТ СН'!$F$5-'СЕТ СН'!$F$20</f>
        <v>1640.0245171500001</v>
      </c>
      <c r="Y17" s="36">
        <f>SUMIFS(СВЦЭМ!$C$33:$C$776,СВЦЭМ!$A$33:$A$776,$A17,СВЦЭМ!$B$33:$B$776,Y$11)+'СЕТ СН'!$F$12+СВЦЭМ!$D$10+'СЕТ СН'!$F$5-'СЕТ СН'!$F$20</f>
        <v>1683.7488251600003</v>
      </c>
    </row>
    <row r="18" spans="1:25" ht="15.75" x14ac:dyDescent="0.2">
      <c r="A18" s="35">
        <f t="shared" si="0"/>
        <v>43745</v>
      </c>
      <c r="B18" s="36">
        <f>SUMIFS(СВЦЭМ!$C$33:$C$776,СВЦЭМ!$A$33:$A$776,$A18,СВЦЭМ!$B$33:$B$776,B$11)+'СЕТ СН'!$F$12+СВЦЭМ!$D$10+'СЕТ СН'!$F$5-'СЕТ СН'!$F$20</f>
        <v>1781.09355469</v>
      </c>
      <c r="C18" s="36">
        <f>SUMIFS(СВЦЭМ!$C$33:$C$776,СВЦЭМ!$A$33:$A$776,$A18,СВЦЭМ!$B$33:$B$776,C$11)+'СЕТ СН'!$F$12+СВЦЭМ!$D$10+'СЕТ СН'!$F$5-'СЕТ СН'!$F$20</f>
        <v>1795.3375158600002</v>
      </c>
      <c r="D18" s="36">
        <f>SUMIFS(СВЦЭМ!$C$33:$C$776,СВЦЭМ!$A$33:$A$776,$A18,СВЦЭМ!$B$33:$B$776,D$11)+'СЕТ СН'!$F$12+СВЦЭМ!$D$10+'СЕТ СН'!$F$5-'СЕТ СН'!$F$20</f>
        <v>1803.6954625000001</v>
      </c>
      <c r="E18" s="36">
        <f>SUMIFS(СВЦЭМ!$C$33:$C$776,СВЦЭМ!$A$33:$A$776,$A18,СВЦЭМ!$B$33:$B$776,E$11)+'СЕТ СН'!$F$12+СВЦЭМ!$D$10+'СЕТ СН'!$F$5-'СЕТ СН'!$F$20</f>
        <v>1818.2605328700001</v>
      </c>
      <c r="F18" s="36">
        <f>SUMIFS(СВЦЭМ!$C$33:$C$776,СВЦЭМ!$A$33:$A$776,$A18,СВЦЭМ!$B$33:$B$776,F$11)+'СЕТ СН'!$F$12+СВЦЭМ!$D$10+'СЕТ СН'!$F$5-'СЕТ СН'!$F$20</f>
        <v>1834.01927497</v>
      </c>
      <c r="G18" s="36">
        <f>SUMIFS(СВЦЭМ!$C$33:$C$776,СВЦЭМ!$A$33:$A$776,$A18,СВЦЭМ!$B$33:$B$776,G$11)+'СЕТ СН'!$F$12+СВЦЭМ!$D$10+'СЕТ СН'!$F$5-'СЕТ СН'!$F$20</f>
        <v>1810.8748058900001</v>
      </c>
      <c r="H18" s="36">
        <f>SUMIFS(СВЦЭМ!$C$33:$C$776,СВЦЭМ!$A$33:$A$776,$A18,СВЦЭМ!$B$33:$B$776,H$11)+'СЕТ СН'!$F$12+СВЦЭМ!$D$10+'СЕТ СН'!$F$5-'СЕТ СН'!$F$20</f>
        <v>1732.57270526</v>
      </c>
      <c r="I18" s="36">
        <f>SUMIFS(СВЦЭМ!$C$33:$C$776,СВЦЭМ!$A$33:$A$776,$A18,СВЦЭМ!$B$33:$B$776,I$11)+'СЕТ СН'!$F$12+СВЦЭМ!$D$10+'СЕТ СН'!$F$5-'СЕТ СН'!$F$20</f>
        <v>1655.3920571600001</v>
      </c>
      <c r="J18" s="36">
        <f>SUMIFS(СВЦЭМ!$C$33:$C$776,СВЦЭМ!$A$33:$A$776,$A18,СВЦЭМ!$B$33:$B$776,J$11)+'СЕТ СН'!$F$12+СВЦЭМ!$D$10+'СЕТ СН'!$F$5-'СЕТ СН'!$F$20</f>
        <v>1640.2521399900002</v>
      </c>
      <c r="K18" s="36">
        <f>SUMIFS(СВЦЭМ!$C$33:$C$776,СВЦЭМ!$A$33:$A$776,$A18,СВЦЭМ!$B$33:$B$776,K$11)+'СЕТ СН'!$F$12+СВЦЭМ!$D$10+'СЕТ СН'!$F$5-'СЕТ СН'!$F$20</f>
        <v>1641.1736504</v>
      </c>
      <c r="L18" s="36">
        <f>SUMIFS(СВЦЭМ!$C$33:$C$776,СВЦЭМ!$A$33:$A$776,$A18,СВЦЭМ!$B$33:$B$776,L$11)+'СЕТ СН'!$F$12+СВЦЭМ!$D$10+'СЕТ СН'!$F$5-'СЕТ СН'!$F$20</f>
        <v>1640.0343793100001</v>
      </c>
      <c r="M18" s="36">
        <f>SUMIFS(СВЦЭМ!$C$33:$C$776,СВЦЭМ!$A$33:$A$776,$A18,СВЦЭМ!$B$33:$B$776,M$11)+'СЕТ СН'!$F$12+СВЦЭМ!$D$10+'СЕТ СН'!$F$5-'СЕТ СН'!$F$20</f>
        <v>1646.09958749</v>
      </c>
      <c r="N18" s="36">
        <f>SUMIFS(СВЦЭМ!$C$33:$C$776,СВЦЭМ!$A$33:$A$776,$A18,СВЦЭМ!$B$33:$B$776,N$11)+'СЕТ СН'!$F$12+СВЦЭМ!$D$10+'СЕТ СН'!$F$5-'СЕТ СН'!$F$20</f>
        <v>1658.8513537400001</v>
      </c>
      <c r="O18" s="36">
        <f>SUMIFS(СВЦЭМ!$C$33:$C$776,СВЦЭМ!$A$33:$A$776,$A18,СВЦЭМ!$B$33:$B$776,O$11)+'СЕТ СН'!$F$12+СВЦЭМ!$D$10+'СЕТ СН'!$F$5-'СЕТ СН'!$F$20</f>
        <v>1655.28527162</v>
      </c>
      <c r="P18" s="36">
        <f>SUMIFS(СВЦЭМ!$C$33:$C$776,СВЦЭМ!$A$33:$A$776,$A18,СВЦЭМ!$B$33:$B$776,P$11)+'СЕТ СН'!$F$12+СВЦЭМ!$D$10+'СЕТ СН'!$F$5-'СЕТ СН'!$F$20</f>
        <v>1653.06842474</v>
      </c>
      <c r="Q18" s="36">
        <f>SUMIFS(СВЦЭМ!$C$33:$C$776,СВЦЭМ!$A$33:$A$776,$A18,СВЦЭМ!$B$33:$B$776,Q$11)+'СЕТ СН'!$F$12+СВЦЭМ!$D$10+'СЕТ СН'!$F$5-'СЕТ СН'!$F$20</f>
        <v>1658.1080856600001</v>
      </c>
      <c r="R18" s="36">
        <f>SUMIFS(СВЦЭМ!$C$33:$C$776,СВЦЭМ!$A$33:$A$776,$A18,СВЦЭМ!$B$33:$B$776,R$11)+'СЕТ СН'!$F$12+СВЦЭМ!$D$10+'СЕТ СН'!$F$5-'СЕТ СН'!$F$20</f>
        <v>1655.7939730400001</v>
      </c>
      <c r="S18" s="36">
        <f>SUMIFS(СВЦЭМ!$C$33:$C$776,СВЦЭМ!$A$33:$A$776,$A18,СВЦЭМ!$B$33:$B$776,S$11)+'СЕТ СН'!$F$12+СВЦЭМ!$D$10+'СЕТ СН'!$F$5-'СЕТ СН'!$F$20</f>
        <v>1657.6682953200002</v>
      </c>
      <c r="T18" s="36">
        <f>SUMIFS(СВЦЭМ!$C$33:$C$776,СВЦЭМ!$A$33:$A$776,$A18,СВЦЭМ!$B$33:$B$776,T$11)+'СЕТ СН'!$F$12+СВЦЭМ!$D$10+'СЕТ СН'!$F$5-'СЕТ СН'!$F$20</f>
        <v>1651.83712874</v>
      </c>
      <c r="U18" s="36">
        <f>SUMIFS(СВЦЭМ!$C$33:$C$776,СВЦЭМ!$A$33:$A$776,$A18,СВЦЭМ!$B$33:$B$776,U$11)+'СЕТ СН'!$F$12+СВЦЭМ!$D$10+'СЕТ СН'!$F$5-'СЕТ СН'!$F$20</f>
        <v>1651.9333313900001</v>
      </c>
      <c r="V18" s="36">
        <f>SUMIFS(СВЦЭМ!$C$33:$C$776,СВЦЭМ!$A$33:$A$776,$A18,СВЦЭМ!$B$33:$B$776,V$11)+'СЕТ СН'!$F$12+СВЦЭМ!$D$10+'СЕТ СН'!$F$5-'СЕТ СН'!$F$20</f>
        <v>1643.2327302200001</v>
      </c>
      <c r="W18" s="36">
        <f>SUMIFS(СВЦЭМ!$C$33:$C$776,СВЦЭМ!$A$33:$A$776,$A18,СВЦЭМ!$B$33:$B$776,W$11)+'СЕТ СН'!$F$12+СВЦЭМ!$D$10+'СЕТ СН'!$F$5-'СЕТ СН'!$F$20</f>
        <v>1660.3237599600002</v>
      </c>
      <c r="X18" s="36">
        <f>SUMIFS(СВЦЭМ!$C$33:$C$776,СВЦЭМ!$A$33:$A$776,$A18,СВЦЭМ!$B$33:$B$776,X$11)+'СЕТ СН'!$F$12+СВЦЭМ!$D$10+'СЕТ СН'!$F$5-'СЕТ СН'!$F$20</f>
        <v>1680.3906858</v>
      </c>
      <c r="Y18" s="36">
        <f>SUMIFS(СВЦЭМ!$C$33:$C$776,СВЦЭМ!$A$33:$A$776,$A18,СВЦЭМ!$B$33:$B$776,Y$11)+'СЕТ СН'!$F$12+СВЦЭМ!$D$10+'СЕТ СН'!$F$5-'СЕТ СН'!$F$20</f>
        <v>1722.8668111000002</v>
      </c>
    </row>
    <row r="19" spans="1:25" ht="15.75" x14ac:dyDescent="0.2">
      <c r="A19" s="35">
        <f t="shared" si="0"/>
        <v>43746</v>
      </c>
      <c r="B19" s="36">
        <f>SUMIFS(СВЦЭМ!$C$33:$C$776,СВЦЭМ!$A$33:$A$776,$A19,СВЦЭМ!$B$33:$B$776,B$11)+'СЕТ СН'!$F$12+СВЦЭМ!$D$10+'СЕТ СН'!$F$5-'СЕТ СН'!$F$20</f>
        <v>1689.2391847700001</v>
      </c>
      <c r="C19" s="36">
        <f>SUMIFS(СВЦЭМ!$C$33:$C$776,СВЦЭМ!$A$33:$A$776,$A19,СВЦЭМ!$B$33:$B$776,C$11)+'СЕТ СН'!$F$12+СВЦЭМ!$D$10+'СЕТ СН'!$F$5-'СЕТ СН'!$F$20</f>
        <v>1742.5259132400001</v>
      </c>
      <c r="D19" s="36">
        <f>SUMIFS(СВЦЭМ!$C$33:$C$776,СВЦЭМ!$A$33:$A$776,$A19,СВЦЭМ!$B$33:$B$776,D$11)+'СЕТ СН'!$F$12+СВЦЭМ!$D$10+'СЕТ СН'!$F$5-'СЕТ СН'!$F$20</f>
        <v>1729.52249671</v>
      </c>
      <c r="E19" s="36">
        <f>SUMIFS(СВЦЭМ!$C$33:$C$776,СВЦЭМ!$A$33:$A$776,$A19,СВЦЭМ!$B$33:$B$776,E$11)+'СЕТ СН'!$F$12+СВЦЭМ!$D$10+'СЕТ СН'!$F$5-'СЕТ СН'!$F$20</f>
        <v>1749.5368232700002</v>
      </c>
      <c r="F19" s="36">
        <f>SUMIFS(СВЦЭМ!$C$33:$C$776,СВЦЭМ!$A$33:$A$776,$A19,СВЦЭМ!$B$33:$B$776,F$11)+'СЕТ СН'!$F$12+СВЦЭМ!$D$10+'СЕТ СН'!$F$5-'СЕТ СН'!$F$20</f>
        <v>1748.81070275</v>
      </c>
      <c r="G19" s="36">
        <f>SUMIFS(СВЦЭМ!$C$33:$C$776,СВЦЭМ!$A$33:$A$776,$A19,СВЦЭМ!$B$33:$B$776,G$11)+'СЕТ СН'!$F$12+СВЦЭМ!$D$10+'СЕТ СН'!$F$5-'СЕТ СН'!$F$20</f>
        <v>1729.81568629</v>
      </c>
      <c r="H19" s="36">
        <f>SUMIFS(СВЦЭМ!$C$33:$C$776,СВЦЭМ!$A$33:$A$776,$A19,СВЦЭМ!$B$33:$B$776,H$11)+'СЕТ СН'!$F$12+СВЦЭМ!$D$10+'СЕТ СН'!$F$5-'СЕТ СН'!$F$20</f>
        <v>1707.4689600800002</v>
      </c>
      <c r="I19" s="36">
        <f>SUMIFS(СВЦЭМ!$C$33:$C$776,СВЦЭМ!$A$33:$A$776,$A19,СВЦЭМ!$B$33:$B$776,I$11)+'СЕТ СН'!$F$12+СВЦЭМ!$D$10+'СЕТ СН'!$F$5-'СЕТ СН'!$F$20</f>
        <v>1676.5604811900002</v>
      </c>
      <c r="J19" s="36">
        <f>SUMIFS(СВЦЭМ!$C$33:$C$776,СВЦЭМ!$A$33:$A$776,$A19,СВЦЭМ!$B$33:$B$776,J$11)+'СЕТ СН'!$F$12+СВЦЭМ!$D$10+'СЕТ СН'!$F$5-'СЕТ СН'!$F$20</f>
        <v>1645.3434533600002</v>
      </c>
      <c r="K19" s="36">
        <f>SUMIFS(СВЦЭМ!$C$33:$C$776,СВЦЭМ!$A$33:$A$776,$A19,СВЦЭМ!$B$33:$B$776,K$11)+'СЕТ СН'!$F$12+СВЦЭМ!$D$10+'СЕТ СН'!$F$5-'СЕТ СН'!$F$20</f>
        <v>1647.2213078100001</v>
      </c>
      <c r="L19" s="36">
        <f>SUMIFS(СВЦЭМ!$C$33:$C$776,СВЦЭМ!$A$33:$A$776,$A19,СВЦЭМ!$B$33:$B$776,L$11)+'СЕТ СН'!$F$12+СВЦЭМ!$D$10+'СЕТ СН'!$F$5-'СЕТ СН'!$F$20</f>
        <v>1651.2124552600001</v>
      </c>
      <c r="M19" s="36">
        <f>SUMIFS(СВЦЭМ!$C$33:$C$776,СВЦЭМ!$A$33:$A$776,$A19,СВЦЭМ!$B$33:$B$776,M$11)+'СЕТ СН'!$F$12+СВЦЭМ!$D$10+'СЕТ СН'!$F$5-'СЕТ СН'!$F$20</f>
        <v>1644.8535735</v>
      </c>
      <c r="N19" s="36">
        <f>SUMIFS(СВЦЭМ!$C$33:$C$776,СВЦЭМ!$A$33:$A$776,$A19,СВЦЭМ!$B$33:$B$776,N$11)+'СЕТ СН'!$F$12+СВЦЭМ!$D$10+'СЕТ СН'!$F$5-'СЕТ СН'!$F$20</f>
        <v>1628.6507351</v>
      </c>
      <c r="O19" s="36">
        <f>SUMIFS(СВЦЭМ!$C$33:$C$776,СВЦЭМ!$A$33:$A$776,$A19,СВЦЭМ!$B$33:$B$776,O$11)+'СЕТ СН'!$F$12+СВЦЭМ!$D$10+'СЕТ СН'!$F$5-'СЕТ СН'!$F$20</f>
        <v>1599.12077353</v>
      </c>
      <c r="P19" s="36">
        <f>SUMIFS(СВЦЭМ!$C$33:$C$776,СВЦЭМ!$A$33:$A$776,$A19,СВЦЭМ!$B$33:$B$776,P$11)+'СЕТ СН'!$F$12+СВЦЭМ!$D$10+'СЕТ СН'!$F$5-'СЕТ СН'!$F$20</f>
        <v>1649.3140263300002</v>
      </c>
      <c r="Q19" s="36">
        <f>SUMIFS(СВЦЭМ!$C$33:$C$776,СВЦЭМ!$A$33:$A$776,$A19,СВЦЭМ!$B$33:$B$776,Q$11)+'СЕТ СН'!$F$12+СВЦЭМ!$D$10+'СЕТ СН'!$F$5-'СЕТ СН'!$F$20</f>
        <v>1691.0713218600001</v>
      </c>
      <c r="R19" s="36">
        <f>SUMIFS(СВЦЭМ!$C$33:$C$776,СВЦЭМ!$A$33:$A$776,$A19,СВЦЭМ!$B$33:$B$776,R$11)+'СЕТ СН'!$F$12+СВЦЭМ!$D$10+'СЕТ СН'!$F$5-'СЕТ СН'!$F$20</f>
        <v>1596.0926218600002</v>
      </c>
      <c r="S19" s="36">
        <f>SUMIFS(СВЦЭМ!$C$33:$C$776,СВЦЭМ!$A$33:$A$776,$A19,СВЦЭМ!$B$33:$B$776,S$11)+'СЕТ СН'!$F$12+СВЦЭМ!$D$10+'СЕТ СН'!$F$5-'СЕТ СН'!$F$20</f>
        <v>1598.6663545400002</v>
      </c>
      <c r="T19" s="36">
        <f>SUMIFS(СВЦЭМ!$C$33:$C$776,СВЦЭМ!$A$33:$A$776,$A19,СВЦЭМ!$B$33:$B$776,T$11)+'СЕТ СН'!$F$12+СВЦЭМ!$D$10+'СЕТ СН'!$F$5-'СЕТ СН'!$F$20</f>
        <v>1613.1538986</v>
      </c>
      <c r="U19" s="36">
        <f>SUMIFS(СВЦЭМ!$C$33:$C$776,СВЦЭМ!$A$33:$A$776,$A19,СВЦЭМ!$B$33:$B$776,U$11)+'СЕТ СН'!$F$12+СВЦЭМ!$D$10+'СЕТ СН'!$F$5-'СЕТ СН'!$F$20</f>
        <v>1641.45253379</v>
      </c>
      <c r="V19" s="36">
        <f>SUMIFS(СВЦЭМ!$C$33:$C$776,СВЦЭМ!$A$33:$A$776,$A19,СВЦЭМ!$B$33:$B$776,V$11)+'СЕТ СН'!$F$12+СВЦЭМ!$D$10+'СЕТ СН'!$F$5-'СЕТ СН'!$F$20</f>
        <v>1644.0338623500002</v>
      </c>
      <c r="W19" s="36">
        <f>SUMIFS(СВЦЭМ!$C$33:$C$776,СВЦЭМ!$A$33:$A$776,$A19,СВЦЭМ!$B$33:$B$776,W$11)+'СЕТ СН'!$F$12+СВЦЭМ!$D$10+'СЕТ СН'!$F$5-'СЕТ СН'!$F$20</f>
        <v>1629.87927932</v>
      </c>
      <c r="X19" s="36">
        <f>SUMIFS(СВЦЭМ!$C$33:$C$776,СВЦЭМ!$A$33:$A$776,$A19,СВЦЭМ!$B$33:$B$776,X$11)+'СЕТ СН'!$F$12+СВЦЭМ!$D$10+'СЕТ СН'!$F$5-'СЕТ СН'!$F$20</f>
        <v>1595.9343579900001</v>
      </c>
      <c r="Y19" s="36">
        <f>SUMIFS(СВЦЭМ!$C$33:$C$776,СВЦЭМ!$A$33:$A$776,$A19,СВЦЭМ!$B$33:$B$776,Y$11)+'СЕТ СН'!$F$12+СВЦЭМ!$D$10+'СЕТ СН'!$F$5-'СЕТ СН'!$F$20</f>
        <v>1574.0912633200001</v>
      </c>
    </row>
    <row r="20" spans="1:25" ht="15.75" x14ac:dyDescent="0.2">
      <c r="A20" s="35">
        <f t="shared" si="0"/>
        <v>43747</v>
      </c>
      <c r="B20" s="36">
        <f>SUMIFS(СВЦЭМ!$C$33:$C$776,СВЦЭМ!$A$33:$A$776,$A20,СВЦЭМ!$B$33:$B$776,B$11)+'СЕТ СН'!$F$12+СВЦЭМ!$D$10+'СЕТ СН'!$F$5-'СЕТ СН'!$F$20</f>
        <v>1712.48644857</v>
      </c>
      <c r="C20" s="36">
        <f>SUMIFS(СВЦЭМ!$C$33:$C$776,СВЦЭМ!$A$33:$A$776,$A20,СВЦЭМ!$B$33:$B$776,C$11)+'СЕТ СН'!$F$12+СВЦЭМ!$D$10+'СЕТ СН'!$F$5-'СЕТ СН'!$F$20</f>
        <v>1744.5959658000002</v>
      </c>
      <c r="D20" s="36">
        <f>SUMIFS(СВЦЭМ!$C$33:$C$776,СВЦЭМ!$A$33:$A$776,$A20,СВЦЭМ!$B$33:$B$776,D$11)+'СЕТ СН'!$F$12+СВЦЭМ!$D$10+'СЕТ СН'!$F$5-'СЕТ СН'!$F$20</f>
        <v>1768.2789294900001</v>
      </c>
      <c r="E20" s="36">
        <f>SUMIFS(СВЦЭМ!$C$33:$C$776,СВЦЭМ!$A$33:$A$776,$A20,СВЦЭМ!$B$33:$B$776,E$11)+'СЕТ СН'!$F$12+СВЦЭМ!$D$10+'СЕТ СН'!$F$5-'СЕТ СН'!$F$20</f>
        <v>1778.7116818700001</v>
      </c>
      <c r="F20" s="36">
        <f>SUMIFS(СВЦЭМ!$C$33:$C$776,СВЦЭМ!$A$33:$A$776,$A20,СВЦЭМ!$B$33:$B$776,F$11)+'СЕТ СН'!$F$12+СВЦЭМ!$D$10+'СЕТ СН'!$F$5-'СЕТ СН'!$F$20</f>
        <v>1782.138809</v>
      </c>
      <c r="G20" s="36">
        <f>SUMIFS(СВЦЭМ!$C$33:$C$776,СВЦЭМ!$A$33:$A$776,$A20,СВЦЭМ!$B$33:$B$776,G$11)+'СЕТ СН'!$F$12+СВЦЭМ!$D$10+'СЕТ СН'!$F$5-'СЕТ СН'!$F$20</f>
        <v>1757.68033547</v>
      </c>
      <c r="H20" s="36">
        <f>SUMIFS(СВЦЭМ!$C$33:$C$776,СВЦЭМ!$A$33:$A$776,$A20,СВЦЭМ!$B$33:$B$776,H$11)+'СЕТ СН'!$F$12+СВЦЭМ!$D$10+'СЕТ СН'!$F$5-'СЕТ СН'!$F$20</f>
        <v>1723.83191468</v>
      </c>
      <c r="I20" s="36">
        <f>SUMIFS(СВЦЭМ!$C$33:$C$776,СВЦЭМ!$A$33:$A$776,$A20,СВЦЭМ!$B$33:$B$776,I$11)+'СЕТ СН'!$F$12+СВЦЭМ!$D$10+'СЕТ СН'!$F$5-'СЕТ СН'!$F$20</f>
        <v>1705.5458317600001</v>
      </c>
      <c r="J20" s="36">
        <f>SUMIFS(СВЦЭМ!$C$33:$C$776,СВЦЭМ!$A$33:$A$776,$A20,СВЦЭМ!$B$33:$B$776,J$11)+'СЕТ СН'!$F$12+СВЦЭМ!$D$10+'СЕТ СН'!$F$5-'СЕТ СН'!$F$20</f>
        <v>1707.1470250000002</v>
      </c>
      <c r="K20" s="36">
        <f>SUMIFS(СВЦЭМ!$C$33:$C$776,СВЦЭМ!$A$33:$A$776,$A20,СВЦЭМ!$B$33:$B$776,K$11)+'СЕТ СН'!$F$12+СВЦЭМ!$D$10+'СЕТ СН'!$F$5-'СЕТ СН'!$F$20</f>
        <v>1720.9020643200001</v>
      </c>
      <c r="L20" s="36">
        <f>SUMIFS(СВЦЭМ!$C$33:$C$776,СВЦЭМ!$A$33:$A$776,$A20,СВЦЭМ!$B$33:$B$776,L$11)+'СЕТ СН'!$F$12+СВЦЭМ!$D$10+'СЕТ СН'!$F$5-'СЕТ СН'!$F$20</f>
        <v>1722.7596483900002</v>
      </c>
      <c r="M20" s="36">
        <f>SUMIFS(СВЦЭМ!$C$33:$C$776,СВЦЭМ!$A$33:$A$776,$A20,СВЦЭМ!$B$33:$B$776,M$11)+'СЕТ СН'!$F$12+СВЦЭМ!$D$10+'СЕТ СН'!$F$5-'СЕТ СН'!$F$20</f>
        <v>1715.86421604</v>
      </c>
      <c r="N20" s="36">
        <f>SUMIFS(СВЦЭМ!$C$33:$C$776,СВЦЭМ!$A$33:$A$776,$A20,СВЦЭМ!$B$33:$B$776,N$11)+'СЕТ СН'!$F$12+СВЦЭМ!$D$10+'СЕТ СН'!$F$5-'СЕТ СН'!$F$20</f>
        <v>1671.1234152000002</v>
      </c>
      <c r="O20" s="36">
        <f>SUMIFS(СВЦЭМ!$C$33:$C$776,СВЦЭМ!$A$33:$A$776,$A20,СВЦЭМ!$B$33:$B$776,O$11)+'СЕТ СН'!$F$12+СВЦЭМ!$D$10+'СЕТ СН'!$F$5-'СЕТ СН'!$F$20</f>
        <v>1645.58665238</v>
      </c>
      <c r="P20" s="36">
        <f>SUMIFS(СВЦЭМ!$C$33:$C$776,СВЦЭМ!$A$33:$A$776,$A20,СВЦЭМ!$B$33:$B$776,P$11)+'СЕТ СН'!$F$12+СВЦЭМ!$D$10+'СЕТ СН'!$F$5-'СЕТ СН'!$F$20</f>
        <v>1647.09885274</v>
      </c>
      <c r="Q20" s="36">
        <f>SUMIFS(СВЦЭМ!$C$33:$C$776,СВЦЭМ!$A$33:$A$776,$A20,СВЦЭМ!$B$33:$B$776,Q$11)+'СЕТ СН'!$F$12+СВЦЭМ!$D$10+'СЕТ СН'!$F$5-'СЕТ СН'!$F$20</f>
        <v>1646.9625138000001</v>
      </c>
      <c r="R20" s="36">
        <f>SUMIFS(СВЦЭМ!$C$33:$C$776,СВЦЭМ!$A$33:$A$776,$A20,СВЦЭМ!$B$33:$B$776,R$11)+'СЕТ СН'!$F$12+СВЦЭМ!$D$10+'СЕТ СН'!$F$5-'СЕТ СН'!$F$20</f>
        <v>1639.23834506</v>
      </c>
      <c r="S20" s="36">
        <f>SUMIFS(СВЦЭМ!$C$33:$C$776,СВЦЭМ!$A$33:$A$776,$A20,СВЦЭМ!$B$33:$B$776,S$11)+'СЕТ СН'!$F$12+СВЦЭМ!$D$10+'СЕТ СН'!$F$5-'СЕТ СН'!$F$20</f>
        <v>1641.7475578500002</v>
      </c>
      <c r="T20" s="36">
        <f>SUMIFS(СВЦЭМ!$C$33:$C$776,СВЦЭМ!$A$33:$A$776,$A20,СВЦЭМ!$B$33:$B$776,T$11)+'СЕТ СН'!$F$12+СВЦЭМ!$D$10+'СЕТ СН'!$F$5-'СЕТ СН'!$F$20</f>
        <v>1663.4460041500001</v>
      </c>
      <c r="U20" s="36">
        <f>SUMIFS(СВЦЭМ!$C$33:$C$776,СВЦЭМ!$A$33:$A$776,$A20,СВЦЭМ!$B$33:$B$776,U$11)+'СЕТ СН'!$F$12+СВЦЭМ!$D$10+'СЕТ СН'!$F$5-'СЕТ СН'!$F$20</f>
        <v>1659.22536322</v>
      </c>
      <c r="V20" s="36">
        <f>SUMIFS(СВЦЭМ!$C$33:$C$776,СВЦЭМ!$A$33:$A$776,$A20,СВЦЭМ!$B$33:$B$776,V$11)+'СЕТ СН'!$F$12+СВЦЭМ!$D$10+'СЕТ СН'!$F$5-'СЕТ СН'!$F$20</f>
        <v>1650.68746328</v>
      </c>
      <c r="W20" s="36">
        <f>SUMIFS(СВЦЭМ!$C$33:$C$776,СВЦЭМ!$A$33:$A$776,$A20,СВЦЭМ!$B$33:$B$776,W$11)+'СЕТ СН'!$F$12+СВЦЭМ!$D$10+'СЕТ СН'!$F$5-'СЕТ СН'!$F$20</f>
        <v>1665.75809983</v>
      </c>
      <c r="X20" s="36">
        <f>SUMIFS(СВЦЭМ!$C$33:$C$776,СВЦЭМ!$A$33:$A$776,$A20,СВЦЭМ!$B$33:$B$776,X$11)+'СЕТ СН'!$F$12+СВЦЭМ!$D$10+'СЕТ СН'!$F$5-'СЕТ СН'!$F$20</f>
        <v>1643.99353475</v>
      </c>
      <c r="Y20" s="36">
        <f>SUMIFS(СВЦЭМ!$C$33:$C$776,СВЦЭМ!$A$33:$A$776,$A20,СВЦЭМ!$B$33:$B$776,Y$11)+'СЕТ СН'!$F$12+СВЦЭМ!$D$10+'СЕТ СН'!$F$5-'СЕТ СН'!$F$20</f>
        <v>1656.71737562</v>
      </c>
    </row>
    <row r="21" spans="1:25" ht="15.75" x14ac:dyDescent="0.2">
      <c r="A21" s="35">
        <f t="shared" si="0"/>
        <v>43748</v>
      </c>
      <c r="B21" s="36">
        <f>SUMIFS(СВЦЭМ!$C$33:$C$776,СВЦЭМ!$A$33:$A$776,$A21,СВЦЭМ!$B$33:$B$776,B$11)+'СЕТ СН'!$F$12+СВЦЭМ!$D$10+'СЕТ СН'!$F$5-'СЕТ СН'!$F$20</f>
        <v>1809.8905899400002</v>
      </c>
      <c r="C21" s="36">
        <f>SUMIFS(СВЦЭМ!$C$33:$C$776,СВЦЭМ!$A$33:$A$776,$A21,СВЦЭМ!$B$33:$B$776,C$11)+'СЕТ СН'!$F$12+СВЦЭМ!$D$10+'СЕТ СН'!$F$5-'СЕТ СН'!$F$20</f>
        <v>1852.0169696100002</v>
      </c>
      <c r="D21" s="36">
        <f>SUMIFS(СВЦЭМ!$C$33:$C$776,СВЦЭМ!$A$33:$A$776,$A21,СВЦЭМ!$B$33:$B$776,D$11)+'СЕТ СН'!$F$12+СВЦЭМ!$D$10+'СЕТ СН'!$F$5-'СЕТ СН'!$F$20</f>
        <v>1873.2996363100001</v>
      </c>
      <c r="E21" s="36">
        <f>SUMIFS(СВЦЭМ!$C$33:$C$776,СВЦЭМ!$A$33:$A$776,$A21,СВЦЭМ!$B$33:$B$776,E$11)+'СЕТ СН'!$F$12+СВЦЭМ!$D$10+'СЕТ СН'!$F$5-'СЕТ СН'!$F$20</f>
        <v>1880.58641296</v>
      </c>
      <c r="F21" s="36">
        <f>SUMIFS(СВЦЭМ!$C$33:$C$776,СВЦЭМ!$A$33:$A$776,$A21,СВЦЭМ!$B$33:$B$776,F$11)+'СЕТ СН'!$F$12+СВЦЭМ!$D$10+'СЕТ СН'!$F$5-'СЕТ СН'!$F$20</f>
        <v>1890.1186067100002</v>
      </c>
      <c r="G21" s="36">
        <f>SUMIFS(СВЦЭМ!$C$33:$C$776,СВЦЭМ!$A$33:$A$776,$A21,СВЦЭМ!$B$33:$B$776,G$11)+'СЕТ СН'!$F$12+СВЦЭМ!$D$10+'СЕТ СН'!$F$5-'СЕТ СН'!$F$20</f>
        <v>1865.1325349600002</v>
      </c>
      <c r="H21" s="36">
        <f>SUMIFS(СВЦЭМ!$C$33:$C$776,СВЦЭМ!$A$33:$A$776,$A21,СВЦЭМ!$B$33:$B$776,H$11)+'СЕТ СН'!$F$12+СВЦЭМ!$D$10+'СЕТ СН'!$F$5-'СЕТ СН'!$F$20</f>
        <v>1833.0048945000001</v>
      </c>
      <c r="I21" s="36">
        <f>SUMIFS(СВЦЭМ!$C$33:$C$776,СВЦЭМ!$A$33:$A$776,$A21,СВЦЭМ!$B$33:$B$776,I$11)+'СЕТ СН'!$F$12+СВЦЭМ!$D$10+'СЕТ СН'!$F$5-'СЕТ СН'!$F$20</f>
        <v>1744.52505664</v>
      </c>
      <c r="J21" s="36">
        <f>SUMIFS(СВЦЭМ!$C$33:$C$776,СВЦЭМ!$A$33:$A$776,$A21,СВЦЭМ!$B$33:$B$776,J$11)+'СЕТ СН'!$F$12+СВЦЭМ!$D$10+'СЕТ СН'!$F$5-'СЕТ СН'!$F$20</f>
        <v>1734.98737704</v>
      </c>
      <c r="K21" s="36">
        <f>SUMIFS(СВЦЭМ!$C$33:$C$776,СВЦЭМ!$A$33:$A$776,$A21,СВЦЭМ!$B$33:$B$776,K$11)+'СЕТ СН'!$F$12+СВЦЭМ!$D$10+'СЕТ СН'!$F$5-'СЕТ СН'!$F$20</f>
        <v>1729.0851093800002</v>
      </c>
      <c r="L21" s="36">
        <f>SUMIFS(СВЦЭМ!$C$33:$C$776,СВЦЭМ!$A$33:$A$776,$A21,СВЦЭМ!$B$33:$B$776,L$11)+'СЕТ СН'!$F$12+СВЦЭМ!$D$10+'СЕТ СН'!$F$5-'СЕТ СН'!$F$20</f>
        <v>1725.6415425200003</v>
      </c>
      <c r="M21" s="36">
        <f>SUMIFS(СВЦЭМ!$C$33:$C$776,СВЦЭМ!$A$33:$A$776,$A21,СВЦЭМ!$B$33:$B$776,M$11)+'СЕТ СН'!$F$12+СВЦЭМ!$D$10+'СЕТ СН'!$F$5-'СЕТ СН'!$F$20</f>
        <v>1729.93698593</v>
      </c>
      <c r="N21" s="36">
        <f>SUMIFS(СВЦЭМ!$C$33:$C$776,СВЦЭМ!$A$33:$A$776,$A21,СВЦЭМ!$B$33:$B$776,N$11)+'СЕТ СН'!$F$12+СВЦЭМ!$D$10+'СЕТ СН'!$F$5-'СЕТ СН'!$F$20</f>
        <v>1703.03789409</v>
      </c>
      <c r="O21" s="36">
        <f>SUMIFS(СВЦЭМ!$C$33:$C$776,СВЦЭМ!$A$33:$A$776,$A21,СВЦЭМ!$B$33:$B$776,O$11)+'СЕТ СН'!$F$12+СВЦЭМ!$D$10+'СЕТ СН'!$F$5-'СЕТ СН'!$F$20</f>
        <v>1655.6637576100002</v>
      </c>
      <c r="P21" s="36">
        <f>SUMIFS(СВЦЭМ!$C$33:$C$776,СВЦЭМ!$A$33:$A$776,$A21,СВЦЭМ!$B$33:$B$776,P$11)+'СЕТ СН'!$F$12+СВЦЭМ!$D$10+'СЕТ СН'!$F$5-'СЕТ СН'!$F$20</f>
        <v>1659.5824731000002</v>
      </c>
      <c r="Q21" s="36">
        <f>SUMIFS(СВЦЭМ!$C$33:$C$776,СВЦЭМ!$A$33:$A$776,$A21,СВЦЭМ!$B$33:$B$776,Q$11)+'СЕТ СН'!$F$12+СВЦЭМ!$D$10+'СЕТ СН'!$F$5-'СЕТ СН'!$F$20</f>
        <v>1659.1933127000002</v>
      </c>
      <c r="R21" s="36">
        <f>SUMIFS(СВЦЭМ!$C$33:$C$776,СВЦЭМ!$A$33:$A$776,$A21,СВЦЭМ!$B$33:$B$776,R$11)+'СЕТ СН'!$F$12+СВЦЭМ!$D$10+'СЕТ СН'!$F$5-'СЕТ СН'!$F$20</f>
        <v>1663.4207192000001</v>
      </c>
      <c r="S21" s="36">
        <f>SUMIFS(СВЦЭМ!$C$33:$C$776,СВЦЭМ!$A$33:$A$776,$A21,СВЦЭМ!$B$33:$B$776,S$11)+'СЕТ СН'!$F$12+СВЦЭМ!$D$10+'СЕТ СН'!$F$5-'СЕТ СН'!$F$20</f>
        <v>1673.3229739100002</v>
      </c>
      <c r="T21" s="36">
        <f>SUMIFS(СВЦЭМ!$C$33:$C$776,СВЦЭМ!$A$33:$A$776,$A21,СВЦЭМ!$B$33:$B$776,T$11)+'СЕТ СН'!$F$12+СВЦЭМ!$D$10+'СЕТ СН'!$F$5-'СЕТ СН'!$F$20</f>
        <v>1679.78807001</v>
      </c>
      <c r="U21" s="36">
        <f>SUMIFS(СВЦЭМ!$C$33:$C$776,СВЦЭМ!$A$33:$A$776,$A21,СВЦЭМ!$B$33:$B$776,U$11)+'СЕТ СН'!$F$12+СВЦЭМ!$D$10+'СЕТ СН'!$F$5-'СЕТ СН'!$F$20</f>
        <v>1692.8713316500002</v>
      </c>
      <c r="V21" s="36">
        <f>SUMIFS(СВЦЭМ!$C$33:$C$776,СВЦЭМ!$A$33:$A$776,$A21,СВЦЭМ!$B$33:$B$776,V$11)+'СЕТ СН'!$F$12+СВЦЭМ!$D$10+'СЕТ СН'!$F$5-'СЕТ СН'!$F$20</f>
        <v>1690.4094845200002</v>
      </c>
      <c r="W21" s="36">
        <f>SUMIFS(СВЦЭМ!$C$33:$C$776,СВЦЭМ!$A$33:$A$776,$A21,СВЦЭМ!$B$33:$B$776,W$11)+'СЕТ СН'!$F$12+СВЦЭМ!$D$10+'СЕТ СН'!$F$5-'СЕТ СН'!$F$20</f>
        <v>1683.7299406700001</v>
      </c>
      <c r="X21" s="36">
        <f>SUMIFS(СВЦЭМ!$C$33:$C$776,СВЦЭМ!$A$33:$A$776,$A21,СВЦЭМ!$B$33:$B$776,X$11)+'СЕТ СН'!$F$12+СВЦЭМ!$D$10+'СЕТ СН'!$F$5-'СЕТ СН'!$F$20</f>
        <v>1670.4086832600001</v>
      </c>
      <c r="Y21" s="36">
        <f>SUMIFS(СВЦЭМ!$C$33:$C$776,СВЦЭМ!$A$33:$A$776,$A21,СВЦЭМ!$B$33:$B$776,Y$11)+'СЕТ СН'!$F$12+СВЦЭМ!$D$10+'СЕТ СН'!$F$5-'СЕТ СН'!$F$20</f>
        <v>1699.8798082600001</v>
      </c>
    </row>
    <row r="22" spans="1:25" ht="15.75" x14ac:dyDescent="0.2">
      <c r="A22" s="35">
        <f t="shared" si="0"/>
        <v>43749</v>
      </c>
      <c r="B22" s="36">
        <f>SUMIFS(СВЦЭМ!$C$33:$C$776,СВЦЭМ!$A$33:$A$776,$A22,СВЦЭМ!$B$33:$B$776,B$11)+'СЕТ СН'!$F$12+СВЦЭМ!$D$10+'СЕТ СН'!$F$5-'СЕТ СН'!$F$20</f>
        <v>1764.5122161300001</v>
      </c>
      <c r="C22" s="36">
        <f>SUMIFS(СВЦЭМ!$C$33:$C$776,СВЦЭМ!$A$33:$A$776,$A22,СВЦЭМ!$B$33:$B$776,C$11)+'СЕТ СН'!$F$12+СВЦЭМ!$D$10+'СЕТ СН'!$F$5-'СЕТ СН'!$F$20</f>
        <v>1815.5594769700001</v>
      </c>
      <c r="D22" s="36">
        <f>SUMIFS(СВЦЭМ!$C$33:$C$776,СВЦЭМ!$A$33:$A$776,$A22,СВЦЭМ!$B$33:$B$776,D$11)+'СЕТ СН'!$F$12+СВЦЭМ!$D$10+'СЕТ СН'!$F$5-'СЕТ СН'!$F$20</f>
        <v>1826.4009962800001</v>
      </c>
      <c r="E22" s="36">
        <f>SUMIFS(СВЦЭМ!$C$33:$C$776,СВЦЭМ!$A$33:$A$776,$A22,СВЦЭМ!$B$33:$B$776,E$11)+'СЕТ СН'!$F$12+СВЦЭМ!$D$10+'СЕТ СН'!$F$5-'СЕТ СН'!$F$20</f>
        <v>1840.4648912600001</v>
      </c>
      <c r="F22" s="36">
        <f>SUMIFS(СВЦЭМ!$C$33:$C$776,СВЦЭМ!$A$33:$A$776,$A22,СВЦЭМ!$B$33:$B$776,F$11)+'СЕТ СН'!$F$12+СВЦЭМ!$D$10+'СЕТ СН'!$F$5-'СЕТ СН'!$F$20</f>
        <v>1835.9456516800001</v>
      </c>
      <c r="G22" s="36">
        <f>SUMIFS(СВЦЭМ!$C$33:$C$776,СВЦЭМ!$A$33:$A$776,$A22,СВЦЭМ!$B$33:$B$776,G$11)+'СЕТ СН'!$F$12+СВЦЭМ!$D$10+'СЕТ СН'!$F$5-'СЕТ СН'!$F$20</f>
        <v>1816.11329398</v>
      </c>
      <c r="H22" s="36">
        <f>SUMIFS(СВЦЭМ!$C$33:$C$776,СВЦЭМ!$A$33:$A$776,$A22,СВЦЭМ!$B$33:$B$776,H$11)+'СЕТ СН'!$F$12+СВЦЭМ!$D$10+'СЕТ СН'!$F$5-'СЕТ СН'!$F$20</f>
        <v>1774.4719546200001</v>
      </c>
      <c r="I22" s="36">
        <f>SUMIFS(СВЦЭМ!$C$33:$C$776,СВЦЭМ!$A$33:$A$776,$A22,СВЦЭМ!$B$33:$B$776,I$11)+'СЕТ СН'!$F$12+СВЦЭМ!$D$10+'СЕТ СН'!$F$5-'СЕТ СН'!$F$20</f>
        <v>1754.3596600700002</v>
      </c>
      <c r="J22" s="36">
        <f>SUMIFS(СВЦЭМ!$C$33:$C$776,СВЦЭМ!$A$33:$A$776,$A22,СВЦЭМ!$B$33:$B$776,J$11)+'СЕТ СН'!$F$12+СВЦЭМ!$D$10+'СЕТ СН'!$F$5-'СЕТ СН'!$F$20</f>
        <v>1733.9510319800002</v>
      </c>
      <c r="K22" s="36">
        <f>SUMIFS(СВЦЭМ!$C$33:$C$776,СВЦЭМ!$A$33:$A$776,$A22,СВЦЭМ!$B$33:$B$776,K$11)+'СЕТ СН'!$F$12+СВЦЭМ!$D$10+'СЕТ СН'!$F$5-'СЕТ СН'!$F$20</f>
        <v>1722.02316079</v>
      </c>
      <c r="L22" s="36">
        <f>SUMIFS(СВЦЭМ!$C$33:$C$776,СВЦЭМ!$A$33:$A$776,$A22,СВЦЭМ!$B$33:$B$776,L$11)+'СЕТ СН'!$F$12+СВЦЭМ!$D$10+'СЕТ СН'!$F$5-'СЕТ СН'!$F$20</f>
        <v>1721.4099902400001</v>
      </c>
      <c r="M22" s="36">
        <f>SUMIFS(СВЦЭМ!$C$33:$C$776,СВЦЭМ!$A$33:$A$776,$A22,СВЦЭМ!$B$33:$B$776,M$11)+'СЕТ СН'!$F$12+СВЦЭМ!$D$10+'СЕТ СН'!$F$5-'СЕТ СН'!$F$20</f>
        <v>1724.9374498300001</v>
      </c>
      <c r="N22" s="36">
        <f>SUMIFS(СВЦЭМ!$C$33:$C$776,СВЦЭМ!$A$33:$A$776,$A22,СВЦЭМ!$B$33:$B$776,N$11)+'СЕТ СН'!$F$12+СВЦЭМ!$D$10+'СЕТ СН'!$F$5-'СЕТ СН'!$F$20</f>
        <v>1697.4051462800001</v>
      </c>
      <c r="O22" s="36">
        <f>SUMIFS(СВЦЭМ!$C$33:$C$776,СВЦЭМ!$A$33:$A$776,$A22,СВЦЭМ!$B$33:$B$776,O$11)+'СЕТ СН'!$F$12+СВЦЭМ!$D$10+'СЕТ СН'!$F$5-'СЕТ СН'!$F$20</f>
        <v>1672.9019060300002</v>
      </c>
      <c r="P22" s="36">
        <f>SUMIFS(СВЦЭМ!$C$33:$C$776,СВЦЭМ!$A$33:$A$776,$A22,СВЦЭМ!$B$33:$B$776,P$11)+'СЕТ СН'!$F$12+СВЦЭМ!$D$10+'СЕТ СН'!$F$5-'СЕТ СН'!$F$20</f>
        <v>1681.1612970000001</v>
      </c>
      <c r="Q22" s="36">
        <f>SUMIFS(СВЦЭМ!$C$33:$C$776,СВЦЭМ!$A$33:$A$776,$A22,СВЦЭМ!$B$33:$B$776,Q$11)+'СЕТ СН'!$F$12+СВЦЭМ!$D$10+'СЕТ СН'!$F$5-'СЕТ СН'!$F$20</f>
        <v>1684.0502011000001</v>
      </c>
      <c r="R22" s="36">
        <f>SUMIFS(СВЦЭМ!$C$33:$C$776,СВЦЭМ!$A$33:$A$776,$A22,СВЦЭМ!$B$33:$B$776,R$11)+'СЕТ СН'!$F$12+СВЦЭМ!$D$10+'СЕТ СН'!$F$5-'СЕТ СН'!$F$20</f>
        <v>1681.7674256300002</v>
      </c>
      <c r="S22" s="36">
        <f>SUMIFS(СВЦЭМ!$C$33:$C$776,СВЦЭМ!$A$33:$A$776,$A22,СВЦЭМ!$B$33:$B$776,S$11)+'СЕТ СН'!$F$12+СВЦЭМ!$D$10+'СЕТ СН'!$F$5-'СЕТ СН'!$F$20</f>
        <v>1670.8551412900001</v>
      </c>
      <c r="T22" s="36">
        <f>SUMIFS(СВЦЭМ!$C$33:$C$776,СВЦЭМ!$A$33:$A$776,$A22,СВЦЭМ!$B$33:$B$776,T$11)+'СЕТ СН'!$F$12+СВЦЭМ!$D$10+'СЕТ СН'!$F$5-'СЕТ СН'!$F$20</f>
        <v>1654.8992230400002</v>
      </c>
      <c r="U22" s="36">
        <f>SUMIFS(СВЦЭМ!$C$33:$C$776,СВЦЭМ!$A$33:$A$776,$A22,СВЦЭМ!$B$33:$B$776,U$11)+'СЕТ СН'!$F$12+СВЦЭМ!$D$10+'СЕТ СН'!$F$5-'СЕТ СН'!$F$20</f>
        <v>1684.3365206500002</v>
      </c>
      <c r="V22" s="36">
        <f>SUMIFS(СВЦЭМ!$C$33:$C$776,СВЦЭМ!$A$33:$A$776,$A22,СВЦЭМ!$B$33:$B$776,V$11)+'СЕТ СН'!$F$12+СВЦЭМ!$D$10+'СЕТ СН'!$F$5-'СЕТ СН'!$F$20</f>
        <v>1704.3436282500002</v>
      </c>
      <c r="W22" s="36">
        <f>SUMIFS(СВЦЭМ!$C$33:$C$776,СВЦЭМ!$A$33:$A$776,$A22,СВЦЭМ!$B$33:$B$776,W$11)+'СЕТ СН'!$F$12+СВЦЭМ!$D$10+'СЕТ СН'!$F$5-'СЕТ СН'!$F$20</f>
        <v>1709.5964229900001</v>
      </c>
      <c r="X22" s="36">
        <f>SUMIFS(СВЦЭМ!$C$33:$C$776,СВЦЭМ!$A$33:$A$776,$A22,СВЦЭМ!$B$33:$B$776,X$11)+'СЕТ СН'!$F$12+СВЦЭМ!$D$10+'СЕТ СН'!$F$5-'СЕТ СН'!$F$20</f>
        <v>1714.8690315700001</v>
      </c>
      <c r="Y22" s="36">
        <f>SUMIFS(СВЦЭМ!$C$33:$C$776,СВЦЭМ!$A$33:$A$776,$A22,СВЦЭМ!$B$33:$B$776,Y$11)+'СЕТ СН'!$F$12+СВЦЭМ!$D$10+'СЕТ СН'!$F$5-'СЕТ СН'!$F$20</f>
        <v>1748.3601206600001</v>
      </c>
    </row>
    <row r="23" spans="1:25" ht="15.75" x14ac:dyDescent="0.2">
      <c r="A23" s="35">
        <f t="shared" si="0"/>
        <v>43750</v>
      </c>
      <c r="B23" s="36">
        <f>SUMIFS(СВЦЭМ!$C$33:$C$776,СВЦЭМ!$A$33:$A$776,$A23,СВЦЭМ!$B$33:$B$776,B$11)+'СЕТ СН'!$F$12+СВЦЭМ!$D$10+'СЕТ СН'!$F$5-'СЕТ СН'!$F$20</f>
        <v>1735.86375748</v>
      </c>
      <c r="C23" s="36">
        <f>SUMIFS(СВЦЭМ!$C$33:$C$776,СВЦЭМ!$A$33:$A$776,$A23,СВЦЭМ!$B$33:$B$776,C$11)+'СЕТ СН'!$F$12+СВЦЭМ!$D$10+'СЕТ СН'!$F$5-'СЕТ СН'!$F$20</f>
        <v>1737.2093516899999</v>
      </c>
      <c r="D23" s="36">
        <f>SUMIFS(СВЦЭМ!$C$33:$C$776,СВЦЭМ!$A$33:$A$776,$A23,СВЦЭМ!$B$33:$B$776,D$11)+'СЕТ СН'!$F$12+СВЦЭМ!$D$10+'СЕТ СН'!$F$5-'СЕТ СН'!$F$20</f>
        <v>1736.5258812300001</v>
      </c>
      <c r="E23" s="36">
        <f>SUMIFS(СВЦЭМ!$C$33:$C$776,СВЦЭМ!$A$33:$A$776,$A23,СВЦЭМ!$B$33:$B$776,E$11)+'СЕТ СН'!$F$12+СВЦЭМ!$D$10+'СЕТ СН'!$F$5-'СЕТ СН'!$F$20</f>
        <v>1745.53813954</v>
      </c>
      <c r="F23" s="36">
        <f>SUMIFS(СВЦЭМ!$C$33:$C$776,СВЦЭМ!$A$33:$A$776,$A23,СВЦЭМ!$B$33:$B$776,F$11)+'СЕТ СН'!$F$12+СВЦЭМ!$D$10+'СЕТ СН'!$F$5-'СЕТ СН'!$F$20</f>
        <v>1752.5263375900001</v>
      </c>
      <c r="G23" s="36">
        <f>SUMIFS(СВЦЭМ!$C$33:$C$776,СВЦЭМ!$A$33:$A$776,$A23,СВЦЭМ!$B$33:$B$776,G$11)+'СЕТ СН'!$F$12+СВЦЭМ!$D$10+'СЕТ СН'!$F$5-'СЕТ СН'!$F$20</f>
        <v>1745.18685744</v>
      </c>
      <c r="H23" s="36">
        <f>SUMIFS(СВЦЭМ!$C$33:$C$776,СВЦЭМ!$A$33:$A$776,$A23,СВЦЭМ!$B$33:$B$776,H$11)+'СЕТ СН'!$F$12+СВЦЭМ!$D$10+'СЕТ СН'!$F$5-'СЕТ СН'!$F$20</f>
        <v>1724.2154129</v>
      </c>
      <c r="I23" s="36">
        <f>SUMIFS(СВЦЭМ!$C$33:$C$776,СВЦЭМ!$A$33:$A$776,$A23,СВЦЭМ!$B$33:$B$776,I$11)+'СЕТ СН'!$F$12+СВЦЭМ!$D$10+'СЕТ СН'!$F$5-'СЕТ СН'!$F$20</f>
        <v>1757.2721783800002</v>
      </c>
      <c r="J23" s="36">
        <f>SUMIFS(СВЦЭМ!$C$33:$C$776,СВЦЭМ!$A$33:$A$776,$A23,СВЦЭМ!$B$33:$B$776,J$11)+'СЕТ СН'!$F$12+СВЦЭМ!$D$10+'СЕТ СН'!$F$5-'СЕТ СН'!$F$20</f>
        <v>1764.3525308800001</v>
      </c>
      <c r="K23" s="36">
        <f>SUMIFS(СВЦЭМ!$C$33:$C$776,СВЦЭМ!$A$33:$A$776,$A23,СВЦЭМ!$B$33:$B$776,K$11)+'СЕТ СН'!$F$12+СВЦЭМ!$D$10+'СЕТ СН'!$F$5-'СЕТ СН'!$F$20</f>
        <v>1768.15350833</v>
      </c>
      <c r="L23" s="36">
        <f>SUMIFS(СВЦЭМ!$C$33:$C$776,СВЦЭМ!$A$33:$A$776,$A23,СВЦЭМ!$B$33:$B$776,L$11)+'СЕТ СН'!$F$12+СВЦЭМ!$D$10+'СЕТ СН'!$F$5-'СЕТ СН'!$F$20</f>
        <v>1770.06014065</v>
      </c>
      <c r="M23" s="36">
        <f>SUMIFS(СВЦЭМ!$C$33:$C$776,СВЦЭМ!$A$33:$A$776,$A23,СВЦЭМ!$B$33:$B$776,M$11)+'СЕТ СН'!$F$12+СВЦЭМ!$D$10+'СЕТ СН'!$F$5-'СЕТ СН'!$F$20</f>
        <v>1770.7606483200002</v>
      </c>
      <c r="N23" s="36">
        <f>SUMIFS(СВЦЭМ!$C$33:$C$776,СВЦЭМ!$A$33:$A$776,$A23,СВЦЭМ!$B$33:$B$776,N$11)+'СЕТ СН'!$F$12+СВЦЭМ!$D$10+'СЕТ СН'!$F$5-'СЕТ СН'!$F$20</f>
        <v>1722.8128368300002</v>
      </c>
      <c r="O23" s="36">
        <f>SUMIFS(СВЦЭМ!$C$33:$C$776,СВЦЭМ!$A$33:$A$776,$A23,СВЦЭМ!$B$33:$B$776,O$11)+'СЕТ СН'!$F$12+СВЦЭМ!$D$10+'СЕТ СН'!$F$5-'СЕТ СН'!$F$20</f>
        <v>1677.1959809</v>
      </c>
      <c r="P23" s="36">
        <f>SUMIFS(СВЦЭМ!$C$33:$C$776,СВЦЭМ!$A$33:$A$776,$A23,СВЦЭМ!$B$33:$B$776,P$11)+'СЕТ СН'!$F$12+СВЦЭМ!$D$10+'СЕТ СН'!$F$5-'СЕТ СН'!$F$20</f>
        <v>1666.1831557600001</v>
      </c>
      <c r="Q23" s="36">
        <f>SUMIFS(СВЦЭМ!$C$33:$C$776,СВЦЭМ!$A$33:$A$776,$A23,СВЦЭМ!$B$33:$B$776,Q$11)+'СЕТ СН'!$F$12+СВЦЭМ!$D$10+'СЕТ СН'!$F$5-'СЕТ СН'!$F$20</f>
        <v>1662.1867044099999</v>
      </c>
      <c r="R23" s="36">
        <f>SUMIFS(СВЦЭМ!$C$33:$C$776,СВЦЭМ!$A$33:$A$776,$A23,СВЦЭМ!$B$33:$B$776,R$11)+'СЕТ СН'!$F$12+СВЦЭМ!$D$10+'СЕТ СН'!$F$5-'СЕТ СН'!$F$20</f>
        <v>1659.0591414400001</v>
      </c>
      <c r="S23" s="36">
        <f>SUMIFS(СВЦЭМ!$C$33:$C$776,СВЦЭМ!$A$33:$A$776,$A23,СВЦЭМ!$B$33:$B$776,S$11)+'СЕТ СН'!$F$12+СВЦЭМ!$D$10+'СЕТ СН'!$F$5-'СЕТ СН'!$F$20</f>
        <v>1673.04505208</v>
      </c>
      <c r="T23" s="36">
        <f>SUMIFS(СВЦЭМ!$C$33:$C$776,СВЦЭМ!$A$33:$A$776,$A23,СВЦЭМ!$B$33:$B$776,T$11)+'СЕТ СН'!$F$12+СВЦЭМ!$D$10+'СЕТ СН'!$F$5-'СЕТ СН'!$F$20</f>
        <v>1680.02805184</v>
      </c>
      <c r="U23" s="36">
        <f>SUMIFS(СВЦЭМ!$C$33:$C$776,СВЦЭМ!$A$33:$A$776,$A23,СВЦЭМ!$B$33:$B$776,U$11)+'СЕТ СН'!$F$12+СВЦЭМ!$D$10+'СЕТ СН'!$F$5-'СЕТ СН'!$F$20</f>
        <v>1634.1384998799999</v>
      </c>
      <c r="V23" s="36">
        <f>SUMIFS(СВЦЭМ!$C$33:$C$776,СВЦЭМ!$A$33:$A$776,$A23,СВЦЭМ!$B$33:$B$776,V$11)+'СЕТ СН'!$F$12+СВЦЭМ!$D$10+'СЕТ СН'!$F$5-'СЕТ СН'!$F$20</f>
        <v>1626.4174327700002</v>
      </c>
      <c r="W23" s="36">
        <f>SUMIFS(СВЦЭМ!$C$33:$C$776,СВЦЭМ!$A$33:$A$776,$A23,СВЦЭМ!$B$33:$B$776,W$11)+'СЕТ СН'!$F$12+СВЦЭМ!$D$10+'СЕТ СН'!$F$5-'СЕТ СН'!$F$20</f>
        <v>1638.5159614600002</v>
      </c>
      <c r="X23" s="36">
        <f>SUMIFS(СВЦЭМ!$C$33:$C$776,СВЦЭМ!$A$33:$A$776,$A23,СВЦЭМ!$B$33:$B$776,X$11)+'СЕТ СН'!$F$12+СВЦЭМ!$D$10+'СЕТ СН'!$F$5-'СЕТ СН'!$F$20</f>
        <v>1654.8646949200001</v>
      </c>
      <c r="Y23" s="36">
        <f>SUMIFS(СВЦЭМ!$C$33:$C$776,СВЦЭМ!$A$33:$A$776,$A23,СВЦЭМ!$B$33:$B$776,Y$11)+'СЕТ СН'!$F$12+СВЦЭМ!$D$10+'СЕТ СН'!$F$5-'СЕТ СН'!$F$20</f>
        <v>1678.81855709</v>
      </c>
    </row>
    <row r="24" spans="1:25" ht="15.75" x14ac:dyDescent="0.2">
      <c r="A24" s="35">
        <f t="shared" si="0"/>
        <v>43751</v>
      </c>
      <c r="B24" s="36">
        <f>SUMIFS(СВЦЭМ!$C$33:$C$776,СВЦЭМ!$A$33:$A$776,$A24,СВЦЭМ!$B$33:$B$776,B$11)+'СЕТ СН'!$F$12+СВЦЭМ!$D$10+'СЕТ СН'!$F$5-'СЕТ СН'!$F$20</f>
        <v>1771.2833585600001</v>
      </c>
      <c r="C24" s="36">
        <f>SUMIFS(СВЦЭМ!$C$33:$C$776,СВЦЭМ!$A$33:$A$776,$A24,СВЦЭМ!$B$33:$B$776,C$11)+'СЕТ СН'!$F$12+СВЦЭМ!$D$10+'СЕТ СН'!$F$5-'СЕТ СН'!$F$20</f>
        <v>1805.2982101100001</v>
      </c>
      <c r="D24" s="36">
        <f>SUMIFS(СВЦЭМ!$C$33:$C$776,СВЦЭМ!$A$33:$A$776,$A24,СВЦЭМ!$B$33:$B$776,D$11)+'СЕТ СН'!$F$12+СВЦЭМ!$D$10+'СЕТ СН'!$F$5-'СЕТ СН'!$F$20</f>
        <v>1828.77368329</v>
      </c>
      <c r="E24" s="36">
        <f>SUMIFS(СВЦЭМ!$C$33:$C$776,СВЦЭМ!$A$33:$A$776,$A24,СВЦЭМ!$B$33:$B$776,E$11)+'СЕТ СН'!$F$12+СВЦЭМ!$D$10+'СЕТ СН'!$F$5-'СЕТ СН'!$F$20</f>
        <v>1843.5012565900001</v>
      </c>
      <c r="F24" s="36">
        <f>SUMIFS(СВЦЭМ!$C$33:$C$776,СВЦЭМ!$A$33:$A$776,$A24,СВЦЭМ!$B$33:$B$776,F$11)+'СЕТ СН'!$F$12+СВЦЭМ!$D$10+'СЕТ СН'!$F$5-'СЕТ СН'!$F$20</f>
        <v>1843.14535239</v>
      </c>
      <c r="G24" s="36">
        <f>SUMIFS(СВЦЭМ!$C$33:$C$776,СВЦЭМ!$A$33:$A$776,$A24,СВЦЭМ!$B$33:$B$776,G$11)+'СЕТ СН'!$F$12+СВЦЭМ!$D$10+'СЕТ СН'!$F$5-'СЕТ СН'!$F$20</f>
        <v>1831.6283519600001</v>
      </c>
      <c r="H24" s="36">
        <f>SUMIFS(СВЦЭМ!$C$33:$C$776,СВЦЭМ!$A$33:$A$776,$A24,СВЦЭМ!$B$33:$B$776,H$11)+'СЕТ СН'!$F$12+СВЦЭМ!$D$10+'СЕТ СН'!$F$5-'СЕТ СН'!$F$20</f>
        <v>1804.9787591200002</v>
      </c>
      <c r="I24" s="36">
        <f>SUMIFS(СВЦЭМ!$C$33:$C$776,СВЦЭМ!$A$33:$A$776,$A24,СВЦЭМ!$B$33:$B$776,I$11)+'СЕТ СН'!$F$12+СВЦЭМ!$D$10+'СЕТ СН'!$F$5-'СЕТ СН'!$F$20</f>
        <v>1766.6099298399999</v>
      </c>
      <c r="J24" s="36">
        <f>SUMIFS(СВЦЭМ!$C$33:$C$776,СВЦЭМ!$A$33:$A$776,$A24,СВЦЭМ!$B$33:$B$776,J$11)+'СЕТ СН'!$F$12+СВЦЭМ!$D$10+'СЕТ СН'!$F$5-'СЕТ СН'!$F$20</f>
        <v>1739.4688719800001</v>
      </c>
      <c r="K24" s="36">
        <f>SUMIFS(СВЦЭМ!$C$33:$C$776,СВЦЭМ!$A$33:$A$776,$A24,СВЦЭМ!$B$33:$B$776,K$11)+'СЕТ СН'!$F$12+СВЦЭМ!$D$10+'СЕТ СН'!$F$5-'СЕТ СН'!$F$20</f>
        <v>1748.6711588200001</v>
      </c>
      <c r="L24" s="36">
        <f>SUMIFS(СВЦЭМ!$C$33:$C$776,СВЦЭМ!$A$33:$A$776,$A24,СВЦЭМ!$B$33:$B$776,L$11)+'СЕТ СН'!$F$12+СВЦЭМ!$D$10+'СЕТ СН'!$F$5-'СЕТ СН'!$F$20</f>
        <v>1758.0841532600002</v>
      </c>
      <c r="M24" s="36">
        <f>SUMIFS(СВЦЭМ!$C$33:$C$776,СВЦЭМ!$A$33:$A$776,$A24,СВЦЭМ!$B$33:$B$776,M$11)+'СЕТ СН'!$F$12+СВЦЭМ!$D$10+'СЕТ СН'!$F$5-'СЕТ СН'!$F$20</f>
        <v>1746.4673263900002</v>
      </c>
      <c r="N24" s="36">
        <f>SUMIFS(СВЦЭМ!$C$33:$C$776,СВЦЭМ!$A$33:$A$776,$A24,СВЦЭМ!$B$33:$B$776,N$11)+'СЕТ СН'!$F$12+СВЦЭМ!$D$10+'СЕТ СН'!$F$5-'СЕТ СН'!$F$20</f>
        <v>1717.8217872100001</v>
      </c>
      <c r="O24" s="36">
        <f>SUMIFS(СВЦЭМ!$C$33:$C$776,СВЦЭМ!$A$33:$A$776,$A24,СВЦЭМ!$B$33:$B$776,O$11)+'СЕТ СН'!$F$12+СВЦЭМ!$D$10+'СЕТ СН'!$F$5-'СЕТ СН'!$F$20</f>
        <v>1671.8414106300002</v>
      </c>
      <c r="P24" s="36">
        <f>SUMIFS(СВЦЭМ!$C$33:$C$776,СВЦЭМ!$A$33:$A$776,$A24,СВЦЭМ!$B$33:$B$776,P$11)+'СЕТ СН'!$F$12+СВЦЭМ!$D$10+'СЕТ СН'!$F$5-'СЕТ СН'!$F$20</f>
        <v>1665.93070278</v>
      </c>
      <c r="Q24" s="36">
        <f>SUMIFS(СВЦЭМ!$C$33:$C$776,СВЦЭМ!$A$33:$A$776,$A24,СВЦЭМ!$B$33:$B$776,Q$11)+'СЕТ СН'!$F$12+СВЦЭМ!$D$10+'СЕТ СН'!$F$5-'СЕТ СН'!$F$20</f>
        <v>1671.2586183800001</v>
      </c>
      <c r="R24" s="36">
        <f>SUMIFS(СВЦЭМ!$C$33:$C$776,СВЦЭМ!$A$33:$A$776,$A24,СВЦЭМ!$B$33:$B$776,R$11)+'СЕТ СН'!$F$12+СВЦЭМ!$D$10+'СЕТ СН'!$F$5-'СЕТ СН'!$F$20</f>
        <v>1671.09761265</v>
      </c>
      <c r="S24" s="36">
        <f>SUMIFS(СВЦЭМ!$C$33:$C$776,СВЦЭМ!$A$33:$A$776,$A24,СВЦЭМ!$B$33:$B$776,S$11)+'СЕТ СН'!$F$12+СВЦЭМ!$D$10+'СЕТ СН'!$F$5-'СЕТ СН'!$F$20</f>
        <v>1671.89404651</v>
      </c>
      <c r="T24" s="36">
        <f>SUMIFS(СВЦЭМ!$C$33:$C$776,СВЦЭМ!$A$33:$A$776,$A24,СВЦЭМ!$B$33:$B$776,T$11)+'СЕТ СН'!$F$12+СВЦЭМ!$D$10+'СЕТ СН'!$F$5-'СЕТ СН'!$F$20</f>
        <v>1675.1362899700002</v>
      </c>
      <c r="U24" s="36">
        <f>SUMIFS(СВЦЭМ!$C$33:$C$776,СВЦЭМ!$A$33:$A$776,$A24,СВЦЭМ!$B$33:$B$776,U$11)+'СЕТ СН'!$F$12+СВЦЭМ!$D$10+'СЕТ СН'!$F$5-'СЕТ СН'!$F$20</f>
        <v>1647.5584778800001</v>
      </c>
      <c r="V24" s="36">
        <f>SUMIFS(СВЦЭМ!$C$33:$C$776,СВЦЭМ!$A$33:$A$776,$A24,СВЦЭМ!$B$33:$B$776,V$11)+'СЕТ СН'!$F$12+СВЦЭМ!$D$10+'СЕТ СН'!$F$5-'СЕТ СН'!$F$20</f>
        <v>1640.7677750299999</v>
      </c>
      <c r="W24" s="36">
        <f>SUMIFS(СВЦЭМ!$C$33:$C$776,СВЦЭМ!$A$33:$A$776,$A24,СВЦЭМ!$B$33:$B$776,W$11)+'СЕТ СН'!$F$12+СВЦЭМ!$D$10+'СЕТ СН'!$F$5-'СЕТ СН'!$F$20</f>
        <v>1661.7723550400001</v>
      </c>
      <c r="X24" s="36">
        <f>SUMIFS(СВЦЭМ!$C$33:$C$776,СВЦЭМ!$A$33:$A$776,$A24,СВЦЭМ!$B$33:$B$776,X$11)+'СЕТ СН'!$F$12+СВЦЭМ!$D$10+'СЕТ СН'!$F$5-'СЕТ СН'!$F$20</f>
        <v>1682.08329164</v>
      </c>
      <c r="Y24" s="36">
        <f>SUMIFS(СВЦЭМ!$C$33:$C$776,СВЦЭМ!$A$33:$A$776,$A24,СВЦЭМ!$B$33:$B$776,Y$11)+'СЕТ СН'!$F$12+СВЦЭМ!$D$10+'СЕТ СН'!$F$5-'СЕТ СН'!$F$20</f>
        <v>1724.8427089400002</v>
      </c>
    </row>
    <row r="25" spans="1:25" ht="15.75" x14ac:dyDescent="0.2">
      <c r="A25" s="35">
        <f t="shared" si="0"/>
        <v>43752</v>
      </c>
      <c r="B25" s="36">
        <f>SUMIFS(СВЦЭМ!$C$33:$C$776,СВЦЭМ!$A$33:$A$776,$A25,СВЦЭМ!$B$33:$B$776,B$11)+'СЕТ СН'!$F$12+СВЦЭМ!$D$10+'СЕТ СН'!$F$5-'СЕТ СН'!$F$20</f>
        <v>1747.5504703700001</v>
      </c>
      <c r="C25" s="36">
        <f>SUMIFS(СВЦЭМ!$C$33:$C$776,СВЦЭМ!$A$33:$A$776,$A25,СВЦЭМ!$B$33:$B$776,C$11)+'СЕТ СН'!$F$12+СВЦЭМ!$D$10+'СЕТ СН'!$F$5-'СЕТ СН'!$F$20</f>
        <v>1788.5105033600003</v>
      </c>
      <c r="D25" s="36">
        <f>SUMIFS(СВЦЭМ!$C$33:$C$776,СВЦЭМ!$A$33:$A$776,$A25,СВЦЭМ!$B$33:$B$776,D$11)+'СЕТ СН'!$F$12+СВЦЭМ!$D$10+'СЕТ СН'!$F$5-'СЕТ СН'!$F$20</f>
        <v>1797.2016229700002</v>
      </c>
      <c r="E25" s="36">
        <f>SUMIFS(СВЦЭМ!$C$33:$C$776,СВЦЭМ!$A$33:$A$776,$A25,СВЦЭМ!$B$33:$B$776,E$11)+'СЕТ СН'!$F$12+СВЦЭМ!$D$10+'СЕТ СН'!$F$5-'СЕТ СН'!$F$20</f>
        <v>1766.5280088</v>
      </c>
      <c r="F25" s="36">
        <f>SUMIFS(СВЦЭМ!$C$33:$C$776,СВЦЭМ!$A$33:$A$776,$A25,СВЦЭМ!$B$33:$B$776,F$11)+'СЕТ СН'!$F$12+СВЦЭМ!$D$10+'СЕТ СН'!$F$5-'СЕТ СН'!$F$20</f>
        <v>1763.8664664200001</v>
      </c>
      <c r="G25" s="36">
        <f>SUMIFS(СВЦЭМ!$C$33:$C$776,СВЦЭМ!$A$33:$A$776,$A25,СВЦЭМ!$B$33:$B$776,G$11)+'СЕТ СН'!$F$12+СВЦЭМ!$D$10+'СЕТ СН'!$F$5-'СЕТ СН'!$F$20</f>
        <v>1768.7733421500002</v>
      </c>
      <c r="H25" s="36">
        <f>SUMIFS(СВЦЭМ!$C$33:$C$776,СВЦЭМ!$A$33:$A$776,$A25,СВЦЭМ!$B$33:$B$776,H$11)+'СЕТ СН'!$F$12+СВЦЭМ!$D$10+'СЕТ СН'!$F$5-'СЕТ СН'!$F$20</f>
        <v>1772.1582116900001</v>
      </c>
      <c r="I25" s="36">
        <f>SUMIFS(СВЦЭМ!$C$33:$C$776,СВЦЭМ!$A$33:$A$776,$A25,СВЦЭМ!$B$33:$B$776,I$11)+'СЕТ СН'!$F$12+СВЦЭМ!$D$10+'СЕТ СН'!$F$5-'СЕТ СН'!$F$20</f>
        <v>1750.7515473000001</v>
      </c>
      <c r="J25" s="36">
        <f>SUMIFS(СВЦЭМ!$C$33:$C$776,СВЦЭМ!$A$33:$A$776,$A25,СВЦЭМ!$B$33:$B$776,J$11)+'СЕТ СН'!$F$12+СВЦЭМ!$D$10+'СЕТ СН'!$F$5-'СЕТ СН'!$F$20</f>
        <v>1713.57081229</v>
      </c>
      <c r="K25" s="36">
        <f>SUMIFS(СВЦЭМ!$C$33:$C$776,СВЦЭМ!$A$33:$A$776,$A25,СВЦЭМ!$B$33:$B$776,K$11)+'СЕТ СН'!$F$12+СВЦЭМ!$D$10+'СЕТ СН'!$F$5-'СЕТ СН'!$F$20</f>
        <v>1700.51336008</v>
      </c>
      <c r="L25" s="36">
        <f>SUMIFS(СВЦЭМ!$C$33:$C$776,СВЦЭМ!$A$33:$A$776,$A25,СВЦЭМ!$B$33:$B$776,L$11)+'СЕТ СН'!$F$12+СВЦЭМ!$D$10+'СЕТ СН'!$F$5-'СЕТ СН'!$F$20</f>
        <v>1699.8701481800001</v>
      </c>
      <c r="M25" s="36">
        <f>SUMIFS(СВЦЭМ!$C$33:$C$776,СВЦЭМ!$A$33:$A$776,$A25,СВЦЭМ!$B$33:$B$776,M$11)+'СЕТ СН'!$F$12+СВЦЭМ!$D$10+'СЕТ СН'!$F$5-'СЕТ СН'!$F$20</f>
        <v>1712.3142694500002</v>
      </c>
      <c r="N25" s="36">
        <f>SUMIFS(СВЦЭМ!$C$33:$C$776,СВЦЭМ!$A$33:$A$776,$A25,СВЦЭМ!$B$33:$B$776,N$11)+'СЕТ СН'!$F$12+СВЦЭМ!$D$10+'СЕТ СН'!$F$5-'СЕТ СН'!$F$20</f>
        <v>1685.1587423999999</v>
      </c>
      <c r="O25" s="36">
        <f>SUMIFS(СВЦЭМ!$C$33:$C$776,СВЦЭМ!$A$33:$A$776,$A25,СВЦЭМ!$B$33:$B$776,O$11)+'СЕТ СН'!$F$12+СВЦЭМ!$D$10+'СЕТ СН'!$F$5-'СЕТ СН'!$F$20</f>
        <v>1678.58953729</v>
      </c>
      <c r="P25" s="36">
        <f>SUMIFS(СВЦЭМ!$C$33:$C$776,СВЦЭМ!$A$33:$A$776,$A25,СВЦЭМ!$B$33:$B$776,P$11)+'СЕТ СН'!$F$12+СВЦЭМ!$D$10+'СЕТ СН'!$F$5-'СЕТ СН'!$F$20</f>
        <v>1665.8823771500001</v>
      </c>
      <c r="Q25" s="36">
        <f>SUMIFS(СВЦЭМ!$C$33:$C$776,СВЦЭМ!$A$33:$A$776,$A25,СВЦЭМ!$B$33:$B$776,Q$11)+'СЕТ СН'!$F$12+СВЦЭМ!$D$10+'СЕТ СН'!$F$5-'СЕТ СН'!$F$20</f>
        <v>1667.57130001</v>
      </c>
      <c r="R25" s="36">
        <f>SUMIFS(СВЦЭМ!$C$33:$C$776,СВЦЭМ!$A$33:$A$776,$A25,СВЦЭМ!$B$33:$B$776,R$11)+'СЕТ СН'!$F$12+СВЦЭМ!$D$10+'СЕТ СН'!$F$5-'СЕТ СН'!$F$20</f>
        <v>1664.0398792999999</v>
      </c>
      <c r="S25" s="36">
        <f>SUMIFS(СВЦЭМ!$C$33:$C$776,СВЦЭМ!$A$33:$A$776,$A25,СВЦЭМ!$B$33:$B$776,S$11)+'СЕТ СН'!$F$12+СВЦЭМ!$D$10+'СЕТ СН'!$F$5-'СЕТ СН'!$F$20</f>
        <v>1664.32951344</v>
      </c>
      <c r="T25" s="36">
        <f>SUMIFS(СВЦЭМ!$C$33:$C$776,СВЦЭМ!$A$33:$A$776,$A25,СВЦЭМ!$B$33:$B$776,T$11)+'СЕТ СН'!$F$12+СВЦЭМ!$D$10+'СЕТ СН'!$F$5-'СЕТ СН'!$F$20</f>
        <v>1688.01353234</v>
      </c>
      <c r="U25" s="36">
        <f>SUMIFS(СВЦЭМ!$C$33:$C$776,СВЦЭМ!$A$33:$A$776,$A25,СВЦЭМ!$B$33:$B$776,U$11)+'СЕТ СН'!$F$12+СВЦЭМ!$D$10+'СЕТ СН'!$F$5-'СЕТ СН'!$F$20</f>
        <v>1635.5993003500002</v>
      </c>
      <c r="V25" s="36">
        <f>SUMIFS(СВЦЭМ!$C$33:$C$776,СВЦЭМ!$A$33:$A$776,$A25,СВЦЭМ!$B$33:$B$776,V$11)+'СЕТ СН'!$F$12+СВЦЭМ!$D$10+'СЕТ СН'!$F$5-'СЕТ СН'!$F$20</f>
        <v>1635.8229685400001</v>
      </c>
      <c r="W25" s="36">
        <f>SUMIFS(СВЦЭМ!$C$33:$C$776,СВЦЭМ!$A$33:$A$776,$A25,СВЦЭМ!$B$33:$B$776,W$11)+'СЕТ СН'!$F$12+СВЦЭМ!$D$10+'СЕТ СН'!$F$5-'СЕТ СН'!$F$20</f>
        <v>1658.51381025</v>
      </c>
      <c r="X25" s="36">
        <f>SUMIFS(СВЦЭМ!$C$33:$C$776,СВЦЭМ!$A$33:$A$776,$A25,СВЦЭМ!$B$33:$B$776,X$11)+'СЕТ СН'!$F$12+СВЦЭМ!$D$10+'СЕТ СН'!$F$5-'СЕТ СН'!$F$20</f>
        <v>1677.57961862</v>
      </c>
      <c r="Y25" s="36">
        <f>SUMIFS(СВЦЭМ!$C$33:$C$776,СВЦЭМ!$A$33:$A$776,$A25,СВЦЭМ!$B$33:$B$776,Y$11)+'СЕТ СН'!$F$12+СВЦЭМ!$D$10+'СЕТ СН'!$F$5-'СЕТ СН'!$F$20</f>
        <v>1710.9453600500001</v>
      </c>
    </row>
    <row r="26" spans="1:25" ht="15.75" x14ac:dyDescent="0.2">
      <c r="A26" s="35">
        <f t="shared" si="0"/>
        <v>43753</v>
      </c>
      <c r="B26" s="36">
        <f>SUMIFS(СВЦЭМ!$C$33:$C$776,СВЦЭМ!$A$33:$A$776,$A26,СВЦЭМ!$B$33:$B$776,B$11)+'СЕТ СН'!$F$12+СВЦЭМ!$D$10+'СЕТ СН'!$F$5-'СЕТ СН'!$F$20</f>
        <v>1774.90343859</v>
      </c>
      <c r="C26" s="36">
        <f>SUMIFS(СВЦЭМ!$C$33:$C$776,СВЦЭМ!$A$33:$A$776,$A26,СВЦЭМ!$B$33:$B$776,C$11)+'СЕТ СН'!$F$12+СВЦЭМ!$D$10+'СЕТ СН'!$F$5-'СЕТ СН'!$F$20</f>
        <v>1812.8051323700001</v>
      </c>
      <c r="D26" s="36">
        <f>SUMIFS(СВЦЭМ!$C$33:$C$776,СВЦЭМ!$A$33:$A$776,$A26,СВЦЭМ!$B$33:$B$776,D$11)+'СЕТ СН'!$F$12+СВЦЭМ!$D$10+'СЕТ СН'!$F$5-'СЕТ СН'!$F$20</f>
        <v>1833.9655491000001</v>
      </c>
      <c r="E26" s="36">
        <f>SUMIFS(СВЦЭМ!$C$33:$C$776,СВЦЭМ!$A$33:$A$776,$A26,СВЦЭМ!$B$33:$B$776,E$11)+'СЕТ СН'!$F$12+СВЦЭМ!$D$10+'СЕТ СН'!$F$5-'СЕТ СН'!$F$20</f>
        <v>1848.3437721100001</v>
      </c>
      <c r="F26" s="36">
        <f>SUMIFS(СВЦЭМ!$C$33:$C$776,СВЦЭМ!$A$33:$A$776,$A26,СВЦЭМ!$B$33:$B$776,F$11)+'СЕТ СН'!$F$12+СВЦЭМ!$D$10+'СЕТ СН'!$F$5-'СЕТ СН'!$F$20</f>
        <v>1850.4687438400001</v>
      </c>
      <c r="G26" s="36">
        <f>SUMIFS(СВЦЭМ!$C$33:$C$776,СВЦЭМ!$A$33:$A$776,$A26,СВЦЭМ!$B$33:$B$776,G$11)+'СЕТ СН'!$F$12+СВЦЭМ!$D$10+'СЕТ СН'!$F$5-'СЕТ СН'!$F$20</f>
        <v>1826.63109958</v>
      </c>
      <c r="H26" s="36">
        <f>SUMIFS(СВЦЭМ!$C$33:$C$776,СВЦЭМ!$A$33:$A$776,$A26,СВЦЭМ!$B$33:$B$776,H$11)+'СЕТ СН'!$F$12+СВЦЭМ!$D$10+'СЕТ СН'!$F$5-'СЕТ СН'!$F$20</f>
        <v>1792.3343846100001</v>
      </c>
      <c r="I26" s="36">
        <f>SUMIFS(СВЦЭМ!$C$33:$C$776,СВЦЭМ!$A$33:$A$776,$A26,СВЦЭМ!$B$33:$B$776,I$11)+'СЕТ СН'!$F$12+СВЦЭМ!$D$10+'СЕТ СН'!$F$5-'СЕТ СН'!$F$20</f>
        <v>1783.59232995</v>
      </c>
      <c r="J26" s="36">
        <f>SUMIFS(СВЦЭМ!$C$33:$C$776,СВЦЭМ!$A$33:$A$776,$A26,СВЦЭМ!$B$33:$B$776,J$11)+'СЕТ СН'!$F$12+СВЦЭМ!$D$10+'СЕТ СН'!$F$5-'СЕТ СН'!$F$20</f>
        <v>1760.6684047200001</v>
      </c>
      <c r="K26" s="36">
        <f>SUMIFS(СВЦЭМ!$C$33:$C$776,СВЦЭМ!$A$33:$A$776,$A26,СВЦЭМ!$B$33:$B$776,K$11)+'СЕТ СН'!$F$12+СВЦЭМ!$D$10+'СЕТ СН'!$F$5-'СЕТ СН'!$F$20</f>
        <v>1750.1280301300001</v>
      </c>
      <c r="L26" s="36">
        <f>SUMIFS(СВЦЭМ!$C$33:$C$776,СВЦЭМ!$A$33:$A$776,$A26,СВЦЭМ!$B$33:$B$776,L$11)+'СЕТ СН'!$F$12+СВЦЭМ!$D$10+'СЕТ СН'!$F$5-'СЕТ СН'!$F$20</f>
        <v>1754.18560312</v>
      </c>
      <c r="M26" s="36">
        <f>SUMIFS(СВЦЭМ!$C$33:$C$776,СВЦЭМ!$A$33:$A$776,$A26,СВЦЭМ!$B$33:$B$776,M$11)+'СЕТ СН'!$F$12+СВЦЭМ!$D$10+'СЕТ СН'!$F$5-'СЕТ СН'!$F$20</f>
        <v>1766.6264331300001</v>
      </c>
      <c r="N26" s="36">
        <f>SUMIFS(СВЦЭМ!$C$33:$C$776,СВЦЭМ!$A$33:$A$776,$A26,СВЦЭМ!$B$33:$B$776,N$11)+'СЕТ СН'!$F$12+СВЦЭМ!$D$10+'СЕТ СН'!$F$5-'СЕТ СН'!$F$20</f>
        <v>1726.8895748700002</v>
      </c>
      <c r="O26" s="36">
        <f>SUMIFS(СВЦЭМ!$C$33:$C$776,СВЦЭМ!$A$33:$A$776,$A26,СВЦЭМ!$B$33:$B$776,O$11)+'СЕТ СН'!$F$12+СВЦЭМ!$D$10+'СЕТ СН'!$F$5-'СЕТ СН'!$F$20</f>
        <v>1709.8223726200001</v>
      </c>
      <c r="P26" s="36">
        <f>SUMIFS(СВЦЭМ!$C$33:$C$776,СВЦЭМ!$A$33:$A$776,$A26,СВЦЭМ!$B$33:$B$776,P$11)+'СЕТ СН'!$F$12+СВЦЭМ!$D$10+'СЕТ СН'!$F$5-'СЕТ СН'!$F$20</f>
        <v>1699.58814936</v>
      </c>
      <c r="Q26" s="36">
        <f>SUMIFS(СВЦЭМ!$C$33:$C$776,СВЦЭМ!$A$33:$A$776,$A26,СВЦЭМ!$B$33:$B$776,Q$11)+'СЕТ СН'!$F$12+СВЦЭМ!$D$10+'СЕТ СН'!$F$5-'СЕТ СН'!$F$20</f>
        <v>1694.4829617300002</v>
      </c>
      <c r="R26" s="36">
        <f>SUMIFS(СВЦЭМ!$C$33:$C$776,СВЦЭМ!$A$33:$A$776,$A26,СВЦЭМ!$B$33:$B$776,R$11)+'СЕТ СН'!$F$12+СВЦЭМ!$D$10+'СЕТ СН'!$F$5-'СЕТ СН'!$F$20</f>
        <v>1691.5462912</v>
      </c>
      <c r="S26" s="36">
        <f>SUMIFS(СВЦЭМ!$C$33:$C$776,СВЦЭМ!$A$33:$A$776,$A26,СВЦЭМ!$B$33:$B$776,S$11)+'СЕТ СН'!$F$12+СВЦЭМ!$D$10+'СЕТ СН'!$F$5-'СЕТ СН'!$F$20</f>
        <v>1697.54558047</v>
      </c>
      <c r="T26" s="36">
        <f>SUMIFS(СВЦЭМ!$C$33:$C$776,СВЦЭМ!$A$33:$A$776,$A26,СВЦЭМ!$B$33:$B$776,T$11)+'СЕТ СН'!$F$12+СВЦЭМ!$D$10+'СЕТ СН'!$F$5-'СЕТ СН'!$F$20</f>
        <v>1715.10217311</v>
      </c>
      <c r="U26" s="36">
        <f>SUMIFS(СВЦЭМ!$C$33:$C$776,СВЦЭМ!$A$33:$A$776,$A26,СВЦЭМ!$B$33:$B$776,U$11)+'СЕТ СН'!$F$12+СВЦЭМ!$D$10+'СЕТ СН'!$F$5-'СЕТ СН'!$F$20</f>
        <v>1668.00805029</v>
      </c>
      <c r="V26" s="36">
        <f>SUMIFS(СВЦЭМ!$C$33:$C$776,СВЦЭМ!$A$33:$A$776,$A26,СВЦЭМ!$B$33:$B$776,V$11)+'СЕТ СН'!$F$12+СВЦЭМ!$D$10+'СЕТ СН'!$F$5-'СЕТ СН'!$F$20</f>
        <v>1668.40396151</v>
      </c>
      <c r="W26" s="36">
        <f>SUMIFS(СВЦЭМ!$C$33:$C$776,СВЦЭМ!$A$33:$A$776,$A26,СВЦЭМ!$B$33:$B$776,W$11)+'СЕТ СН'!$F$12+СВЦЭМ!$D$10+'СЕТ СН'!$F$5-'СЕТ СН'!$F$20</f>
        <v>1682.59130458</v>
      </c>
      <c r="X26" s="36">
        <f>SUMIFS(СВЦЭМ!$C$33:$C$776,СВЦЭМ!$A$33:$A$776,$A26,СВЦЭМ!$B$33:$B$776,X$11)+'СЕТ СН'!$F$12+СВЦЭМ!$D$10+'СЕТ СН'!$F$5-'СЕТ СН'!$F$20</f>
        <v>1676.8423012100002</v>
      </c>
      <c r="Y26" s="36">
        <f>SUMIFS(СВЦЭМ!$C$33:$C$776,СВЦЭМ!$A$33:$A$776,$A26,СВЦЭМ!$B$33:$B$776,Y$11)+'СЕТ СН'!$F$12+СВЦЭМ!$D$10+'СЕТ СН'!$F$5-'СЕТ СН'!$F$20</f>
        <v>1689.5522457700001</v>
      </c>
    </row>
    <row r="27" spans="1:25" ht="15.75" x14ac:dyDescent="0.2">
      <c r="A27" s="35">
        <f t="shared" si="0"/>
        <v>43754</v>
      </c>
      <c r="B27" s="36">
        <f>SUMIFS(СВЦЭМ!$C$33:$C$776,СВЦЭМ!$A$33:$A$776,$A27,СВЦЭМ!$B$33:$B$776,B$11)+'СЕТ СН'!$F$12+СВЦЭМ!$D$10+'СЕТ СН'!$F$5-'СЕТ СН'!$F$20</f>
        <v>1838.9462989200001</v>
      </c>
      <c r="C27" s="36">
        <f>SUMIFS(СВЦЭМ!$C$33:$C$776,СВЦЭМ!$A$33:$A$776,$A27,СВЦЭМ!$B$33:$B$776,C$11)+'СЕТ СН'!$F$12+СВЦЭМ!$D$10+'СЕТ СН'!$F$5-'СЕТ СН'!$F$20</f>
        <v>1876.5060428800002</v>
      </c>
      <c r="D27" s="36">
        <f>SUMIFS(СВЦЭМ!$C$33:$C$776,СВЦЭМ!$A$33:$A$776,$A27,СВЦЭМ!$B$33:$B$776,D$11)+'СЕТ СН'!$F$12+СВЦЭМ!$D$10+'СЕТ СН'!$F$5-'СЕТ СН'!$F$20</f>
        <v>1894.5192690900001</v>
      </c>
      <c r="E27" s="36">
        <f>SUMIFS(СВЦЭМ!$C$33:$C$776,СВЦЭМ!$A$33:$A$776,$A27,СВЦЭМ!$B$33:$B$776,E$11)+'СЕТ СН'!$F$12+СВЦЭМ!$D$10+'СЕТ СН'!$F$5-'СЕТ СН'!$F$20</f>
        <v>1904.6493159000001</v>
      </c>
      <c r="F27" s="36">
        <f>SUMIFS(СВЦЭМ!$C$33:$C$776,СВЦЭМ!$A$33:$A$776,$A27,СВЦЭМ!$B$33:$B$776,F$11)+'СЕТ СН'!$F$12+СВЦЭМ!$D$10+'СЕТ СН'!$F$5-'СЕТ СН'!$F$20</f>
        <v>1894.99563799</v>
      </c>
      <c r="G27" s="36">
        <f>SUMIFS(СВЦЭМ!$C$33:$C$776,СВЦЭМ!$A$33:$A$776,$A27,СВЦЭМ!$B$33:$B$776,G$11)+'СЕТ СН'!$F$12+СВЦЭМ!$D$10+'СЕТ СН'!$F$5-'СЕТ СН'!$F$20</f>
        <v>1859.3602260900002</v>
      </c>
      <c r="H27" s="36">
        <f>SUMIFS(СВЦЭМ!$C$33:$C$776,СВЦЭМ!$A$33:$A$776,$A27,СВЦЭМ!$B$33:$B$776,H$11)+'СЕТ СН'!$F$12+СВЦЭМ!$D$10+'СЕТ СН'!$F$5-'СЕТ СН'!$F$20</f>
        <v>1805.53784111</v>
      </c>
      <c r="I27" s="36">
        <f>SUMIFS(СВЦЭМ!$C$33:$C$776,СВЦЭМ!$A$33:$A$776,$A27,СВЦЭМ!$B$33:$B$776,I$11)+'СЕТ СН'!$F$12+СВЦЭМ!$D$10+'СЕТ СН'!$F$5-'СЕТ СН'!$F$20</f>
        <v>1761.6554411500001</v>
      </c>
      <c r="J27" s="36">
        <f>SUMIFS(СВЦЭМ!$C$33:$C$776,СВЦЭМ!$A$33:$A$776,$A27,СВЦЭМ!$B$33:$B$776,J$11)+'СЕТ СН'!$F$12+СВЦЭМ!$D$10+'СЕТ СН'!$F$5-'СЕТ СН'!$F$20</f>
        <v>1753.1212708500002</v>
      </c>
      <c r="K27" s="36">
        <f>SUMIFS(СВЦЭМ!$C$33:$C$776,СВЦЭМ!$A$33:$A$776,$A27,СВЦЭМ!$B$33:$B$776,K$11)+'СЕТ СН'!$F$12+СВЦЭМ!$D$10+'СЕТ СН'!$F$5-'СЕТ СН'!$F$20</f>
        <v>1751.1860414900002</v>
      </c>
      <c r="L27" s="36">
        <f>SUMIFS(СВЦЭМ!$C$33:$C$776,СВЦЭМ!$A$33:$A$776,$A27,СВЦЭМ!$B$33:$B$776,L$11)+'СЕТ СН'!$F$12+СВЦЭМ!$D$10+'СЕТ СН'!$F$5-'СЕТ СН'!$F$20</f>
        <v>1770.4151344800002</v>
      </c>
      <c r="M27" s="36">
        <f>SUMIFS(СВЦЭМ!$C$33:$C$776,СВЦЭМ!$A$33:$A$776,$A27,СВЦЭМ!$B$33:$B$776,M$11)+'СЕТ СН'!$F$12+СВЦЭМ!$D$10+'СЕТ СН'!$F$5-'СЕТ СН'!$F$20</f>
        <v>1772.6788712000002</v>
      </c>
      <c r="N27" s="36">
        <f>SUMIFS(СВЦЭМ!$C$33:$C$776,СВЦЭМ!$A$33:$A$776,$A27,СВЦЭМ!$B$33:$B$776,N$11)+'СЕТ СН'!$F$12+СВЦЭМ!$D$10+'СЕТ СН'!$F$5-'СЕТ СН'!$F$20</f>
        <v>1746.3595616900002</v>
      </c>
      <c r="O27" s="36">
        <f>SUMIFS(СВЦЭМ!$C$33:$C$776,СВЦЭМ!$A$33:$A$776,$A27,СВЦЭМ!$B$33:$B$776,O$11)+'СЕТ СН'!$F$12+СВЦЭМ!$D$10+'СЕТ СН'!$F$5-'СЕТ СН'!$F$20</f>
        <v>1707.4564846000001</v>
      </c>
      <c r="P27" s="36">
        <f>SUMIFS(СВЦЭМ!$C$33:$C$776,СВЦЭМ!$A$33:$A$776,$A27,СВЦЭМ!$B$33:$B$776,P$11)+'СЕТ СН'!$F$12+СВЦЭМ!$D$10+'СЕТ СН'!$F$5-'СЕТ СН'!$F$20</f>
        <v>1718.1263290900001</v>
      </c>
      <c r="Q27" s="36">
        <f>SUMIFS(СВЦЭМ!$C$33:$C$776,СВЦЭМ!$A$33:$A$776,$A27,СВЦЭМ!$B$33:$B$776,Q$11)+'СЕТ СН'!$F$12+СВЦЭМ!$D$10+'СЕТ СН'!$F$5-'СЕТ СН'!$F$20</f>
        <v>1725.92478024</v>
      </c>
      <c r="R27" s="36">
        <f>SUMIFS(СВЦЭМ!$C$33:$C$776,СВЦЭМ!$A$33:$A$776,$A27,СВЦЭМ!$B$33:$B$776,R$11)+'СЕТ СН'!$F$12+СВЦЭМ!$D$10+'СЕТ СН'!$F$5-'СЕТ СН'!$F$20</f>
        <v>1730.17060077</v>
      </c>
      <c r="S27" s="36">
        <f>SUMIFS(СВЦЭМ!$C$33:$C$776,СВЦЭМ!$A$33:$A$776,$A27,СВЦЭМ!$B$33:$B$776,S$11)+'СЕТ СН'!$F$12+СВЦЭМ!$D$10+'СЕТ СН'!$F$5-'СЕТ СН'!$F$20</f>
        <v>1720.1698555299999</v>
      </c>
      <c r="T27" s="36">
        <f>SUMIFS(СВЦЭМ!$C$33:$C$776,СВЦЭМ!$A$33:$A$776,$A27,СВЦЭМ!$B$33:$B$776,T$11)+'СЕТ СН'!$F$12+СВЦЭМ!$D$10+'СЕТ СН'!$F$5-'СЕТ СН'!$F$20</f>
        <v>1708.95416316</v>
      </c>
      <c r="U27" s="36">
        <f>SUMIFS(СВЦЭМ!$C$33:$C$776,СВЦЭМ!$A$33:$A$776,$A27,СВЦЭМ!$B$33:$B$776,U$11)+'СЕТ СН'!$F$12+СВЦЭМ!$D$10+'СЕТ СН'!$F$5-'СЕТ СН'!$F$20</f>
        <v>1734.7416938800002</v>
      </c>
      <c r="V27" s="36">
        <f>SUMIFS(СВЦЭМ!$C$33:$C$776,СВЦЭМ!$A$33:$A$776,$A27,СВЦЭМ!$B$33:$B$776,V$11)+'СЕТ СН'!$F$12+СВЦЭМ!$D$10+'СЕТ СН'!$F$5-'СЕТ СН'!$F$20</f>
        <v>1726.2550370399999</v>
      </c>
      <c r="W27" s="36">
        <f>SUMIFS(СВЦЭМ!$C$33:$C$776,СВЦЭМ!$A$33:$A$776,$A27,СВЦЭМ!$B$33:$B$776,W$11)+'СЕТ СН'!$F$12+СВЦЭМ!$D$10+'СЕТ СН'!$F$5-'СЕТ СН'!$F$20</f>
        <v>1705.7625678900001</v>
      </c>
      <c r="X27" s="36">
        <f>SUMIFS(СВЦЭМ!$C$33:$C$776,СВЦЭМ!$A$33:$A$776,$A27,СВЦЭМ!$B$33:$B$776,X$11)+'СЕТ СН'!$F$12+СВЦЭМ!$D$10+'СЕТ СН'!$F$5-'СЕТ СН'!$F$20</f>
        <v>1688.7884707900002</v>
      </c>
      <c r="Y27" s="36">
        <f>SUMIFS(СВЦЭМ!$C$33:$C$776,СВЦЭМ!$A$33:$A$776,$A27,СВЦЭМ!$B$33:$B$776,Y$11)+'СЕТ СН'!$F$12+СВЦЭМ!$D$10+'СЕТ СН'!$F$5-'СЕТ СН'!$F$20</f>
        <v>1739.9137108800001</v>
      </c>
    </row>
    <row r="28" spans="1:25" ht="15.75" x14ac:dyDescent="0.2">
      <c r="A28" s="35">
        <f t="shared" si="0"/>
        <v>43755</v>
      </c>
      <c r="B28" s="36">
        <f>SUMIFS(СВЦЭМ!$C$33:$C$776,СВЦЭМ!$A$33:$A$776,$A28,СВЦЭМ!$B$33:$B$776,B$11)+'СЕТ СН'!$F$12+СВЦЭМ!$D$10+'СЕТ СН'!$F$5-'СЕТ СН'!$F$20</f>
        <v>1815.2603561300002</v>
      </c>
      <c r="C28" s="36">
        <f>SUMIFS(СВЦЭМ!$C$33:$C$776,СВЦЭМ!$A$33:$A$776,$A28,СВЦЭМ!$B$33:$B$776,C$11)+'СЕТ СН'!$F$12+СВЦЭМ!$D$10+'СЕТ СН'!$F$5-'СЕТ СН'!$F$20</f>
        <v>1872.1824365100001</v>
      </c>
      <c r="D28" s="36">
        <f>SUMIFS(СВЦЭМ!$C$33:$C$776,СВЦЭМ!$A$33:$A$776,$A28,СВЦЭМ!$B$33:$B$776,D$11)+'СЕТ СН'!$F$12+СВЦЭМ!$D$10+'СЕТ СН'!$F$5-'СЕТ СН'!$F$20</f>
        <v>1917.3342504500001</v>
      </c>
      <c r="E28" s="36">
        <f>SUMIFS(СВЦЭМ!$C$33:$C$776,СВЦЭМ!$A$33:$A$776,$A28,СВЦЭМ!$B$33:$B$776,E$11)+'СЕТ СН'!$F$12+СВЦЭМ!$D$10+'СЕТ СН'!$F$5-'СЕТ СН'!$F$20</f>
        <v>1948.5096746300001</v>
      </c>
      <c r="F28" s="36">
        <f>SUMIFS(СВЦЭМ!$C$33:$C$776,СВЦЭМ!$A$33:$A$776,$A28,СВЦЭМ!$B$33:$B$776,F$11)+'СЕТ СН'!$F$12+СВЦЭМ!$D$10+'СЕТ СН'!$F$5-'СЕТ СН'!$F$20</f>
        <v>1956.9309232600001</v>
      </c>
      <c r="G28" s="36">
        <f>SUMIFS(СВЦЭМ!$C$33:$C$776,СВЦЭМ!$A$33:$A$776,$A28,СВЦЭМ!$B$33:$B$776,G$11)+'СЕТ СН'!$F$12+СВЦЭМ!$D$10+'СЕТ СН'!$F$5-'СЕТ СН'!$F$20</f>
        <v>1929.4289500899999</v>
      </c>
      <c r="H28" s="36">
        <f>SUMIFS(СВЦЭМ!$C$33:$C$776,СВЦЭМ!$A$33:$A$776,$A28,СВЦЭМ!$B$33:$B$776,H$11)+'СЕТ СН'!$F$12+СВЦЭМ!$D$10+'СЕТ СН'!$F$5-'СЕТ СН'!$F$20</f>
        <v>1879.4535270000001</v>
      </c>
      <c r="I28" s="36">
        <f>SUMIFS(СВЦЭМ!$C$33:$C$776,СВЦЭМ!$A$33:$A$776,$A28,СВЦЭМ!$B$33:$B$776,I$11)+'СЕТ СН'!$F$12+СВЦЭМ!$D$10+'СЕТ СН'!$F$5-'СЕТ СН'!$F$20</f>
        <v>1809.6737377600002</v>
      </c>
      <c r="J28" s="36">
        <f>SUMIFS(СВЦЭМ!$C$33:$C$776,СВЦЭМ!$A$33:$A$776,$A28,СВЦЭМ!$B$33:$B$776,J$11)+'СЕТ СН'!$F$12+СВЦЭМ!$D$10+'СЕТ СН'!$F$5-'СЕТ СН'!$F$20</f>
        <v>1810.5052384700002</v>
      </c>
      <c r="K28" s="36">
        <f>SUMIFS(СВЦЭМ!$C$33:$C$776,СВЦЭМ!$A$33:$A$776,$A28,СВЦЭМ!$B$33:$B$776,K$11)+'СЕТ СН'!$F$12+СВЦЭМ!$D$10+'СЕТ СН'!$F$5-'СЕТ СН'!$F$20</f>
        <v>1804.6212429300001</v>
      </c>
      <c r="L28" s="36">
        <f>SUMIFS(СВЦЭМ!$C$33:$C$776,СВЦЭМ!$A$33:$A$776,$A28,СВЦЭМ!$B$33:$B$776,L$11)+'СЕТ СН'!$F$12+СВЦЭМ!$D$10+'СЕТ СН'!$F$5-'СЕТ СН'!$F$20</f>
        <v>1801.6461391800001</v>
      </c>
      <c r="M28" s="36">
        <f>SUMIFS(СВЦЭМ!$C$33:$C$776,СВЦЭМ!$A$33:$A$776,$A28,СВЦЭМ!$B$33:$B$776,M$11)+'СЕТ СН'!$F$12+СВЦЭМ!$D$10+'СЕТ СН'!$F$5-'СЕТ СН'!$F$20</f>
        <v>1808.9174032300002</v>
      </c>
      <c r="N28" s="36">
        <f>SUMIFS(СВЦЭМ!$C$33:$C$776,СВЦЭМ!$A$33:$A$776,$A28,СВЦЭМ!$B$33:$B$776,N$11)+'СЕТ СН'!$F$12+СВЦЭМ!$D$10+'СЕТ СН'!$F$5-'СЕТ СН'!$F$20</f>
        <v>1777.6261411400001</v>
      </c>
      <c r="O28" s="36">
        <f>SUMIFS(СВЦЭМ!$C$33:$C$776,СВЦЭМ!$A$33:$A$776,$A28,СВЦЭМ!$B$33:$B$776,O$11)+'СЕТ СН'!$F$12+СВЦЭМ!$D$10+'СЕТ СН'!$F$5-'СЕТ СН'!$F$20</f>
        <v>1732.2353261200001</v>
      </c>
      <c r="P28" s="36">
        <f>SUMIFS(СВЦЭМ!$C$33:$C$776,СВЦЭМ!$A$33:$A$776,$A28,СВЦЭМ!$B$33:$B$776,P$11)+'СЕТ СН'!$F$12+СВЦЭМ!$D$10+'СЕТ СН'!$F$5-'СЕТ СН'!$F$20</f>
        <v>1739.6677402400001</v>
      </c>
      <c r="Q28" s="36">
        <f>SUMIFS(СВЦЭМ!$C$33:$C$776,СВЦЭМ!$A$33:$A$776,$A28,СВЦЭМ!$B$33:$B$776,Q$11)+'СЕТ СН'!$F$12+СВЦЭМ!$D$10+'СЕТ СН'!$F$5-'СЕТ СН'!$F$20</f>
        <v>1729.83273788</v>
      </c>
      <c r="R28" s="36">
        <f>SUMIFS(СВЦЭМ!$C$33:$C$776,СВЦЭМ!$A$33:$A$776,$A28,СВЦЭМ!$B$33:$B$776,R$11)+'СЕТ СН'!$F$12+СВЦЭМ!$D$10+'СЕТ СН'!$F$5-'СЕТ СН'!$F$20</f>
        <v>1740.3830174200002</v>
      </c>
      <c r="S28" s="36">
        <f>SUMIFS(СВЦЭМ!$C$33:$C$776,СВЦЭМ!$A$33:$A$776,$A28,СВЦЭМ!$B$33:$B$776,S$11)+'СЕТ СН'!$F$12+СВЦЭМ!$D$10+'СЕТ СН'!$F$5-'СЕТ СН'!$F$20</f>
        <v>1735.9153628000001</v>
      </c>
      <c r="T28" s="36">
        <f>SUMIFS(СВЦЭМ!$C$33:$C$776,СВЦЭМ!$A$33:$A$776,$A28,СВЦЭМ!$B$33:$B$776,T$11)+'СЕТ СН'!$F$12+СВЦЭМ!$D$10+'СЕТ СН'!$F$5-'СЕТ СН'!$F$20</f>
        <v>1711.8375997000001</v>
      </c>
      <c r="U28" s="36">
        <f>SUMIFS(СВЦЭМ!$C$33:$C$776,СВЦЭМ!$A$33:$A$776,$A28,СВЦЭМ!$B$33:$B$776,U$11)+'СЕТ СН'!$F$12+СВЦЭМ!$D$10+'СЕТ СН'!$F$5-'СЕТ СН'!$F$20</f>
        <v>1711.1289927500002</v>
      </c>
      <c r="V28" s="36">
        <f>SUMIFS(СВЦЭМ!$C$33:$C$776,СВЦЭМ!$A$33:$A$776,$A28,СВЦЭМ!$B$33:$B$776,V$11)+'СЕТ СН'!$F$12+СВЦЭМ!$D$10+'СЕТ СН'!$F$5-'СЕТ СН'!$F$20</f>
        <v>1694.26481199</v>
      </c>
      <c r="W28" s="36">
        <f>SUMIFS(СВЦЭМ!$C$33:$C$776,СВЦЭМ!$A$33:$A$776,$A28,СВЦЭМ!$B$33:$B$776,W$11)+'СЕТ СН'!$F$12+СВЦЭМ!$D$10+'СЕТ СН'!$F$5-'СЕТ СН'!$F$20</f>
        <v>1702.3515290400001</v>
      </c>
      <c r="X28" s="36">
        <f>SUMIFS(СВЦЭМ!$C$33:$C$776,СВЦЭМ!$A$33:$A$776,$A28,СВЦЭМ!$B$33:$B$776,X$11)+'СЕТ СН'!$F$12+СВЦЭМ!$D$10+'СЕТ СН'!$F$5-'СЕТ СН'!$F$20</f>
        <v>1724.0885910900001</v>
      </c>
      <c r="Y28" s="36">
        <f>SUMIFS(СВЦЭМ!$C$33:$C$776,СВЦЭМ!$A$33:$A$776,$A28,СВЦЭМ!$B$33:$B$776,Y$11)+'СЕТ СН'!$F$12+СВЦЭМ!$D$10+'СЕТ СН'!$F$5-'СЕТ СН'!$F$20</f>
        <v>1769.0585338700002</v>
      </c>
    </row>
    <row r="29" spans="1:25" ht="15.75" x14ac:dyDescent="0.2">
      <c r="A29" s="35">
        <f t="shared" si="0"/>
        <v>43756</v>
      </c>
      <c r="B29" s="36">
        <f>SUMIFS(СВЦЭМ!$C$33:$C$776,СВЦЭМ!$A$33:$A$776,$A29,СВЦЭМ!$B$33:$B$776,B$11)+'СЕТ СН'!$F$12+СВЦЭМ!$D$10+'СЕТ СН'!$F$5-'СЕТ СН'!$F$20</f>
        <v>1888.39771969</v>
      </c>
      <c r="C29" s="36">
        <f>SUMIFS(СВЦЭМ!$C$33:$C$776,СВЦЭМ!$A$33:$A$776,$A29,СВЦЭМ!$B$33:$B$776,C$11)+'СЕТ СН'!$F$12+СВЦЭМ!$D$10+'СЕТ СН'!$F$5-'СЕТ СН'!$F$20</f>
        <v>1885.65487312</v>
      </c>
      <c r="D29" s="36">
        <f>SUMIFS(СВЦЭМ!$C$33:$C$776,СВЦЭМ!$A$33:$A$776,$A29,СВЦЭМ!$B$33:$B$776,D$11)+'СЕТ СН'!$F$12+СВЦЭМ!$D$10+'СЕТ СН'!$F$5-'СЕТ СН'!$F$20</f>
        <v>1908.0303443800001</v>
      </c>
      <c r="E29" s="36">
        <f>SUMIFS(СВЦЭМ!$C$33:$C$776,СВЦЭМ!$A$33:$A$776,$A29,СВЦЭМ!$B$33:$B$776,E$11)+'СЕТ СН'!$F$12+СВЦЭМ!$D$10+'СЕТ СН'!$F$5-'СЕТ СН'!$F$20</f>
        <v>1918.1072478000001</v>
      </c>
      <c r="F29" s="36">
        <f>SUMIFS(СВЦЭМ!$C$33:$C$776,СВЦЭМ!$A$33:$A$776,$A29,СВЦЭМ!$B$33:$B$776,F$11)+'СЕТ СН'!$F$12+СВЦЭМ!$D$10+'СЕТ СН'!$F$5-'СЕТ СН'!$F$20</f>
        <v>1916.6730473000002</v>
      </c>
      <c r="G29" s="36">
        <f>SUMIFS(СВЦЭМ!$C$33:$C$776,СВЦЭМ!$A$33:$A$776,$A29,СВЦЭМ!$B$33:$B$776,G$11)+'СЕТ СН'!$F$12+СВЦЭМ!$D$10+'СЕТ СН'!$F$5-'СЕТ СН'!$F$20</f>
        <v>1885.94362447</v>
      </c>
      <c r="H29" s="36">
        <f>SUMIFS(СВЦЭМ!$C$33:$C$776,СВЦЭМ!$A$33:$A$776,$A29,СВЦЭМ!$B$33:$B$776,H$11)+'СЕТ СН'!$F$12+СВЦЭМ!$D$10+'СЕТ СН'!$F$5-'СЕТ СН'!$F$20</f>
        <v>1837.1839456000002</v>
      </c>
      <c r="I29" s="36">
        <f>SUMIFS(СВЦЭМ!$C$33:$C$776,СВЦЭМ!$A$33:$A$776,$A29,СВЦЭМ!$B$33:$B$776,I$11)+'СЕТ СН'!$F$12+СВЦЭМ!$D$10+'СЕТ СН'!$F$5-'СЕТ СН'!$F$20</f>
        <v>1774.7572003499999</v>
      </c>
      <c r="J29" s="36">
        <f>SUMIFS(СВЦЭМ!$C$33:$C$776,СВЦЭМ!$A$33:$A$776,$A29,СВЦЭМ!$B$33:$B$776,J$11)+'СЕТ СН'!$F$12+СВЦЭМ!$D$10+'СЕТ СН'!$F$5-'СЕТ СН'!$F$20</f>
        <v>1756.78958835</v>
      </c>
      <c r="K29" s="36">
        <f>SUMIFS(СВЦЭМ!$C$33:$C$776,СВЦЭМ!$A$33:$A$776,$A29,СВЦЭМ!$B$33:$B$776,K$11)+'СЕТ СН'!$F$12+СВЦЭМ!$D$10+'СЕТ СН'!$F$5-'СЕТ СН'!$F$20</f>
        <v>1753.6984494200001</v>
      </c>
      <c r="L29" s="36">
        <f>SUMIFS(СВЦЭМ!$C$33:$C$776,СВЦЭМ!$A$33:$A$776,$A29,СВЦЭМ!$B$33:$B$776,L$11)+'СЕТ СН'!$F$12+СВЦЭМ!$D$10+'СЕТ СН'!$F$5-'СЕТ СН'!$F$20</f>
        <v>1761.4548707700001</v>
      </c>
      <c r="M29" s="36">
        <f>SUMIFS(СВЦЭМ!$C$33:$C$776,СВЦЭМ!$A$33:$A$776,$A29,СВЦЭМ!$B$33:$B$776,M$11)+'СЕТ СН'!$F$12+СВЦЭМ!$D$10+'СЕТ СН'!$F$5-'СЕТ СН'!$F$20</f>
        <v>1768.3537258000001</v>
      </c>
      <c r="N29" s="36">
        <f>SUMIFS(СВЦЭМ!$C$33:$C$776,СВЦЭМ!$A$33:$A$776,$A29,СВЦЭМ!$B$33:$B$776,N$11)+'СЕТ СН'!$F$12+СВЦЭМ!$D$10+'СЕТ СН'!$F$5-'СЕТ СН'!$F$20</f>
        <v>1741.83792705</v>
      </c>
      <c r="O29" s="36">
        <f>SUMIFS(СВЦЭМ!$C$33:$C$776,СВЦЭМ!$A$33:$A$776,$A29,СВЦЭМ!$B$33:$B$776,O$11)+'СЕТ СН'!$F$12+СВЦЭМ!$D$10+'СЕТ СН'!$F$5-'СЕТ СН'!$F$20</f>
        <v>1703.1631399100002</v>
      </c>
      <c r="P29" s="36">
        <f>SUMIFS(СВЦЭМ!$C$33:$C$776,СВЦЭМ!$A$33:$A$776,$A29,СВЦЭМ!$B$33:$B$776,P$11)+'СЕТ СН'!$F$12+СВЦЭМ!$D$10+'СЕТ СН'!$F$5-'СЕТ СН'!$F$20</f>
        <v>1712.9641957100002</v>
      </c>
      <c r="Q29" s="36">
        <f>SUMIFS(СВЦЭМ!$C$33:$C$776,СВЦЭМ!$A$33:$A$776,$A29,СВЦЭМ!$B$33:$B$776,Q$11)+'СЕТ СН'!$F$12+СВЦЭМ!$D$10+'СЕТ СН'!$F$5-'СЕТ СН'!$F$20</f>
        <v>1719.6433659600002</v>
      </c>
      <c r="R29" s="36">
        <f>SUMIFS(СВЦЭМ!$C$33:$C$776,СВЦЭМ!$A$33:$A$776,$A29,СВЦЭМ!$B$33:$B$776,R$11)+'СЕТ СН'!$F$12+СВЦЭМ!$D$10+'СЕТ СН'!$F$5-'СЕТ СН'!$F$20</f>
        <v>1710.3597714900002</v>
      </c>
      <c r="S29" s="36">
        <f>SUMIFS(СВЦЭМ!$C$33:$C$776,СВЦЭМ!$A$33:$A$776,$A29,СВЦЭМ!$B$33:$B$776,S$11)+'СЕТ СН'!$F$12+СВЦЭМ!$D$10+'СЕТ СН'!$F$5-'СЕТ СН'!$F$20</f>
        <v>1702.0286918800002</v>
      </c>
      <c r="T29" s="36">
        <f>SUMIFS(СВЦЭМ!$C$33:$C$776,СВЦЭМ!$A$33:$A$776,$A29,СВЦЭМ!$B$33:$B$776,T$11)+'СЕТ СН'!$F$12+СВЦЭМ!$D$10+'СЕТ СН'!$F$5-'СЕТ СН'!$F$20</f>
        <v>1704.1892540900001</v>
      </c>
      <c r="U29" s="36">
        <f>SUMIFS(СВЦЭМ!$C$33:$C$776,СВЦЭМ!$A$33:$A$776,$A29,СВЦЭМ!$B$33:$B$776,U$11)+'СЕТ СН'!$F$12+СВЦЭМ!$D$10+'СЕТ СН'!$F$5-'СЕТ СН'!$F$20</f>
        <v>1710.0056744200001</v>
      </c>
      <c r="V29" s="36">
        <f>SUMIFS(СВЦЭМ!$C$33:$C$776,СВЦЭМ!$A$33:$A$776,$A29,СВЦЭМ!$B$33:$B$776,V$11)+'СЕТ СН'!$F$12+СВЦЭМ!$D$10+'СЕТ СН'!$F$5-'СЕТ СН'!$F$20</f>
        <v>1699.02016865</v>
      </c>
      <c r="W29" s="36">
        <f>SUMIFS(СВЦЭМ!$C$33:$C$776,СВЦЭМ!$A$33:$A$776,$A29,СВЦЭМ!$B$33:$B$776,W$11)+'СЕТ СН'!$F$12+СВЦЭМ!$D$10+'СЕТ СН'!$F$5-'СЕТ СН'!$F$20</f>
        <v>1719.9663744200002</v>
      </c>
      <c r="X29" s="36">
        <f>SUMIFS(СВЦЭМ!$C$33:$C$776,СВЦЭМ!$A$33:$A$776,$A29,СВЦЭМ!$B$33:$B$776,X$11)+'СЕТ СН'!$F$12+СВЦЭМ!$D$10+'СЕТ СН'!$F$5-'СЕТ СН'!$F$20</f>
        <v>1736.50812245</v>
      </c>
      <c r="Y29" s="36">
        <f>SUMIFS(СВЦЭМ!$C$33:$C$776,СВЦЭМ!$A$33:$A$776,$A29,СВЦЭМ!$B$33:$B$776,Y$11)+'СЕТ СН'!$F$12+СВЦЭМ!$D$10+'СЕТ СН'!$F$5-'СЕТ СН'!$F$20</f>
        <v>1783.6763977600001</v>
      </c>
    </row>
    <row r="30" spans="1:25" ht="15.75" x14ac:dyDescent="0.2">
      <c r="A30" s="35">
        <f t="shared" si="0"/>
        <v>43757</v>
      </c>
      <c r="B30" s="36">
        <f>SUMIFS(СВЦЭМ!$C$33:$C$776,СВЦЭМ!$A$33:$A$776,$A30,СВЦЭМ!$B$33:$B$776,B$11)+'СЕТ СН'!$F$12+СВЦЭМ!$D$10+'СЕТ СН'!$F$5-'СЕТ СН'!$F$20</f>
        <v>1831.2186536900001</v>
      </c>
      <c r="C30" s="36">
        <f>SUMIFS(СВЦЭМ!$C$33:$C$776,СВЦЭМ!$A$33:$A$776,$A30,СВЦЭМ!$B$33:$B$776,C$11)+'СЕТ СН'!$F$12+СВЦЭМ!$D$10+'СЕТ СН'!$F$5-'СЕТ СН'!$F$20</f>
        <v>1879.1281618400001</v>
      </c>
      <c r="D30" s="36">
        <f>SUMIFS(СВЦЭМ!$C$33:$C$776,СВЦЭМ!$A$33:$A$776,$A30,СВЦЭМ!$B$33:$B$776,D$11)+'СЕТ СН'!$F$12+СВЦЭМ!$D$10+'СЕТ СН'!$F$5-'СЕТ СН'!$F$20</f>
        <v>1874.6034907500002</v>
      </c>
      <c r="E30" s="36">
        <f>SUMIFS(СВЦЭМ!$C$33:$C$776,СВЦЭМ!$A$33:$A$776,$A30,СВЦЭМ!$B$33:$B$776,E$11)+'СЕТ СН'!$F$12+СВЦЭМ!$D$10+'СЕТ СН'!$F$5-'СЕТ СН'!$F$20</f>
        <v>1873.3798510400002</v>
      </c>
      <c r="F30" s="36">
        <f>SUMIFS(СВЦЭМ!$C$33:$C$776,СВЦЭМ!$A$33:$A$776,$A30,СВЦЭМ!$B$33:$B$776,F$11)+'СЕТ СН'!$F$12+СВЦЭМ!$D$10+'СЕТ СН'!$F$5-'СЕТ СН'!$F$20</f>
        <v>1866.64158034</v>
      </c>
      <c r="G30" s="36">
        <f>SUMIFS(СВЦЭМ!$C$33:$C$776,СВЦЭМ!$A$33:$A$776,$A30,СВЦЭМ!$B$33:$B$776,G$11)+'СЕТ СН'!$F$12+СВЦЭМ!$D$10+'СЕТ СН'!$F$5-'СЕТ СН'!$F$20</f>
        <v>1856.1431894000002</v>
      </c>
      <c r="H30" s="36">
        <f>SUMIFS(СВЦЭМ!$C$33:$C$776,СВЦЭМ!$A$33:$A$776,$A30,СВЦЭМ!$B$33:$B$776,H$11)+'СЕТ СН'!$F$12+СВЦЭМ!$D$10+'СЕТ СН'!$F$5-'СЕТ СН'!$F$20</f>
        <v>1823.3636105099999</v>
      </c>
      <c r="I30" s="36">
        <f>SUMIFS(СВЦЭМ!$C$33:$C$776,СВЦЭМ!$A$33:$A$776,$A30,СВЦЭМ!$B$33:$B$776,I$11)+'СЕТ СН'!$F$12+СВЦЭМ!$D$10+'СЕТ СН'!$F$5-'СЕТ СН'!$F$20</f>
        <v>1798.4420372300001</v>
      </c>
      <c r="J30" s="36">
        <f>SUMIFS(СВЦЭМ!$C$33:$C$776,СВЦЭМ!$A$33:$A$776,$A30,СВЦЭМ!$B$33:$B$776,J$11)+'СЕТ СН'!$F$12+СВЦЭМ!$D$10+'СЕТ СН'!$F$5-'СЕТ СН'!$F$20</f>
        <v>1770.4567152100001</v>
      </c>
      <c r="K30" s="36">
        <f>SUMIFS(СВЦЭМ!$C$33:$C$776,СВЦЭМ!$A$33:$A$776,$A30,СВЦЭМ!$B$33:$B$776,K$11)+'СЕТ СН'!$F$12+СВЦЭМ!$D$10+'СЕТ СН'!$F$5-'СЕТ СН'!$F$20</f>
        <v>1759.9235520000002</v>
      </c>
      <c r="L30" s="36">
        <f>SUMIFS(СВЦЭМ!$C$33:$C$776,СВЦЭМ!$A$33:$A$776,$A30,СВЦЭМ!$B$33:$B$776,L$11)+'СЕТ СН'!$F$12+СВЦЭМ!$D$10+'СЕТ СН'!$F$5-'СЕТ СН'!$F$20</f>
        <v>1747.3704578400002</v>
      </c>
      <c r="M30" s="36">
        <f>SUMIFS(СВЦЭМ!$C$33:$C$776,СВЦЭМ!$A$33:$A$776,$A30,СВЦЭМ!$B$33:$B$776,M$11)+'СЕТ СН'!$F$12+СВЦЭМ!$D$10+'СЕТ СН'!$F$5-'СЕТ СН'!$F$20</f>
        <v>1743.1516095300001</v>
      </c>
      <c r="N30" s="36">
        <f>SUMIFS(СВЦЭМ!$C$33:$C$776,СВЦЭМ!$A$33:$A$776,$A30,СВЦЭМ!$B$33:$B$776,N$11)+'СЕТ СН'!$F$12+СВЦЭМ!$D$10+'СЕТ СН'!$F$5-'СЕТ СН'!$F$20</f>
        <v>1731.9631804800001</v>
      </c>
      <c r="O30" s="36">
        <f>SUMIFS(СВЦЭМ!$C$33:$C$776,СВЦЭМ!$A$33:$A$776,$A30,СВЦЭМ!$B$33:$B$776,O$11)+'СЕТ СН'!$F$12+СВЦЭМ!$D$10+'СЕТ СН'!$F$5-'СЕТ СН'!$F$20</f>
        <v>1702.5559723800002</v>
      </c>
      <c r="P30" s="36">
        <f>SUMIFS(СВЦЭМ!$C$33:$C$776,СВЦЭМ!$A$33:$A$776,$A30,СВЦЭМ!$B$33:$B$776,P$11)+'СЕТ СН'!$F$12+СВЦЭМ!$D$10+'СЕТ СН'!$F$5-'СЕТ СН'!$F$20</f>
        <v>1705.97261368</v>
      </c>
      <c r="Q30" s="36">
        <f>SUMIFS(СВЦЭМ!$C$33:$C$776,СВЦЭМ!$A$33:$A$776,$A30,СВЦЭМ!$B$33:$B$776,Q$11)+'СЕТ СН'!$F$12+СВЦЭМ!$D$10+'СЕТ СН'!$F$5-'СЕТ СН'!$F$20</f>
        <v>1708.5742104800001</v>
      </c>
      <c r="R30" s="36">
        <f>SUMIFS(СВЦЭМ!$C$33:$C$776,СВЦЭМ!$A$33:$A$776,$A30,СВЦЭМ!$B$33:$B$776,R$11)+'СЕТ СН'!$F$12+СВЦЭМ!$D$10+'СЕТ СН'!$F$5-'СЕТ СН'!$F$20</f>
        <v>1705.7768899500002</v>
      </c>
      <c r="S30" s="36">
        <f>SUMIFS(СВЦЭМ!$C$33:$C$776,СВЦЭМ!$A$33:$A$776,$A30,СВЦЭМ!$B$33:$B$776,S$11)+'СЕТ СН'!$F$12+СВЦЭМ!$D$10+'СЕТ СН'!$F$5-'СЕТ СН'!$F$20</f>
        <v>1699.1848830200001</v>
      </c>
      <c r="T30" s="36">
        <f>SUMIFS(СВЦЭМ!$C$33:$C$776,СВЦЭМ!$A$33:$A$776,$A30,СВЦЭМ!$B$33:$B$776,T$11)+'СЕТ СН'!$F$12+СВЦЭМ!$D$10+'СЕТ СН'!$F$5-'СЕТ СН'!$F$20</f>
        <v>1683.1832998</v>
      </c>
      <c r="U30" s="36">
        <f>SUMIFS(СВЦЭМ!$C$33:$C$776,СВЦЭМ!$A$33:$A$776,$A30,СВЦЭМ!$B$33:$B$776,U$11)+'СЕТ СН'!$F$12+СВЦЭМ!$D$10+'СЕТ СН'!$F$5-'СЕТ СН'!$F$20</f>
        <v>1701.7792058800001</v>
      </c>
      <c r="V30" s="36">
        <f>SUMIFS(СВЦЭМ!$C$33:$C$776,СВЦЭМ!$A$33:$A$776,$A30,СВЦЭМ!$B$33:$B$776,V$11)+'СЕТ СН'!$F$12+СВЦЭМ!$D$10+'СЕТ СН'!$F$5-'СЕТ СН'!$F$20</f>
        <v>1681.62469285</v>
      </c>
      <c r="W30" s="36">
        <f>SUMIFS(СВЦЭМ!$C$33:$C$776,СВЦЭМ!$A$33:$A$776,$A30,СВЦЭМ!$B$33:$B$776,W$11)+'СЕТ СН'!$F$12+СВЦЭМ!$D$10+'СЕТ СН'!$F$5-'СЕТ СН'!$F$20</f>
        <v>1697.08821317</v>
      </c>
      <c r="X30" s="36">
        <f>SUMIFS(СВЦЭМ!$C$33:$C$776,СВЦЭМ!$A$33:$A$776,$A30,СВЦЭМ!$B$33:$B$776,X$11)+'СЕТ СН'!$F$12+СВЦЭМ!$D$10+'СЕТ СН'!$F$5-'СЕТ СН'!$F$20</f>
        <v>1716.9973017400002</v>
      </c>
      <c r="Y30" s="36">
        <f>SUMIFS(СВЦЭМ!$C$33:$C$776,СВЦЭМ!$A$33:$A$776,$A30,СВЦЭМ!$B$33:$B$776,Y$11)+'СЕТ СН'!$F$12+СВЦЭМ!$D$10+'СЕТ СН'!$F$5-'СЕТ СН'!$F$20</f>
        <v>1767.6993185599999</v>
      </c>
    </row>
    <row r="31" spans="1:25" ht="15.75" x14ac:dyDescent="0.2">
      <c r="A31" s="35">
        <f t="shared" si="0"/>
        <v>43758</v>
      </c>
      <c r="B31" s="36">
        <f>SUMIFS(СВЦЭМ!$C$33:$C$776,СВЦЭМ!$A$33:$A$776,$A31,СВЦЭМ!$B$33:$B$776,B$11)+'СЕТ СН'!$F$12+СВЦЭМ!$D$10+'СЕТ СН'!$F$5-'СЕТ СН'!$F$20</f>
        <v>1826.0114436100002</v>
      </c>
      <c r="C31" s="36">
        <f>SUMIFS(СВЦЭМ!$C$33:$C$776,СВЦЭМ!$A$33:$A$776,$A31,СВЦЭМ!$B$33:$B$776,C$11)+'СЕТ СН'!$F$12+СВЦЭМ!$D$10+'СЕТ СН'!$F$5-'СЕТ СН'!$F$20</f>
        <v>1863.20789866</v>
      </c>
      <c r="D31" s="36">
        <f>SUMIFS(СВЦЭМ!$C$33:$C$776,СВЦЭМ!$A$33:$A$776,$A31,СВЦЭМ!$B$33:$B$776,D$11)+'СЕТ СН'!$F$12+СВЦЭМ!$D$10+'СЕТ СН'!$F$5-'СЕТ СН'!$F$20</f>
        <v>1890.5015698400002</v>
      </c>
      <c r="E31" s="36">
        <f>SUMIFS(СВЦЭМ!$C$33:$C$776,СВЦЭМ!$A$33:$A$776,$A31,СВЦЭМ!$B$33:$B$776,E$11)+'СЕТ СН'!$F$12+СВЦЭМ!$D$10+'СЕТ СН'!$F$5-'СЕТ СН'!$F$20</f>
        <v>1896.8306201700002</v>
      </c>
      <c r="F31" s="36">
        <f>SUMIFS(СВЦЭМ!$C$33:$C$776,СВЦЭМ!$A$33:$A$776,$A31,СВЦЭМ!$B$33:$B$776,F$11)+'СЕТ СН'!$F$12+СВЦЭМ!$D$10+'СЕТ СН'!$F$5-'СЕТ СН'!$F$20</f>
        <v>1899.13139331</v>
      </c>
      <c r="G31" s="36">
        <f>SUMIFS(СВЦЭМ!$C$33:$C$776,СВЦЭМ!$A$33:$A$776,$A31,СВЦЭМ!$B$33:$B$776,G$11)+'СЕТ СН'!$F$12+СВЦЭМ!$D$10+'СЕТ СН'!$F$5-'СЕТ СН'!$F$20</f>
        <v>1873.6162263599999</v>
      </c>
      <c r="H31" s="36">
        <f>SUMIFS(СВЦЭМ!$C$33:$C$776,СВЦЭМ!$A$33:$A$776,$A31,СВЦЭМ!$B$33:$B$776,H$11)+'СЕТ СН'!$F$12+СВЦЭМ!$D$10+'СЕТ СН'!$F$5-'СЕТ СН'!$F$20</f>
        <v>1860.7828024700002</v>
      </c>
      <c r="I31" s="36">
        <f>SUMIFS(СВЦЭМ!$C$33:$C$776,СВЦЭМ!$A$33:$A$776,$A31,СВЦЭМ!$B$33:$B$776,I$11)+'СЕТ СН'!$F$12+СВЦЭМ!$D$10+'СЕТ СН'!$F$5-'СЕТ СН'!$F$20</f>
        <v>1836.53485692</v>
      </c>
      <c r="J31" s="36">
        <f>SUMIFS(СВЦЭМ!$C$33:$C$776,СВЦЭМ!$A$33:$A$776,$A31,СВЦЭМ!$B$33:$B$776,J$11)+'СЕТ СН'!$F$12+СВЦЭМ!$D$10+'СЕТ СН'!$F$5-'СЕТ СН'!$F$20</f>
        <v>1776.8040145500001</v>
      </c>
      <c r="K31" s="36">
        <f>SUMIFS(СВЦЭМ!$C$33:$C$776,СВЦЭМ!$A$33:$A$776,$A31,СВЦЭМ!$B$33:$B$776,K$11)+'СЕТ СН'!$F$12+СВЦЭМ!$D$10+'СЕТ СН'!$F$5-'СЕТ СН'!$F$20</f>
        <v>1748.15072917</v>
      </c>
      <c r="L31" s="36">
        <f>SUMIFS(СВЦЭМ!$C$33:$C$776,СВЦЭМ!$A$33:$A$776,$A31,СВЦЭМ!$B$33:$B$776,L$11)+'СЕТ СН'!$F$12+СВЦЭМ!$D$10+'СЕТ СН'!$F$5-'СЕТ СН'!$F$20</f>
        <v>1749.88671888</v>
      </c>
      <c r="M31" s="36">
        <f>SUMIFS(СВЦЭМ!$C$33:$C$776,СВЦЭМ!$A$33:$A$776,$A31,СВЦЭМ!$B$33:$B$776,M$11)+'СЕТ СН'!$F$12+СВЦЭМ!$D$10+'СЕТ СН'!$F$5-'СЕТ СН'!$F$20</f>
        <v>1755.5101419300001</v>
      </c>
      <c r="N31" s="36">
        <f>SUMIFS(СВЦЭМ!$C$33:$C$776,СВЦЭМ!$A$33:$A$776,$A31,СВЦЭМ!$B$33:$B$776,N$11)+'СЕТ СН'!$F$12+СВЦЭМ!$D$10+'СЕТ СН'!$F$5-'СЕТ СН'!$F$20</f>
        <v>1726.2938687200001</v>
      </c>
      <c r="O31" s="36">
        <f>SUMIFS(СВЦЭМ!$C$33:$C$776,СВЦЭМ!$A$33:$A$776,$A31,СВЦЭМ!$B$33:$B$776,O$11)+'СЕТ СН'!$F$12+СВЦЭМ!$D$10+'СЕТ СН'!$F$5-'СЕТ СН'!$F$20</f>
        <v>1709.43054063</v>
      </c>
      <c r="P31" s="36">
        <f>SUMIFS(СВЦЭМ!$C$33:$C$776,СВЦЭМ!$A$33:$A$776,$A31,СВЦЭМ!$B$33:$B$776,P$11)+'СЕТ СН'!$F$12+СВЦЭМ!$D$10+'СЕТ СН'!$F$5-'СЕТ СН'!$F$20</f>
        <v>1717.8865723100002</v>
      </c>
      <c r="Q31" s="36">
        <f>SUMIFS(СВЦЭМ!$C$33:$C$776,СВЦЭМ!$A$33:$A$776,$A31,СВЦЭМ!$B$33:$B$776,Q$11)+'СЕТ СН'!$F$12+СВЦЭМ!$D$10+'СЕТ СН'!$F$5-'СЕТ СН'!$F$20</f>
        <v>1713.0535861800001</v>
      </c>
      <c r="R31" s="36">
        <f>SUMIFS(СВЦЭМ!$C$33:$C$776,СВЦЭМ!$A$33:$A$776,$A31,СВЦЭМ!$B$33:$B$776,R$11)+'СЕТ СН'!$F$12+СВЦЭМ!$D$10+'СЕТ СН'!$F$5-'СЕТ СН'!$F$20</f>
        <v>1716.3535786100001</v>
      </c>
      <c r="S31" s="36">
        <f>SUMIFS(СВЦЭМ!$C$33:$C$776,СВЦЭМ!$A$33:$A$776,$A31,СВЦЭМ!$B$33:$B$776,S$11)+'СЕТ СН'!$F$12+СВЦЭМ!$D$10+'СЕТ СН'!$F$5-'СЕТ СН'!$F$20</f>
        <v>1704.9804660700001</v>
      </c>
      <c r="T31" s="36">
        <f>SUMIFS(СВЦЭМ!$C$33:$C$776,СВЦЭМ!$A$33:$A$776,$A31,СВЦЭМ!$B$33:$B$776,T$11)+'СЕТ СН'!$F$12+СВЦЭМ!$D$10+'СЕТ СН'!$F$5-'СЕТ СН'!$F$20</f>
        <v>1699.17186227</v>
      </c>
      <c r="U31" s="36">
        <f>SUMIFS(СВЦЭМ!$C$33:$C$776,СВЦЭМ!$A$33:$A$776,$A31,СВЦЭМ!$B$33:$B$776,U$11)+'СЕТ СН'!$F$12+СВЦЭМ!$D$10+'СЕТ СН'!$F$5-'СЕТ СН'!$F$20</f>
        <v>1707.8727667900002</v>
      </c>
      <c r="V31" s="36">
        <f>SUMIFS(СВЦЭМ!$C$33:$C$776,СВЦЭМ!$A$33:$A$776,$A31,СВЦЭМ!$B$33:$B$776,V$11)+'СЕТ СН'!$F$12+СВЦЭМ!$D$10+'СЕТ СН'!$F$5-'СЕТ СН'!$F$20</f>
        <v>1693.8179289</v>
      </c>
      <c r="W31" s="36">
        <f>SUMIFS(СВЦЭМ!$C$33:$C$776,СВЦЭМ!$A$33:$A$776,$A31,СВЦЭМ!$B$33:$B$776,W$11)+'СЕТ СН'!$F$12+СВЦЭМ!$D$10+'СЕТ СН'!$F$5-'СЕТ СН'!$F$20</f>
        <v>1685.6672467400001</v>
      </c>
      <c r="X31" s="36">
        <f>SUMIFS(СВЦЭМ!$C$33:$C$776,СВЦЭМ!$A$33:$A$776,$A31,СВЦЭМ!$B$33:$B$776,X$11)+'СЕТ СН'!$F$12+СВЦЭМ!$D$10+'СЕТ СН'!$F$5-'СЕТ СН'!$F$20</f>
        <v>1694.6178094400002</v>
      </c>
      <c r="Y31" s="36">
        <f>SUMIFS(СВЦЭМ!$C$33:$C$776,СВЦЭМ!$A$33:$A$776,$A31,СВЦЭМ!$B$33:$B$776,Y$11)+'СЕТ СН'!$F$12+СВЦЭМ!$D$10+'СЕТ СН'!$F$5-'СЕТ СН'!$F$20</f>
        <v>1743.0021411100001</v>
      </c>
    </row>
    <row r="32" spans="1:25" ht="15.75" x14ac:dyDescent="0.2">
      <c r="A32" s="35">
        <f t="shared" si="0"/>
        <v>43759</v>
      </c>
      <c r="B32" s="36">
        <f>SUMIFS(СВЦЭМ!$C$33:$C$776,СВЦЭМ!$A$33:$A$776,$A32,СВЦЭМ!$B$33:$B$776,B$11)+'СЕТ СН'!$F$12+СВЦЭМ!$D$10+'СЕТ СН'!$F$5-'СЕТ СН'!$F$20</f>
        <v>1834.7753401</v>
      </c>
      <c r="C32" s="36">
        <f>SUMIFS(СВЦЭМ!$C$33:$C$776,СВЦЭМ!$A$33:$A$776,$A32,СВЦЭМ!$B$33:$B$776,C$11)+'СЕТ СН'!$F$12+СВЦЭМ!$D$10+'СЕТ СН'!$F$5-'СЕТ СН'!$F$20</f>
        <v>1885.5706241600001</v>
      </c>
      <c r="D32" s="36">
        <f>SUMIFS(СВЦЭМ!$C$33:$C$776,СВЦЭМ!$A$33:$A$776,$A32,СВЦЭМ!$B$33:$B$776,D$11)+'СЕТ СН'!$F$12+СВЦЭМ!$D$10+'СЕТ СН'!$F$5-'СЕТ СН'!$F$20</f>
        <v>1904.7281978999999</v>
      </c>
      <c r="E32" s="36">
        <f>SUMIFS(СВЦЭМ!$C$33:$C$776,СВЦЭМ!$A$33:$A$776,$A32,СВЦЭМ!$B$33:$B$776,E$11)+'СЕТ СН'!$F$12+СВЦЭМ!$D$10+'СЕТ СН'!$F$5-'СЕТ СН'!$F$20</f>
        <v>1912.4506985800001</v>
      </c>
      <c r="F32" s="36">
        <f>SUMIFS(СВЦЭМ!$C$33:$C$776,СВЦЭМ!$A$33:$A$776,$A32,СВЦЭМ!$B$33:$B$776,F$11)+'СЕТ СН'!$F$12+СВЦЭМ!$D$10+'СЕТ СН'!$F$5-'СЕТ СН'!$F$20</f>
        <v>1906.7582675400001</v>
      </c>
      <c r="G32" s="36">
        <f>SUMIFS(СВЦЭМ!$C$33:$C$776,СВЦЭМ!$A$33:$A$776,$A32,СВЦЭМ!$B$33:$B$776,G$11)+'СЕТ СН'!$F$12+СВЦЭМ!$D$10+'СЕТ СН'!$F$5-'СЕТ СН'!$F$20</f>
        <v>1887.7004642700001</v>
      </c>
      <c r="H32" s="36">
        <f>SUMIFS(СВЦЭМ!$C$33:$C$776,СВЦЭМ!$A$33:$A$776,$A32,СВЦЭМ!$B$33:$B$776,H$11)+'СЕТ СН'!$F$12+СВЦЭМ!$D$10+'СЕТ СН'!$F$5-'СЕТ СН'!$F$20</f>
        <v>1848.1148993800002</v>
      </c>
      <c r="I32" s="36">
        <f>SUMIFS(СВЦЭМ!$C$33:$C$776,СВЦЭМ!$A$33:$A$776,$A32,СВЦЭМ!$B$33:$B$776,I$11)+'СЕТ СН'!$F$12+СВЦЭМ!$D$10+'СЕТ СН'!$F$5-'СЕТ СН'!$F$20</f>
        <v>1815.2201684900001</v>
      </c>
      <c r="J32" s="36">
        <f>SUMIFS(СВЦЭМ!$C$33:$C$776,СВЦЭМ!$A$33:$A$776,$A32,СВЦЭМ!$B$33:$B$776,J$11)+'СЕТ СН'!$F$12+СВЦЭМ!$D$10+'СЕТ СН'!$F$5-'СЕТ СН'!$F$20</f>
        <v>1796.1090519900001</v>
      </c>
      <c r="K32" s="36">
        <f>SUMIFS(СВЦЭМ!$C$33:$C$776,СВЦЭМ!$A$33:$A$776,$A32,СВЦЭМ!$B$33:$B$776,K$11)+'СЕТ СН'!$F$12+СВЦЭМ!$D$10+'СЕТ СН'!$F$5-'СЕТ СН'!$F$20</f>
        <v>1783.2112075800001</v>
      </c>
      <c r="L32" s="36">
        <f>SUMIFS(СВЦЭМ!$C$33:$C$776,СВЦЭМ!$A$33:$A$776,$A32,СВЦЭМ!$B$33:$B$776,L$11)+'СЕТ СН'!$F$12+СВЦЭМ!$D$10+'СЕТ СН'!$F$5-'СЕТ СН'!$F$20</f>
        <v>1772.8101422300001</v>
      </c>
      <c r="M32" s="36">
        <f>SUMIFS(СВЦЭМ!$C$33:$C$776,СВЦЭМ!$A$33:$A$776,$A32,СВЦЭМ!$B$33:$B$776,M$11)+'СЕТ СН'!$F$12+СВЦЭМ!$D$10+'СЕТ СН'!$F$5-'СЕТ СН'!$F$20</f>
        <v>1777.2063329300001</v>
      </c>
      <c r="N32" s="36">
        <f>SUMIFS(СВЦЭМ!$C$33:$C$776,СВЦЭМ!$A$33:$A$776,$A32,СВЦЭМ!$B$33:$B$776,N$11)+'СЕТ СН'!$F$12+СВЦЭМ!$D$10+'СЕТ СН'!$F$5-'СЕТ СН'!$F$20</f>
        <v>1740.0095951200001</v>
      </c>
      <c r="O32" s="36">
        <f>SUMIFS(СВЦЭМ!$C$33:$C$776,СВЦЭМ!$A$33:$A$776,$A32,СВЦЭМ!$B$33:$B$776,O$11)+'СЕТ СН'!$F$12+СВЦЭМ!$D$10+'СЕТ СН'!$F$5-'СЕТ СН'!$F$20</f>
        <v>1704.01005138</v>
      </c>
      <c r="P32" s="36">
        <f>SUMIFS(СВЦЭМ!$C$33:$C$776,СВЦЭМ!$A$33:$A$776,$A32,СВЦЭМ!$B$33:$B$776,P$11)+'СЕТ СН'!$F$12+СВЦЭМ!$D$10+'СЕТ СН'!$F$5-'СЕТ СН'!$F$20</f>
        <v>1703.4903123700001</v>
      </c>
      <c r="Q32" s="36">
        <f>SUMIFS(СВЦЭМ!$C$33:$C$776,СВЦЭМ!$A$33:$A$776,$A32,СВЦЭМ!$B$33:$B$776,Q$11)+'СЕТ СН'!$F$12+СВЦЭМ!$D$10+'СЕТ СН'!$F$5-'СЕТ СН'!$F$20</f>
        <v>1705.0882290600002</v>
      </c>
      <c r="R32" s="36">
        <f>SUMIFS(СВЦЭМ!$C$33:$C$776,СВЦЭМ!$A$33:$A$776,$A32,СВЦЭМ!$B$33:$B$776,R$11)+'СЕТ СН'!$F$12+СВЦЭМ!$D$10+'СЕТ СН'!$F$5-'СЕТ СН'!$F$20</f>
        <v>1701.8083321600002</v>
      </c>
      <c r="S32" s="36">
        <f>SUMIFS(СВЦЭМ!$C$33:$C$776,СВЦЭМ!$A$33:$A$776,$A32,СВЦЭМ!$B$33:$B$776,S$11)+'СЕТ СН'!$F$12+СВЦЭМ!$D$10+'СЕТ СН'!$F$5-'СЕТ СН'!$F$20</f>
        <v>1706.39496586</v>
      </c>
      <c r="T32" s="36">
        <f>SUMIFS(СВЦЭМ!$C$33:$C$776,СВЦЭМ!$A$33:$A$776,$A32,СВЦЭМ!$B$33:$B$776,T$11)+'СЕТ СН'!$F$12+СВЦЭМ!$D$10+'СЕТ СН'!$F$5-'СЕТ СН'!$F$20</f>
        <v>1695.0243450000003</v>
      </c>
      <c r="U32" s="36">
        <f>SUMIFS(СВЦЭМ!$C$33:$C$776,СВЦЭМ!$A$33:$A$776,$A32,СВЦЭМ!$B$33:$B$776,U$11)+'СЕТ СН'!$F$12+СВЦЭМ!$D$10+'СЕТ СН'!$F$5-'СЕТ СН'!$F$20</f>
        <v>1696.6526803000002</v>
      </c>
      <c r="V32" s="36">
        <f>SUMIFS(СВЦЭМ!$C$33:$C$776,СВЦЭМ!$A$33:$A$776,$A32,СВЦЭМ!$B$33:$B$776,V$11)+'СЕТ СН'!$F$12+СВЦЭМ!$D$10+'СЕТ СН'!$F$5-'СЕТ СН'!$F$20</f>
        <v>1691.9678596700001</v>
      </c>
      <c r="W32" s="36">
        <f>SUMIFS(СВЦЭМ!$C$33:$C$776,СВЦЭМ!$A$33:$A$776,$A32,СВЦЭМ!$B$33:$B$776,W$11)+'СЕТ СН'!$F$12+СВЦЭМ!$D$10+'СЕТ СН'!$F$5-'СЕТ СН'!$F$20</f>
        <v>1719.8386247400001</v>
      </c>
      <c r="X32" s="36">
        <f>SUMIFS(СВЦЭМ!$C$33:$C$776,СВЦЭМ!$A$33:$A$776,$A32,СВЦЭМ!$B$33:$B$776,X$11)+'СЕТ СН'!$F$12+СВЦЭМ!$D$10+'СЕТ СН'!$F$5-'СЕТ СН'!$F$20</f>
        <v>1725.19611614</v>
      </c>
      <c r="Y32" s="36">
        <f>SUMIFS(СВЦЭМ!$C$33:$C$776,СВЦЭМ!$A$33:$A$776,$A32,СВЦЭМ!$B$33:$B$776,Y$11)+'СЕТ СН'!$F$12+СВЦЭМ!$D$10+'СЕТ СН'!$F$5-'СЕТ СН'!$F$20</f>
        <v>1772.2758629100001</v>
      </c>
    </row>
    <row r="33" spans="1:25" ht="15.75" x14ac:dyDescent="0.2">
      <c r="A33" s="35">
        <f t="shared" si="0"/>
        <v>43760</v>
      </c>
      <c r="B33" s="36">
        <f>SUMIFS(СВЦЭМ!$C$33:$C$776,СВЦЭМ!$A$33:$A$776,$A33,СВЦЭМ!$B$33:$B$776,B$11)+'СЕТ СН'!$F$12+СВЦЭМ!$D$10+'СЕТ СН'!$F$5-'СЕТ СН'!$F$20</f>
        <v>1875.7296326300002</v>
      </c>
      <c r="C33" s="36">
        <f>SUMIFS(СВЦЭМ!$C$33:$C$776,СВЦЭМ!$A$33:$A$776,$A33,СВЦЭМ!$B$33:$B$776,C$11)+'СЕТ СН'!$F$12+СВЦЭМ!$D$10+'СЕТ СН'!$F$5-'СЕТ СН'!$F$20</f>
        <v>1916.5669400400002</v>
      </c>
      <c r="D33" s="36">
        <f>SUMIFS(СВЦЭМ!$C$33:$C$776,СВЦЭМ!$A$33:$A$776,$A33,СВЦЭМ!$B$33:$B$776,D$11)+'СЕТ СН'!$F$12+СВЦЭМ!$D$10+'СЕТ СН'!$F$5-'СЕТ СН'!$F$20</f>
        <v>1933.5950548600001</v>
      </c>
      <c r="E33" s="36">
        <f>SUMIFS(СВЦЭМ!$C$33:$C$776,СВЦЭМ!$A$33:$A$776,$A33,СВЦЭМ!$B$33:$B$776,E$11)+'СЕТ СН'!$F$12+СВЦЭМ!$D$10+'СЕТ СН'!$F$5-'СЕТ СН'!$F$20</f>
        <v>1926.8599559500001</v>
      </c>
      <c r="F33" s="36">
        <f>SUMIFS(СВЦЭМ!$C$33:$C$776,СВЦЭМ!$A$33:$A$776,$A33,СВЦЭМ!$B$33:$B$776,F$11)+'СЕТ СН'!$F$12+СВЦЭМ!$D$10+'СЕТ СН'!$F$5-'СЕТ СН'!$F$20</f>
        <v>1929.4913705000001</v>
      </c>
      <c r="G33" s="36">
        <f>SUMIFS(СВЦЭМ!$C$33:$C$776,СВЦЭМ!$A$33:$A$776,$A33,СВЦЭМ!$B$33:$B$776,G$11)+'СЕТ СН'!$F$12+СВЦЭМ!$D$10+'СЕТ СН'!$F$5-'СЕТ СН'!$F$20</f>
        <v>1907.63294881</v>
      </c>
      <c r="H33" s="36">
        <f>SUMIFS(СВЦЭМ!$C$33:$C$776,СВЦЭМ!$A$33:$A$776,$A33,СВЦЭМ!$B$33:$B$776,H$11)+'СЕТ СН'!$F$12+СВЦЭМ!$D$10+'СЕТ СН'!$F$5-'СЕТ СН'!$F$20</f>
        <v>1848.4558975200002</v>
      </c>
      <c r="I33" s="36">
        <f>SUMIFS(СВЦЭМ!$C$33:$C$776,СВЦЭМ!$A$33:$A$776,$A33,СВЦЭМ!$B$33:$B$776,I$11)+'СЕТ СН'!$F$12+СВЦЭМ!$D$10+'СЕТ СН'!$F$5-'СЕТ СН'!$F$20</f>
        <v>1806.19949288</v>
      </c>
      <c r="J33" s="36">
        <f>SUMIFS(СВЦЭМ!$C$33:$C$776,СВЦЭМ!$A$33:$A$776,$A33,СВЦЭМ!$B$33:$B$776,J$11)+'СЕТ СН'!$F$12+СВЦЭМ!$D$10+'СЕТ СН'!$F$5-'СЕТ СН'!$F$20</f>
        <v>1783.5343458700002</v>
      </c>
      <c r="K33" s="36">
        <f>SUMIFS(СВЦЭМ!$C$33:$C$776,СВЦЭМ!$A$33:$A$776,$A33,СВЦЭМ!$B$33:$B$776,K$11)+'СЕТ СН'!$F$12+СВЦЭМ!$D$10+'СЕТ СН'!$F$5-'СЕТ СН'!$F$20</f>
        <v>1763.2672619500001</v>
      </c>
      <c r="L33" s="36">
        <f>SUMIFS(СВЦЭМ!$C$33:$C$776,СВЦЭМ!$A$33:$A$776,$A33,СВЦЭМ!$B$33:$B$776,L$11)+'СЕТ СН'!$F$12+СВЦЭМ!$D$10+'СЕТ СН'!$F$5-'СЕТ СН'!$F$20</f>
        <v>1761.49991357</v>
      </c>
      <c r="M33" s="36">
        <f>SUMIFS(СВЦЭМ!$C$33:$C$776,СВЦЭМ!$A$33:$A$776,$A33,СВЦЭМ!$B$33:$B$776,M$11)+'СЕТ СН'!$F$12+СВЦЭМ!$D$10+'СЕТ СН'!$F$5-'СЕТ СН'!$F$20</f>
        <v>1766.55617424</v>
      </c>
      <c r="N33" s="36">
        <f>SUMIFS(СВЦЭМ!$C$33:$C$776,СВЦЭМ!$A$33:$A$776,$A33,СВЦЭМ!$B$33:$B$776,N$11)+'СЕТ СН'!$F$12+СВЦЭМ!$D$10+'СЕТ СН'!$F$5-'СЕТ СН'!$F$20</f>
        <v>1738.07882849</v>
      </c>
      <c r="O33" s="36">
        <f>SUMIFS(СВЦЭМ!$C$33:$C$776,СВЦЭМ!$A$33:$A$776,$A33,СВЦЭМ!$B$33:$B$776,O$11)+'СЕТ СН'!$F$12+СВЦЭМ!$D$10+'СЕТ СН'!$F$5-'СЕТ СН'!$F$20</f>
        <v>1722.7295746100001</v>
      </c>
      <c r="P33" s="36">
        <f>SUMIFS(СВЦЭМ!$C$33:$C$776,СВЦЭМ!$A$33:$A$776,$A33,СВЦЭМ!$B$33:$B$776,P$11)+'СЕТ СН'!$F$12+СВЦЭМ!$D$10+'СЕТ СН'!$F$5-'СЕТ СН'!$F$20</f>
        <v>1725.2876000200001</v>
      </c>
      <c r="Q33" s="36">
        <f>SUMIFS(СВЦЭМ!$C$33:$C$776,СВЦЭМ!$A$33:$A$776,$A33,СВЦЭМ!$B$33:$B$776,Q$11)+'СЕТ СН'!$F$12+СВЦЭМ!$D$10+'СЕТ СН'!$F$5-'СЕТ СН'!$F$20</f>
        <v>1730.0826117500001</v>
      </c>
      <c r="R33" s="36">
        <f>SUMIFS(СВЦЭМ!$C$33:$C$776,СВЦЭМ!$A$33:$A$776,$A33,СВЦЭМ!$B$33:$B$776,R$11)+'СЕТ СН'!$F$12+СВЦЭМ!$D$10+'СЕТ СН'!$F$5-'СЕТ СН'!$F$20</f>
        <v>1718.01457845</v>
      </c>
      <c r="S33" s="36">
        <f>SUMIFS(СВЦЭМ!$C$33:$C$776,СВЦЭМ!$A$33:$A$776,$A33,СВЦЭМ!$B$33:$B$776,S$11)+'СЕТ СН'!$F$12+СВЦЭМ!$D$10+'СЕТ СН'!$F$5-'СЕТ СН'!$F$20</f>
        <v>1703.2133965100002</v>
      </c>
      <c r="T33" s="36">
        <f>SUMIFS(СВЦЭМ!$C$33:$C$776,СВЦЭМ!$A$33:$A$776,$A33,СВЦЭМ!$B$33:$B$776,T$11)+'СЕТ СН'!$F$12+СВЦЭМ!$D$10+'СЕТ СН'!$F$5-'СЕТ СН'!$F$20</f>
        <v>1677.1519172800001</v>
      </c>
      <c r="U33" s="36">
        <f>SUMIFS(СВЦЭМ!$C$33:$C$776,СВЦЭМ!$A$33:$A$776,$A33,СВЦЭМ!$B$33:$B$776,U$11)+'СЕТ СН'!$F$12+СВЦЭМ!$D$10+'СЕТ СН'!$F$5-'СЕТ СН'!$F$20</f>
        <v>1666.0849541500002</v>
      </c>
      <c r="V33" s="36">
        <f>SUMIFS(СВЦЭМ!$C$33:$C$776,СВЦЭМ!$A$33:$A$776,$A33,СВЦЭМ!$B$33:$B$776,V$11)+'СЕТ СН'!$F$12+СВЦЭМ!$D$10+'СЕТ СН'!$F$5-'СЕТ СН'!$F$20</f>
        <v>1663.9192864400002</v>
      </c>
      <c r="W33" s="36">
        <f>SUMIFS(СВЦЭМ!$C$33:$C$776,СВЦЭМ!$A$33:$A$776,$A33,СВЦЭМ!$B$33:$B$776,W$11)+'СЕТ СН'!$F$12+СВЦЭМ!$D$10+'СЕТ СН'!$F$5-'СЕТ СН'!$F$20</f>
        <v>1674.7956027600001</v>
      </c>
      <c r="X33" s="36">
        <f>SUMIFS(СВЦЭМ!$C$33:$C$776,СВЦЭМ!$A$33:$A$776,$A33,СВЦЭМ!$B$33:$B$776,X$11)+'СЕТ СН'!$F$12+СВЦЭМ!$D$10+'СЕТ СН'!$F$5-'СЕТ СН'!$F$20</f>
        <v>1701.80695315</v>
      </c>
      <c r="Y33" s="36">
        <f>SUMIFS(СВЦЭМ!$C$33:$C$776,СВЦЭМ!$A$33:$A$776,$A33,СВЦЭМ!$B$33:$B$776,Y$11)+'СЕТ СН'!$F$12+СВЦЭМ!$D$10+'СЕТ СН'!$F$5-'СЕТ СН'!$F$20</f>
        <v>1757.2344694000001</v>
      </c>
    </row>
    <row r="34" spans="1:25" ht="15.75" x14ac:dyDescent="0.2">
      <c r="A34" s="35">
        <f t="shared" si="0"/>
        <v>43761</v>
      </c>
      <c r="B34" s="36">
        <f>SUMIFS(СВЦЭМ!$C$33:$C$776,СВЦЭМ!$A$33:$A$776,$A34,СВЦЭМ!$B$33:$B$776,B$11)+'СЕТ СН'!$F$12+СВЦЭМ!$D$10+'СЕТ СН'!$F$5-'СЕТ СН'!$F$20</f>
        <v>1845.9136888100002</v>
      </c>
      <c r="C34" s="36">
        <f>SUMIFS(СВЦЭМ!$C$33:$C$776,СВЦЭМ!$A$33:$A$776,$A34,СВЦЭМ!$B$33:$B$776,C$11)+'СЕТ СН'!$F$12+СВЦЭМ!$D$10+'СЕТ СН'!$F$5-'СЕТ СН'!$F$20</f>
        <v>1872.6776311900001</v>
      </c>
      <c r="D34" s="36">
        <f>SUMIFS(СВЦЭМ!$C$33:$C$776,СВЦЭМ!$A$33:$A$776,$A34,СВЦЭМ!$B$33:$B$776,D$11)+'СЕТ СН'!$F$12+СВЦЭМ!$D$10+'СЕТ СН'!$F$5-'СЕТ СН'!$F$20</f>
        <v>1885.5097032400001</v>
      </c>
      <c r="E34" s="36">
        <f>SUMIFS(СВЦЭМ!$C$33:$C$776,СВЦЭМ!$A$33:$A$776,$A34,СВЦЭМ!$B$33:$B$776,E$11)+'СЕТ СН'!$F$12+СВЦЭМ!$D$10+'СЕТ СН'!$F$5-'СЕТ СН'!$F$20</f>
        <v>1912.3778348400001</v>
      </c>
      <c r="F34" s="36">
        <f>SUMIFS(СВЦЭМ!$C$33:$C$776,СВЦЭМ!$A$33:$A$776,$A34,СВЦЭМ!$B$33:$B$776,F$11)+'СЕТ СН'!$F$12+СВЦЭМ!$D$10+'СЕТ СН'!$F$5-'СЕТ СН'!$F$20</f>
        <v>1923.95994952</v>
      </c>
      <c r="G34" s="36">
        <f>SUMIFS(СВЦЭМ!$C$33:$C$776,СВЦЭМ!$A$33:$A$776,$A34,СВЦЭМ!$B$33:$B$776,G$11)+'СЕТ СН'!$F$12+СВЦЭМ!$D$10+'СЕТ СН'!$F$5-'СЕТ СН'!$F$20</f>
        <v>1898.9041529300002</v>
      </c>
      <c r="H34" s="36">
        <f>SUMIFS(СВЦЭМ!$C$33:$C$776,СВЦЭМ!$A$33:$A$776,$A34,СВЦЭМ!$B$33:$B$776,H$11)+'СЕТ СН'!$F$12+СВЦЭМ!$D$10+'СЕТ СН'!$F$5-'СЕТ СН'!$F$20</f>
        <v>1841.0587472700001</v>
      </c>
      <c r="I34" s="36">
        <f>SUMIFS(СВЦЭМ!$C$33:$C$776,СВЦЭМ!$A$33:$A$776,$A34,СВЦЭМ!$B$33:$B$776,I$11)+'СЕТ СН'!$F$12+СВЦЭМ!$D$10+'СЕТ СН'!$F$5-'СЕТ СН'!$F$20</f>
        <v>1798.6308561700002</v>
      </c>
      <c r="J34" s="36">
        <f>SUMIFS(СВЦЭМ!$C$33:$C$776,СВЦЭМ!$A$33:$A$776,$A34,СВЦЭМ!$B$33:$B$776,J$11)+'СЕТ СН'!$F$12+СВЦЭМ!$D$10+'СЕТ СН'!$F$5-'СЕТ СН'!$F$20</f>
        <v>1774.6136469600001</v>
      </c>
      <c r="K34" s="36">
        <f>SUMIFS(СВЦЭМ!$C$33:$C$776,СВЦЭМ!$A$33:$A$776,$A34,СВЦЭМ!$B$33:$B$776,K$11)+'СЕТ СН'!$F$12+СВЦЭМ!$D$10+'СЕТ СН'!$F$5-'СЕТ СН'!$F$20</f>
        <v>1766.30804005</v>
      </c>
      <c r="L34" s="36">
        <f>SUMIFS(СВЦЭМ!$C$33:$C$776,СВЦЭМ!$A$33:$A$776,$A34,СВЦЭМ!$B$33:$B$776,L$11)+'СЕТ СН'!$F$12+СВЦЭМ!$D$10+'СЕТ СН'!$F$5-'СЕТ СН'!$F$20</f>
        <v>1766.61964588</v>
      </c>
      <c r="M34" s="36">
        <f>SUMIFS(СВЦЭМ!$C$33:$C$776,СВЦЭМ!$A$33:$A$776,$A34,СВЦЭМ!$B$33:$B$776,M$11)+'СЕТ СН'!$F$12+СВЦЭМ!$D$10+'СЕТ СН'!$F$5-'СЕТ СН'!$F$20</f>
        <v>1771.1913916000001</v>
      </c>
      <c r="N34" s="36">
        <f>SUMIFS(СВЦЭМ!$C$33:$C$776,СВЦЭМ!$A$33:$A$776,$A34,СВЦЭМ!$B$33:$B$776,N$11)+'СЕТ СН'!$F$12+СВЦЭМ!$D$10+'СЕТ СН'!$F$5-'СЕТ СН'!$F$20</f>
        <v>1752.2179696900002</v>
      </c>
      <c r="O34" s="36">
        <f>SUMIFS(СВЦЭМ!$C$33:$C$776,СВЦЭМ!$A$33:$A$776,$A34,СВЦЭМ!$B$33:$B$776,O$11)+'СЕТ СН'!$F$12+СВЦЭМ!$D$10+'СЕТ СН'!$F$5-'СЕТ СН'!$F$20</f>
        <v>1736.8093097300002</v>
      </c>
      <c r="P34" s="36">
        <f>SUMIFS(СВЦЭМ!$C$33:$C$776,СВЦЭМ!$A$33:$A$776,$A34,СВЦЭМ!$B$33:$B$776,P$11)+'СЕТ СН'!$F$12+СВЦЭМ!$D$10+'СЕТ СН'!$F$5-'СЕТ СН'!$F$20</f>
        <v>1734.6252035500002</v>
      </c>
      <c r="Q34" s="36">
        <f>SUMIFS(СВЦЭМ!$C$33:$C$776,СВЦЭМ!$A$33:$A$776,$A34,СВЦЭМ!$B$33:$B$776,Q$11)+'СЕТ СН'!$F$12+СВЦЭМ!$D$10+'СЕТ СН'!$F$5-'СЕТ СН'!$F$20</f>
        <v>1729.24179187</v>
      </c>
      <c r="R34" s="36">
        <f>SUMIFS(СВЦЭМ!$C$33:$C$776,СВЦЭМ!$A$33:$A$776,$A34,СВЦЭМ!$B$33:$B$776,R$11)+'СЕТ СН'!$F$12+СВЦЭМ!$D$10+'СЕТ СН'!$F$5-'СЕТ СН'!$F$20</f>
        <v>1724.3841007300002</v>
      </c>
      <c r="S34" s="36">
        <f>SUMIFS(СВЦЭМ!$C$33:$C$776,СВЦЭМ!$A$33:$A$776,$A34,СВЦЭМ!$B$33:$B$776,S$11)+'СЕТ СН'!$F$12+СВЦЭМ!$D$10+'СЕТ СН'!$F$5-'СЕТ СН'!$F$20</f>
        <v>1725.6587160100003</v>
      </c>
      <c r="T34" s="36">
        <f>SUMIFS(СВЦЭМ!$C$33:$C$776,СВЦЭМ!$A$33:$A$776,$A34,СВЦЭМ!$B$33:$B$776,T$11)+'СЕТ СН'!$F$12+СВЦЭМ!$D$10+'СЕТ СН'!$F$5-'СЕТ СН'!$F$20</f>
        <v>1705.7870008600003</v>
      </c>
      <c r="U34" s="36">
        <f>SUMIFS(СВЦЭМ!$C$33:$C$776,СВЦЭМ!$A$33:$A$776,$A34,СВЦЭМ!$B$33:$B$776,U$11)+'СЕТ СН'!$F$12+СВЦЭМ!$D$10+'СЕТ СН'!$F$5-'СЕТ СН'!$F$20</f>
        <v>1665.7106510500003</v>
      </c>
      <c r="V34" s="36">
        <f>SUMIFS(СВЦЭМ!$C$33:$C$776,СВЦЭМ!$A$33:$A$776,$A34,СВЦЭМ!$B$33:$B$776,V$11)+'СЕТ СН'!$F$12+СВЦЭМ!$D$10+'СЕТ СН'!$F$5-'СЕТ СН'!$F$20</f>
        <v>1662.1503244099999</v>
      </c>
      <c r="W34" s="36">
        <f>SUMIFS(СВЦЭМ!$C$33:$C$776,СВЦЭМ!$A$33:$A$776,$A34,СВЦЭМ!$B$33:$B$776,W$11)+'СЕТ СН'!$F$12+СВЦЭМ!$D$10+'СЕТ СН'!$F$5-'СЕТ СН'!$F$20</f>
        <v>1673.6939273200001</v>
      </c>
      <c r="X34" s="36">
        <f>SUMIFS(СВЦЭМ!$C$33:$C$776,СВЦЭМ!$A$33:$A$776,$A34,СВЦЭМ!$B$33:$B$776,X$11)+'СЕТ СН'!$F$12+СВЦЭМ!$D$10+'СЕТ СН'!$F$5-'СЕТ СН'!$F$20</f>
        <v>1700.9892235000002</v>
      </c>
      <c r="Y34" s="36">
        <f>SUMIFS(СВЦЭМ!$C$33:$C$776,СВЦЭМ!$A$33:$A$776,$A34,СВЦЭМ!$B$33:$B$776,Y$11)+'СЕТ СН'!$F$12+СВЦЭМ!$D$10+'СЕТ СН'!$F$5-'СЕТ СН'!$F$20</f>
        <v>1748.0470528999999</v>
      </c>
    </row>
    <row r="35" spans="1:25" ht="15.75" x14ac:dyDescent="0.2">
      <c r="A35" s="35">
        <f t="shared" si="0"/>
        <v>43762</v>
      </c>
      <c r="B35" s="36">
        <f>SUMIFS(СВЦЭМ!$C$33:$C$776,СВЦЭМ!$A$33:$A$776,$A35,СВЦЭМ!$B$33:$B$776,B$11)+'СЕТ СН'!$F$12+СВЦЭМ!$D$10+'СЕТ СН'!$F$5-'СЕТ СН'!$F$20</f>
        <v>1850.6880051800001</v>
      </c>
      <c r="C35" s="36">
        <f>SUMIFS(СВЦЭМ!$C$33:$C$776,СВЦЭМ!$A$33:$A$776,$A35,СВЦЭМ!$B$33:$B$776,C$11)+'СЕТ СН'!$F$12+СВЦЭМ!$D$10+'СЕТ СН'!$F$5-'СЕТ СН'!$F$20</f>
        <v>1891.3135773399999</v>
      </c>
      <c r="D35" s="36">
        <f>SUMIFS(СВЦЭМ!$C$33:$C$776,СВЦЭМ!$A$33:$A$776,$A35,СВЦЭМ!$B$33:$B$776,D$11)+'СЕТ СН'!$F$12+СВЦЭМ!$D$10+'СЕТ СН'!$F$5-'СЕТ СН'!$F$20</f>
        <v>1910.4120225199999</v>
      </c>
      <c r="E35" s="36">
        <f>SUMIFS(СВЦЭМ!$C$33:$C$776,СВЦЭМ!$A$33:$A$776,$A35,СВЦЭМ!$B$33:$B$776,E$11)+'СЕТ СН'!$F$12+СВЦЭМ!$D$10+'СЕТ СН'!$F$5-'СЕТ СН'!$F$20</f>
        <v>1924.2868758100001</v>
      </c>
      <c r="F35" s="36">
        <f>SUMIFS(СВЦЭМ!$C$33:$C$776,СВЦЭМ!$A$33:$A$776,$A35,СВЦЭМ!$B$33:$B$776,F$11)+'СЕТ СН'!$F$12+СВЦЭМ!$D$10+'СЕТ СН'!$F$5-'СЕТ СН'!$F$20</f>
        <v>1919.3577467800001</v>
      </c>
      <c r="G35" s="36">
        <f>SUMIFS(СВЦЭМ!$C$33:$C$776,СВЦЭМ!$A$33:$A$776,$A35,СВЦЭМ!$B$33:$B$776,G$11)+'СЕТ СН'!$F$12+СВЦЭМ!$D$10+'СЕТ СН'!$F$5-'СЕТ СН'!$F$20</f>
        <v>1889.3193143000001</v>
      </c>
      <c r="H35" s="36">
        <f>SUMIFS(СВЦЭМ!$C$33:$C$776,СВЦЭМ!$A$33:$A$776,$A35,СВЦЭМ!$B$33:$B$776,H$11)+'СЕТ СН'!$F$12+СВЦЭМ!$D$10+'СЕТ СН'!$F$5-'СЕТ СН'!$F$20</f>
        <v>1831.0536091399999</v>
      </c>
      <c r="I35" s="36">
        <f>SUMIFS(СВЦЭМ!$C$33:$C$776,СВЦЭМ!$A$33:$A$776,$A35,СВЦЭМ!$B$33:$B$776,I$11)+'СЕТ СН'!$F$12+СВЦЭМ!$D$10+'СЕТ СН'!$F$5-'СЕТ СН'!$F$20</f>
        <v>1795.5146995499999</v>
      </c>
      <c r="J35" s="36">
        <f>SUMIFS(СВЦЭМ!$C$33:$C$776,СВЦЭМ!$A$33:$A$776,$A35,СВЦЭМ!$B$33:$B$776,J$11)+'СЕТ СН'!$F$12+СВЦЭМ!$D$10+'СЕТ СН'!$F$5-'СЕТ СН'!$F$20</f>
        <v>1778.8026365200001</v>
      </c>
      <c r="K35" s="36">
        <f>SUMIFS(СВЦЭМ!$C$33:$C$776,СВЦЭМ!$A$33:$A$776,$A35,СВЦЭМ!$B$33:$B$776,K$11)+'СЕТ СН'!$F$12+СВЦЭМ!$D$10+'СЕТ СН'!$F$5-'СЕТ СН'!$F$20</f>
        <v>1777.1397508700002</v>
      </c>
      <c r="L35" s="36">
        <f>SUMIFS(СВЦЭМ!$C$33:$C$776,СВЦЭМ!$A$33:$A$776,$A35,СВЦЭМ!$B$33:$B$776,L$11)+'СЕТ СН'!$F$12+СВЦЭМ!$D$10+'СЕТ СН'!$F$5-'СЕТ СН'!$F$20</f>
        <v>1785.8080534600001</v>
      </c>
      <c r="M35" s="36">
        <f>SUMIFS(СВЦЭМ!$C$33:$C$776,СВЦЭМ!$A$33:$A$776,$A35,СВЦЭМ!$B$33:$B$776,M$11)+'СЕТ СН'!$F$12+СВЦЭМ!$D$10+'СЕТ СН'!$F$5-'СЕТ СН'!$F$20</f>
        <v>1786.1715727800001</v>
      </c>
      <c r="N35" s="36">
        <f>SUMIFS(СВЦЭМ!$C$33:$C$776,СВЦЭМ!$A$33:$A$776,$A35,СВЦЭМ!$B$33:$B$776,N$11)+'СЕТ СН'!$F$12+СВЦЭМ!$D$10+'СЕТ СН'!$F$5-'СЕТ СН'!$F$20</f>
        <v>1758.0177982100001</v>
      </c>
      <c r="O35" s="36">
        <f>SUMIFS(СВЦЭМ!$C$33:$C$776,СВЦЭМ!$A$33:$A$776,$A35,СВЦЭМ!$B$33:$B$776,O$11)+'СЕТ СН'!$F$12+СВЦЭМ!$D$10+'СЕТ СН'!$F$5-'СЕТ СН'!$F$20</f>
        <v>1717.6244116600001</v>
      </c>
      <c r="P35" s="36">
        <f>SUMIFS(СВЦЭМ!$C$33:$C$776,СВЦЭМ!$A$33:$A$776,$A35,СВЦЭМ!$B$33:$B$776,P$11)+'СЕТ СН'!$F$12+СВЦЭМ!$D$10+'СЕТ СН'!$F$5-'СЕТ СН'!$F$20</f>
        <v>1725.60955083</v>
      </c>
      <c r="Q35" s="36">
        <f>SUMIFS(СВЦЭМ!$C$33:$C$776,СВЦЭМ!$A$33:$A$776,$A35,СВЦЭМ!$B$33:$B$776,Q$11)+'СЕТ СН'!$F$12+СВЦЭМ!$D$10+'СЕТ СН'!$F$5-'СЕТ СН'!$F$20</f>
        <v>1726.7290059100001</v>
      </c>
      <c r="R35" s="36">
        <f>SUMIFS(СВЦЭМ!$C$33:$C$776,СВЦЭМ!$A$33:$A$776,$A35,СВЦЭМ!$B$33:$B$776,R$11)+'СЕТ СН'!$F$12+СВЦЭМ!$D$10+'СЕТ СН'!$F$5-'СЕТ СН'!$F$20</f>
        <v>1717.2376465100001</v>
      </c>
      <c r="S35" s="36">
        <f>SUMIFS(СВЦЭМ!$C$33:$C$776,СВЦЭМ!$A$33:$A$776,$A35,СВЦЭМ!$B$33:$B$776,S$11)+'СЕТ СН'!$F$12+СВЦЭМ!$D$10+'СЕТ СН'!$F$5-'СЕТ СН'!$F$20</f>
        <v>1705.95663251</v>
      </c>
      <c r="T35" s="36">
        <f>SUMIFS(СВЦЭМ!$C$33:$C$776,СВЦЭМ!$A$33:$A$776,$A35,СВЦЭМ!$B$33:$B$776,T$11)+'СЕТ СН'!$F$12+СВЦЭМ!$D$10+'СЕТ СН'!$F$5-'СЕТ СН'!$F$20</f>
        <v>1708.8282692400001</v>
      </c>
      <c r="U35" s="36">
        <f>SUMIFS(СВЦЭМ!$C$33:$C$776,СВЦЭМ!$A$33:$A$776,$A35,СВЦЭМ!$B$33:$B$776,U$11)+'СЕТ СН'!$F$12+СВЦЭМ!$D$10+'СЕТ СН'!$F$5-'СЕТ СН'!$F$20</f>
        <v>1690.7764605300001</v>
      </c>
      <c r="V35" s="36">
        <f>SUMIFS(СВЦЭМ!$C$33:$C$776,СВЦЭМ!$A$33:$A$776,$A35,СВЦЭМ!$B$33:$B$776,V$11)+'СЕТ СН'!$F$12+СВЦЭМ!$D$10+'СЕТ СН'!$F$5-'СЕТ СН'!$F$20</f>
        <v>1687.3323096399999</v>
      </c>
      <c r="W35" s="36">
        <f>SUMIFS(СВЦЭМ!$C$33:$C$776,СВЦЭМ!$A$33:$A$776,$A35,СВЦЭМ!$B$33:$B$776,W$11)+'СЕТ СН'!$F$12+СВЦЭМ!$D$10+'СЕТ СН'!$F$5-'СЕТ СН'!$F$20</f>
        <v>1690.4699090100003</v>
      </c>
      <c r="X35" s="36">
        <f>SUMIFS(СВЦЭМ!$C$33:$C$776,СВЦЭМ!$A$33:$A$776,$A35,СВЦЭМ!$B$33:$B$776,X$11)+'СЕТ СН'!$F$12+СВЦЭМ!$D$10+'СЕТ СН'!$F$5-'СЕТ СН'!$F$20</f>
        <v>1698.68364118</v>
      </c>
      <c r="Y35" s="36">
        <f>SUMIFS(СВЦЭМ!$C$33:$C$776,СВЦЭМ!$A$33:$A$776,$A35,СВЦЭМ!$B$33:$B$776,Y$11)+'СЕТ СН'!$F$12+СВЦЭМ!$D$10+'СЕТ СН'!$F$5-'СЕТ СН'!$F$20</f>
        <v>1737.6733319500001</v>
      </c>
    </row>
    <row r="36" spans="1:25" ht="15.75" x14ac:dyDescent="0.2">
      <c r="A36" s="35">
        <f t="shared" si="0"/>
        <v>43763</v>
      </c>
      <c r="B36" s="36">
        <f>SUMIFS(СВЦЭМ!$C$33:$C$776,СВЦЭМ!$A$33:$A$776,$A36,СВЦЭМ!$B$33:$B$776,B$11)+'СЕТ СН'!$F$12+СВЦЭМ!$D$10+'СЕТ СН'!$F$5-'СЕТ СН'!$F$20</f>
        <v>1848.8410734700001</v>
      </c>
      <c r="C36" s="36">
        <f>SUMIFS(СВЦЭМ!$C$33:$C$776,СВЦЭМ!$A$33:$A$776,$A36,СВЦЭМ!$B$33:$B$776,C$11)+'СЕТ СН'!$F$12+СВЦЭМ!$D$10+'СЕТ СН'!$F$5-'СЕТ СН'!$F$20</f>
        <v>1892.9191376000001</v>
      </c>
      <c r="D36" s="36">
        <f>SUMIFS(СВЦЭМ!$C$33:$C$776,СВЦЭМ!$A$33:$A$776,$A36,СВЦЭМ!$B$33:$B$776,D$11)+'СЕТ СН'!$F$12+СВЦЭМ!$D$10+'СЕТ СН'!$F$5-'СЕТ СН'!$F$20</f>
        <v>1909.6366503600002</v>
      </c>
      <c r="E36" s="36">
        <f>SUMIFS(СВЦЭМ!$C$33:$C$776,СВЦЭМ!$A$33:$A$776,$A36,СВЦЭМ!$B$33:$B$776,E$11)+'СЕТ СН'!$F$12+СВЦЭМ!$D$10+'СЕТ СН'!$F$5-'СЕТ СН'!$F$20</f>
        <v>1918.0582853300002</v>
      </c>
      <c r="F36" s="36">
        <f>SUMIFS(СВЦЭМ!$C$33:$C$776,СВЦЭМ!$A$33:$A$776,$A36,СВЦЭМ!$B$33:$B$776,F$11)+'СЕТ СН'!$F$12+СВЦЭМ!$D$10+'СЕТ СН'!$F$5-'СЕТ СН'!$F$20</f>
        <v>1907.8622319000001</v>
      </c>
      <c r="G36" s="36">
        <f>SUMIFS(СВЦЭМ!$C$33:$C$776,СВЦЭМ!$A$33:$A$776,$A36,СВЦЭМ!$B$33:$B$776,G$11)+'СЕТ СН'!$F$12+СВЦЭМ!$D$10+'СЕТ СН'!$F$5-'СЕТ СН'!$F$20</f>
        <v>1873.3223613300001</v>
      </c>
      <c r="H36" s="36">
        <f>SUMIFS(СВЦЭМ!$C$33:$C$776,СВЦЭМ!$A$33:$A$776,$A36,СВЦЭМ!$B$33:$B$776,H$11)+'СЕТ СН'!$F$12+СВЦЭМ!$D$10+'СЕТ СН'!$F$5-'СЕТ СН'!$F$20</f>
        <v>1821.6509328500001</v>
      </c>
      <c r="I36" s="36">
        <f>SUMIFS(СВЦЭМ!$C$33:$C$776,СВЦЭМ!$A$33:$A$776,$A36,СВЦЭМ!$B$33:$B$776,I$11)+'СЕТ СН'!$F$12+СВЦЭМ!$D$10+'СЕТ СН'!$F$5-'СЕТ СН'!$F$20</f>
        <v>1805.0095120600001</v>
      </c>
      <c r="J36" s="36">
        <f>SUMIFS(СВЦЭМ!$C$33:$C$776,СВЦЭМ!$A$33:$A$776,$A36,СВЦЭМ!$B$33:$B$776,J$11)+'СЕТ СН'!$F$12+СВЦЭМ!$D$10+'СЕТ СН'!$F$5-'СЕТ СН'!$F$20</f>
        <v>1793.3648473400001</v>
      </c>
      <c r="K36" s="36">
        <f>SUMIFS(СВЦЭМ!$C$33:$C$776,СВЦЭМ!$A$33:$A$776,$A36,СВЦЭМ!$B$33:$B$776,K$11)+'СЕТ СН'!$F$12+СВЦЭМ!$D$10+'СЕТ СН'!$F$5-'СЕТ СН'!$F$20</f>
        <v>1776.5622887900001</v>
      </c>
      <c r="L36" s="36">
        <f>SUMIFS(СВЦЭМ!$C$33:$C$776,СВЦЭМ!$A$33:$A$776,$A36,СВЦЭМ!$B$33:$B$776,L$11)+'СЕТ СН'!$F$12+СВЦЭМ!$D$10+'СЕТ СН'!$F$5-'СЕТ СН'!$F$20</f>
        <v>1780.0544407500001</v>
      </c>
      <c r="M36" s="36">
        <f>SUMIFS(СВЦЭМ!$C$33:$C$776,СВЦЭМ!$A$33:$A$776,$A36,СВЦЭМ!$B$33:$B$776,M$11)+'СЕТ СН'!$F$12+СВЦЭМ!$D$10+'СЕТ СН'!$F$5-'СЕТ СН'!$F$20</f>
        <v>1794.1522795200001</v>
      </c>
      <c r="N36" s="36">
        <f>SUMIFS(СВЦЭМ!$C$33:$C$776,СВЦЭМ!$A$33:$A$776,$A36,СВЦЭМ!$B$33:$B$776,N$11)+'СЕТ СН'!$F$12+СВЦЭМ!$D$10+'СЕТ СН'!$F$5-'СЕТ СН'!$F$20</f>
        <v>1768.47219133</v>
      </c>
      <c r="O36" s="36">
        <f>SUMIFS(СВЦЭМ!$C$33:$C$776,СВЦЭМ!$A$33:$A$776,$A36,СВЦЭМ!$B$33:$B$776,O$11)+'СЕТ СН'!$F$12+СВЦЭМ!$D$10+'СЕТ СН'!$F$5-'СЕТ СН'!$F$20</f>
        <v>1728.1154430300001</v>
      </c>
      <c r="P36" s="36">
        <f>SUMIFS(СВЦЭМ!$C$33:$C$776,СВЦЭМ!$A$33:$A$776,$A36,СВЦЭМ!$B$33:$B$776,P$11)+'СЕТ СН'!$F$12+СВЦЭМ!$D$10+'СЕТ СН'!$F$5-'СЕТ СН'!$F$20</f>
        <v>1725.8697991600002</v>
      </c>
      <c r="Q36" s="36">
        <f>SUMIFS(СВЦЭМ!$C$33:$C$776,СВЦЭМ!$A$33:$A$776,$A36,СВЦЭМ!$B$33:$B$776,Q$11)+'СЕТ СН'!$F$12+СВЦЭМ!$D$10+'СЕТ СН'!$F$5-'СЕТ СН'!$F$20</f>
        <v>1716.5341803300003</v>
      </c>
      <c r="R36" s="36">
        <f>SUMIFS(СВЦЭМ!$C$33:$C$776,СВЦЭМ!$A$33:$A$776,$A36,СВЦЭМ!$B$33:$B$776,R$11)+'СЕТ СН'!$F$12+СВЦЭМ!$D$10+'СЕТ СН'!$F$5-'СЕТ СН'!$F$20</f>
        <v>1720.7945998499999</v>
      </c>
      <c r="S36" s="36">
        <f>SUMIFS(СВЦЭМ!$C$33:$C$776,СВЦЭМ!$A$33:$A$776,$A36,СВЦЭМ!$B$33:$B$776,S$11)+'СЕТ СН'!$F$12+СВЦЭМ!$D$10+'СЕТ СН'!$F$5-'СЕТ СН'!$F$20</f>
        <v>1723.7143918900001</v>
      </c>
      <c r="T36" s="36">
        <f>SUMIFS(СВЦЭМ!$C$33:$C$776,СВЦЭМ!$A$33:$A$776,$A36,СВЦЭМ!$B$33:$B$776,T$11)+'СЕТ СН'!$F$12+СВЦЭМ!$D$10+'СЕТ СН'!$F$5-'СЕТ СН'!$F$20</f>
        <v>1736.6367899900001</v>
      </c>
      <c r="U36" s="36">
        <f>SUMIFS(СВЦЭМ!$C$33:$C$776,СВЦЭМ!$A$33:$A$776,$A36,СВЦЭМ!$B$33:$B$776,U$11)+'СЕТ СН'!$F$12+СВЦЭМ!$D$10+'СЕТ СН'!$F$5-'СЕТ СН'!$F$20</f>
        <v>1751.20788917</v>
      </c>
      <c r="V36" s="36">
        <f>SUMIFS(СВЦЭМ!$C$33:$C$776,СВЦЭМ!$A$33:$A$776,$A36,СВЦЭМ!$B$33:$B$776,V$11)+'СЕТ СН'!$F$12+СВЦЭМ!$D$10+'СЕТ СН'!$F$5-'СЕТ СН'!$F$20</f>
        <v>1739.7599750600002</v>
      </c>
      <c r="W36" s="36">
        <f>SUMIFS(СВЦЭМ!$C$33:$C$776,СВЦЭМ!$A$33:$A$776,$A36,СВЦЭМ!$B$33:$B$776,W$11)+'СЕТ СН'!$F$12+СВЦЭМ!$D$10+'СЕТ СН'!$F$5-'СЕТ СН'!$F$20</f>
        <v>1728.66201667</v>
      </c>
      <c r="X36" s="36">
        <f>SUMIFS(СВЦЭМ!$C$33:$C$776,СВЦЭМ!$A$33:$A$776,$A36,СВЦЭМ!$B$33:$B$776,X$11)+'СЕТ СН'!$F$12+СВЦЭМ!$D$10+'СЕТ СН'!$F$5-'СЕТ СН'!$F$20</f>
        <v>1717.81605072</v>
      </c>
      <c r="Y36" s="36">
        <f>SUMIFS(СВЦЭМ!$C$33:$C$776,СВЦЭМ!$A$33:$A$776,$A36,СВЦЭМ!$B$33:$B$776,Y$11)+'СЕТ СН'!$F$12+СВЦЭМ!$D$10+'СЕТ СН'!$F$5-'СЕТ СН'!$F$20</f>
        <v>1754.7112134100003</v>
      </c>
    </row>
    <row r="37" spans="1:25" ht="15.75" x14ac:dyDescent="0.2">
      <c r="A37" s="35">
        <f t="shared" si="0"/>
        <v>43764</v>
      </c>
      <c r="B37" s="36">
        <f>SUMIFS(СВЦЭМ!$C$33:$C$776,СВЦЭМ!$A$33:$A$776,$A37,СВЦЭМ!$B$33:$B$776,B$11)+'СЕТ СН'!$F$12+СВЦЭМ!$D$10+'СЕТ СН'!$F$5-'СЕТ СН'!$F$20</f>
        <v>1821.4160903400002</v>
      </c>
      <c r="C37" s="36">
        <f>SUMIFS(СВЦЭМ!$C$33:$C$776,СВЦЭМ!$A$33:$A$776,$A37,СВЦЭМ!$B$33:$B$776,C$11)+'СЕТ СН'!$F$12+СВЦЭМ!$D$10+'СЕТ СН'!$F$5-'СЕТ СН'!$F$20</f>
        <v>1859.05863479</v>
      </c>
      <c r="D37" s="36">
        <f>SUMIFS(СВЦЭМ!$C$33:$C$776,СВЦЭМ!$A$33:$A$776,$A37,СВЦЭМ!$B$33:$B$776,D$11)+'СЕТ СН'!$F$12+СВЦЭМ!$D$10+'СЕТ СН'!$F$5-'СЕТ СН'!$F$20</f>
        <v>1880.0145428800001</v>
      </c>
      <c r="E37" s="36">
        <f>SUMIFS(СВЦЭМ!$C$33:$C$776,СВЦЭМ!$A$33:$A$776,$A37,СВЦЭМ!$B$33:$B$776,E$11)+'СЕТ СН'!$F$12+СВЦЭМ!$D$10+'СЕТ СН'!$F$5-'СЕТ СН'!$F$20</f>
        <v>1885.4035961100001</v>
      </c>
      <c r="F37" s="36">
        <f>SUMIFS(СВЦЭМ!$C$33:$C$776,СВЦЭМ!$A$33:$A$776,$A37,СВЦЭМ!$B$33:$B$776,F$11)+'СЕТ СН'!$F$12+СВЦЭМ!$D$10+'СЕТ СН'!$F$5-'СЕТ СН'!$F$20</f>
        <v>1877.8990901300001</v>
      </c>
      <c r="G37" s="36">
        <f>SUMIFS(СВЦЭМ!$C$33:$C$776,СВЦЭМ!$A$33:$A$776,$A37,СВЦЭМ!$B$33:$B$776,G$11)+'СЕТ СН'!$F$12+СВЦЭМ!$D$10+'СЕТ СН'!$F$5-'СЕТ СН'!$F$20</f>
        <v>1853.0089172800001</v>
      </c>
      <c r="H37" s="36">
        <f>SUMIFS(СВЦЭМ!$C$33:$C$776,СВЦЭМ!$A$33:$A$776,$A37,СВЦЭМ!$B$33:$B$776,H$11)+'СЕТ СН'!$F$12+СВЦЭМ!$D$10+'СЕТ СН'!$F$5-'СЕТ СН'!$F$20</f>
        <v>1831.3368457800002</v>
      </c>
      <c r="I37" s="36">
        <f>SUMIFS(СВЦЭМ!$C$33:$C$776,СВЦЭМ!$A$33:$A$776,$A37,СВЦЭМ!$B$33:$B$776,I$11)+'СЕТ СН'!$F$12+СВЦЭМ!$D$10+'СЕТ СН'!$F$5-'СЕТ СН'!$F$20</f>
        <v>1812.8314385600002</v>
      </c>
      <c r="J37" s="36">
        <f>SUMIFS(СВЦЭМ!$C$33:$C$776,СВЦЭМ!$A$33:$A$776,$A37,СВЦЭМ!$B$33:$B$776,J$11)+'СЕТ СН'!$F$12+СВЦЭМ!$D$10+'СЕТ СН'!$F$5-'СЕТ СН'!$F$20</f>
        <v>1791.6616856300002</v>
      </c>
      <c r="K37" s="36">
        <f>SUMIFS(СВЦЭМ!$C$33:$C$776,СВЦЭМ!$A$33:$A$776,$A37,СВЦЭМ!$B$33:$B$776,K$11)+'СЕТ СН'!$F$12+СВЦЭМ!$D$10+'СЕТ СН'!$F$5-'СЕТ СН'!$F$20</f>
        <v>1781.3624907000001</v>
      </c>
      <c r="L37" s="36">
        <f>SUMIFS(СВЦЭМ!$C$33:$C$776,СВЦЭМ!$A$33:$A$776,$A37,СВЦЭМ!$B$33:$B$776,L$11)+'СЕТ СН'!$F$12+СВЦЭМ!$D$10+'СЕТ СН'!$F$5-'СЕТ СН'!$F$20</f>
        <v>1782.5539868800001</v>
      </c>
      <c r="M37" s="36">
        <f>SUMIFS(СВЦЭМ!$C$33:$C$776,СВЦЭМ!$A$33:$A$776,$A37,СВЦЭМ!$B$33:$B$776,M$11)+'СЕТ СН'!$F$12+СВЦЭМ!$D$10+'СЕТ СН'!$F$5-'СЕТ СН'!$F$20</f>
        <v>1779.2429397700002</v>
      </c>
      <c r="N37" s="36">
        <f>SUMIFS(СВЦЭМ!$C$33:$C$776,СВЦЭМ!$A$33:$A$776,$A37,СВЦЭМ!$B$33:$B$776,N$11)+'СЕТ СН'!$F$12+СВЦЭМ!$D$10+'СЕТ СН'!$F$5-'СЕТ СН'!$F$20</f>
        <v>1747.7385722100003</v>
      </c>
      <c r="O37" s="36">
        <f>SUMIFS(СВЦЭМ!$C$33:$C$776,СВЦЭМ!$A$33:$A$776,$A37,СВЦЭМ!$B$33:$B$776,O$11)+'СЕТ СН'!$F$12+СВЦЭМ!$D$10+'СЕТ СН'!$F$5-'СЕТ СН'!$F$20</f>
        <v>1711.7945779900001</v>
      </c>
      <c r="P37" s="36">
        <f>SUMIFS(СВЦЭМ!$C$33:$C$776,СВЦЭМ!$A$33:$A$776,$A37,СВЦЭМ!$B$33:$B$776,P$11)+'СЕТ СН'!$F$12+СВЦЭМ!$D$10+'СЕТ СН'!$F$5-'СЕТ СН'!$F$20</f>
        <v>1712.8828785200001</v>
      </c>
      <c r="Q37" s="36">
        <f>SUMIFS(СВЦЭМ!$C$33:$C$776,СВЦЭМ!$A$33:$A$776,$A37,СВЦЭМ!$B$33:$B$776,Q$11)+'СЕТ СН'!$F$12+СВЦЭМ!$D$10+'СЕТ СН'!$F$5-'СЕТ СН'!$F$20</f>
        <v>1705.8817760700001</v>
      </c>
      <c r="R37" s="36">
        <f>SUMIFS(СВЦЭМ!$C$33:$C$776,СВЦЭМ!$A$33:$A$776,$A37,СВЦЭМ!$B$33:$B$776,R$11)+'СЕТ СН'!$F$12+СВЦЭМ!$D$10+'СЕТ СН'!$F$5-'СЕТ СН'!$F$20</f>
        <v>1708.8477023</v>
      </c>
      <c r="S37" s="36">
        <f>SUMIFS(СВЦЭМ!$C$33:$C$776,СВЦЭМ!$A$33:$A$776,$A37,СВЦЭМ!$B$33:$B$776,S$11)+'СЕТ СН'!$F$12+СВЦЭМ!$D$10+'СЕТ СН'!$F$5-'СЕТ СН'!$F$20</f>
        <v>1715.7964601200001</v>
      </c>
      <c r="T37" s="36">
        <f>SUMIFS(СВЦЭМ!$C$33:$C$776,СВЦЭМ!$A$33:$A$776,$A37,СВЦЭМ!$B$33:$B$776,T$11)+'СЕТ СН'!$F$12+СВЦЭМ!$D$10+'СЕТ СН'!$F$5-'СЕТ СН'!$F$20</f>
        <v>1722.73876518</v>
      </c>
      <c r="U37" s="36">
        <f>SUMIFS(СВЦЭМ!$C$33:$C$776,СВЦЭМ!$A$33:$A$776,$A37,СВЦЭМ!$B$33:$B$776,U$11)+'СЕТ СН'!$F$12+СВЦЭМ!$D$10+'СЕТ СН'!$F$5-'СЕТ СН'!$F$20</f>
        <v>1732.48744648</v>
      </c>
      <c r="V37" s="36">
        <f>SUMIFS(СВЦЭМ!$C$33:$C$776,СВЦЭМ!$A$33:$A$776,$A37,СВЦЭМ!$B$33:$B$776,V$11)+'СЕТ СН'!$F$12+СВЦЭМ!$D$10+'СЕТ СН'!$F$5-'СЕТ СН'!$F$20</f>
        <v>1724.9325052600002</v>
      </c>
      <c r="W37" s="36">
        <f>SUMIFS(СВЦЭМ!$C$33:$C$776,СВЦЭМ!$A$33:$A$776,$A37,СВЦЭМ!$B$33:$B$776,W$11)+'СЕТ СН'!$F$12+СВЦЭМ!$D$10+'СЕТ СН'!$F$5-'СЕТ СН'!$F$20</f>
        <v>1721.6679525600002</v>
      </c>
      <c r="X37" s="36">
        <f>SUMIFS(СВЦЭМ!$C$33:$C$776,СВЦЭМ!$A$33:$A$776,$A37,СВЦЭМ!$B$33:$B$776,X$11)+'СЕТ СН'!$F$12+СВЦЭМ!$D$10+'СЕТ СН'!$F$5-'СЕТ СН'!$F$20</f>
        <v>1729.1620022800003</v>
      </c>
      <c r="Y37" s="36">
        <f>SUMIFS(СВЦЭМ!$C$33:$C$776,СВЦЭМ!$A$33:$A$776,$A37,СВЦЭМ!$B$33:$B$776,Y$11)+'СЕТ СН'!$F$12+СВЦЭМ!$D$10+'СЕТ СН'!$F$5-'СЕТ СН'!$F$20</f>
        <v>1763.8635614200002</v>
      </c>
    </row>
    <row r="38" spans="1:25" ht="15.75" x14ac:dyDescent="0.2">
      <c r="A38" s="35">
        <f t="shared" si="0"/>
        <v>43765</v>
      </c>
      <c r="B38" s="36">
        <f>SUMIFS(СВЦЭМ!$C$33:$C$776,СВЦЭМ!$A$33:$A$776,$A38,СВЦЭМ!$B$33:$B$776,B$11)+'СЕТ СН'!$F$12+СВЦЭМ!$D$10+'СЕТ СН'!$F$5-'СЕТ СН'!$F$20</f>
        <v>1857.0898323800002</v>
      </c>
      <c r="C38" s="36">
        <f>SUMIFS(СВЦЭМ!$C$33:$C$776,СВЦЭМ!$A$33:$A$776,$A38,СВЦЭМ!$B$33:$B$776,C$11)+'СЕТ СН'!$F$12+СВЦЭМ!$D$10+'СЕТ СН'!$F$5-'СЕТ СН'!$F$20</f>
        <v>1863.8320317299999</v>
      </c>
      <c r="D38" s="36">
        <f>SUMIFS(СВЦЭМ!$C$33:$C$776,СВЦЭМ!$A$33:$A$776,$A38,СВЦЭМ!$B$33:$B$776,D$11)+'СЕТ СН'!$F$12+СВЦЭМ!$D$10+'СЕТ СН'!$F$5-'СЕТ СН'!$F$20</f>
        <v>1868.82094772</v>
      </c>
      <c r="E38" s="36">
        <f>SUMIFS(СВЦЭМ!$C$33:$C$776,СВЦЭМ!$A$33:$A$776,$A38,СВЦЭМ!$B$33:$B$776,E$11)+'СЕТ СН'!$F$12+СВЦЭМ!$D$10+'СЕТ СН'!$F$5-'СЕТ СН'!$F$20</f>
        <v>1879.1589881</v>
      </c>
      <c r="F38" s="36">
        <f>SUMIFS(СВЦЭМ!$C$33:$C$776,СВЦЭМ!$A$33:$A$776,$A38,СВЦЭМ!$B$33:$B$776,F$11)+'СЕТ СН'!$F$12+СВЦЭМ!$D$10+'СЕТ СН'!$F$5-'СЕТ СН'!$F$20</f>
        <v>1880.2583733000001</v>
      </c>
      <c r="G38" s="36">
        <f>SUMIFS(СВЦЭМ!$C$33:$C$776,СВЦЭМ!$A$33:$A$776,$A38,СВЦЭМ!$B$33:$B$776,G$11)+'СЕТ СН'!$F$12+СВЦЭМ!$D$10+'СЕТ СН'!$F$5-'СЕТ СН'!$F$20</f>
        <v>1863.30621984</v>
      </c>
      <c r="H38" s="36">
        <f>SUMIFS(СВЦЭМ!$C$33:$C$776,СВЦЭМ!$A$33:$A$776,$A38,СВЦЭМ!$B$33:$B$776,H$11)+'СЕТ СН'!$F$12+СВЦЭМ!$D$10+'СЕТ СН'!$F$5-'СЕТ СН'!$F$20</f>
        <v>1837.6359171399999</v>
      </c>
      <c r="I38" s="36">
        <f>SUMIFS(СВЦЭМ!$C$33:$C$776,СВЦЭМ!$A$33:$A$776,$A38,СВЦЭМ!$B$33:$B$776,I$11)+'СЕТ СН'!$F$12+СВЦЭМ!$D$10+'СЕТ СН'!$F$5-'СЕТ СН'!$F$20</f>
        <v>1818.2607121600001</v>
      </c>
      <c r="J38" s="36">
        <f>SUMIFS(СВЦЭМ!$C$33:$C$776,СВЦЭМ!$A$33:$A$776,$A38,СВЦЭМ!$B$33:$B$776,J$11)+'СЕТ СН'!$F$12+СВЦЭМ!$D$10+'СЕТ СН'!$F$5-'СЕТ СН'!$F$20</f>
        <v>1800.9212267900002</v>
      </c>
      <c r="K38" s="36">
        <f>SUMIFS(СВЦЭМ!$C$33:$C$776,СВЦЭМ!$A$33:$A$776,$A38,СВЦЭМ!$B$33:$B$776,K$11)+'СЕТ СН'!$F$12+СВЦЭМ!$D$10+'СЕТ СН'!$F$5-'СЕТ СН'!$F$20</f>
        <v>1768.4726164900001</v>
      </c>
      <c r="L38" s="36">
        <f>SUMIFS(СВЦЭМ!$C$33:$C$776,СВЦЭМ!$A$33:$A$776,$A38,СВЦЭМ!$B$33:$B$776,L$11)+'СЕТ СН'!$F$12+СВЦЭМ!$D$10+'СЕТ СН'!$F$5-'СЕТ СН'!$F$20</f>
        <v>1768.58743886</v>
      </c>
      <c r="M38" s="36">
        <f>SUMIFS(СВЦЭМ!$C$33:$C$776,СВЦЭМ!$A$33:$A$776,$A38,СВЦЭМ!$B$33:$B$776,M$11)+'СЕТ СН'!$F$12+СВЦЭМ!$D$10+'СЕТ СН'!$F$5-'СЕТ СН'!$F$20</f>
        <v>1750.0204564300002</v>
      </c>
      <c r="N38" s="36">
        <f>SUMIFS(СВЦЭМ!$C$33:$C$776,СВЦЭМ!$A$33:$A$776,$A38,СВЦЭМ!$B$33:$B$776,N$11)+'СЕТ СН'!$F$12+СВЦЭМ!$D$10+'СЕТ СН'!$F$5-'СЕТ СН'!$F$20</f>
        <v>1732.53611836</v>
      </c>
      <c r="O38" s="36">
        <f>SUMIFS(СВЦЭМ!$C$33:$C$776,СВЦЭМ!$A$33:$A$776,$A38,СВЦЭМ!$B$33:$B$776,O$11)+'СЕТ СН'!$F$12+СВЦЭМ!$D$10+'СЕТ СН'!$F$5-'СЕТ СН'!$F$20</f>
        <v>1711.2094758900002</v>
      </c>
      <c r="P38" s="36">
        <f>SUMIFS(СВЦЭМ!$C$33:$C$776,СВЦЭМ!$A$33:$A$776,$A38,СВЦЭМ!$B$33:$B$776,P$11)+'СЕТ СН'!$F$12+СВЦЭМ!$D$10+'СЕТ СН'!$F$5-'СЕТ СН'!$F$20</f>
        <v>1722.54590994</v>
      </c>
      <c r="Q38" s="36">
        <f>SUMIFS(СВЦЭМ!$C$33:$C$776,СВЦЭМ!$A$33:$A$776,$A38,СВЦЭМ!$B$33:$B$776,Q$11)+'СЕТ СН'!$F$12+СВЦЭМ!$D$10+'СЕТ СН'!$F$5-'СЕТ СН'!$F$20</f>
        <v>1720.6766501700001</v>
      </c>
      <c r="R38" s="36">
        <f>SUMIFS(СВЦЭМ!$C$33:$C$776,СВЦЭМ!$A$33:$A$776,$A38,СВЦЭМ!$B$33:$B$776,R$11)+'СЕТ СН'!$F$12+СВЦЭМ!$D$10+'СЕТ СН'!$F$5-'СЕТ СН'!$F$20</f>
        <v>1714.8627511600002</v>
      </c>
      <c r="S38" s="36">
        <f>SUMIFS(СВЦЭМ!$C$33:$C$776,СВЦЭМ!$A$33:$A$776,$A38,СВЦЭМ!$B$33:$B$776,S$11)+'СЕТ СН'!$F$12+СВЦЭМ!$D$10+'СЕТ СН'!$F$5-'СЕТ СН'!$F$20</f>
        <v>1716.0188001500001</v>
      </c>
      <c r="T38" s="36">
        <f>SUMIFS(СВЦЭМ!$C$33:$C$776,СВЦЭМ!$A$33:$A$776,$A38,СВЦЭМ!$B$33:$B$776,T$11)+'СЕТ СН'!$F$12+СВЦЭМ!$D$10+'СЕТ СН'!$F$5-'СЕТ СН'!$F$20</f>
        <v>1699.02653285</v>
      </c>
      <c r="U38" s="36">
        <f>SUMIFS(СВЦЭМ!$C$33:$C$776,СВЦЭМ!$A$33:$A$776,$A38,СВЦЭМ!$B$33:$B$776,U$11)+'СЕТ СН'!$F$12+СВЦЭМ!$D$10+'СЕТ СН'!$F$5-'СЕТ СН'!$F$20</f>
        <v>1697.3346909500001</v>
      </c>
      <c r="V38" s="36">
        <f>SUMIFS(СВЦЭМ!$C$33:$C$776,СВЦЭМ!$A$33:$A$776,$A38,СВЦЭМ!$B$33:$B$776,V$11)+'СЕТ СН'!$F$12+СВЦЭМ!$D$10+'СЕТ СН'!$F$5-'СЕТ СН'!$F$20</f>
        <v>1696.8471876799999</v>
      </c>
      <c r="W38" s="36">
        <f>SUMIFS(СВЦЭМ!$C$33:$C$776,СВЦЭМ!$A$33:$A$776,$A38,СВЦЭМ!$B$33:$B$776,W$11)+'СЕТ СН'!$F$12+СВЦЭМ!$D$10+'СЕТ СН'!$F$5-'СЕТ СН'!$F$20</f>
        <v>1712.9899613699999</v>
      </c>
      <c r="X38" s="36">
        <f>SUMIFS(СВЦЭМ!$C$33:$C$776,СВЦЭМ!$A$33:$A$776,$A38,СВЦЭМ!$B$33:$B$776,X$11)+'СЕТ СН'!$F$12+СВЦЭМ!$D$10+'СЕТ СН'!$F$5-'СЕТ СН'!$F$20</f>
        <v>1709.26065113</v>
      </c>
      <c r="Y38" s="36">
        <f>SUMIFS(СВЦЭМ!$C$33:$C$776,СВЦЭМ!$A$33:$A$776,$A38,СВЦЭМ!$B$33:$B$776,Y$11)+'СЕТ СН'!$F$12+СВЦЭМ!$D$10+'СЕТ СН'!$F$5-'СЕТ СН'!$F$20</f>
        <v>1742.9940042000001</v>
      </c>
    </row>
    <row r="39" spans="1:25" ht="15.75" x14ac:dyDescent="0.2">
      <c r="A39" s="35">
        <f t="shared" si="0"/>
        <v>43766</v>
      </c>
      <c r="B39" s="36">
        <f>SUMIFS(СВЦЭМ!$C$33:$C$776,СВЦЭМ!$A$33:$A$776,$A39,СВЦЭМ!$B$33:$B$776,B$11)+'СЕТ СН'!$F$12+СВЦЭМ!$D$10+'СЕТ СН'!$F$5-'СЕТ СН'!$F$20</f>
        <v>1826.74179237</v>
      </c>
      <c r="C39" s="36">
        <f>SUMIFS(СВЦЭМ!$C$33:$C$776,СВЦЭМ!$A$33:$A$776,$A39,СВЦЭМ!$B$33:$B$776,C$11)+'СЕТ СН'!$F$12+СВЦЭМ!$D$10+'СЕТ СН'!$F$5-'СЕТ СН'!$F$20</f>
        <v>1877.4477524600002</v>
      </c>
      <c r="D39" s="36">
        <f>SUMIFS(СВЦЭМ!$C$33:$C$776,СВЦЭМ!$A$33:$A$776,$A39,СВЦЭМ!$B$33:$B$776,D$11)+'СЕТ СН'!$F$12+СВЦЭМ!$D$10+'СЕТ СН'!$F$5-'СЕТ СН'!$F$20</f>
        <v>1890.29429226</v>
      </c>
      <c r="E39" s="36">
        <f>SUMIFS(СВЦЭМ!$C$33:$C$776,СВЦЭМ!$A$33:$A$776,$A39,СВЦЭМ!$B$33:$B$776,E$11)+'СЕТ СН'!$F$12+СВЦЭМ!$D$10+'СЕТ СН'!$F$5-'СЕТ СН'!$F$20</f>
        <v>1892.7034434800003</v>
      </c>
      <c r="F39" s="36">
        <f>SUMIFS(СВЦЭМ!$C$33:$C$776,СВЦЭМ!$A$33:$A$776,$A39,СВЦЭМ!$B$33:$B$776,F$11)+'СЕТ СН'!$F$12+СВЦЭМ!$D$10+'СЕТ СН'!$F$5-'СЕТ СН'!$F$20</f>
        <v>1888.02569313</v>
      </c>
      <c r="G39" s="36">
        <f>SUMIFS(СВЦЭМ!$C$33:$C$776,СВЦЭМ!$A$33:$A$776,$A39,СВЦЭМ!$B$33:$B$776,G$11)+'СЕТ СН'!$F$12+СВЦЭМ!$D$10+'СЕТ СН'!$F$5-'СЕТ СН'!$F$20</f>
        <v>1872.4086887200001</v>
      </c>
      <c r="H39" s="36">
        <f>SUMIFS(СВЦЭМ!$C$33:$C$776,СВЦЭМ!$A$33:$A$776,$A39,СВЦЭМ!$B$33:$B$776,H$11)+'СЕТ СН'!$F$12+СВЦЭМ!$D$10+'СЕТ СН'!$F$5-'СЕТ СН'!$F$20</f>
        <v>1834.2666866700001</v>
      </c>
      <c r="I39" s="36">
        <f>SUMIFS(СВЦЭМ!$C$33:$C$776,СВЦЭМ!$A$33:$A$776,$A39,СВЦЭМ!$B$33:$B$776,I$11)+'СЕТ СН'!$F$12+СВЦЭМ!$D$10+'СЕТ СН'!$F$5-'СЕТ СН'!$F$20</f>
        <v>1813.2895469300001</v>
      </c>
      <c r="J39" s="36">
        <f>SUMIFS(СВЦЭМ!$C$33:$C$776,СВЦЭМ!$A$33:$A$776,$A39,СВЦЭМ!$B$33:$B$776,J$11)+'СЕТ СН'!$F$12+СВЦЭМ!$D$10+'СЕТ СН'!$F$5-'СЕТ СН'!$F$20</f>
        <v>1811.1688885000001</v>
      </c>
      <c r="K39" s="36">
        <f>SUMIFS(СВЦЭМ!$C$33:$C$776,СВЦЭМ!$A$33:$A$776,$A39,СВЦЭМ!$B$33:$B$776,K$11)+'СЕТ СН'!$F$12+СВЦЭМ!$D$10+'СЕТ СН'!$F$5-'СЕТ СН'!$F$20</f>
        <v>1774.46632864</v>
      </c>
      <c r="L39" s="36">
        <f>SUMIFS(СВЦЭМ!$C$33:$C$776,СВЦЭМ!$A$33:$A$776,$A39,СВЦЭМ!$B$33:$B$776,L$11)+'СЕТ СН'!$F$12+СВЦЭМ!$D$10+'СЕТ СН'!$F$5-'СЕТ СН'!$F$20</f>
        <v>1778.4146423700001</v>
      </c>
      <c r="M39" s="36">
        <f>SUMIFS(СВЦЭМ!$C$33:$C$776,СВЦЭМ!$A$33:$A$776,$A39,СВЦЭМ!$B$33:$B$776,M$11)+'СЕТ СН'!$F$12+СВЦЭМ!$D$10+'СЕТ СН'!$F$5-'СЕТ СН'!$F$20</f>
        <v>1784.2497927500001</v>
      </c>
      <c r="N39" s="36">
        <f>SUMIFS(СВЦЭМ!$C$33:$C$776,СВЦЭМ!$A$33:$A$776,$A39,СВЦЭМ!$B$33:$B$776,N$11)+'СЕТ СН'!$F$12+СВЦЭМ!$D$10+'СЕТ СН'!$F$5-'СЕТ СН'!$F$20</f>
        <v>1753.0634317600002</v>
      </c>
      <c r="O39" s="36">
        <f>SUMIFS(СВЦЭМ!$C$33:$C$776,СВЦЭМ!$A$33:$A$776,$A39,СВЦЭМ!$B$33:$B$776,O$11)+'СЕТ СН'!$F$12+СВЦЭМ!$D$10+'СЕТ СН'!$F$5-'СЕТ СН'!$F$20</f>
        <v>1724.4298729900001</v>
      </c>
      <c r="P39" s="36">
        <f>SUMIFS(СВЦЭМ!$C$33:$C$776,СВЦЭМ!$A$33:$A$776,$A39,СВЦЭМ!$B$33:$B$776,P$11)+'СЕТ СН'!$F$12+СВЦЭМ!$D$10+'СЕТ СН'!$F$5-'СЕТ СН'!$F$20</f>
        <v>1726.22496413</v>
      </c>
      <c r="Q39" s="36">
        <f>SUMIFS(СВЦЭМ!$C$33:$C$776,СВЦЭМ!$A$33:$A$776,$A39,СВЦЭМ!$B$33:$B$776,Q$11)+'СЕТ СН'!$F$12+СВЦЭМ!$D$10+'СЕТ СН'!$F$5-'СЕТ СН'!$F$20</f>
        <v>1722.8367904300001</v>
      </c>
      <c r="R39" s="36">
        <f>SUMIFS(СВЦЭМ!$C$33:$C$776,СВЦЭМ!$A$33:$A$776,$A39,СВЦЭМ!$B$33:$B$776,R$11)+'СЕТ СН'!$F$12+СВЦЭМ!$D$10+'СЕТ СН'!$F$5-'СЕТ СН'!$F$20</f>
        <v>1716.9012273600001</v>
      </c>
      <c r="S39" s="36">
        <f>SUMIFS(СВЦЭМ!$C$33:$C$776,СВЦЭМ!$A$33:$A$776,$A39,СВЦЭМ!$B$33:$B$776,S$11)+'СЕТ СН'!$F$12+СВЦЭМ!$D$10+'СЕТ СН'!$F$5-'СЕТ СН'!$F$20</f>
        <v>1725.6400264500001</v>
      </c>
      <c r="T39" s="36">
        <f>SUMIFS(СВЦЭМ!$C$33:$C$776,СВЦЭМ!$A$33:$A$776,$A39,СВЦЭМ!$B$33:$B$776,T$11)+'СЕТ СН'!$F$12+СВЦЭМ!$D$10+'СЕТ СН'!$F$5-'СЕТ СН'!$F$20</f>
        <v>1717.6077482000001</v>
      </c>
      <c r="U39" s="36">
        <f>SUMIFS(СВЦЭМ!$C$33:$C$776,СВЦЭМ!$A$33:$A$776,$A39,СВЦЭМ!$B$33:$B$776,U$11)+'СЕТ СН'!$F$12+СВЦЭМ!$D$10+'СЕТ СН'!$F$5-'СЕТ СН'!$F$20</f>
        <v>1728.10934219</v>
      </c>
      <c r="V39" s="36">
        <f>SUMIFS(СВЦЭМ!$C$33:$C$776,СВЦЭМ!$A$33:$A$776,$A39,СВЦЭМ!$B$33:$B$776,V$11)+'СЕТ СН'!$F$12+СВЦЭМ!$D$10+'СЕТ СН'!$F$5-'СЕТ СН'!$F$20</f>
        <v>1728.47711901</v>
      </c>
      <c r="W39" s="36">
        <f>SUMIFS(СВЦЭМ!$C$33:$C$776,СВЦЭМ!$A$33:$A$776,$A39,СВЦЭМ!$B$33:$B$776,W$11)+'СЕТ СН'!$F$12+СВЦЭМ!$D$10+'СЕТ СН'!$F$5-'СЕТ СН'!$F$20</f>
        <v>1742.6312887500001</v>
      </c>
      <c r="X39" s="36">
        <f>SUMIFS(СВЦЭМ!$C$33:$C$776,СВЦЭМ!$A$33:$A$776,$A39,СВЦЭМ!$B$33:$B$776,X$11)+'СЕТ СН'!$F$12+СВЦЭМ!$D$10+'СЕТ СН'!$F$5-'СЕТ СН'!$F$20</f>
        <v>1768.98027766</v>
      </c>
      <c r="Y39" s="36">
        <f>SUMIFS(СВЦЭМ!$C$33:$C$776,СВЦЭМ!$A$33:$A$776,$A39,СВЦЭМ!$B$33:$B$776,Y$11)+'СЕТ СН'!$F$12+СВЦЭМ!$D$10+'СЕТ СН'!$F$5-'СЕТ СН'!$F$20</f>
        <v>1820.6897718</v>
      </c>
    </row>
    <row r="40" spans="1:25" ht="15.75" x14ac:dyDescent="0.2">
      <c r="A40" s="35">
        <f t="shared" si="0"/>
        <v>43767</v>
      </c>
      <c r="B40" s="36">
        <f>SUMIFS(СВЦЭМ!$C$33:$C$776,СВЦЭМ!$A$33:$A$776,$A40,СВЦЭМ!$B$33:$B$776,B$11)+'СЕТ СН'!$F$12+СВЦЭМ!$D$10+'СЕТ СН'!$F$5-'СЕТ СН'!$F$20</f>
        <v>1860.3606049500002</v>
      </c>
      <c r="C40" s="36">
        <f>SUMIFS(СВЦЭМ!$C$33:$C$776,СВЦЭМ!$A$33:$A$776,$A40,СВЦЭМ!$B$33:$B$776,C$11)+'СЕТ СН'!$F$12+СВЦЭМ!$D$10+'СЕТ СН'!$F$5-'СЕТ СН'!$F$20</f>
        <v>1903.1069244300002</v>
      </c>
      <c r="D40" s="36">
        <f>SUMIFS(СВЦЭМ!$C$33:$C$776,СВЦЭМ!$A$33:$A$776,$A40,СВЦЭМ!$B$33:$B$776,D$11)+'СЕТ СН'!$F$12+СВЦЭМ!$D$10+'СЕТ СН'!$F$5-'СЕТ СН'!$F$20</f>
        <v>1923.2082744200002</v>
      </c>
      <c r="E40" s="36">
        <f>SUMIFS(СВЦЭМ!$C$33:$C$776,СВЦЭМ!$A$33:$A$776,$A40,СВЦЭМ!$B$33:$B$776,E$11)+'СЕТ СН'!$F$12+СВЦЭМ!$D$10+'СЕТ СН'!$F$5-'СЕТ СН'!$F$20</f>
        <v>1937.0548820900001</v>
      </c>
      <c r="F40" s="36">
        <f>SUMIFS(СВЦЭМ!$C$33:$C$776,СВЦЭМ!$A$33:$A$776,$A40,СВЦЭМ!$B$33:$B$776,F$11)+'СЕТ СН'!$F$12+СВЦЭМ!$D$10+'СЕТ СН'!$F$5-'СЕТ СН'!$F$20</f>
        <v>1924.2993553300003</v>
      </c>
      <c r="G40" s="36">
        <f>SUMIFS(СВЦЭМ!$C$33:$C$776,СВЦЭМ!$A$33:$A$776,$A40,СВЦЭМ!$B$33:$B$776,G$11)+'СЕТ СН'!$F$12+СВЦЭМ!$D$10+'СЕТ СН'!$F$5-'СЕТ СН'!$F$20</f>
        <v>1900.59226008</v>
      </c>
      <c r="H40" s="36">
        <f>SUMIFS(СВЦЭМ!$C$33:$C$776,СВЦЭМ!$A$33:$A$776,$A40,СВЦЭМ!$B$33:$B$776,H$11)+'СЕТ СН'!$F$12+СВЦЭМ!$D$10+'СЕТ СН'!$F$5-'СЕТ СН'!$F$20</f>
        <v>1855.9875090600001</v>
      </c>
      <c r="I40" s="36">
        <f>SUMIFS(СВЦЭМ!$C$33:$C$776,СВЦЭМ!$A$33:$A$776,$A40,СВЦЭМ!$B$33:$B$776,I$11)+'СЕТ СН'!$F$12+СВЦЭМ!$D$10+'СЕТ СН'!$F$5-'СЕТ СН'!$F$20</f>
        <v>1830.4714217600001</v>
      </c>
      <c r="J40" s="36">
        <f>SUMIFS(СВЦЭМ!$C$33:$C$776,СВЦЭМ!$A$33:$A$776,$A40,СВЦЭМ!$B$33:$B$776,J$11)+'СЕТ СН'!$F$12+СВЦЭМ!$D$10+'СЕТ СН'!$F$5-'СЕТ СН'!$F$20</f>
        <v>1822.47304123</v>
      </c>
      <c r="K40" s="36">
        <f>SUMIFS(СВЦЭМ!$C$33:$C$776,СВЦЭМ!$A$33:$A$776,$A40,СВЦЭМ!$B$33:$B$776,K$11)+'СЕТ СН'!$F$12+СВЦЭМ!$D$10+'СЕТ СН'!$F$5-'СЕТ СН'!$F$20</f>
        <v>1793.8676342200001</v>
      </c>
      <c r="L40" s="36">
        <f>SUMIFS(СВЦЭМ!$C$33:$C$776,СВЦЭМ!$A$33:$A$776,$A40,СВЦЭМ!$B$33:$B$776,L$11)+'СЕТ СН'!$F$12+СВЦЭМ!$D$10+'СЕТ СН'!$F$5-'СЕТ СН'!$F$20</f>
        <v>1798.51419063</v>
      </c>
      <c r="M40" s="36">
        <f>SUMIFS(СВЦЭМ!$C$33:$C$776,СВЦЭМ!$A$33:$A$776,$A40,СВЦЭМ!$B$33:$B$776,M$11)+'СЕТ СН'!$F$12+СВЦЭМ!$D$10+'СЕТ СН'!$F$5-'СЕТ СН'!$F$20</f>
        <v>1800.4190706600002</v>
      </c>
      <c r="N40" s="36">
        <f>SUMIFS(СВЦЭМ!$C$33:$C$776,СВЦЭМ!$A$33:$A$776,$A40,СВЦЭМ!$B$33:$B$776,N$11)+'СЕТ СН'!$F$12+СВЦЭМ!$D$10+'СЕТ СН'!$F$5-'СЕТ СН'!$F$20</f>
        <v>1767.4917184200001</v>
      </c>
      <c r="O40" s="36">
        <f>SUMIFS(СВЦЭМ!$C$33:$C$776,СВЦЭМ!$A$33:$A$776,$A40,СВЦЭМ!$B$33:$B$776,O$11)+'СЕТ СН'!$F$12+СВЦЭМ!$D$10+'СЕТ СН'!$F$5-'СЕТ СН'!$F$20</f>
        <v>1741.3371534000003</v>
      </c>
      <c r="P40" s="36">
        <f>SUMIFS(СВЦЭМ!$C$33:$C$776,СВЦЭМ!$A$33:$A$776,$A40,СВЦЭМ!$B$33:$B$776,P$11)+'СЕТ СН'!$F$12+СВЦЭМ!$D$10+'СЕТ СН'!$F$5-'СЕТ СН'!$F$20</f>
        <v>1741.22185309</v>
      </c>
      <c r="Q40" s="36">
        <f>SUMIFS(СВЦЭМ!$C$33:$C$776,СВЦЭМ!$A$33:$A$776,$A40,СВЦЭМ!$B$33:$B$776,Q$11)+'СЕТ СН'!$F$12+СВЦЭМ!$D$10+'СЕТ СН'!$F$5-'СЕТ СН'!$F$20</f>
        <v>1740.3502743200002</v>
      </c>
      <c r="R40" s="36">
        <f>SUMIFS(СВЦЭМ!$C$33:$C$776,СВЦЭМ!$A$33:$A$776,$A40,СВЦЭМ!$B$33:$B$776,R$11)+'СЕТ СН'!$F$12+СВЦЭМ!$D$10+'СЕТ СН'!$F$5-'СЕТ СН'!$F$20</f>
        <v>1732.5298685000002</v>
      </c>
      <c r="S40" s="36">
        <f>SUMIFS(СВЦЭМ!$C$33:$C$776,СВЦЭМ!$A$33:$A$776,$A40,СВЦЭМ!$B$33:$B$776,S$11)+'СЕТ СН'!$F$12+СВЦЭМ!$D$10+'СЕТ СН'!$F$5-'СЕТ СН'!$F$20</f>
        <v>1738.61099444</v>
      </c>
      <c r="T40" s="36">
        <f>SUMIFS(СВЦЭМ!$C$33:$C$776,СВЦЭМ!$A$33:$A$776,$A40,СВЦЭМ!$B$33:$B$776,T$11)+'СЕТ СН'!$F$12+СВЦЭМ!$D$10+'СЕТ СН'!$F$5-'СЕТ СН'!$F$20</f>
        <v>1730.1322645100001</v>
      </c>
      <c r="U40" s="36">
        <f>SUMIFS(СВЦЭМ!$C$33:$C$776,СВЦЭМ!$A$33:$A$776,$A40,СВЦЭМ!$B$33:$B$776,U$11)+'СЕТ СН'!$F$12+СВЦЭМ!$D$10+'СЕТ СН'!$F$5-'СЕТ СН'!$F$20</f>
        <v>1725.2638580400001</v>
      </c>
      <c r="V40" s="36">
        <f>SUMIFS(СВЦЭМ!$C$33:$C$776,СВЦЭМ!$A$33:$A$776,$A40,СВЦЭМ!$B$33:$B$776,V$11)+'СЕТ СН'!$F$12+СВЦЭМ!$D$10+'СЕТ СН'!$F$5-'СЕТ СН'!$F$20</f>
        <v>1712.9601985600002</v>
      </c>
      <c r="W40" s="36">
        <f>SUMIFS(СВЦЭМ!$C$33:$C$776,СВЦЭМ!$A$33:$A$776,$A40,СВЦЭМ!$B$33:$B$776,W$11)+'СЕТ СН'!$F$12+СВЦЭМ!$D$10+'СЕТ СН'!$F$5-'СЕТ СН'!$F$20</f>
        <v>1723.9739887000001</v>
      </c>
      <c r="X40" s="36">
        <f>SUMIFS(СВЦЭМ!$C$33:$C$776,СВЦЭМ!$A$33:$A$776,$A40,СВЦЭМ!$B$33:$B$776,X$11)+'СЕТ СН'!$F$12+СВЦЭМ!$D$10+'СЕТ СН'!$F$5-'СЕТ СН'!$F$20</f>
        <v>1730.16704656</v>
      </c>
      <c r="Y40" s="36">
        <f>SUMIFS(СВЦЭМ!$C$33:$C$776,СВЦЭМ!$A$33:$A$776,$A40,СВЦЭМ!$B$33:$B$776,Y$11)+'СЕТ СН'!$F$12+СВЦЭМ!$D$10+'СЕТ СН'!$F$5-'СЕТ СН'!$F$20</f>
        <v>1771.3441205100003</v>
      </c>
    </row>
    <row r="41" spans="1:25" ht="15.75" x14ac:dyDescent="0.2">
      <c r="A41" s="35">
        <f t="shared" si="0"/>
        <v>43768</v>
      </c>
      <c r="B41" s="36">
        <f>SUMIFS(СВЦЭМ!$C$33:$C$776,СВЦЭМ!$A$33:$A$776,$A41,СВЦЭМ!$B$33:$B$776,B$11)+'СЕТ СН'!$F$12+СВЦЭМ!$D$10+'СЕТ СН'!$F$5-'СЕТ СН'!$F$20</f>
        <v>1879.6873197</v>
      </c>
      <c r="C41" s="36">
        <f>SUMIFS(СВЦЭМ!$C$33:$C$776,СВЦЭМ!$A$33:$A$776,$A41,СВЦЭМ!$B$33:$B$776,C$11)+'СЕТ СН'!$F$12+СВЦЭМ!$D$10+'СЕТ СН'!$F$5-'СЕТ СН'!$F$20</f>
        <v>1919.0808883899999</v>
      </c>
      <c r="D41" s="36">
        <f>SUMIFS(СВЦЭМ!$C$33:$C$776,СВЦЭМ!$A$33:$A$776,$A41,СВЦЭМ!$B$33:$B$776,D$11)+'СЕТ СН'!$F$12+СВЦЭМ!$D$10+'СЕТ СН'!$F$5-'СЕТ СН'!$F$20</f>
        <v>1940.6610162500001</v>
      </c>
      <c r="E41" s="36">
        <f>SUMIFS(СВЦЭМ!$C$33:$C$776,СВЦЭМ!$A$33:$A$776,$A41,СВЦЭМ!$B$33:$B$776,E$11)+'СЕТ СН'!$F$12+СВЦЭМ!$D$10+'СЕТ СН'!$F$5-'СЕТ СН'!$F$20</f>
        <v>1948.0842685699999</v>
      </c>
      <c r="F41" s="36">
        <f>SUMIFS(СВЦЭМ!$C$33:$C$776,СВЦЭМ!$A$33:$A$776,$A41,СВЦЭМ!$B$33:$B$776,F$11)+'СЕТ СН'!$F$12+СВЦЭМ!$D$10+'СЕТ СН'!$F$5-'СЕТ СН'!$F$20</f>
        <v>1946.4362174000003</v>
      </c>
      <c r="G41" s="36">
        <f>SUMIFS(СВЦЭМ!$C$33:$C$776,СВЦЭМ!$A$33:$A$776,$A41,СВЦЭМ!$B$33:$B$776,G$11)+'СЕТ СН'!$F$12+СВЦЭМ!$D$10+'СЕТ СН'!$F$5-'СЕТ СН'!$F$20</f>
        <v>1920.8705762700001</v>
      </c>
      <c r="H41" s="36">
        <f>SUMIFS(СВЦЭМ!$C$33:$C$776,СВЦЭМ!$A$33:$A$776,$A41,СВЦЭМ!$B$33:$B$776,H$11)+'СЕТ СН'!$F$12+СВЦЭМ!$D$10+'СЕТ СН'!$F$5-'СЕТ СН'!$F$20</f>
        <v>1871.6914478400001</v>
      </c>
      <c r="I41" s="36">
        <f>SUMIFS(СВЦЭМ!$C$33:$C$776,СВЦЭМ!$A$33:$A$776,$A41,СВЦЭМ!$B$33:$B$776,I$11)+'СЕТ СН'!$F$12+СВЦЭМ!$D$10+'СЕТ СН'!$F$5-'СЕТ СН'!$F$20</f>
        <v>1838.6245195500001</v>
      </c>
      <c r="J41" s="36">
        <f>SUMIFS(СВЦЭМ!$C$33:$C$776,СВЦЭМ!$A$33:$A$776,$A41,СВЦЭМ!$B$33:$B$776,J$11)+'СЕТ СН'!$F$12+СВЦЭМ!$D$10+'СЕТ СН'!$F$5-'СЕТ СН'!$F$20</f>
        <v>1834.4373288100001</v>
      </c>
      <c r="K41" s="36">
        <f>SUMIFS(СВЦЭМ!$C$33:$C$776,СВЦЭМ!$A$33:$A$776,$A41,СВЦЭМ!$B$33:$B$776,K$11)+'СЕТ СН'!$F$12+СВЦЭМ!$D$10+'СЕТ СН'!$F$5-'СЕТ СН'!$F$20</f>
        <v>1826.0744808100001</v>
      </c>
      <c r="L41" s="36">
        <f>SUMIFS(СВЦЭМ!$C$33:$C$776,СВЦЭМ!$A$33:$A$776,$A41,СВЦЭМ!$B$33:$B$776,L$11)+'СЕТ СН'!$F$12+СВЦЭМ!$D$10+'СЕТ СН'!$F$5-'СЕТ СН'!$F$20</f>
        <v>1824.1914910400001</v>
      </c>
      <c r="M41" s="36">
        <f>SUMIFS(СВЦЭМ!$C$33:$C$776,СВЦЭМ!$A$33:$A$776,$A41,СВЦЭМ!$B$33:$B$776,M$11)+'СЕТ СН'!$F$12+СВЦЭМ!$D$10+'СЕТ СН'!$F$5-'СЕТ СН'!$F$20</f>
        <v>1821.73077119</v>
      </c>
      <c r="N41" s="36">
        <f>SUMIFS(СВЦЭМ!$C$33:$C$776,СВЦЭМ!$A$33:$A$776,$A41,СВЦЭМ!$B$33:$B$776,N$11)+'СЕТ СН'!$F$12+СВЦЭМ!$D$10+'СЕТ СН'!$F$5-'СЕТ СН'!$F$20</f>
        <v>1785.23514978</v>
      </c>
      <c r="O41" s="36">
        <f>SUMIFS(СВЦЭМ!$C$33:$C$776,СВЦЭМ!$A$33:$A$776,$A41,СВЦЭМ!$B$33:$B$776,O$11)+'СЕТ СН'!$F$12+СВЦЭМ!$D$10+'СЕТ СН'!$F$5-'СЕТ СН'!$F$20</f>
        <v>1744.8716724600001</v>
      </c>
      <c r="P41" s="36">
        <f>SUMIFS(СВЦЭМ!$C$33:$C$776,СВЦЭМ!$A$33:$A$776,$A41,СВЦЭМ!$B$33:$B$776,P$11)+'СЕТ СН'!$F$12+СВЦЭМ!$D$10+'СЕТ СН'!$F$5-'СЕТ СН'!$F$20</f>
        <v>1746.5144993600002</v>
      </c>
      <c r="Q41" s="36">
        <f>SUMIFS(СВЦЭМ!$C$33:$C$776,СВЦЭМ!$A$33:$A$776,$A41,СВЦЭМ!$B$33:$B$776,Q$11)+'СЕТ СН'!$F$12+СВЦЭМ!$D$10+'СЕТ СН'!$F$5-'СЕТ СН'!$F$20</f>
        <v>1748.1667632200001</v>
      </c>
      <c r="R41" s="36">
        <f>SUMIFS(СВЦЭМ!$C$33:$C$776,СВЦЭМ!$A$33:$A$776,$A41,СВЦЭМ!$B$33:$B$776,R$11)+'СЕТ СН'!$F$12+СВЦЭМ!$D$10+'СЕТ СН'!$F$5-'СЕТ СН'!$F$20</f>
        <v>1739.4582042800002</v>
      </c>
      <c r="S41" s="36">
        <f>SUMIFS(СВЦЭМ!$C$33:$C$776,СВЦЭМ!$A$33:$A$776,$A41,СВЦЭМ!$B$33:$B$776,S$11)+'СЕТ СН'!$F$12+СВЦЭМ!$D$10+'СЕТ СН'!$F$5-'СЕТ СН'!$F$20</f>
        <v>1738.1157224500002</v>
      </c>
      <c r="T41" s="36">
        <f>SUMIFS(СВЦЭМ!$C$33:$C$776,СВЦЭМ!$A$33:$A$776,$A41,СВЦЭМ!$B$33:$B$776,T$11)+'СЕТ СН'!$F$12+СВЦЭМ!$D$10+'СЕТ СН'!$F$5-'СЕТ СН'!$F$20</f>
        <v>1721.8152566600002</v>
      </c>
      <c r="U41" s="36">
        <f>SUMIFS(СВЦЭМ!$C$33:$C$776,СВЦЭМ!$A$33:$A$776,$A41,СВЦЭМ!$B$33:$B$776,U$11)+'СЕТ СН'!$F$12+СВЦЭМ!$D$10+'СЕТ СН'!$F$5-'СЕТ СН'!$F$20</f>
        <v>1727.8550632000001</v>
      </c>
      <c r="V41" s="36">
        <f>SUMIFS(СВЦЭМ!$C$33:$C$776,СВЦЭМ!$A$33:$A$776,$A41,СВЦЭМ!$B$33:$B$776,V$11)+'СЕТ СН'!$F$12+СВЦЭМ!$D$10+'СЕТ СН'!$F$5-'СЕТ СН'!$F$20</f>
        <v>1728.5231634700001</v>
      </c>
      <c r="W41" s="36">
        <f>SUMIFS(СВЦЭМ!$C$33:$C$776,СВЦЭМ!$A$33:$A$776,$A41,СВЦЭМ!$B$33:$B$776,W$11)+'СЕТ СН'!$F$12+СВЦЭМ!$D$10+'СЕТ СН'!$F$5-'СЕТ СН'!$F$20</f>
        <v>1728.9348669600001</v>
      </c>
      <c r="X41" s="36">
        <f>SUMIFS(СВЦЭМ!$C$33:$C$776,СВЦЭМ!$A$33:$A$776,$A41,СВЦЭМ!$B$33:$B$776,X$11)+'СЕТ СН'!$F$12+СВЦЭМ!$D$10+'СЕТ СН'!$F$5-'СЕТ СН'!$F$20</f>
        <v>1753.4868085500002</v>
      </c>
      <c r="Y41" s="36">
        <f>SUMIFS(СВЦЭМ!$C$33:$C$776,СВЦЭМ!$A$33:$A$776,$A41,СВЦЭМ!$B$33:$B$776,Y$11)+'СЕТ СН'!$F$12+СВЦЭМ!$D$10+'СЕТ СН'!$F$5-'СЕТ СН'!$F$20</f>
        <v>1788.9213253600001</v>
      </c>
    </row>
    <row r="42" spans="1:25" ht="15.75" x14ac:dyDescent="0.2">
      <c r="A42" s="35">
        <f t="shared" si="0"/>
        <v>43769</v>
      </c>
      <c r="B42" s="36">
        <f>SUMIFS(СВЦЭМ!$C$33:$C$776,СВЦЭМ!$A$33:$A$776,$A42,СВЦЭМ!$B$33:$B$776,B$11)+'СЕТ СН'!$F$12+СВЦЭМ!$D$10+'СЕТ СН'!$F$5-'СЕТ СН'!$F$20</f>
        <v>1864.2912188600001</v>
      </c>
      <c r="C42" s="36">
        <f>SUMIFS(СВЦЭМ!$C$33:$C$776,СВЦЭМ!$A$33:$A$776,$A42,СВЦЭМ!$B$33:$B$776,C$11)+'СЕТ СН'!$F$12+СВЦЭМ!$D$10+'СЕТ СН'!$F$5-'СЕТ СН'!$F$20</f>
        <v>1906.9027600700001</v>
      </c>
      <c r="D42" s="36">
        <f>SUMIFS(СВЦЭМ!$C$33:$C$776,СВЦЭМ!$A$33:$A$776,$A42,СВЦЭМ!$B$33:$B$776,D$11)+'СЕТ СН'!$F$12+СВЦЭМ!$D$10+'СЕТ СН'!$F$5-'СЕТ СН'!$F$20</f>
        <v>1929.49682155</v>
      </c>
      <c r="E42" s="36">
        <f>SUMIFS(СВЦЭМ!$C$33:$C$776,СВЦЭМ!$A$33:$A$776,$A42,СВЦЭМ!$B$33:$B$776,E$11)+'СЕТ СН'!$F$12+СВЦЭМ!$D$10+'СЕТ СН'!$F$5-'СЕТ СН'!$F$20</f>
        <v>1947.0274990600001</v>
      </c>
      <c r="F42" s="36">
        <f>SUMIFS(СВЦЭМ!$C$33:$C$776,СВЦЭМ!$A$33:$A$776,$A42,СВЦЭМ!$B$33:$B$776,F$11)+'СЕТ СН'!$F$12+СВЦЭМ!$D$10+'СЕТ СН'!$F$5-'СЕТ СН'!$F$20</f>
        <v>1948.4364982500001</v>
      </c>
      <c r="G42" s="36">
        <f>SUMIFS(СВЦЭМ!$C$33:$C$776,СВЦЭМ!$A$33:$A$776,$A42,СВЦЭМ!$B$33:$B$776,G$11)+'СЕТ СН'!$F$12+СВЦЭМ!$D$10+'СЕТ СН'!$F$5-'СЕТ СН'!$F$20</f>
        <v>1916.7875147</v>
      </c>
      <c r="H42" s="36">
        <f>SUMIFS(СВЦЭМ!$C$33:$C$776,СВЦЭМ!$A$33:$A$776,$A42,СВЦЭМ!$B$33:$B$776,H$11)+'СЕТ СН'!$F$12+СВЦЭМ!$D$10+'СЕТ СН'!$F$5-'СЕТ СН'!$F$20</f>
        <v>1875.4504537600001</v>
      </c>
      <c r="I42" s="36">
        <f>SUMIFS(СВЦЭМ!$C$33:$C$776,СВЦЭМ!$A$33:$A$776,$A42,СВЦЭМ!$B$33:$B$776,I$11)+'СЕТ СН'!$F$12+СВЦЭМ!$D$10+'СЕТ СН'!$F$5-'СЕТ СН'!$F$20</f>
        <v>1845.61055364</v>
      </c>
      <c r="J42" s="36">
        <f>SUMIFS(СВЦЭМ!$C$33:$C$776,СВЦЭМ!$A$33:$A$776,$A42,СВЦЭМ!$B$33:$B$776,J$11)+'СЕТ СН'!$F$12+СВЦЭМ!$D$10+'СЕТ СН'!$F$5-'СЕТ СН'!$F$20</f>
        <v>1841.4208202500001</v>
      </c>
      <c r="K42" s="36">
        <f>SUMIFS(СВЦЭМ!$C$33:$C$776,СВЦЭМ!$A$33:$A$776,$A42,СВЦЭМ!$B$33:$B$776,K$11)+'СЕТ СН'!$F$12+СВЦЭМ!$D$10+'СЕТ СН'!$F$5-'СЕТ СН'!$F$20</f>
        <v>1820.9263594700001</v>
      </c>
      <c r="L42" s="36">
        <f>SUMIFS(СВЦЭМ!$C$33:$C$776,СВЦЭМ!$A$33:$A$776,$A42,СВЦЭМ!$B$33:$B$776,L$11)+'СЕТ СН'!$F$12+СВЦЭМ!$D$10+'СЕТ СН'!$F$5-'СЕТ СН'!$F$20</f>
        <v>1822.3723890700001</v>
      </c>
      <c r="M42" s="36">
        <f>SUMIFS(СВЦЭМ!$C$33:$C$776,СВЦЭМ!$A$33:$A$776,$A42,СВЦЭМ!$B$33:$B$776,M$11)+'СЕТ СН'!$F$12+СВЦЭМ!$D$10+'СЕТ СН'!$F$5-'СЕТ СН'!$F$20</f>
        <v>1824.2496794600002</v>
      </c>
      <c r="N42" s="36">
        <f>SUMIFS(СВЦЭМ!$C$33:$C$776,СВЦЭМ!$A$33:$A$776,$A42,СВЦЭМ!$B$33:$B$776,N$11)+'СЕТ СН'!$F$12+СВЦЭМ!$D$10+'СЕТ СН'!$F$5-'СЕТ СН'!$F$20</f>
        <v>1791.4624223400001</v>
      </c>
      <c r="O42" s="36">
        <f>SUMIFS(СВЦЭМ!$C$33:$C$776,СВЦЭМ!$A$33:$A$776,$A42,СВЦЭМ!$B$33:$B$776,O$11)+'СЕТ СН'!$F$12+СВЦЭМ!$D$10+'СЕТ СН'!$F$5-'СЕТ СН'!$F$20</f>
        <v>1750.3579222000001</v>
      </c>
      <c r="P42" s="36">
        <f>SUMIFS(СВЦЭМ!$C$33:$C$776,СВЦЭМ!$A$33:$A$776,$A42,СВЦЭМ!$B$33:$B$776,P$11)+'СЕТ СН'!$F$12+СВЦЭМ!$D$10+'СЕТ СН'!$F$5-'СЕТ СН'!$F$20</f>
        <v>1762.4258559800001</v>
      </c>
      <c r="Q42" s="36">
        <f>SUMIFS(СВЦЭМ!$C$33:$C$776,СВЦЭМ!$A$33:$A$776,$A42,СВЦЭМ!$B$33:$B$776,Q$11)+'СЕТ СН'!$F$12+СВЦЭМ!$D$10+'СЕТ СН'!$F$5-'СЕТ СН'!$F$20</f>
        <v>1759.9294200200002</v>
      </c>
      <c r="R42" s="36">
        <f>SUMIFS(СВЦЭМ!$C$33:$C$776,СВЦЭМ!$A$33:$A$776,$A42,СВЦЭМ!$B$33:$B$776,R$11)+'СЕТ СН'!$F$12+СВЦЭМ!$D$10+'СЕТ СН'!$F$5-'СЕТ СН'!$F$20</f>
        <v>1767.2129419900002</v>
      </c>
      <c r="S42" s="36">
        <f>SUMIFS(СВЦЭМ!$C$33:$C$776,СВЦЭМ!$A$33:$A$776,$A42,СВЦЭМ!$B$33:$B$776,S$11)+'СЕТ СН'!$F$12+СВЦЭМ!$D$10+'СЕТ СН'!$F$5-'СЕТ СН'!$F$20</f>
        <v>1761.6445249900003</v>
      </c>
      <c r="T42" s="36">
        <f>SUMIFS(СВЦЭМ!$C$33:$C$776,СВЦЭМ!$A$33:$A$776,$A42,СВЦЭМ!$B$33:$B$776,T$11)+'СЕТ СН'!$F$12+СВЦЭМ!$D$10+'СЕТ СН'!$F$5-'СЕТ СН'!$F$20</f>
        <v>1738.0515516700002</v>
      </c>
      <c r="U42" s="36">
        <f>SUMIFS(СВЦЭМ!$C$33:$C$776,СВЦЭМ!$A$33:$A$776,$A42,СВЦЭМ!$B$33:$B$776,U$11)+'СЕТ СН'!$F$12+СВЦЭМ!$D$10+'СЕТ СН'!$F$5-'СЕТ СН'!$F$20</f>
        <v>1739.4375874900002</v>
      </c>
      <c r="V42" s="36">
        <f>SUMIFS(СВЦЭМ!$C$33:$C$776,СВЦЭМ!$A$33:$A$776,$A42,СВЦЭМ!$B$33:$B$776,V$11)+'СЕТ СН'!$F$12+СВЦЭМ!$D$10+'СЕТ СН'!$F$5-'СЕТ СН'!$F$20</f>
        <v>1729.6185184400001</v>
      </c>
      <c r="W42" s="36">
        <f>SUMIFS(СВЦЭМ!$C$33:$C$776,СВЦЭМ!$A$33:$A$776,$A42,СВЦЭМ!$B$33:$B$776,W$11)+'СЕТ СН'!$F$12+СВЦЭМ!$D$10+'СЕТ СН'!$F$5-'СЕТ СН'!$F$20</f>
        <v>1739.53377993</v>
      </c>
      <c r="X42" s="36">
        <f>SUMIFS(СВЦЭМ!$C$33:$C$776,СВЦЭМ!$A$33:$A$776,$A42,СВЦЭМ!$B$33:$B$776,X$11)+'СЕТ СН'!$F$12+СВЦЭМ!$D$10+'СЕТ СН'!$F$5-'СЕТ СН'!$F$20</f>
        <v>1698.7281225300001</v>
      </c>
      <c r="Y42" s="36">
        <f>SUMIFS(СВЦЭМ!$C$33:$C$776,СВЦЭМ!$A$33:$A$776,$A42,СВЦЭМ!$B$33:$B$776,Y$11)+'СЕТ СН'!$F$12+СВЦЭМ!$D$10+'СЕТ СН'!$F$5-'СЕТ СН'!$F$20</f>
        <v>1737.3342309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01.10.2019</v>
      </c>
      <c r="B48" s="36">
        <f>SUMIFS(СВЦЭМ!$C$33:$C$776,СВЦЭМ!$A$33:$A$776,$A48,СВЦЭМ!$B$33:$B$776,B$47)+'СЕТ СН'!$G$12+СВЦЭМ!$D$10+'СЕТ СН'!$G$5-'СЕТ СН'!$G$20</f>
        <v>2479.5170034399998</v>
      </c>
      <c r="C48" s="36">
        <f>SUMIFS(СВЦЭМ!$C$33:$C$776,СВЦЭМ!$A$33:$A$776,$A48,СВЦЭМ!$B$33:$B$776,C$47)+'СЕТ СН'!$G$12+СВЦЭМ!$D$10+'СЕТ СН'!$G$5-'СЕТ СН'!$G$20</f>
        <v>2562.34362534</v>
      </c>
      <c r="D48" s="36">
        <f>SUMIFS(СВЦЭМ!$C$33:$C$776,СВЦЭМ!$A$33:$A$776,$A48,СВЦЭМ!$B$33:$B$776,D$47)+'СЕТ СН'!$G$12+СВЦЭМ!$D$10+'СЕТ СН'!$G$5-'СЕТ СН'!$G$20</f>
        <v>2637.6611700899998</v>
      </c>
      <c r="E48" s="36">
        <f>SUMIFS(СВЦЭМ!$C$33:$C$776,СВЦЭМ!$A$33:$A$776,$A48,СВЦЭМ!$B$33:$B$776,E$47)+'СЕТ СН'!$G$12+СВЦЭМ!$D$10+'СЕТ СН'!$G$5-'СЕТ СН'!$G$20</f>
        <v>2661.5661433</v>
      </c>
      <c r="F48" s="36">
        <f>SUMIFS(СВЦЭМ!$C$33:$C$776,СВЦЭМ!$A$33:$A$776,$A48,СВЦЭМ!$B$33:$B$776,F$47)+'СЕТ СН'!$G$12+СВЦЭМ!$D$10+'СЕТ СН'!$G$5-'СЕТ СН'!$G$20</f>
        <v>2659.3193041200002</v>
      </c>
      <c r="G48" s="36">
        <f>SUMIFS(СВЦЭМ!$C$33:$C$776,СВЦЭМ!$A$33:$A$776,$A48,СВЦЭМ!$B$33:$B$776,G$47)+'СЕТ СН'!$G$12+СВЦЭМ!$D$10+'СЕТ СН'!$G$5-'СЕТ СН'!$G$20</f>
        <v>2642.40803366</v>
      </c>
      <c r="H48" s="36">
        <f>SUMIFS(СВЦЭМ!$C$33:$C$776,СВЦЭМ!$A$33:$A$776,$A48,СВЦЭМ!$B$33:$B$776,H$47)+'СЕТ СН'!$G$12+СВЦЭМ!$D$10+'СЕТ СН'!$G$5-'СЕТ СН'!$G$20</f>
        <v>2572.63418417</v>
      </c>
      <c r="I48" s="36">
        <f>SUMIFS(СВЦЭМ!$C$33:$C$776,СВЦЭМ!$A$33:$A$776,$A48,СВЦЭМ!$B$33:$B$776,I$47)+'СЕТ СН'!$G$12+СВЦЭМ!$D$10+'СЕТ СН'!$G$5-'СЕТ СН'!$G$20</f>
        <v>2490.0712597699999</v>
      </c>
      <c r="J48" s="36">
        <f>SUMIFS(СВЦЭМ!$C$33:$C$776,СВЦЭМ!$A$33:$A$776,$A48,СВЦЭМ!$B$33:$B$776,J$47)+'СЕТ СН'!$G$12+СВЦЭМ!$D$10+'СЕТ СН'!$G$5-'СЕТ СН'!$G$20</f>
        <v>2482.8618599800002</v>
      </c>
      <c r="K48" s="36">
        <f>SUMIFS(СВЦЭМ!$C$33:$C$776,СВЦЭМ!$A$33:$A$776,$A48,СВЦЭМ!$B$33:$B$776,K$47)+'СЕТ СН'!$G$12+СВЦЭМ!$D$10+'СЕТ СН'!$G$5-'СЕТ СН'!$G$20</f>
        <v>2490.3203844199998</v>
      </c>
      <c r="L48" s="36">
        <f>SUMIFS(СВЦЭМ!$C$33:$C$776,СВЦЭМ!$A$33:$A$776,$A48,СВЦЭМ!$B$33:$B$776,L$47)+'СЕТ СН'!$G$12+СВЦЭМ!$D$10+'СЕТ СН'!$G$5-'СЕТ СН'!$G$20</f>
        <v>2488.1097176900003</v>
      </c>
      <c r="M48" s="36">
        <f>SUMIFS(СВЦЭМ!$C$33:$C$776,СВЦЭМ!$A$33:$A$776,$A48,СВЦЭМ!$B$33:$B$776,M$47)+'СЕТ СН'!$G$12+СВЦЭМ!$D$10+'СЕТ СН'!$G$5-'СЕТ СН'!$G$20</f>
        <v>2478.7123369800001</v>
      </c>
      <c r="N48" s="36">
        <f>SUMIFS(СВЦЭМ!$C$33:$C$776,СВЦЭМ!$A$33:$A$776,$A48,СВЦЭМ!$B$33:$B$776,N$47)+'СЕТ СН'!$G$12+СВЦЭМ!$D$10+'СЕТ СН'!$G$5-'СЕТ СН'!$G$20</f>
        <v>2463.9406414599998</v>
      </c>
      <c r="O48" s="36">
        <f>SUMIFS(СВЦЭМ!$C$33:$C$776,СВЦЭМ!$A$33:$A$776,$A48,СВЦЭМ!$B$33:$B$776,O$47)+'СЕТ СН'!$G$12+СВЦЭМ!$D$10+'СЕТ СН'!$G$5-'СЕТ СН'!$G$20</f>
        <v>2461.8529609500001</v>
      </c>
      <c r="P48" s="36">
        <f>SUMIFS(СВЦЭМ!$C$33:$C$776,СВЦЭМ!$A$33:$A$776,$A48,СВЦЭМ!$B$33:$B$776,P$47)+'СЕТ СН'!$G$12+СВЦЭМ!$D$10+'СЕТ СН'!$G$5-'СЕТ СН'!$G$20</f>
        <v>2464.0816258</v>
      </c>
      <c r="Q48" s="36">
        <f>SUMIFS(СВЦЭМ!$C$33:$C$776,СВЦЭМ!$A$33:$A$776,$A48,СВЦЭМ!$B$33:$B$776,Q$47)+'СЕТ СН'!$G$12+СВЦЭМ!$D$10+'СЕТ СН'!$G$5-'СЕТ СН'!$G$20</f>
        <v>2473.91442121</v>
      </c>
      <c r="R48" s="36">
        <f>SUMIFS(СВЦЭМ!$C$33:$C$776,СВЦЭМ!$A$33:$A$776,$A48,СВЦЭМ!$B$33:$B$776,R$47)+'СЕТ СН'!$G$12+СВЦЭМ!$D$10+'СЕТ СН'!$G$5-'СЕТ СН'!$G$20</f>
        <v>2473.3484819</v>
      </c>
      <c r="S48" s="36">
        <f>SUMIFS(СВЦЭМ!$C$33:$C$776,СВЦЭМ!$A$33:$A$776,$A48,СВЦЭМ!$B$33:$B$776,S$47)+'СЕТ СН'!$G$12+СВЦЭМ!$D$10+'СЕТ СН'!$G$5-'СЕТ СН'!$G$20</f>
        <v>2463.99191505</v>
      </c>
      <c r="T48" s="36">
        <f>SUMIFS(СВЦЭМ!$C$33:$C$776,СВЦЭМ!$A$33:$A$776,$A48,СВЦЭМ!$B$33:$B$776,T$47)+'СЕТ СН'!$G$12+СВЦЭМ!$D$10+'СЕТ СН'!$G$5-'СЕТ СН'!$G$20</f>
        <v>2461.3494052799997</v>
      </c>
      <c r="U48" s="36">
        <f>SUMIFS(СВЦЭМ!$C$33:$C$776,СВЦЭМ!$A$33:$A$776,$A48,СВЦЭМ!$B$33:$B$776,U$47)+'СЕТ СН'!$G$12+СВЦЭМ!$D$10+'СЕТ СН'!$G$5-'СЕТ СН'!$G$20</f>
        <v>2484.7951796899997</v>
      </c>
      <c r="V48" s="36">
        <f>SUMIFS(СВЦЭМ!$C$33:$C$776,СВЦЭМ!$A$33:$A$776,$A48,СВЦЭМ!$B$33:$B$776,V$47)+'СЕТ СН'!$G$12+СВЦЭМ!$D$10+'СЕТ СН'!$G$5-'СЕТ СН'!$G$20</f>
        <v>2485.6451897900001</v>
      </c>
      <c r="W48" s="36">
        <f>SUMIFS(СВЦЭМ!$C$33:$C$776,СВЦЭМ!$A$33:$A$776,$A48,СВЦЭМ!$B$33:$B$776,W$47)+'СЕТ СН'!$G$12+СВЦЭМ!$D$10+'СЕТ СН'!$G$5-'СЕТ СН'!$G$20</f>
        <v>2489.1140126299997</v>
      </c>
      <c r="X48" s="36">
        <f>SUMIFS(СВЦЭМ!$C$33:$C$776,СВЦЭМ!$A$33:$A$776,$A48,СВЦЭМ!$B$33:$B$776,X$47)+'СЕТ СН'!$G$12+СВЦЭМ!$D$10+'СЕТ СН'!$G$5-'СЕТ СН'!$G$20</f>
        <v>2479.3459002300001</v>
      </c>
      <c r="Y48" s="36">
        <f>SUMIFS(СВЦЭМ!$C$33:$C$776,СВЦЭМ!$A$33:$A$776,$A48,СВЦЭМ!$B$33:$B$776,Y$47)+'СЕТ СН'!$G$12+СВЦЭМ!$D$10+'СЕТ СН'!$G$5-'СЕТ СН'!$G$20</f>
        <v>2545.67979805</v>
      </c>
    </row>
    <row r="49" spans="1:25" ht="15.75" x14ac:dyDescent="0.2">
      <c r="A49" s="35">
        <f>A48+1</f>
        <v>43740</v>
      </c>
      <c r="B49" s="36">
        <f>SUMIFS(СВЦЭМ!$C$33:$C$776,СВЦЭМ!$A$33:$A$776,$A49,СВЦЭМ!$B$33:$B$776,B$47)+'СЕТ СН'!$G$12+СВЦЭМ!$D$10+'СЕТ СН'!$G$5-'СЕТ СН'!$G$20</f>
        <v>2591.2849657500001</v>
      </c>
      <c r="C49" s="36">
        <f>SUMIFS(СВЦЭМ!$C$33:$C$776,СВЦЭМ!$A$33:$A$776,$A49,СВЦЭМ!$B$33:$B$776,C$47)+'СЕТ СН'!$G$12+СВЦЭМ!$D$10+'СЕТ СН'!$G$5-'СЕТ СН'!$G$20</f>
        <v>2611.1772467599999</v>
      </c>
      <c r="D49" s="36">
        <f>SUMIFS(СВЦЭМ!$C$33:$C$776,СВЦЭМ!$A$33:$A$776,$A49,СВЦЭМ!$B$33:$B$776,D$47)+'СЕТ СН'!$G$12+СВЦЭМ!$D$10+'СЕТ СН'!$G$5-'СЕТ СН'!$G$20</f>
        <v>2627.0048150499997</v>
      </c>
      <c r="E49" s="36">
        <f>SUMIFS(СВЦЭМ!$C$33:$C$776,СВЦЭМ!$A$33:$A$776,$A49,СВЦЭМ!$B$33:$B$776,E$47)+'СЕТ СН'!$G$12+СВЦЭМ!$D$10+'СЕТ СН'!$G$5-'СЕТ СН'!$G$20</f>
        <v>2632.94028518</v>
      </c>
      <c r="F49" s="36">
        <f>SUMIFS(СВЦЭМ!$C$33:$C$776,СВЦЭМ!$A$33:$A$776,$A49,СВЦЭМ!$B$33:$B$776,F$47)+'СЕТ СН'!$G$12+СВЦЭМ!$D$10+'СЕТ СН'!$G$5-'СЕТ СН'!$G$20</f>
        <v>2655.6170385699997</v>
      </c>
      <c r="G49" s="36">
        <f>SUMIFS(СВЦЭМ!$C$33:$C$776,СВЦЭМ!$A$33:$A$776,$A49,СВЦЭМ!$B$33:$B$776,G$47)+'СЕТ СН'!$G$12+СВЦЭМ!$D$10+'СЕТ СН'!$G$5-'СЕТ СН'!$G$20</f>
        <v>2631.3325194099998</v>
      </c>
      <c r="H49" s="36">
        <f>SUMIFS(СВЦЭМ!$C$33:$C$776,СВЦЭМ!$A$33:$A$776,$A49,СВЦЭМ!$B$33:$B$776,H$47)+'СЕТ СН'!$G$12+СВЦЭМ!$D$10+'СЕТ СН'!$G$5-'СЕТ СН'!$G$20</f>
        <v>2575.3945861900002</v>
      </c>
      <c r="I49" s="36">
        <f>SUMIFS(СВЦЭМ!$C$33:$C$776,СВЦЭМ!$A$33:$A$776,$A49,СВЦЭМ!$B$33:$B$776,I$47)+'СЕТ СН'!$G$12+СВЦЭМ!$D$10+'СЕТ СН'!$G$5-'СЕТ СН'!$G$20</f>
        <v>2490.2736009400001</v>
      </c>
      <c r="J49" s="36">
        <f>SUMIFS(СВЦЭМ!$C$33:$C$776,СВЦЭМ!$A$33:$A$776,$A49,СВЦЭМ!$B$33:$B$776,J$47)+'СЕТ СН'!$G$12+СВЦЭМ!$D$10+'СЕТ СН'!$G$5-'СЕТ СН'!$G$20</f>
        <v>2482.9250127699997</v>
      </c>
      <c r="K49" s="36">
        <f>SUMIFS(СВЦЭМ!$C$33:$C$776,СВЦЭМ!$A$33:$A$776,$A49,СВЦЭМ!$B$33:$B$776,K$47)+'СЕТ СН'!$G$12+СВЦЭМ!$D$10+'СЕТ СН'!$G$5-'СЕТ СН'!$G$20</f>
        <v>2491.4747293299997</v>
      </c>
      <c r="L49" s="36">
        <f>SUMIFS(СВЦЭМ!$C$33:$C$776,СВЦЭМ!$A$33:$A$776,$A49,СВЦЭМ!$B$33:$B$776,L$47)+'СЕТ СН'!$G$12+СВЦЭМ!$D$10+'СЕТ СН'!$G$5-'СЕТ СН'!$G$20</f>
        <v>2489.54778308</v>
      </c>
      <c r="M49" s="36">
        <f>SUMIFS(СВЦЭМ!$C$33:$C$776,СВЦЭМ!$A$33:$A$776,$A49,СВЦЭМ!$B$33:$B$776,M$47)+'СЕТ СН'!$G$12+СВЦЭМ!$D$10+'СЕТ СН'!$G$5-'СЕТ СН'!$G$20</f>
        <v>2483.4467860899999</v>
      </c>
      <c r="N49" s="36">
        <f>SUMIFS(СВЦЭМ!$C$33:$C$776,СВЦЭМ!$A$33:$A$776,$A49,СВЦЭМ!$B$33:$B$776,N$47)+'СЕТ СН'!$G$12+СВЦЭМ!$D$10+'СЕТ СН'!$G$5-'СЕТ СН'!$G$20</f>
        <v>2481.0724556</v>
      </c>
      <c r="O49" s="36">
        <f>SUMIFS(СВЦЭМ!$C$33:$C$776,СВЦЭМ!$A$33:$A$776,$A49,СВЦЭМ!$B$33:$B$776,O$47)+'СЕТ СН'!$G$12+СВЦЭМ!$D$10+'СЕТ СН'!$G$5-'СЕТ СН'!$G$20</f>
        <v>2483.2926742899999</v>
      </c>
      <c r="P49" s="36">
        <f>SUMIFS(СВЦЭМ!$C$33:$C$776,СВЦЭМ!$A$33:$A$776,$A49,СВЦЭМ!$B$33:$B$776,P$47)+'СЕТ СН'!$G$12+СВЦЭМ!$D$10+'СЕТ СН'!$G$5-'СЕТ СН'!$G$20</f>
        <v>2485.6457445999999</v>
      </c>
      <c r="Q49" s="36">
        <f>SUMIFS(СВЦЭМ!$C$33:$C$776,СВЦЭМ!$A$33:$A$776,$A49,СВЦЭМ!$B$33:$B$776,Q$47)+'СЕТ СН'!$G$12+СВЦЭМ!$D$10+'СЕТ СН'!$G$5-'СЕТ СН'!$G$20</f>
        <v>2488.6423708799998</v>
      </c>
      <c r="R49" s="36">
        <f>SUMIFS(СВЦЭМ!$C$33:$C$776,СВЦЭМ!$A$33:$A$776,$A49,СВЦЭМ!$B$33:$B$776,R$47)+'СЕТ СН'!$G$12+СВЦЭМ!$D$10+'СЕТ СН'!$G$5-'СЕТ СН'!$G$20</f>
        <v>2495.4304366599999</v>
      </c>
      <c r="S49" s="36">
        <f>SUMIFS(СВЦЭМ!$C$33:$C$776,СВЦЭМ!$A$33:$A$776,$A49,СВЦЭМ!$B$33:$B$776,S$47)+'СЕТ СН'!$G$12+СВЦЭМ!$D$10+'СЕТ СН'!$G$5-'СЕТ СН'!$G$20</f>
        <v>2489.86332748</v>
      </c>
      <c r="T49" s="36">
        <f>SUMIFS(СВЦЭМ!$C$33:$C$776,СВЦЭМ!$A$33:$A$776,$A49,СВЦЭМ!$B$33:$B$776,T$47)+'СЕТ СН'!$G$12+СВЦЭМ!$D$10+'СЕТ СН'!$G$5-'СЕТ СН'!$G$20</f>
        <v>2493.5357604199999</v>
      </c>
      <c r="U49" s="36">
        <f>SUMIFS(СВЦЭМ!$C$33:$C$776,СВЦЭМ!$A$33:$A$776,$A49,СВЦЭМ!$B$33:$B$776,U$47)+'СЕТ СН'!$G$12+СВЦЭМ!$D$10+'СЕТ СН'!$G$5-'СЕТ СН'!$G$20</f>
        <v>2514.8113272000001</v>
      </c>
      <c r="V49" s="36">
        <f>SUMIFS(СВЦЭМ!$C$33:$C$776,СВЦЭМ!$A$33:$A$776,$A49,СВЦЭМ!$B$33:$B$776,V$47)+'СЕТ СН'!$G$12+СВЦЭМ!$D$10+'СЕТ СН'!$G$5-'СЕТ СН'!$G$20</f>
        <v>2514.7673434099997</v>
      </c>
      <c r="W49" s="36">
        <f>SUMIFS(СВЦЭМ!$C$33:$C$776,СВЦЭМ!$A$33:$A$776,$A49,СВЦЭМ!$B$33:$B$776,W$47)+'СЕТ СН'!$G$12+СВЦЭМ!$D$10+'СЕТ СН'!$G$5-'СЕТ СН'!$G$20</f>
        <v>2495.1959716599999</v>
      </c>
      <c r="X49" s="36">
        <f>SUMIFS(СВЦЭМ!$C$33:$C$776,СВЦЭМ!$A$33:$A$776,$A49,СВЦЭМ!$B$33:$B$776,X$47)+'СЕТ СН'!$G$12+СВЦЭМ!$D$10+'СЕТ СН'!$G$5-'СЕТ СН'!$G$20</f>
        <v>2485.27808938</v>
      </c>
      <c r="Y49" s="36">
        <f>SUMIFS(СВЦЭМ!$C$33:$C$776,СВЦЭМ!$A$33:$A$776,$A49,СВЦЭМ!$B$33:$B$776,Y$47)+'СЕТ СН'!$G$12+СВЦЭМ!$D$10+'СЕТ СН'!$G$5-'СЕТ СН'!$G$20</f>
        <v>2552.2927263500001</v>
      </c>
    </row>
    <row r="50" spans="1:25" ht="15.75" x14ac:dyDescent="0.2">
      <c r="A50" s="35">
        <f t="shared" ref="A50:A78" si="1">A49+1</f>
        <v>43741</v>
      </c>
      <c r="B50" s="36">
        <f>SUMIFS(СВЦЭМ!$C$33:$C$776,СВЦЭМ!$A$33:$A$776,$A50,СВЦЭМ!$B$33:$B$776,B$47)+'СЕТ СН'!$G$12+СВЦЭМ!$D$10+'СЕТ СН'!$G$5-'СЕТ СН'!$G$20</f>
        <v>2602.9488601399999</v>
      </c>
      <c r="C50" s="36">
        <f>SUMIFS(СВЦЭМ!$C$33:$C$776,СВЦЭМ!$A$33:$A$776,$A50,СВЦЭМ!$B$33:$B$776,C$47)+'СЕТ СН'!$G$12+СВЦЭМ!$D$10+'СЕТ СН'!$G$5-'СЕТ СН'!$G$20</f>
        <v>2635.6322017699999</v>
      </c>
      <c r="D50" s="36">
        <f>SUMIFS(СВЦЭМ!$C$33:$C$776,СВЦЭМ!$A$33:$A$776,$A50,СВЦЭМ!$B$33:$B$776,D$47)+'СЕТ СН'!$G$12+СВЦЭМ!$D$10+'СЕТ СН'!$G$5-'СЕТ СН'!$G$20</f>
        <v>2658.2633982400002</v>
      </c>
      <c r="E50" s="36">
        <f>SUMIFS(СВЦЭМ!$C$33:$C$776,СВЦЭМ!$A$33:$A$776,$A50,СВЦЭМ!$B$33:$B$776,E$47)+'СЕТ СН'!$G$12+СВЦЭМ!$D$10+'СЕТ СН'!$G$5-'СЕТ СН'!$G$20</f>
        <v>2663.8218185599999</v>
      </c>
      <c r="F50" s="36">
        <f>SUMIFS(СВЦЭМ!$C$33:$C$776,СВЦЭМ!$A$33:$A$776,$A50,СВЦЭМ!$B$33:$B$776,F$47)+'СЕТ СН'!$G$12+СВЦЭМ!$D$10+'СЕТ СН'!$G$5-'СЕТ СН'!$G$20</f>
        <v>2667.0153399700002</v>
      </c>
      <c r="G50" s="36">
        <f>SUMIFS(СВЦЭМ!$C$33:$C$776,СВЦЭМ!$A$33:$A$776,$A50,СВЦЭМ!$B$33:$B$776,G$47)+'СЕТ СН'!$G$12+СВЦЭМ!$D$10+'СЕТ СН'!$G$5-'СЕТ СН'!$G$20</f>
        <v>2640.0256979300002</v>
      </c>
      <c r="H50" s="36">
        <f>SUMIFS(СВЦЭМ!$C$33:$C$776,СВЦЭМ!$A$33:$A$776,$A50,СВЦЭМ!$B$33:$B$776,H$47)+'СЕТ СН'!$G$12+СВЦЭМ!$D$10+'СЕТ СН'!$G$5-'СЕТ СН'!$G$20</f>
        <v>2571.6778016999997</v>
      </c>
      <c r="I50" s="36">
        <f>SUMIFS(СВЦЭМ!$C$33:$C$776,СВЦЭМ!$A$33:$A$776,$A50,СВЦЭМ!$B$33:$B$776,I$47)+'СЕТ СН'!$G$12+СВЦЭМ!$D$10+'СЕТ СН'!$G$5-'СЕТ СН'!$G$20</f>
        <v>2495.8780513500001</v>
      </c>
      <c r="J50" s="36">
        <f>SUMIFS(СВЦЭМ!$C$33:$C$776,СВЦЭМ!$A$33:$A$776,$A50,СВЦЭМ!$B$33:$B$776,J$47)+'СЕТ СН'!$G$12+СВЦЭМ!$D$10+'СЕТ СН'!$G$5-'СЕТ СН'!$G$20</f>
        <v>2498.86532029</v>
      </c>
      <c r="K50" s="36">
        <f>SUMIFS(СВЦЭМ!$C$33:$C$776,СВЦЭМ!$A$33:$A$776,$A50,СВЦЭМ!$B$33:$B$776,K$47)+'СЕТ СН'!$G$12+СВЦЭМ!$D$10+'СЕТ СН'!$G$5-'СЕТ СН'!$G$20</f>
        <v>2507.38632173</v>
      </c>
      <c r="L50" s="36">
        <f>SUMIFS(СВЦЭМ!$C$33:$C$776,СВЦЭМ!$A$33:$A$776,$A50,СВЦЭМ!$B$33:$B$776,L$47)+'СЕТ СН'!$G$12+СВЦЭМ!$D$10+'СЕТ СН'!$G$5-'СЕТ СН'!$G$20</f>
        <v>2514.6777157799997</v>
      </c>
      <c r="M50" s="36">
        <f>SUMIFS(СВЦЭМ!$C$33:$C$776,СВЦЭМ!$A$33:$A$776,$A50,СВЦЭМ!$B$33:$B$776,M$47)+'СЕТ СН'!$G$12+СВЦЭМ!$D$10+'СЕТ СН'!$G$5-'СЕТ СН'!$G$20</f>
        <v>2505.3543211000001</v>
      </c>
      <c r="N50" s="36">
        <f>SUMIFS(СВЦЭМ!$C$33:$C$776,СВЦЭМ!$A$33:$A$776,$A50,СВЦЭМ!$B$33:$B$776,N$47)+'СЕТ СН'!$G$12+СВЦЭМ!$D$10+'СЕТ СН'!$G$5-'СЕТ СН'!$G$20</f>
        <v>2551.01757933</v>
      </c>
      <c r="O50" s="36">
        <f>SUMIFS(СВЦЭМ!$C$33:$C$776,СВЦЭМ!$A$33:$A$776,$A50,СВЦЭМ!$B$33:$B$776,O$47)+'СЕТ СН'!$G$12+СВЦЭМ!$D$10+'СЕТ СН'!$G$5-'СЕТ СН'!$G$20</f>
        <v>2593.5017119300001</v>
      </c>
      <c r="P50" s="36">
        <f>SUMIFS(СВЦЭМ!$C$33:$C$776,СВЦЭМ!$A$33:$A$776,$A50,СВЦЭМ!$B$33:$B$776,P$47)+'СЕТ СН'!$G$12+СВЦЭМ!$D$10+'СЕТ СН'!$G$5-'СЕТ СН'!$G$20</f>
        <v>2599.8261173000001</v>
      </c>
      <c r="Q50" s="36">
        <f>SUMIFS(СВЦЭМ!$C$33:$C$776,СВЦЭМ!$A$33:$A$776,$A50,СВЦЭМ!$B$33:$B$776,Q$47)+'СЕТ СН'!$G$12+СВЦЭМ!$D$10+'СЕТ СН'!$G$5-'СЕТ СН'!$G$20</f>
        <v>2593.9720594199998</v>
      </c>
      <c r="R50" s="36">
        <f>SUMIFS(СВЦЭМ!$C$33:$C$776,СВЦЭМ!$A$33:$A$776,$A50,СВЦЭМ!$B$33:$B$776,R$47)+'СЕТ СН'!$G$12+СВЦЭМ!$D$10+'СЕТ СН'!$G$5-'СЕТ СН'!$G$20</f>
        <v>2544.6033583799999</v>
      </c>
      <c r="S50" s="36">
        <f>SUMIFS(СВЦЭМ!$C$33:$C$776,СВЦЭМ!$A$33:$A$776,$A50,СВЦЭМ!$B$33:$B$776,S$47)+'СЕТ СН'!$G$12+СВЦЭМ!$D$10+'СЕТ СН'!$G$5-'СЕТ СН'!$G$20</f>
        <v>2530.33831835</v>
      </c>
      <c r="T50" s="36">
        <f>SUMIFS(СВЦЭМ!$C$33:$C$776,СВЦЭМ!$A$33:$A$776,$A50,СВЦЭМ!$B$33:$B$776,T$47)+'СЕТ СН'!$G$12+СВЦЭМ!$D$10+'СЕТ СН'!$G$5-'СЕТ СН'!$G$20</f>
        <v>2518.8337814400002</v>
      </c>
      <c r="U50" s="36">
        <f>SUMIFS(СВЦЭМ!$C$33:$C$776,СВЦЭМ!$A$33:$A$776,$A50,СВЦЭМ!$B$33:$B$776,U$47)+'СЕТ СН'!$G$12+СВЦЭМ!$D$10+'СЕТ СН'!$G$5-'СЕТ СН'!$G$20</f>
        <v>2527.2190521299999</v>
      </c>
      <c r="V50" s="36">
        <f>SUMIFS(СВЦЭМ!$C$33:$C$776,СВЦЭМ!$A$33:$A$776,$A50,СВЦЭМ!$B$33:$B$776,V$47)+'СЕТ СН'!$G$12+СВЦЭМ!$D$10+'СЕТ СН'!$G$5-'СЕТ СН'!$G$20</f>
        <v>2530.6101789700001</v>
      </c>
      <c r="W50" s="36">
        <f>SUMIFS(СВЦЭМ!$C$33:$C$776,СВЦЭМ!$A$33:$A$776,$A50,СВЦЭМ!$B$33:$B$776,W$47)+'СЕТ СН'!$G$12+СВЦЭМ!$D$10+'СЕТ СН'!$G$5-'СЕТ СН'!$G$20</f>
        <v>2532.2982661999999</v>
      </c>
      <c r="X50" s="36">
        <f>SUMIFS(СВЦЭМ!$C$33:$C$776,СВЦЭМ!$A$33:$A$776,$A50,СВЦЭМ!$B$33:$B$776,X$47)+'СЕТ СН'!$G$12+СВЦЭМ!$D$10+'СЕТ СН'!$G$5-'СЕТ СН'!$G$20</f>
        <v>2498.95318649</v>
      </c>
      <c r="Y50" s="36">
        <f>SUMIFS(СВЦЭМ!$C$33:$C$776,СВЦЭМ!$A$33:$A$776,$A50,СВЦЭМ!$B$33:$B$776,Y$47)+'СЕТ СН'!$G$12+СВЦЭМ!$D$10+'СЕТ СН'!$G$5-'СЕТ СН'!$G$20</f>
        <v>2518.7781388600001</v>
      </c>
    </row>
    <row r="51" spans="1:25" ht="15.75" x14ac:dyDescent="0.2">
      <c r="A51" s="35">
        <f t="shared" si="1"/>
        <v>43742</v>
      </c>
      <c r="B51" s="36">
        <f>SUMIFS(СВЦЭМ!$C$33:$C$776,СВЦЭМ!$A$33:$A$776,$A51,СВЦЭМ!$B$33:$B$776,B$47)+'СЕТ СН'!$G$12+СВЦЭМ!$D$10+'СЕТ СН'!$G$5-'СЕТ СН'!$G$20</f>
        <v>2594.6437920399999</v>
      </c>
      <c r="C51" s="36">
        <f>SUMIFS(СВЦЭМ!$C$33:$C$776,СВЦЭМ!$A$33:$A$776,$A51,СВЦЭМ!$B$33:$B$776,C$47)+'СЕТ СН'!$G$12+СВЦЭМ!$D$10+'СЕТ СН'!$G$5-'СЕТ СН'!$G$20</f>
        <v>2626.1414909599998</v>
      </c>
      <c r="D51" s="36">
        <f>SUMIFS(СВЦЭМ!$C$33:$C$776,СВЦЭМ!$A$33:$A$776,$A51,СВЦЭМ!$B$33:$B$776,D$47)+'СЕТ СН'!$G$12+СВЦЭМ!$D$10+'СЕТ СН'!$G$5-'СЕТ СН'!$G$20</f>
        <v>2629.0485443699999</v>
      </c>
      <c r="E51" s="36">
        <f>SUMIFS(СВЦЭМ!$C$33:$C$776,СВЦЭМ!$A$33:$A$776,$A51,СВЦЭМ!$B$33:$B$776,E$47)+'СЕТ СН'!$G$12+СВЦЭМ!$D$10+'СЕТ СН'!$G$5-'СЕТ СН'!$G$20</f>
        <v>2649.0946441599999</v>
      </c>
      <c r="F51" s="36">
        <f>SUMIFS(СВЦЭМ!$C$33:$C$776,СВЦЭМ!$A$33:$A$776,$A51,СВЦЭМ!$B$33:$B$776,F$47)+'СЕТ СН'!$G$12+СВЦЭМ!$D$10+'СЕТ СН'!$G$5-'СЕТ СН'!$G$20</f>
        <v>2626.6743844299999</v>
      </c>
      <c r="G51" s="36">
        <f>SUMIFS(СВЦЭМ!$C$33:$C$776,СВЦЭМ!$A$33:$A$776,$A51,СВЦЭМ!$B$33:$B$776,G$47)+'СЕТ СН'!$G$12+СВЦЭМ!$D$10+'СЕТ СН'!$G$5-'СЕТ СН'!$G$20</f>
        <v>2600.0383268599999</v>
      </c>
      <c r="H51" s="36">
        <f>SUMIFS(СВЦЭМ!$C$33:$C$776,СВЦЭМ!$A$33:$A$776,$A51,СВЦЭМ!$B$33:$B$776,H$47)+'СЕТ СН'!$G$12+СВЦЭМ!$D$10+'СЕТ СН'!$G$5-'СЕТ СН'!$G$20</f>
        <v>2553.1295946700002</v>
      </c>
      <c r="I51" s="36">
        <f>SUMIFS(СВЦЭМ!$C$33:$C$776,СВЦЭМ!$A$33:$A$776,$A51,СВЦЭМ!$B$33:$B$776,I$47)+'СЕТ СН'!$G$12+СВЦЭМ!$D$10+'СЕТ СН'!$G$5-'СЕТ СН'!$G$20</f>
        <v>2474.6661397099997</v>
      </c>
      <c r="J51" s="36">
        <f>SUMIFS(СВЦЭМ!$C$33:$C$776,СВЦЭМ!$A$33:$A$776,$A51,СВЦЭМ!$B$33:$B$776,J$47)+'СЕТ СН'!$G$12+СВЦЭМ!$D$10+'СЕТ СН'!$G$5-'СЕТ СН'!$G$20</f>
        <v>2472.10601228</v>
      </c>
      <c r="K51" s="36">
        <f>SUMIFS(СВЦЭМ!$C$33:$C$776,СВЦЭМ!$A$33:$A$776,$A51,СВЦЭМ!$B$33:$B$776,K$47)+'СЕТ СН'!$G$12+СВЦЭМ!$D$10+'СЕТ СН'!$G$5-'СЕТ СН'!$G$20</f>
        <v>2490.8025369400002</v>
      </c>
      <c r="L51" s="36">
        <f>SUMIFS(СВЦЭМ!$C$33:$C$776,СВЦЭМ!$A$33:$A$776,$A51,СВЦЭМ!$B$33:$B$776,L$47)+'СЕТ СН'!$G$12+СВЦЭМ!$D$10+'СЕТ СН'!$G$5-'СЕТ СН'!$G$20</f>
        <v>2493.15062644</v>
      </c>
      <c r="M51" s="36">
        <f>SUMIFS(СВЦЭМ!$C$33:$C$776,СВЦЭМ!$A$33:$A$776,$A51,СВЦЭМ!$B$33:$B$776,M$47)+'СЕТ СН'!$G$12+СВЦЭМ!$D$10+'СЕТ СН'!$G$5-'СЕТ СН'!$G$20</f>
        <v>2485.85107277</v>
      </c>
      <c r="N51" s="36">
        <f>SUMIFS(СВЦЭМ!$C$33:$C$776,СВЦЭМ!$A$33:$A$776,$A51,СВЦЭМ!$B$33:$B$776,N$47)+'СЕТ СН'!$G$12+СВЦЭМ!$D$10+'СЕТ СН'!$G$5-'СЕТ СН'!$G$20</f>
        <v>2481.8294732899999</v>
      </c>
      <c r="O51" s="36">
        <f>SUMIFS(СВЦЭМ!$C$33:$C$776,СВЦЭМ!$A$33:$A$776,$A51,СВЦЭМ!$B$33:$B$776,O$47)+'СЕТ СН'!$G$12+СВЦЭМ!$D$10+'СЕТ СН'!$G$5-'СЕТ СН'!$G$20</f>
        <v>2481.8578625099999</v>
      </c>
      <c r="P51" s="36">
        <f>SUMIFS(СВЦЭМ!$C$33:$C$776,СВЦЭМ!$A$33:$A$776,$A51,СВЦЭМ!$B$33:$B$776,P$47)+'СЕТ СН'!$G$12+СВЦЭМ!$D$10+'СЕТ СН'!$G$5-'СЕТ СН'!$G$20</f>
        <v>2480.90052259</v>
      </c>
      <c r="Q51" s="36">
        <f>SUMIFS(СВЦЭМ!$C$33:$C$776,СВЦЭМ!$A$33:$A$776,$A51,СВЦЭМ!$B$33:$B$776,Q$47)+'СЕТ СН'!$G$12+СВЦЭМ!$D$10+'СЕТ СН'!$G$5-'СЕТ СН'!$G$20</f>
        <v>2480.9280185100001</v>
      </c>
      <c r="R51" s="36">
        <f>SUMIFS(СВЦЭМ!$C$33:$C$776,СВЦЭМ!$A$33:$A$776,$A51,СВЦЭМ!$B$33:$B$776,R$47)+'СЕТ СН'!$G$12+СВЦЭМ!$D$10+'СЕТ СН'!$G$5-'СЕТ СН'!$G$20</f>
        <v>2476.9293786899998</v>
      </c>
      <c r="S51" s="36">
        <f>SUMIFS(СВЦЭМ!$C$33:$C$776,СВЦЭМ!$A$33:$A$776,$A51,СВЦЭМ!$B$33:$B$776,S$47)+'СЕТ СН'!$G$12+СВЦЭМ!$D$10+'СЕТ СН'!$G$5-'СЕТ СН'!$G$20</f>
        <v>2475.5355770799997</v>
      </c>
      <c r="T51" s="36">
        <f>SUMIFS(СВЦЭМ!$C$33:$C$776,СВЦЭМ!$A$33:$A$776,$A51,СВЦЭМ!$B$33:$B$776,T$47)+'СЕТ СН'!$G$12+СВЦЭМ!$D$10+'СЕТ СН'!$G$5-'СЕТ СН'!$G$20</f>
        <v>2478.9598721399998</v>
      </c>
      <c r="U51" s="36">
        <f>SUMIFS(СВЦЭМ!$C$33:$C$776,СВЦЭМ!$A$33:$A$776,$A51,СВЦЭМ!$B$33:$B$776,U$47)+'СЕТ СН'!$G$12+СВЦЭМ!$D$10+'СЕТ СН'!$G$5-'СЕТ СН'!$G$20</f>
        <v>2500.4964502399998</v>
      </c>
      <c r="V51" s="36">
        <f>SUMIFS(СВЦЭМ!$C$33:$C$776,СВЦЭМ!$A$33:$A$776,$A51,СВЦЭМ!$B$33:$B$776,V$47)+'СЕТ СН'!$G$12+СВЦЭМ!$D$10+'СЕТ СН'!$G$5-'СЕТ СН'!$G$20</f>
        <v>2491.2290572100001</v>
      </c>
      <c r="W51" s="36">
        <f>SUMIFS(СВЦЭМ!$C$33:$C$776,СВЦЭМ!$A$33:$A$776,$A51,СВЦЭМ!$B$33:$B$776,W$47)+'СЕТ СН'!$G$12+СВЦЭМ!$D$10+'СЕТ СН'!$G$5-'СЕТ СН'!$G$20</f>
        <v>2472.2879604099999</v>
      </c>
      <c r="X51" s="36">
        <f>SUMIFS(СВЦЭМ!$C$33:$C$776,СВЦЭМ!$A$33:$A$776,$A51,СВЦЭМ!$B$33:$B$776,X$47)+'СЕТ СН'!$G$12+СВЦЭМ!$D$10+'СЕТ СН'!$G$5-'СЕТ СН'!$G$20</f>
        <v>2499.4969480099999</v>
      </c>
      <c r="Y51" s="36">
        <f>SUMIFS(СВЦЭМ!$C$33:$C$776,СВЦЭМ!$A$33:$A$776,$A51,СВЦЭМ!$B$33:$B$776,Y$47)+'СЕТ СН'!$G$12+СВЦЭМ!$D$10+'СЕТ СН'!$G$5-'СЕТ СН'!$G$20</f>
        <v>2562.87757861</v>
      </c>
    </row>
    <row r="52" spans="1:25" ht="15.75" x14ac:dyDescent="0.2">
      <c r="A52" s="35">
        <f t="shared" si="1"/>
        <v>43743</v>
      </c>
      <c r="B52" s="36">
        <f>SUMIFS(СВЦЭМ!$C$33:$C$776,СВЦЭМ!$A$33:$A$776,$A52,СВЦЭМ!$B$33:$B$776,B$47)+'СЕТ СН'!$G$12+СВЦЭМ!$D$10+'СЕТ СН'!$G$5-'СЕТ СН'!$G$20</f>
        <v>2598.4271415399999</v>
      </c>
      <c r="C52" s="36">
        <f>SUMIFS(СВЦЭМ!$C$33:$C$776,СВЦЭМ!$A$33:$A$776,$A52,СВЦЭМ!$B$33:$B$776,C$47)+'СЕТ СН'!$G$12+СВЦЭМ!$D$10+'СЕТ СН'!$G$5-'СЕТ СН'!$G$20</f>
        <v>2640.5634078399999</v>
      </c>
      <c r="D52" s="36">
        <f>SUMIFS(СВЦЭМ!$C$33:$C$776,СВЦЭМ!$A$33:$A$776,$A52,СВЦЭМ!$B$33:$B$776,D$47)+'СЕТ СН'!$G$12+СВЦЭМ!$D$10+'СЕТ СН'!$G$5-'СЕТ СН'!$G$20</f>
        <v>2651.4841078999998</v>
      </c>
      <c r="E52" s="36">
        <f>SUMIFS(СВЦЭМ!$C$33:$C$776,СВЦЭМ!$A$33:$A$776,$A52,СВЦЭМ!$B$33:$B$776,E$47)+'СЕТ СН'!$G$12+СВЦЭМ!$D$10+'СЕТ СН'!$G$5-'СЕТ СН'!$G$20</f>
        <v>2658.35405064</v>
      </c>
      <c r="F52" s="36">
        <f>SUMIFS(СВЦЭМ!$C$33:$C$776,СВЦЭМ!$A$33:$A$776,$A52,СВЦЭМ!$B$33:$B$776,F$47)+'СЕТ СН'!$G$12+СВЦЭМ!$D$10+'СЕТ СН'!$G$5-'СЕТ СН'!$G$20</f>
        <v>2648.6847016500001</v>
      </c>
      <c r="G52" s="36">
        <f>SUMIFS(СВЦЭМ!$C$33:$C$776,СВЦЭМ!$A$33:$A$776,$A52,СВЦЭМ!$B$33:$B$776,G$47)+'СЕТ СН'!$G$12+СВЦЭМ!$D$10+'СЕТ СН'!$G$5-'СЕТ СН'!$G$20</f>
        <v>2636.78263466</v>
      </c>
      <c r="H52" s="36">
        <f>SUMIFS(СВЦЭМ!$C$33:$C$776,СВЦЭМ!$A$33:$A$776,$A52,СВЦЭМ!$B$33:$B$776,H$47)+'СЕТ СН'!$G$12+СВЦЭМ!$D$10+'СЕТ СН'!$G$5-'СЕТ СН'!$G$20</f>
        <v>2606.4562968999999</v>
      </c>
      <c r="I52" s="36">
        <f>SUMIFS(СВЦЭМ!$C$33:$C$776,СВЦЭМ!$A$33:$A$776,$A52,СВЦЭМ!$B$33:$B$776,I$47)+'СЕТ СН'!$G$12+СВЦЭМ!$D$10+'СЕТ СН'!$G$5-'СЕТ СН'!$G$20</f>
        <v>2551.1985662500001</v>
      </c>
      <c r="J52" s="36">
        <f>SUMIFS(СВЦЭМ!$C$33:$C$776,СВЦЭМ!$A$33:$A$776,$A52,СВЦЭМ!$B$33:$B$776,J$47)+'СЕТ СН'!$G$12+СВЦЭМ!$D$10+'СЕТ СН'!$G$5-'СЕТ СН'!$G$20</f>
        <v>2489.12085419</v>
      </c>
      <c r="K52" s="36">
        <f>SUMIFS(СВЦЭМ!$C$33:$C$776,СВЦЭМ!$A$33:$A$776,$A52,СВЦЭМ!$B$33:$B$776,K$47)+'СЕТ СН'!$G$12+СВЦЭМ!$D$10+'СЕТ СН'!$G$5-'СЕТ СН'!$G$20</f>
        <v>2468.8358105400002</v>
      </c>
      <c r="L52" s="36">
        <f>SUMIFS(СВЦЭМ!$C$33:$C$776,СВЦЭМ!$A$33:$A$776,$A52,СВЦЭМ!$B$33:$B$776,L$47)+'СЕТ СН'!$G$12+СВЦЭМ!$D$10+'СЕТ СН'!$G$5-'СЕТ СН'!$G$20</f>
        <v>2483.5120050199998</v>
      </c>
      <c r="M52" s="36">
        <f>SUMIFS(СВЦЭМ!$C$33:$C$776,СВЦЭМ!$A$33:$A$776,$A52,СВЦЭМ!$B$33:$B$776,M$47)+'СЕТ СН'!$G$12+СВЦЭМ!$D$10+'СЕТ СН'!$G$5-'СЕТ СН'!$G$20</f>
        <v>2475.2730660699999</v>
      </c>
      <c r="N52" s="36">
        <f>SUMIFS(СВЦЭМ!$C$33:$C$776,СВЦЭМ!$A$33:$A$776,$A52,СВЦЭМ!$B$33:$B$776,N$47)+'СЕТ СН'!$G$12+СВЦЭМ!$D$10+'СЕТ СН'!$G$5-'СЕТ СН'!$G$20</f>
        <v>2481.69325097</v>
      </c>
      <c r="O52" s="36">
        <f>SUMIFS(СВЦЭМ!$C$33:$C$776,СВЦЭМ!$A$33:$A$776,$A52,СВЦЭМ!$B$33:$B$776,O$47)+'СЕТ СН'!$G$12+СВЦЭМ!$D$10+'СЕТ СН'!$G$5-'СЕТ СН'!$G$20</f>
        <v>2481.8466896599998</v>
      </c>
      <c r="P52" s="36">
        <f>SUMIFS(СВЦЭМ!$C$33:$C$776,СВЦЭМ!$A$33:$A$776,$A52,СВЦЭМ!$B$33:$B$776,P$47)+'СЕТ СН'!$G$12+СВЦЭМ!$D$10+'СЕТ СН'!$G$5-'СЕТ СН'!$G$20</f>
        <v>2487.31996974</v>
      </c>
      <c r="Q52" s="36">
        <f>SUMIFS(СВЦЭМ!$C$33:$C$776,СВЦЭМ!$A$33:$A$776,$A52,СВЦЭМ!$B$33:$B$776,Q$47)+'СЕТ СН'!$G$12+СВЦЭМ!$D$10+'СЕТ СН'!$G$5-'СЕТ СН'!$G$20</f>
        <v>2488.6609975199999</v>
      </c>
      <c r="R52" s="36">
        <f>SUMIFS(СВЦЭМ!$C$33:$C$776,СВЦЭМ!$A$33:$A$776,$A52,СВЦЭМ!$B$33:$B$776,R$47)+'СЕТ СН'!$G$12+СВЦЭМ!$D$10+'СЕТ СН'!$G$5-'СЕТ СН'!$G$20</f>
        <v>2488.9236353900001</v>
      </c>
      <c r="S52" s="36">
        <f>SUMIFS(СВЦЭМ!$C$33:$C$776,СВЦЭМ!$A$33:$A$776,$A52,СВЦЭМ!$B$33:$B$776,S$47)+'СЕТ СН'!$G$12+СВЦЭМ!$D$10+'СЕТ СН'!$G$5-'СЕТ СН'!$G$20</f>
        <v>2489.9169850500002</v>
      </c>
      <c r="T52" s="36">
        <f>SUMIFS(СВЦЭМ!$C$33:$C$776,СВЦЭМ!$A$33:$A$776,$A52,СВЦЭМ!$B$33:$B$776,T$47)+'СЕТ СН'!$G$12+СВЦЭМ!$D$10+'СЕТ СН'!$G$5-'СЕТ СН'!$G$20</f>
        <v>2482.3129051599999</v>
      </c>
      <c r="U52" s="36">
        <f>SUMIFS(СВЦЭМ!$C$33:$C$776,СВЦЭМ!$A$33:$A$776,$A52,СВЦЭМ!$B$33:$B$776,U$47)+'СЕТ СН'!$G$12+СВЦЭМ!$D$10+'СЕТ СН'!$G$5-'СЕТ СН'!$G$20</f>
        <v>2506.0814749699998</v>
      </c>
      <c r="V52" s="36">
        <f>SUMIFS(СВЦЭМ!$C$33:$C$776,СВЦЭМ!$A$33:$A$776,$A52,СВЦЭМ!$B$33:$B$776,V$47)+'СЕТ СН'!$G$12+СВЦЭМ!$D$10+'СЕТ СН'!$G$5-'СЕТ СН'!$G$20</f>
        <v>2505.2030349299998</v>
      </c>
      <c r="W52" s="36">
        <f>SUMIFS(СВЦЭМ!$C$33:$C$776,СВЦЭМ!$A$33:$A$776,$A52,СВЦЭМ!$B$33:$B$776,W$47)+'СЕТ СН'!$G$12+СВЦЭМ!$D$10+'СЕТ СН'!$G$5-'СЕТ СН'!$G$20</f>
        <v>2492.5791193699997</v>
      </c>
      <c r="X52" s="36">
        <f>SUMIFS(СВЦЭМ!$C$33:$C$776,СВЦЭМ!$A$33:$A$776,$A52,СВЦЭМ!$B$33:$B$776,X$47)+'СЕТ СН'!$G$12+СВЦЭМ!$D$10+'СЕТ СН'!$G$5-'СЕТ СН'!$G$20</f>
        <v>2490.55553242</v>
      </c>
      <c r="Y52" s="36">
        <f>SUMIFS(СВЦЭМ!$C$33:$C$776,СВЦЭМ!$A$33:$A$776,$A52,СВЦЭМ!$B$33:$B$776,Y$47)+'СЕТ СН'!$G$12+СВЦЭМ!$D$10+'СЕТ СН'!$G$5-'СЕТ СН'!$G$20</f>
        <v>2587.2615051799999</v>
      </c>
    </row>
    <row r="53" spans="1:25" ht="15.75" x14ac:dyDescent="0.2">
      <c r="A53" s="35">
        <f t="shared" si="1"/>
        <v>43744</v>
      </c>
      <c r="B53" s="36">
        <f>SUMIFS(СВЦЭМ!$C$33:$C$776,СВЦЭМ!$A$33:$A$776,$A53,СВЦЭМ!$B$33:$B$776,B$47)+'СЕТ СН'!$G$12+СВЦЭМ!$D$10+'СЕТ СН'!$G$5-'СЕТ СН'!$G$20</f>
        <v>2585.3506499</v>
      </c>
      <c r="C53" s="36">
        <f>SUMIFS(СВЦЭМ!$C$33:$C$776,СВЦЭМ!$A$33:$A$776,$A53,СВЦЭМ!$B$33:$B$776,C$47)+'СЕТ СН'!$G$12+СВЦЭМ!$D$10+'СЕТ СН'!$G$5-'СЕТ СН'!$G$20</f>
        <v>2612.5418118399998</v>
      </c>
      <c r="D53" s="36">
        <f>SUMIFS(СВЦЭМ!$C$33:$C$776,СВЦЭМ!$A$33:$A$776,$A53,СВЦЭМ!$B$33:$B$776,D$47)+'СЕТ СН'!$G$12+СВЦЭМ!$D$10+'СЕТ СН'!$G$5-'СЕТ СН'!$G$20</f>
        <v>2636.0474093499997</v>
      </c>
      <c r="E53" s="36">
        <f>SUMIFS(СВЦЭМ!$C$33:$C$776,СВЦЭМ!$A$33:$A$776,$A53,СВЦЭМ!$B$33:$B$776,E$47)+'СЕТ СН'!$G$12+СВЦЭМ!$D$10+'СЕТ СН'!$G$5-'СЕТ СН'!$G$20</f>
        <v>2645.0875220299999</v>
      </c>
      <c r="F53" s="36">
        <f>SUMIFS(СВЦЭМ!$C$33:$C$776,СВЦЭМ!$A$33:$A$776,$A53,СВЦЭМ!$B$33:$B$776,F$47)+'СЕТ СН'!$G$12+СВЦЭМ!$D$10+'СЕТ СН'!$G$5-'СЕТ СН'!$G$20</f>
        <v>2644.8506344899997</v>
      </c>
      <c r="G53" s="36">
        <f>SUMIFS(СВЦЭМ!$C$33:$C$776,СВЦЭМ!$A$33:$A$776,$A53,СВЦЭМ!$B$33:$B$776,G$47)+'СЕТ СН'!$G$12+СВЦЭМ!$D$10+'СЕТ СН'!$G$5-'СЕТ СН'!$G$20</f>
        <v>2643.7189804899999</v>
      </c>
      <c r="H53" s="36">
        <f>SUMIFS(СВЦЭМ!$C$33:$C$776,СВЦЭМ!$A$33:$A$776,$A53,СВЦЭМ!$B$33:$B$776,H$47)+'СЕТ СН'!$G$12+СВЦЭМ!$D$10+'СЕТ СН'!$G$5-'СЕТ СН'!$G$20</f>
        <v>2592.4079090699997</v>
      </c>
      <c r="I53" s="36">
        <f>SUMIFS(СВЦЭМ!$C$33:$C$776,СВЦЭМ!$A$33:$A$776,$A53,СВЦЭМ!$B$33:$B$776,I$47)+'СЕТ СН'!$G$12+СВЦЭМ!$D$10+'СЕТ СН'!$G$5-'СЕТ СН'!$G$20</f>
        <v>2512.6034766299999</v>
      </c>
      <c r="J53" s="36">
        <f>SUMIFS(СВЦЭМ!$C$33:$C$776,СВЦЭМ!$A$33:$A$776,$A53,СВЦЭМ!$B$33:$B$776,J$47)+'СЕТ СН'!$G$12+СВЦЭМ!$D$10+'СЕТ СН'!$G$5-'СЕТ СН'!$G$20</f>
        <v>2462.13680673</v>
      </c>
      <c r="K53" s="36">
        <f>SUMIFS(СВЦЭМ!$C$33:$C$776,СВЦЭМ!$A$33:$A$776,$A53,СВЦЭМ!$B$33:$B$776,K$47)+'СЕТ СН'!$G$12+СВЦЭМ!$D$10+'СЕТ СН'!$G$5-'СЕТ СН'!$G$20</f>
        <v>2470.46021802</v>
      </c>
      <c r="L53" s="36">
        <f>SUMIFS(СВЦЭМ!$C$33:$C$776,СВЦЭМ!$A$33:$A$776,$A53,СВЦЭМ!$B$33:$B$776,L$47)+'СЕТ СН'!$G$12+СВЦЭМ!$D$10+'СЕТ СН'!$G$5-'СЕТ СН'!$G$20</f>
        <v>2484.5599648899997</v>
      </c>
      <c r="M53" s="36">
        <f>SUMIFS(СВЦЭМ!$C$33:$C$776,СВЦЭМ!$A$33:$A$776,$A53,СВЦЭМ!$B$33:$B$776,M$47)+'СЕТ СН'!$G$12+СВЦЭМ!$D$10+'СЕТ СН'!$G$5-'СЕТ СН'!$G$20</f>
        <v>2477.6156360300001</v>
      </c>
      <c r="N53" s="36">
        <f>SUMIFS(СВЦЭМ!$C$33:$C$776,СВЦЭМ!$A$33:$A$776,$A53,СВЦЭМ!$B$33:$B$776,N$47)+'СЕТ СН'!$G$12+СВЦЭМ!$D$10+'СЕТ СН'!$G$5-'СЕТ СН'!$G$20</f>
        <v>2470.4359086200002</v>
      </c>
      <c r="O53" s="36">
        <f>SUMIFS(СВЦЭМ!$C$33:$C$776,СВЦЭМ!$A$33:$A$776,$A53,СВЦЭМ!$B$33:$B$776,O$47)+'СЕТ СН'!$G$12+СВЦЭМ!$D$10+'СЕТ СН'!$G$5-'СЕТ СН'!$G$20</f>
        <v>2467.9440375099998</v>
      </c>
      <c r="P53" s="36">
        <f>SUMIFS(СВЦЭМ!$C$33:$C$776,СВЦЭМ!$A$33:$A$776,$A53,СВЦЭМ!$B$33:$B$776,P$47)+'СЕТ СН'!$G$12+СВЦЭМ!$D$10+'СЕТ СН'!$G$5-'СЕТ СН'!$G$20</f>
        <v>2467.4936363100001</v>
      </c>
      <c r="Q53" s="36">
        <f>SUMIFS(СВЦЭМ!$C$33:$C$776,СВЦЭМ!$A$33:$A$776,$A53,СВЦЭМ!$B$33:$B$776,Q$47)+'СЕТ СН'!$G$12+СВЦЭМ!$D$10+'СЕТ СН'!$G$5-'СЕТ СН'!$G$20</f>
        <v>2471.5267204699999</v>
      </c>
      <c r="R53" s="36">
        <f>SUMIFS(СВЦЭМ!$C$33:$C$776,СВЦЭМ!$A$33:$A$776,$A53,СВЦЭМ!$B$33:$B$776,R$47)+'СЕТ СН'!$G$12+СВЦЭМ!$D$10+'СЕТ СН'!$G$5-'СЕТ СН'!$G$20</f>
        <v>2464.0790210699997</v>
      </c>
      <c r="S53" s="36">
        <f>SUMIFS(СВЦЭМ!$C$33:$C$776,СВЦЭМ!$A$33:$A$776,$A53,СВЦЭМ!$B$33:$B$776,S$47)+'СЕТ СН'!$G$12+СВЦЭМ!$D$10+'СЕТ СН'!$G$5-'СЕТ СН'!$G$20</f>
        <v>2471.3154492599997</v>
      </c>
      <c r="T53" s="36">
        <f>SUMIFS(СВЦЭМ!$C$33:$C$776,СВЦЭМ!$A$33:$A$776,$A53,СВЦЭМ!$B$33:$B$776,T$47)+'СЕТ СН'!$G$12+СВЦЭМ!$D$10+'СЕТ СН'!$G$5-'СЕТ СН'!$G$20</f>
        <v>2472.2905357899999</v>
      </c>
      <c r="U53" s="36">
        <f>SUMIFS(СВЦЭМ!$C$33:$C$776,СВЦЭМ!$A$33:$A$776,$A53,СВЦЭМ!$B$33:$B$776,U$47)+'СЕТ СН'!$G$12+СВЦЭМ!$D$10+'СЕТ СН'!$G$5-'СЕТ СН'!$G$20</f>
        <v>2493.5266547399997</v>
      </c>
      <c r="V53" s="36">
        <f>SUMIFS(СВЦЭМ!$C$33:$C$776,СВЦЭМ!$A$33:$A$776,$A53,СВЦЭМ!$B$33:$B$776,V$47)+'СЕТ СН'!$G$12+СВЦЭМ!$D$10+'СЕТ СН'!$G$5-'СЕТ СН'!$G$20</f>
        <v>2491.0862893799999</v>
      </c>
      <c r="W53" s="36">
        <f>SUMIFS(СВЦЭМ!$C$33:$C$776,СВЦЭМ!$A$33:$A$776,$A53,СВЦЭМ!$B$33:$B$776,W$47)+'СЕТ СН'!$G$12+СВЦЭМ!$D$10+'СЕТ СН'!$G$5-'СЕТ СН'!$G$20</f>
        <v>2478.2057651599998</v>
      </c>
      <c r="X53" s="36">
        <f>SUMIFS(СВЦЭМ!$C$33:$C$776,СВЦЭМ!$A$33:$A$776,$A53,СВЦЭМ!$B$33:$B$776,X$47)+'СЕТ СН'!$G$12+СВЦЭМ!$D$10+'СЕТ СН'!$G$5-'СЕТ СН'!$G$20</f>
        <v>2466.6645171499999</v>
      </c>
      <c r="Y53" s="36">
        <f>SUMIFS(СВЦЭМ!$C$33:$C$776,СВЦЭМ!$A$33:$A$776,$A53,СВЦЭМ!$B$33:$B$776,Y$47)+'СЕТ СН'!$G$12+СВЦЭМ!$D$10+'СЕТ СН'!$G$5-'СЕТ СН'!$G$20</f>
        <v>2510.3888251600001</v>
      </c>
    </row>
    <row r="54" spans="1:25" ht="15.75" x14ac:dyDescent="0.2">
      <c r="A54" s="35">
        <f t="shared" si="1"/>
        <v>43745</v>
      </c>
      <c r="B54" s="36">
        <f>SUMIFS(СВЦЭМ!$C$33:$C$776,СВЦЭМ!$A$33:$A$776,$A54,СВЦЭМ!$B$33:$B$776,B$47)+'СЕТ СН'!$G$12+СВЦЭМ!$D$10+'СЕТ СН'!$G$5-'СЕТ СН'!$G$20</f>
        <v>2607.7335546899999</v>
      </c>
      <c r="C54" s="36">
        <f>SUMIFS(СВЦЭМ!$C$33:$C$776,СВЦЭМ!$A$33:$A$776,$A54,СВЦЭМ!$B$33:$B$776,C$47)+'СЕТ СН'!$G$12+СВЦЭМ!$D$10+'СЕТ СН'!$G$5-'СЕТ СН'!$G$20</f>
        <v>2621.97751586</v>
      </c>
      <c r="D54" s="36">
        <f>SUMIFS(СВЦЭМ!$C$33:$C$776,СВЦЭМ!$A$33:$A$776,$A54,СВЦЭМ!$B$33:$B$776,D$47)+'СЕТ СН'!$G$12+СВЦЭМ!$D$10+'СЕТ СН'!$G$5-'СЕТ СН'!$G$20</f>
        <v>2630.3354625000002</v>
      </c>
      <c r="E54" s="36">
        <f>SUMIFS(СВЦЭМ!$C$33:$C$776,СВЦЭМ!$A$33:$A$776,$A54,СВЦЭМ!$B$33:$B$776,E$47)+'СЕТ СН'!$G$12+СВЦЭМ!$D$10+'СЕТ СН'!$G$5-'СЕТ СН'!$G$20</f>
        <v>2644.90053287</v>
      </c>
      <c r="F54" s="36">
        <f>SUMIFS(СВЦЭМ!$C$33:$C$776,СВЦЭМ!$A$33:$A$776,$A54,СВЦЭМ!$B$33:$B$776,F$47)+'СЕТ СН'!$G$12+СВЦЭМ!$D$10+'СЕТ СН'!$G$5-'СЕТ СН'!$G$20</f>
        <v>2660.6592749699998</v>
      </c>
      <c r="G54" s="36">
        <f>SUMIFS(СВЦЭМ!$C$33:$C$776,СВЦЭМ!$A$33:$A$776,$A54,СВЦЭМ!$B$33:$B$776,G$47)+'СЕТ СН'!$G$12+СВЦЭМ!$D$10+'СЕТ СН'!$G$5-'СЕТ СН'!$G$20</f>
        <v>2637.5148058899999</v>
      </c>
      <c r="H54" s="36">
        <f>SUMIFS(СВЦЭМ!$C$33:$C$776,СВЦЭМ!$A$33:$A$776,$A54,СВЦЭМ!$B$33:$B$776,H$47)+'СЕТ СН'!$G$12+СВЦЭМ!$D$10+'СЕТ СН'!$G$5-'СЕТ СН'!$G$20</f>
        <v>2559.2127052599999</v>
      </c>
      <c r="I54" s="36">
        <f>SUMIFS(СВЦЭМ!$C$33:$C$776,СВЦЭМ!$A$33:$A$776,$A54,СВЦЭМ!$B$33:$B$776,I$47)+'СЕТ СН'!$G$12+СВЦЭМ!$D$10+'СЕТ СН'!$G$5-'СЕТ СН'!$G$20</f>
        <v>2482.03205716</v>
      </c>
      <c r="J54" s="36">
        <f>SUMIFS(СВЦЭМ!$C$33:$C$776,СВЦЭМ!$A$33:$A$776,$A54,СВЦЭМ!$B$33:$B$776,J$47)+'СЕТ СН'!$G$12+СВЦЭМ!$D$10+'СЕТ СН'!$G$5-'СЕТ СН'!$G$20</f>
        <v>2466.89213999</v>
      </c>
      <c r="K54" s="36">
        <f>SUMIFS(СВЦЭМ!$C$33:$C$776,СВЦЭМ!$A$33:$A$776,$A54,СВЦЭМ!$B$33:$B$776,K$47)+'СЕТ СН'!$G$12+СВЦЭМ!$D$10+'СЕТ СН'!$G$5-'СЕТ СН'!$G$20</f>
        <v>2467.8136503999999</v>
      </c>
      <c r="L54" s="36">
        <f>SUMIFS(СВЦЭМ!$C$33:$C$776,СВЦЭМ!$A$33:$A$776,$A54,СВЦЭМ!$B$33:$B$776,L$47)+'СЕТ СН'!$G$12+СВЦЭМ!$D$10+'СЕТ СН'!$G$5-'СЕТ СН'!$G$20</f>
        <v>2466.6743793099999</v>
      </c>
      <c r="M54" s="36">
        <f>SUMIFS(СВЦЭМ!$C$33:$C$776,СВЦЭМ!$A$33:$A$776,$A54,СВЦЭМ!$B$33:$B$776,M$47)+'СЕТ СН'!$G$12+СВЦЭМ!$D$10+'СЕТ СН'!$G$5-'СЕТ СН'!$G$20</f>
        <v>2472.7395874899998</v>
      </c>
      <c r="N54" s="36">
        <f>SUMIFS(СВЦЭМ!$C$33:$C$776,СВЦЭМ!$A$33:$A$776,$A54,СВЦЭМ!$B$33:$B$776,N$47)+'СЕТ СН'!$G$12+СВЦЭМ!$D$10+'СЕТ СН'!$G$5-'СЕТ СН'!$G$20</f>
        <v>2485.4913537399998</v>
      </c>
      <c r="O54" s="36">
        <f>SUMIFS(СВЦЭМ!$C$33:$C$776,СВЦЭМ!$A$33:$A$776,$A54,СВЦЭМ!$B$33:$B$776,O$47)+'СЕТ СН'!$G$12+СВЦЭМ!$D$10+'СЕТ СН'!$G$5-'СЕТ СН'!$G$20</f>
        <v>2481.9252716199999</v>
      </c>
      <c r="P54" s="36">
        <f>SUMIFS(СВЦЭМ!$C$33:$C$776,СВЦЭМ!$A$33:$A$776,$A54,СВЦЭМ!$B$33:$B$776,P$47)+'СЕТ СН'!$G$12+СВЦЭМ!$D$10+'СЕТ СН'!$G$5-'СЕТ СН'!$G$20</f>
        <v>2479.7084247399998</v>
      </c>
      <c r="Q54" s="36">
        <f>SUMIFS(СВЦЭМ!$C$33:$C$776,СВЦЭМ!$A$33:$A$776,$A54,СВЦЭМ!$B$33:$B$776,Q$47)+'СЕТ СН'!$G$12+СВЦЭМ!$D$10+'СЕТ СН'!$G$5-'СЕТ СН'!$G$20</f>
        <v>2484.74808566</v>
      </c>
      <c r="R54" s="36">
        <f>SUMIFS(СВЦЭМ!$C$33:$C$776,СВЦЭМ!$A$33:$A$776,$A54,СВЦЭМ!$B$33:$B$776,R$47)+'СЕТ СН'!$G$12+СВЦЭМ!$D$10+'СЕТ СН'!$G$5-'СЕТ СН'!$G$20</f>
        <v>2482.4339730399997</v>
      </c>
      <c r="S54" s="36">
        <f>SUMIFS(СВЦЭМ!$C$33:$C$776,СВЦЭМ!$A$33:$A$776,$A54,СВЦЭМ!$B$33:$B$776,S$47)+'СЕТ СН'!$G$12+СВЦЭМ!$D$10+'СЕТ СН'!$G$5-'СЕТ СН'!$G$20</f>
        <v>2484.3082953200001</v>
      </c>
      <c r="T54" s="36">
        <f>SUMIFS(СВЦЭМ!$C$33:$C$776,СВЦЭМ!$A$33:$A$776,$A54,СВЦЭМ!$B$33:$B$776,T$47)+'СЕТ СН'!$G$12+СВЦЭМ!$D$10+'СЕТ СН'!$G$5-'СЕТ СН'!$G$20</f>
        <v>2478.4771287399999</v>
      </c>
      <c r="U54" s="36">
        <f>SUMIFS(СВЦЭМ!$C$33:$C$776,СВЦЭМ!$A$33:$A$776,$A54,СВЦЭМ!$B$33:$B$776,U$47)+'СЕТ СН'!$G$12+СВЦЭМ!$D$10+'СЕТ СН'!$G$5-'СЕТ СН'!$G$20</f>
        <v>2478.57333139</v>
      </c>
      <c r="V54" s="36">
        <f>SUMIFS(СВЦЭМ!$C$33:$C$776,СВЦЭМ!$A$33:$A$776,$A54,СВЦЭМ!$B$33:$B$776,V$47)+'СЕТ СН'!$G$12+СВЦЭМ!$D$10+'СЕТ СН'!$G$5-'СЕТ СН'!$G$20</f>
        <v>2469.87273022</v>
      </c>
      <c r="W54" s="36">
        <f>SUMIFS(СВЦЭМ!$C$33:$C$776,СВЦЭМ!$A$33:$A$776,$A54,СВЦЭМ!$B$33:$B$776,W$47)+'СЕТ СН'!$G$12+СВЦЭМ!$D$10+'СЕТ СН'!$G$5-'СЕТ СН'!$G$20</f>
        <v>2486.9637599600001</v>
      </c>
      <c r="X54" s="36">
        <f>SUMIFS(СВЦЭМ!$C$33:$C$776,СВЦЭМ!$A$33:$A$776,$A54,СВЦЭМ!$B$33:$B$776,X$47)+'СЕТ СН'!$G$12+СВЦЭМ!$D$10+'СЕТ СН'!$G$5-'СЕТ СН'!$G$20</f>
        <v>2507.0306857999999</v>
      </c>
      <c r="Y54" s="36">
        <f>SUMIFS(СВЦЭМ!$C$33:$C$776,СВЦЭМ!$A$33:$A$776,$A54,СВЦЭМ!$B$33:$B$776,Y$47)+'СЕТ СН'!$G$12+СВЦЭМ!$D$10+'СЕТ СН'!$G$5-'СЕТ СН'!$G$20</f>
        <v>2549.5068111</v>
      </c>
    </row>
    <row r="55" spans="1:25" ht="15.75" x14ac:dyDescent="0.2">
      <c r="A55" s="35">
        <f t="shared" si="1"/>
        <v>43746</v>
      </c>
      <c r="B55" s="36">
        <f>SUMIFS(СВЦЭМ!$C$33:$C$776,СВЦЭМ!$A$33:$A$776,$A55,СВЦЭМ!$B$33:$B$776,B$47)+'СЕТ СН'!$G$12+СВЦЭМ!$D$10+'СЕТ СН'!$G$5-'СЕТ СН'!$G$20</f>
        <v>2515.8791847699999</v>
      </c>
      <c r="C55" s="36">
        <f>SUMIFS(СВЦЭМ!$C$33:$C$776,СВЦЭМ!$A$33:$A$776,$A55,СВЦЭМ!$B$33:$B$776,C$47)+'СЕТ СН'!$G$12+СВЦЭМ!$D$10+'СЕТ СН'!$G$5-'СЕТ СН'!$G$20</f>
        <v>2569.16591324</v>
      </c>
      <c r="D55" s="36">
        <f>SUMIFS(СВЦЭМ!$C$33:$C$776,СВЦЭМ!$A$33:$A$776,$A55,СВЦЭМ!$B$33:$B$776,D$47)+'СЕТ СН'!$G$12+СВЦЭМ!$D$10+'СЕТ СН'!$G$5-'СЕТ СН'!$G$20</f>
        <v>2556.1624967099997</v>
      </c>
      <c r="E55" s="36">
        <f>SUMIFS(СВЦЭМ!$C$33:$C$776,СВЦЭМ!$A$33:$A$776,$A55,СВЦЭМ!$B$33:$B$776,E$47)+'СЕТ СН'!$G$12+СВЦЭМ!$D$10+'СЕТ СН'!$G$5-'СЕТ СН'!$G$20</f>
        <v>2576.1768232700001</v>
      </c>
      <c r="F55" s="36">
        <f>SUMIFS(СВЦЭМ!$C$33:$C$776,СВЦЭМ!$A$33:$A$776,$A55,СВЦЭМ!$B$33:$B$776,F$47)+'СЕТ СН'!$G$12+СВЦЭМ!$D$10+'СЕТ СН'!$G$5-'СЕТ СН'!$G$20</f>
        <v>2575.4507027499999</v>
      </c>
      <c r="G55" s="36">
        <f>SUMIFS(СВЦЭМ!$C$33:$C$776,СВЦЭМ!$A$33:$A$776,$A55,СВЦЭМ!$B$33:$B$776,G$47)+'СЕТ СН'!$G$12+СВЦЭМ!$D$10+'СЕТ СН'!$G$5-'СЕТ СН'!$G$20</f>
        <v>2556.4556862899999</v>
      </c>
      <c r="H55" s="36">
        <f>SUMIFS(СВЦЭМ!$C$33:$C$776,СВЦЭМ!$A$33:$A$776,$A55,СВЦЭМ!$B$33:$B$776,H$47)+'СЕТ СН'!$G$12+СВЦЭМ!$D$10+'СЕТ СН'!$G$5-'СЕТ СН'!$G$20</f>
        <v>2534.1089600800001</v>
      </c>
      <c r="I55" s="36">
        <f>SUMIFS(СВЦЭМ!$C$33:$C$776,СВЦЭМ!$A$33:$A$776,$A55,СВЦЭМ!$B$33:$B$776,I$47)+'СЕТ СН'!$G$12+СВЦЭМ!$D$10+'СЕТ СН'!$G$5-'СЕТ СН'!$G$20</f>
        <v>2503.2004811900001</v>
      </c>
      <c r="J55" s="36">
        <f>SUMIFS(СВЦЭМ!$C$33:$C$776,СВЦЭМ!$A$33:$A$776,$A55,СВЦЭМ!$B$33:$B$776,J$47)+'СЕТ СН'!$G$12+СВЦЭМ!$D$10+'СЕТ СН'!$G$5-'СЕТ СН'!$G$20</f>
        <v>2471.9834533600001</v>
      </c>
      <c r="K55" s="36">
        <f>SUMIFS(СВЦЭМ!$C$33:$C$776,СВЦЭМ!$A$33:$A$776,$A55,СВЦЭМ!$B$33:$B$776,K$47)+'СЕТ СН'!$G$12+СВЦЭМ!$D$10+'СЕТ СН'!$G$5-'СЕТ СН'!$G$20</f>
        <v>2473.8613078099997</v>
      </c>
      <c r="L55" s="36">
        <f>SUMIFS(СВЦЭМ!$C$33:$C$776,СВЦЭМ!$A$33:$A$776,$A55,СВЦЭМ!$B$33:$B$776,L$47)+'СЕТ СН'!$G$12+СВЦЭМ!$D$10+'СЕТ СН'!$G$5-'СЕТ СН'!$G$20</f>
        <v>2477.8524552600002</v>
      </c>
      <c r="M55" s="36">
        <f>SUMIFS(СВЦЭМ!$C$33:$C$776,СВЦЭМ!$A$33:$A$776,$A55,СВЦЭМ!$B$33:$B$776,M$47)+'СЕТ СН'!$G$12+СВЦЭМ!$D$10+'СЕТ СН'!$G$5-'СЕТ СН'!$G$20</f>
        <v>2471.4935734999999</v>
      </c>
      <c r="N55" s="36">
        <f>SUMIFS(СВЦЭМ!$C$33:$C$776,СВЦЭМ!$A$33:$A$776,$A55,СВЦЭМ!$B$33:$B$776,N$47)+'СЕТ СН'!$G$12+СВЦЭМ!$D$10+'СЕТ СН'!$G$5-'СЕТ СН'!$G$20</f>
        <v>2455.2907350999999</v>
      </c>
      <c r="O55" s="36">
        <f>SUMIFS(СВЦЭМ!$C$33:$C$776,СВЦЭМ!$A$33:$A$776,$A55,СВЦЭМ!$B$33:$B$776,O$47)+'СЕТ СН'!$G$12+СВЦЭМ!$D$10+'СЕТ СН'!$G$5-'СЕТ СН'!$G$20</f>
        <v>2425.7607735299998</v>
      </c>
      <c r="P55" s="36">
        <f>SUMIFS(СВЦЭМ!$C$33:$C$776,СВЦЭМ!$A$33:$A$776,$A55,СВЦЭМ!$B$33:$B$776,P$47)+'СЕТ СН'!$G$12+СВЦЭМ!$D$10+'СЕТ СН'!$G$5-'СЕТ СН'!$G$20</f>
        <v>2475.95402633</v>
      </c>
      <c r="Q55" s="36">
        <f>SUMIFS(СВЦЭМ!$C$33:$C$776,СВЦЭМ!$A$33:$A$776,$A55,СВЦЭМ!$B$33:$B$776,Q$47)+'СЕТ СН'!$G$12+СВЦЭМ!$D$10+'СЕТ СН'!$G$5-'СЕТ СН'!$G$20</f>
        <v>2517.7113218599998</v>
      </c>
      <c r="R55" s="36">
        <f>SUMIFS(СВЦЭМ!$C$33:$C$776,СВЦЭМ!$A$33:$A$776,$A55,СВЦЭМ!$B$33:$B$776,R$47)+'СЕТ СН'!$G$12+СВЦЭМ!$D$10+'СЕТ СН'!$G$5-'СЕТ СН'!$G$20</f>
        <v>2422.7326218600001</v>
      </c>
      <c r="S55" s="36">
        <f>SUMIFS(СВЦЭМ!$C$33:$C$776,СВЦЭМ!$A$33:$A$776,$A55,СВЦЭМ!$B$33:$B$776,S$47)+'СЕТ СН'!$G$12+СВЦЭМ!$D$10+'СЕТ СН'!$G$5-'СЕТ СН'!$G$20</f>
        <v>2425.30635454</v>
      </c>
      <c r="T55" s="36">
        <f>SUMIFS(СВЦЭМ!$C$33:$C$776,СВЦЭМ!$A$33:$A$776,$A55,СВЦЭМ!$B$33:$B$776,T$47)+'СЕТ СН'!$G$12+СВЦЭМ!$D$10+'СЕТ СН'!$G$5-'СЕТ СН'!$G$20</f>
        <v>2439.7938985999999</v>
      </c>
      <c r="U55" s="36">
        <f>SUMIFS(СВЦЭМ!$C$33:$C$776,СВЦЭМ!$A$33:$A$776,$A55,СВЦЭМ!$B$33:$B$776,U$47)+'СЕТ СН'!$G$12+СВЦЭМ!$D$10+'СЕТ СН'!$G$5-'СЕТ СН'!$G$20</f>
        <v>2468.0925337899998</v>
      </c>
      <c r="V55" s="36">
        <f>SUMIFS(СВЦЭМ!$C$33:$C$776,СВЦЭМ!$A$33:$A$776,$A55,СВЦЭМ!$B$33:$B$776,V$47)+'СЕТ СН'!$G$12+СВЦЭМ!$D$10+'СЕТ СН'!$G$5-'СЕТ СН'!$G$20</f>
        <v>2470.67386235</v>
      </c>
      <c r="W55" s="36">
        <f>SUMIFS(СВЦЭМ!$C$33:$C$776,СВЦЭМ!$A$33:$A$776,$A55,СВЦЭМ!$B$33:$B$776,W$47)+'СЕТ СН'!$G$12+СВЦЭМ!$D$10+'СЕТ СН'!$G$5-'СЕТ СН'!$G$20</f>
        <v>2456.5192793199999</v>
      </c>
      <c r="X55" s="36">
        <f>SUMIFS(СВЦЭМ!$C$33:$C$776,СВЦЭМ!$A$33:$A$776,$A55,СВЦЭМ!$B$33:$B$776,X$47)+'СЕТ СН'!$G$12+СВЦЭМ!$D$10+'СЕТ СН'!$G$5-'СЕТ СН'!$G$20</f>
        <v>2422.57435799</v>
      </c>
      <c r="Y55" s="36">
        <f>SUMIFS(СВЦЭМ!$C$33:$C$776,СВЦЭМ!$A$33:$A$776,$A55,СВЦЭМ!$B$33:$B$776,Y$47)+'СЕТ СН'!$G$12+СВЦЭМ!$D$10+'СЕТ СН'!$G$5-'СЕТ СН'!$G$20</f>
        <v>2400.7312633199999</v>
      </c>
    </row>
    <row r="56" spans="1:25" ht="15.75" x14ac:dyDescent="0.2">
      <c r="A56" s="35">
        <f t="shared" si="1"/>
        <v>43747</v>
      </c>
      <c r="B56" s="36">
        <f>SUMIFS(СВЦЭМ!$C$33:$C$776,СВЦЭМ!$A$33:$A$776,$A56,СВЦЭМ!$B$33:$B$776,B$47)+'СЕТ СН'!$G$12+СВЦЭМ!$D$10+'СЕТ СН'!$G$5-'СЕТ СН'!$G$20</f>
        <v>2539.1264485699999</v>
      </c>
      <c r="C56" s="36">
        <f>SUMIFS(СВЦЭМ!$C$33:$C$776,СВЦЭМ!$A$33:$A$776,$A56,СВЦЭМ!$B$33:$B$776,C$47)+'СЕТ СН'!$G$12+СВЦЭМ!$D$10+'СЕТ СН'!$G$5-'СЕТ СН'!$G$20</f>
        <v>2571.2359658</v>
      </c>
      <c r="D56" s="36">
        <f>SUMIFS(СВЦЭМ!$C$33:$C$776,СВЦЭМ!$A$33:$A$776,$A56,СВЦЭМ!$B$33:$B$776,D$47)+'СЕТ СН'!$G$12+СВЦЭМ!$D$10+'СЕТ СН'!$G$5-'СЕТ СН'!$G$20</f>
        <v>2594.9189294899998</v>
      </c>
      <c r="E56" s="36">
        <f>SUMIFS(СВЦЭМ!$C$33:$C$776,СВЦЭМ!$A$33:$A$776,$A56,СВЦЭМ!$B$33:$B$776,E$47)+'СЕТ СН'!$G$12+СВЦЭМ!$D$10+'СЕТ СН'!$G$5-'СЕТ СН'!$G$20</f>
        <v>2605.35168187</v>
      </c>
      <c r="F56" s="36">
        <f>SUMIFS(СВЦЭМ!$C$33:$C$776,СВЦЭМ!$A$33:$A$776,$A56,СВЦЭМ!$B$33:$B$776,F$47)+'СЕТ СН'!$G$12+СВЦЭМ!$D$10+'СЕТ СН'!$G$5-'СЕТ СН'!$G$20</f>
        <v>2608.7788089999999</v>
      </c>
      <c r="G56" s="36">
        <f>SUMIFS(СВЦЭМ!$C$33:$C$776,СВЦЭМ!$A$33:$A$776,$A56,СВЦЭМ!$B$33:$B$776,G$47)+'СЕТ СН'!$G$12+СВЦЭМ!$D$10+'СЕТ СН'!$G$5-'СЕТ СН'!$G$20</f>
        <v>2584.3203354699999</v>
      </c>
      <c r="H56" s="36">
        <f>SUMIFS(СВЦЭМ!$C$33:$C$776,СВЦЭМ!$A$33:$A$776,$A56,СВЦЭМ!$B$33:$B$776,H$47)+'СЕТ СН'!$G$12+СВЦЭМ!$D$10+'СЕТ СН'!$G$5-'СЕТ СН'!$G$20</f>
        <v>2550.4719146799998</v>
      </c>
      <c r="I56" s="36">
        <f>SUMIFS(СВЦЭМ!$C$33:$C$776,СВЦЭМ!$A$33:$A$776,$A56,СВЦЭМ!$B$33:$B$776,I$47)+'СЕТ СН'!$G$12+СВЦЭМ!$D$10+'СЕТ СН'!$G$5-'СЕТ СН'!$G$20</f>
        <v>2532.1858317599999</v>
      </c>
      <c r="J56" s="36">
        <f>SUMIFS(СВЦЭМ!$C$33:$C$776,СВЦЭМ!$A$33:$A$776,$A56,СВЦЭМ!$B$33:$B$776,J$47)+'СЕТ СН'!$G$12+СВЦЭМ!$D$10+'СЕТ СН'!$G$5-'СЕТ СН'!$G$20</f>
        <v>2533.7870250000001</v>
      </c>
      <c r="K56" s="36">
        <f>SUMIFS(СВЦЭМ!$C$33:$C$776,СВЦЭМ!$A$33:$A$776,$A56,СВЦЭМ!$B$33:$B$776,K$47)+'СЕТ СН'!$G$12+СВЦЭМ!$D$10+'СЕТ СН'!$G$5-'СЕТ СН'!$G$20</f>
        <v>2547.54206432</v>
      </c>
      <c r="L56" s="36">
        <f>SUMIFS(СВЦЭМ!$C$33:$C$776,СВЦЭМ!$A$33:$A$776,$A56,СВЦЭМ!$B$33:$B$776,L$47)+'СЕТ СН'!$G$12+СВЦЭМ!$D$10+'СЕТ СН'!$G$5-'СЕТ СН'!$G$20</f>
        <v>2549.39964839</v>
      </c>
      <c r="M56" s="36">
        <f>SUMIFS(СВЦЭМ!$C$33:$C$776,СВЦЭМ!$A$33:$A$776,$A56,СВЦЭМ!$B$33:$B$776,M$47)+'СЕТ СН'!$G$12+СВЦЭМ!$D$10+'СЕТ СН'!$G$5-'СЕТ СН'!$G$20</f>
        <v>2542.5042160399998</v>
      </c>
      <c r="N56" s="36">
        <f>SUMIFS(СВЦЭМ!$C$33:$C$776,СВЦЭМ!$A$33:$A$776,$A56,СВЦЭМ!$B$33:$B$776,N$47)+'СЕТ СН'!$G$12+СВЦЭМ!$D$10+'СЕТ СН'!$G$5-'СЕТ СН'!$G$20</f>
        <v>2497.7634152000001</v>
      </c>
      <c r="O56" s="36">
        <f>SUMIFS(СВЦЭМ!$C$33:$C$776,СВЦЭМ!$A$33:$A$776,$A56,СВЦЭМ!$B$33:$B$776,O$47)+'СЕТ СН'!$G$12+СВЦЭМ!$D$10+'СЕТ СН'!$G$5-'СЕТ СН'!$G$20</f>
        <v>2472.2266523799999</v>
      </c>
      <c r="P56" s="36">
        <f>SUMIFS(СВЦЭМ!$C$33:$C$776,СВЦЭМ!$A$33:$A$776,$A56,СВЦЭМ!$B$33:$B$776,P$47)+'СЕТ СН'!$G$12+СВЦЭМ!$D$10+'СЕТ СН'!$G$5-'СЕТ СН'!$G$20</f>
        <v>2473.7388527399999</v>
      </c>
      <c r="Q56" s="36">
        <f>SUMIFS(СВЦЭМ!$C$33:$C$776,СВЦЭМ!$A$33:$A$776,$A56,СВЦЭМ!$B$33:$B$776,Q$47)+'СЕТ СН'!$G$12+СВЦЭМ!$D$10+'СЕТ СН'!$G$5-'СЕТ СН'!$G$20</f>
        <v>2473.6025138</v>
      </c>
      <c r="R56" s="36">
        <f>SUMIFS(СВЦЭМ!$C$33:$C$776,СВЦЭМ!$A$33:$A$776,$A56,СВЦЭМ!$B$33:$B$776,R$47)+'СЕТ СН'!$G$12+СВЦЭМ!$D$10+'СЕТ СН'!$G$5-'СЕТ СН'!$G$20</f>
        <v>2465.8783450599999</v>
      </c>
      <c r="S56" s="36">
        <f>SUMIFS(СВЦЭМ!$C$33:$C$776,СВЦЭМ!$A$33:$A$776,$A56,СВЦЭМ!$B$33:$B$776,S$47)+'СЕТ СН'!$G$12+СВЦЭМ!$D$10+'СЕТ СН'!$G$5-'СЕТ СН'!$G$20</f>
        <v>2468.3875578500001</v>
      </c>
      <c r="T56" s="36">
        <f>SUMIFS(СВЦЭМ!$C$33:$C$776,СВЦЭМ!$A$33:$A$776,$A56,СВЦЭМ!$B$33:$B$776,T$47)+'СЕТ СН'!$G$12+СВЦЭМ!$D$10+'СЕТ СН'!$G$5-'СЕТ СН'!$G$20</f>
        <v>2490.08600415</v>
      </c>
      <c r="U56" s="36">
        <f>SUMIFS(СВЦЭМ!$C$33:$C$776,СВЦЭМ!$A$33:$A$776,$A56,СВЦЭМ!$B$33:$B$776,U$47)+'СЕТ СН'!$G$12+СВЦЭМ!$D$10+'СЕТ СН'!$G$5-'СЕТ СН'!$G$20</f>
        <v>2485.8653632199998</v>
      </c>
      <c r="V56" s="36">
        <f>SUMIFS(СВЦЭМ!$C$33:$C$776,СВЦЭМ!$A$33:$A$776,$A56,СВЦЭМ!$B$33:$B$776,V$47)+'СЕТ СН'!$G$12+СВЦЭМ!$D$10+'СЕТ СН'!$G$5-'СЕТ СН'!$G$20</f>
        <v>2477.3274632799998</v>
      </c>
      <c r="W56" s="36">
        <f>SUMIFS(СВЦЭМ!$C$33:$C$776,СВЦЭМ!$A$33:$A$776,$A56,СВЦЭМ!$B$33:$B$776,W$47)+'СЕТ СН'!$G$12+СВЦЭМ!$D$10+'СЕТ СН'!$G$5-'СЕТ СН'!$G$20</f>
        <v>2492.3980998299999</v>
      </c>
      <c r="X56" s="36">
        <f>SUMIFS(СВЦЭМ!$C$33:$C$776,СВЦЭМ!$A$33:$A$776,$A56,СВЦЭМ!$B$33:$B$776,X$47)+'СЕТ СН'!$G$12+СВЦЭМ!$D$10+'СЕТ СН'!$G$5-'СЕТ СН'!$G$20</f>
        <v>2470.6335347499999</v>
      </c>
      <c r="Y56" s="36">
        <f>SUMIFS(СВЦЭМ!$C$33:$C$776,СВЦЭМ!$A$33:$A$776,$A56,СВЦЭМ!$B$33:$B$776,Y$47)+'СЕТ СН'!$G$12+СВЦЭМ!$D$10+'СЕТ СН'!$G$5-'СЕТ СН'!$G$20</f>
        <v>2483.3573756199999</v>
      </c>
    </row>
    <row r="57" spans="1:25" ht="15.75" x14ac:dyDescent="0.2">
      <c r="A57" s="35">
        <f t="shared" si="1"/>
        <v>43748</v>
      </c>
      <c r="B57" s="36">
        <f>SUMIFS(СВЦЭМ!$C$33:$C$776,СВЦЭМ!$A$33:$A$776,$A57,СВЦЭМ!$B$33:$B$776,B$47)+'СЕТ СН'!$G$12+СВЦЭМ!$D$10+'СЕТ СН'!$G$5-'СЕТ СН'!$G$20</f>
        <v>2636.53058994</v>
      </c>
      <c r="C57" s="36">
        <f>SUMIFS(СВЦЭМ!$C$33:$C$776,СВЦЭМ!$A$33:$A$776,$A57,СВЦЭМ!$B$33:$B$776,C$47)+'СЕТ СН'!$G$12+СВЦЭМ!$D$10+'СЕТ СН'!$G$5-'СЕТ СН'!$G$20</f>
        <v>2678.65696961</v>
      </c>
      <c r="D57" s="36">
        <f>SUMIFS(СВЦЭМ!$C$33:$C$776,СВЦЭМ!$A$33:$A$776,$A57,СВЦЭМ!$B$33:$B$776,D$47)+'СЕТ СН'!$G$12+СВЦЭМ!$D$10+'СЕТ СН'!$G$5-'СЕТ СН'!$G$20</f>
        <v>2699.93963631</v>
      </c>
      <c r="E57" s="36">
        <f>SUMIFS(СВЦЭМ!$C$33:$C$776,СВЦЭМ!$A$33:$A$776,$A57,СВЦЭМ!$B$33:$B$776,E$47)+'СЕТ СН'!$G$12+СВЦЭМ!$D$10+'СЕТ СН'!$G$5-'СЕТ СН'!$G$20</f>
        <v>2707.2264129599998</v>
      </c>
      <c r="F57" s="36">
        <f>SUMIFS(СВЦЭМ!$C$33:$C$776,СВЦЭМ!$A$33:$A$776,$A57,СВЦЭМ!$B$33:$B$776,F$47)+'СЕТ СН'!$G$12+СВЦЭМ!$D$10+'СЕТ СН'!$G$5-'СЕТ СН'!$G$20</f>
        <v>2716.7586067100001</v>
      </c>
      <c r="G57" s="36">
        <f>SUMIFS(СВЦЭМ!$C$33:$C$776,СВЦЭМ!$A$33:$A$776,$A57,СВЦЭМ!$B$33:$B$776,G$47)+'СЕТ СН'!$G$12+СВЦЭМ!$D$10+'СЕТ СН'!$G$5-'СЕТ СН'!$G$20</f>
        <v>2691.77253496</v>
      </c>
      <c r="H57" s="36">
        <f>SUMIFS(СВЦЭМ!$C$33:$C$776,СВЦЭМ!$A$33:$A$776,$A57,СВЦЭМ!$B$33:$B$776,H$47)+'СЕТ СН'!$G$12+СВЦЭМ!$D$10+'СЕТ СН'!$G$5-'СЕТ СН'!$G$20</f>
        <v>2659.6448945000002</v>
      </c>
      <c r="I57" s="36">
        <f>SUMIFS(СВЦЭМ!$C$33:$C$776,СВЦЭМ!$A$33:$A$776,$A57,СВЦЭМ!$B$33:$B$776,I$47)+'СЕТ СН'!$G$12+СВЦЭМ!$D$10+'СЕТ СН'!$G$5-'СЕТ СН'!$G$20</f>
        <v>2571.1650566399999</v>
      </c>
      <c r="J57" s="36">
        <f>SUMIFS(СВЦЭМ!$C$33:$C$776,СВЦЭМ!$A$33:$A$776,$A57,СВЦЭМ!$B$33:$B$776,J$47)+'СЕТ СН'!$G$12+СВЦЭМ!$D$10+'СЕТ СН'!$G$5-'СЕТ СН'!$G$20</f>
        <v>2561.6273770399998</v>
      </c>
      <c r="K57" s="36">
        <f>SUMIFS(СВЦЭМ!$C$33:$C$776,СВЦЭМ!$A$33:$A$776,$A57,СВЦЭМ!$B$33:$B$776,K$47)+'СЕТ СН'!$G$12+СВЦЭМ!$D$10+'СЕТ СН'!$G$5-'СЕТ СН'!$G$20</f>
        <v>2555.72510938</v>
      </c>
      <c r="L57" s="36">
        <f>SUMIFS(СВЦЭМ!$C$33:$C$776,СВЦЭМ!$A$33:$A$776,$A57,СВЦЭМ!$B$33:$B$776,L$47)+'СЕТ СН'!$G$12+СВЦЭМ!$D$10+'СЕТ СН'!$G$5-'СЕТ СН'!$G$20</f>
        <v>2552.2815425200001</v>
      </c>
      <c r="M57" s="36">
        <f>SUMIFS(СВЦЭМ!$C$33:$C$776,СВЦЭМ!$A$33:$A$776,$A57,СВЦЭМ!$B$33:$B$776,M$47)+'СЕТ СН'!$G$12+СВЦЭМ!$D$10+'СЕТ СН'!$G$5-'СЕТ СН'!$G$20</f>
        <v>2556.5769859299999</v>
      </c>
      <c r="N57" s="36">
        <f>SUMIFS(СВЦЭМ!$C$33:$C$776,СВЦЭМ!$A$33:$A$776,$A57,СВЦЭМ!$B$33:$B$776,N$47)+'СЕТ СН'!$G$12+СВЦЭМ!$D$10+'СЕТ СН'!$G$5-'СЕТ СН'!$G$20</f>
        <v>2529.6778940899999</v>
      </c>
      <c r="O57" s="36">
        <f>SUMIFS(СВЦЭМ!$C$33:$C$776,СВЦЭМ!$A$33:$A$776,$A57,СВЦЭМ!$B$33:$B$776,O$47)+'СЕТ СН'!$G$12+СВЦЭМ!$D$10+'СЕТ СН'!$G$5-'СЕТ СН'!$G$20</f>
        <v>2482.30375761</v>
      </c>
      <c r="P57" s="36">
        <f>SUMIFS(СВЦЭМ!$C$33:$C$776,СВЦЭМ!$A$33:$A$776,$A57,СВЦЭМ!$B$33:$B$776,P$47)+'СЕТ СН'!$G$12+СВЦЭМ!$D$10+'СЕТ СН'!$G$5-'СЕТ СН'!$G$20</f>
        <v>2486.2224731000001</v>
      </c>
      <c r="Q57" s="36">
        <f>SUMIFS(СВЦЭМ!$C$33:$C$776,СВЦЭМ!$A$33:$A$776,$A57,СВЦЭМ!$B$33:$B$776,Q$47)+'СЕТ СН'!$G$12+СВЦЭМ!$D$10+'СЕТ СН'!$G$5-'СЕТ СН'!$G$20</f>
        <v>2485.8333127000001</v>
      </c>
      <c r="R57" s="36">
        <f>SUMIFS(СВЦЭМ!$C$33:$C$776,СВЦЭМ!$A$33:$A$776,$A57,СВЦЭМ!$B$33:$B$776,R$47)+'СЕТ СН'!$G$12+СВЦЭМ!$D$10+'СЕТ СН'!$G$5-'СЕТ СН'!$G$20</f>
        <v>2490.0607191999998</v>
      </c>
      <c r="S57" s="36">
        <f>SUMIFS(СВЦЭМ!$C$33:$C$776,СВЦЭМ!$A$33:$A$776,$A57,СВЦЭМ!$B$33:$B$776,S$47)+'СЕТ СН'!$G$12+СВЦЭМ!$D$10+'СЕТ СН'!$G$5-'СЕТ СН'!$G$20</f>
        <v>2499.9629739100001</v>
      </c>
      <c r="T57" s="36">
        <f>SUMIFS(СВЦЭМ!$C$33:$C$776,СВЦЭМ!$A$33:$A$776,$A57,СВЦЭМ!$B$33:$B$776,T$47)+'СЕТ СН'!$G$12+СВЦЭМ!$D$10+'СЕТ СН'!$G$5-'СЕТ СН'!$G$20</f>
        <v>2506.4280700099998</v>
      </c>
      <c r="U57" s="36">
        <f>SUMIFS(СВЦЭМ!$C$33:$C$776,СВЦЭМ!$A$33:$A$776,$A57,СВЦЭМ!$B$33:$B$776,U$47)+'СЕТ СН'!$G$12+СВЦЭМ!$D$10+'СЕТ СН'!$G$5-'СЕТ СН'!$G$20</f>
        <v>2519.5113316500001</v>
      </c>
      <c r="V57" s="36">
        <f>SUMIFS(СВЦЭМ!$C$33:$C$776,СВЦЭМ!$A$33:$A$776,$A57,СВЦЭМ!$B$33:$B$776,V$47)+'СЕТ СН'!$G$12+СВЦЭМ!$D$10+'СЕТ СН'!$G$5-'СЕТ СН'!$G$20</f>
        <v>2517.0494845200001</v>
      </c>
      <c r="W57" s="36">
        <f>SUMIFS(СВЦЭМ!$C$33:$C$776,СВЦЭМ!$A$33:$A$776,$A57,СВЦЭМ!$B$33:$B$776,W$47)+'СЕТ СН'!$G$12+СВЦЭМ!$D$10+'СЕТ СН'!$G$5-'СЕТ СН'!$G$20</f>
        <v>2510.3699406699998</v>
      </c>
      <c r="X57" s="36">
        <f>SUMIFS(СВЦЭМ!$C$33:$C$776,СВЦЭМ!$A$33:$A$776,$A57,СВЦЭМ!$B$33:$B$776,X$47)+'СЕТ СН'!$G$12+СВЦЭМ!$D$10+'СЕТ СН'!$G$5-'СЕТ СН'!$G$20</f>
        <v>2497.04868326</v>
      </c>
      <c r="Y57" s="36">
        <f>SUMIFS(СВЦЭМ!$C$33:$C$776,СВЦЭМ!$A$33:$A$776,$A57,СВЦЭМ!$B$33:$B$776,Y$47)+'СЕТ СН'!$G$12+СВЦЭМ!$D$10+'СЕТ СН'!$G$5-'СЕТ СН'!$G$20</f>
        <v>2526.51980826</v>
      </c>
    </row>
    <row r="58" spans="1:25" ht="15.75" x14ac:dyDescent="0.2">
      <c r="A58" s="35">
        <f t="shared" si="1"/>
        <v>43749</v>
      </c>
      <c r="B58" s="36">
        <f>SUMIFS(СВЦЭМ!$C$33:$C$776,СВЦЭМ!$A$33:$A$776,$A58,СВЦЭМ!$B$33:$B$776,B$47)+'СЕТ СН'!$G$12+СВЦЭМ!$D$10+'СЕТ СН'!$G$5-'СЕТ СН'!$G$20</f>
        <v>2591.1522161299999</v>
      </c>
      <c r="C58" s="36">
        <f>SUMIFS(СВЦЭМ!$C$33:$C$776,СВЦЭМ!$A$33:$A$776,$A58,СВЦЭМ!$B$33:$B$776,C$47)+'СЕТ СН'!$G$12+СВЦЭМ!$D$10+'СЕТ СН'!$G$5-'СЕТ СН'!$G$20</f>
        <v>2642.19947697</v>
      </c>
      <c r="D58" s="36">
        <f>SUMIFS(СВЦЭМ!$C$33:$C$776,СВЦЭМ!$A$33:$A$776,$A58,СВЦЭМ!$B$33:$B$776,D$47)+'СЕТ СН'!$G$12+СВЦЭМ!$D$10+'СЕТ СН'!$G$5-'СЕТ СН'!$G$20</f>
        <v>2653.0409962799999</v>
      </c>
      <c r="E58" s="36">
        <f>SUMIFS(СВЦЭМ!$C$33:$C$776,СВЦЭМ!$A$33:$A$776,$A58,СВЦЭМ!$B$33:$B$776,E$47)+'СЕТ СН'!$G$12+СВЦЭМ!$D$10+'СЕТ СН'!$G$5-'СЕТ СН'!$G$20</f>
        <v>2667.1048912599999</v>
      </c>
      <c r="F58" s="36">
        <f>SUMIFS(СВЦЭМ!$C$33:$C$776,СВЦЭМ!$A$33:$A$776,$A58,СВЦЭМ!$B$33:$B$776,F$47)+'СЕТ СН'!$G$12+СВЦЭМ!$D$10+'СЕТ СН'!$G$5-'СЕТ СН'!$G$20</f>
        <v>2662.58565168</v>
      </c>
      <c r="G58" s="36">
        <f>SUMIFS(СВЦЭМ!$C$33:$C$776,СВЦЭМ!$A$33:$A$776,$A58,СВЦЭМ!$B$33:$B$776,G$47)+'СЕТ СН'!$G$12+СВЦЭМ!$D$10+'СЕТ СН'!$G$5-'СЕТ СН'!$G$20</f>
        <v>2642.7532939799999</v>
      </c>
      <c r="H58" s="36">
        <f>SUMIFS(СВЦЭМ!$C$33:$C$776,СВЦЭМ!$A$33:$A$776,$A58,СВЦЭМ!$B$33:$B$776,H$47)+'СЕТ СН'!$G$12+СВЦЭМ!$D$10+'СЕТ СН'!$G$5-'СЕТ СН'!$G$20</f>
        <v>2601.1119546199998</v>
      </c>
      <c r="I58" s="36">
        <f>SUMIFS(СВЦЭМ!$C$33:$C$776,СВЦЭМ!$A$33:$A$776,$A58,СВЦЭМ!$B$33:$B$776,I$47)+'СЕТ СН'!$G$12+СВЦЭМ!$D$10+'СЕТ СН'!$G$5-'СЕТ СН'!$G$20</f>
        <v>2580.9996600700001</v>
      </c>
      <c r="J58" s="36">
        <f>SUMIFS(СВЦЭМ!$C$33:$C$776,СВЦЭМ!$A$33:$A$776,$A58,СВЦЭМ!$B$33:$B$776,J$47)+'СЕТ СН'!$G$12+СВЦЭМ!$D$10+'СЕТ СН'!$G$5-'СЕТ СН'!$G$20</f>
        <v>2560.59103198</v>
      </c>
      <c r="K58" s="36">
        <f>SUMIFS(СВЦЭМ!$C$33:$C$776,СВЦЭМ!$A$33:$A$776,$A58,СВЦЭМ!$B$33:$B$776,K$47)+'СЕТ СН'!$G$12+СВЦЭМ!$D$10+'СЕТ СН'!$G$5-'СЕТ СН'!$G$20</f>
        <v>2548.6631607899999</v>
      </c>
      <c r="L58" s="36">
        <f>SUMIFS(СВЦЭМ!$C$33:$C$776,СВЦЭМ!$A$33:$A$776,$A58,СВЦЭМ!$B$33:$B$776,L$47)+'СЕТ СН'!$G$12+СВЦЭМ!$D$10+'СЕТ СН'!$G$5-'СЕТ СН'!$G$20</f>
        <v>2548.0499902399997</v>
      </c>
      <c r="M58" s="36">
        <f>SUMIFS(СВЦЭМ!$C$33:$C$776,СВЦЭМ!$A$33:$A$776,$A58,СВЦЭМ!$B$33:$B$776,M$47)+'СЕТ СН'!$G$12+СВЦЭМ!$D$10+'СЕТ СН'!$G$5-'СЕТ СН'!$G$20</f>
        <v>2551.5774498299998</v>
      </c>
      <c r="N58" s="36">
        <f>SUMIFS(СВЦЭМ!$C$33:$C$776,СВЦЭМ!$A$33:$A$776,$A58,СВЦЭМ!$B$33:$B$776,N$47)+'СЕТ СН'!$G$12+СВЦЭМ!$D$10+'СЕТ СН'!$G$5-'СЕТ СН'!$G$20</f>
        <v>2524.0451462800002</v>
      </c>
      <c r="O58" s="36">
        <f>SUMIFS(СВЦЭМ!$C$33:$C$776,СВЦЭМ!$A$33:$A$776,$A58,СВЦЭМ!$B$33:$B$776,O$47)+'СЕТ СН'!$G$12+СВЦЭМ!$D$10+'СЕТ СН'!$G$5-'СЕТ СН'!$G$20</f>
        <v>2499.5419060300001</v>
      </c>
      <c r="P58" s="36">
        <f>SUMIFS(СВЦЭМ!$C$33:$C$776,СВЦЭМ!$A$33:$A$776,$A58,СВЦЭМ!$B$33:$B$776,P$47)+'СЕТ СН'!$G$12+СВЦЭМ!$D$10+'СЕТ СН'!$G$5-'СЕТ СН'!$G$20</f>
        <v>2507.801297</v>
      </c>
      <c r="Q58" s="36">
        <f>SUMIFS(СВЦЭМ!$C$33:$C$776,СВЦЭМ!$A$33:$A$776,$A58,СВЦЭМ!$B$33:$B$776,Q$47)+'СЕТ СН'!$G$12+СВЦЭМ!$D$10+'СЕТ СН'!$G$5-'СЕТ СН'!$G$20</f>
        <v>2510.6902011000002</v>
      </c>
      <c r="R58" s="36">
        <f>SUMIFS(СВЦЭМ!$C$33:$C$776,СВЦЭМ!$A$33:$A$776,$A58,СВЦЭМ!$B$33:$B$776,R$47)+'СЕТ СН'!$G$12+СВЦЭМ!$D$10+'СЕТ СН'!$G$5-'СЕТ СН'!$G$20</f>
        <v>2508.40742563</v>
      </c>
      <c r="S58" s="36">
        <f>SUMIFS(СВЦЭМ!$C$33:$C$776,СВЦЭМ!$A$33:$A$776,$A58,СВЦЭМ!$B$33:$B$776,S$47)+'СЕТ СН'!$G$12+СВЦЭМ!$D$10+'СЕТ СН'!$G$5-'СЕТ СН'!$G$20</f>
        <v>2497.49514129</v>
      </c>
      <c r="T58" s="36">
        <f>SUMIFS(СВЦЭМ!$C$33:$C$776,СВЦЭМ!$A$33:$A$776,$A58,СВЦЭМ!$B$33:$B$776,T$47)+'СЕТ СН'!$G$12+СВЦЭМ!$D$10+'СЕТ СН'!$G$5-'СЕТ СН'!$G$20</f>
        <v>2481.5392230400003</v>
      </c>
      <c r="U58" s="36">
        <f>SUMIFS(СВЦЭМ!$C$33:$C$776,СВЦЭМ!$A$33:$A$776,$A58,СВЦЭМ!$B$33:$B$776,U$47)+'СЕТ СН'!$G$12+СВЦЭМ!$D$10+'СЕТ СН'!$G$5-'СЕТ СН'!$G$20</f>
        <v>2510.9765206500001</v>
      </c>
      <c r="V58" s="36">
        <f>SUMIFS(СВЦЭМ!$C$33:$C$776,СВЦЭМ!$A$33:$A$776,$A58,СВЦЭМ!$B$33:$B$776,V$47)+'СЕТ СН'!$G$12+СВЦЭМ!$D$10+'СЕТ СН'!$G$5-'СЕТ СН'!$G$20</f>
        <v>2530.98362825</v>
      </c>
      <c r="W58" s="36">
        <f>SUMIFS(СВЦЭМ!$C$33:$C$776,СВЦЭМ!$A$33:$A$776,$A58,СВЦЭМ!$B$33:$B$776,W$47)+'СЕТ СН'!$G$12+СВЦЭМ!$D$10+'СЕТ СН'!$G$5-'СЕТ СН'!$G$20</f>
        <v>2536.2364229899999</v>
      </c>
      <c r="X58" s="36">
        <f>SUMIFS(СВЦЭМ!$C$33:$C$776,СВЦЭМ!$A$33:$A$776,$A58,СВЦЭМ!$B$33:$B$776,X$47)+'СЕТ СН'!$G$12+СВЦЭМ!$D$10+'СЕТ СН'!$G$5-'СЕТ СН'!$G$20</f>
        <v>2541.5090315699999</v>
      </c>
      <c r="Y58" s="36">
        <f>SUMIFS(СВЦЭМ!$C$33:$C$776,СВЦЭМ!$A$33:$A$776,$A58,СВЦЭМ!$B$33:$B$776,Y$47)+'СЕТ СН'!$G$12+СВЦЭМ!$D$10+'СЕТ СН'!$G$5-'СЕТ СН'!$G$20</f>
        <v>2575.00012066</v>
      </c>
    </row>
    <row r="59" spans="1:25" ht="15.75" x14ac:dyDescent="0.2">
      <c r="A59" s="35">
        <f t="shared" si="1"/>
        <v>43750</v>
      </c>
      <c r="B59" s="36">
        <f>SUMIFS(СВЦЭМ!$C$33:$C$776,СВЦЭМ!$A$33:$A$776,$A59,СВЦЭМ!$B$33:$B$776,B$47)+'СЕТ СН'!$G$12+СВЦЭМ!$D$10+'СЕТ СН'!$G$5-'СЕТ СН'!$G$20</f>
        <v>2562.5037574799999</v>
      </c>
      <c r="C59" s="36">
        <f>SUMIFS(СВЦЭМ!$C$33:$C$776,СВЦЭМ!$A$33:$A$776,$A59,СВЦЭМ!$B$33:$B$776,C$47)+'СЕТ СН'!$G$12+СВЦЭМ!$D$10+'СЕТ СН'!$G$5-'СЕТ СН'!$G$20</f>
        <v>2563.8493516899998</v>
      </c>
      <c r="D59" s="36">
        <f>SUMIFS(СВЦЭМ!$C$33:$C$776,СВЦЭМ!$A$33:$A$776,$A59,СВЦЭМ!$B$33:$B$776,D$47)+'СЕТ СН'!$G$12+СВЦЭМ!$D$10+'СЕТ СН'!$G$5-'СЕТ СН'!$G$20</f>
        <v>2563.1658812300002</v>
      </c>
      <c r="E59" s="36">
        <f>SUMIFS(СВЦЭМ!$C$33:$C$776,СВЦЭМ!$A$33:$A$776,$A59,СВЦЭМ!$B$33:$B$776,E$47)+'СЕТ СН'!$G$12+СВЦЭМ!$D$10+'СЕТ СН'!$G$5-'СЕТ СН'!$G$20</f>
        <v>2572.1781395399998</v>
      </c>
      <c r="F59" s="36">
        <f>SUMIFS(СВЦЭМ!$C$33:$C$776,СВЦЭМ!$A$33:$A$776,$A59,СВЦЭМ!$B$33:$B$776,F$47)+'СЕТ СН'!$G$12+СВЦЭМ!$D$10+'СЕТ СН'!$G$5-'СЕТ СН'!$G$20</f>
        <v>2579.1663375899998</v>
      </c>
      <c r="G59" s="36">
        <f>SUMIFS(СВЦЭМ!$C$33:$C$776,СВЦЭМ!$A$33:$A$776,$A59,СВЦЭМ!$B$33:$B$776,G$47)+'СЕТ СН'!$G$12+СВЦЭМ!$D$10+'СЕТ СН'!$G$5-'СЕТ СН'!$G$20</f>
        <v>2571.8268574399999</v>
      </c>
      <c r="H59" s="36">
        <f>SUMIFS(СВЦЭМ!$C$33:$C$776,СВЦЭМ!$A$33:$A$776,$A59,СВЦЭМ!$B$33:$B$776,H$47)+'СЕТ СН'!$G$12+СВЦЭМ!$D$10+'СЕТ СН'!$G$5-'СЕТ СН'!$G$20</f>
        <v>2550.8554128999999</v>
      </c>
      <c r="I59" s="36">
        <f>SUMIFS(СВЦЭМ!$C$33:$C$776,СВЦЭМ!$A$33:$A$776,$A59,СВЦЭМ!$B$33:$B$776,I$47)+'СЕТ СН'!$G$12+СВЦЭМ!$D$10+'СЕТ СН'!$G$5-'СЕТ СН'!$G$20</f>
        <v>2583.9121783800001</v>
      </c>
      <c r="J59" s="36">
        <f>SUMIFS(СВЦЭМ!$C$33:$C$776,СВЦЭМ!$A$33:$A$776,$A59,СВЦЭМ!$B$33:$B$776,J$47)+'СЕТ СН'!$G$12+СВЦЭМ!$D$10+'СЕТ СН'!$G$5-'СЕТ СН'!$G$20</f>
        <v>2590.9925308800002</v>
      </c>
      <c r="K59" s="36">
        <f>SUMIFS(СВЦЭМ!$C$33:$C$776,СВЦЭМ!$A$33:$A$776,$A59,СВЦЭМ!$B$33:$B$776,K$47)+'СЕТ СН'!$G$12+СВЦЭМ!$D$10+'СЕТ СН'!$G$5-'СЕТ СН'!$G$20</f>
        <v>2594.7935083299999</v>
      </c>
      <c r="L59" s="36">
        <f>SUMIFS(СВЦЭМ!$C$33:$C$776,СВЦЭМ!$A$33:$A$776,$A59,СВЦЭМ!$B$33:$B$776,L$47)+'СЕТ СН'!$G$12+СВЦЭМ!$D$10+'СЕТ СН'!$G$5-'СЕТ СН'!$G$20</f>
        <v>2596.7001406499999</v>
      </c>
      <c r="M59" s="36">
        <f>SUMIFS(СВЦЭМ!$C$33:$C$776,СВЦЭМ!$A$33:$A$776,$A59,СВЦЭМ!$B$33:$B$776,M$47)+'СЕТ СН'!$G$12+СВЦЭМ!$D$10+'СЕТ СН'!$G$5-'СЕТ СН'!$G$20</f>
        <v>2597.4006483200001</v>
      </c>
      <c r="N59" s="36">
        <f>SUMIFS(СВЦЭМ!$C$33:$C$776,СВЦЭМ!$A$33:$A$776,$A59,СВЦЭМ!$B$33:$B$776,N$47)+'СЕТ СН'!$G$12+СВЦЭМ!$D$10+'СЕТ СН'!$G$5-'СЕТ СН'!$G$20</f>
        <v>2549.4528368299998</v>
      </c>
      <c r="O59" s="36">
        <f>SUMIFS(СВЦЭМ!$C$33:$C$776,СВЦЭМ!$A$33:$A$776,$A59,СВЦЭМ!$B$33:$B$776,O$47)+'СЕТ СН'!$G$12+СВЦЭМ!$D$10+'СЕТ СН'!$G$5-'СЕТ СН'!$G$20</f>
        <v>2503.8359808999999</v>
      </c>
      <c r="P59" s="36">
        <f>SUMIFS(СВЦЭМ!$C$33:$C$776,СВЦЭМ!$A$33:$A$776,$A59,СВЦЭМ!$B$33:$B$776,P$47)+'СЕТ СН'!$G$12+СВЦЭМ!$D$10+'СЕТ СН'!$G$5-'СЕТ СН'!$G$20</f>
        <v>2492.8231557600002</v>
      </c>
      <c r="Q59" s="36">
        <f>SUMIFS(СВЦЭМ!$C$33:$C$776,СВЦЭМ!$A$33:$A$776,$A59,СВЦЭМ!$B$33:$B$776,Q$47)+'СЕТ СН'!$G$12+СВЦЭМ!$D$10+'СЕТ СН'!$G$5-'СЕТ СН'!$G$20</f>
        <v>2488.8267044099998</v>
      </c>
      <c r="R59" s="36">
        <f>SUMIFS(СВЦЭМ!$C$33:$C$776,СВЦЭМ!$A$33:$A$776,$A59,СВЦЭМ!$B$33:$B$776,R$47)+'СЕТ СН'!$G$12+СВЦЭМ!$D$10+'СЕТ СН'!$G$5-'СЕТ СН'!$G$20</f>
        <v>2485.6991414399999</v>
      </c>
      <c r="S59" s="36">
        <f>SUMIFS(СВЦЭМ!$C$33:$C$776,СВЦЭМ!$A$33:$A$776,$A59,СВЦЭМ!$B$33:$B$776,S$47)+'СЕТ СН'!$G$12+СВЦЭМ!$D$10+'СЕТ СН'!$G$5-'СЕТ СН'!$G$20</f>
        <v>2499.6850520799999</v>
      </c>
      <c r="T59" s="36">
        <f>SUMIFS(СВЦЭМ!$C$33:$C$776,СВЦЭМ!$A$33:$A$776,$A59,СВЦЭМ!$B$33:$B$776,T$47)+'СЕТ СН'!$G$12+СВЦЭМ!$D$10+'СЕТ СН'!$G$5-'СЕТ СН'!$G$20</f>
        <v>2506.6680518399999</v>
      </c>
      <c r="U59" s="36">
        <f>SUMIFS(СВЦЭМ!$C$33:$C$776,СВЦЭМ!$A$33:$A$776,$A59,СВЦЭМ!$B$33:$B$776,U$47)+'СЕТ СН'!$G$12+СВЦЭМ!$D$10+'СЕТ СН'!$G$5-'СЕТ СН'!$G$20</f>
        <v>2460.7784998799998</v>
      </c>
      <c r="V59" s="36">
        <f>SUMIFS(СВЦЭМ!$C$33:$C$776,СВЦЭМ!$A$33:$A$776,$A59,СВЦЭМ!$B$33:$B$776,V$47)+'СЕТ СН'!$G$12+СВЦЭМ!$D$10+'СЕТ СН'!$G$5-'СЕТ СН'!$G$20</f>
        <v>2453.0574327700001</v>
      </c>
      <c r="W59" s="36">
        <f>SUMIFS(СВЦЭМ!$C$33:$C$776,СВЦЭМ!$A$33:$A$776,$A59,СВЦЭМ!$B$33:$B$776,W$47)+'СЕТ СН'!$G$12+СВЦЭМ!$D$10+'СЕТ СН'!$G$5-'СЕТ СН'!$G$20</f>
        <v>2465.1559614600001</v>
      </c>
      <c r="X59" s="36">
        <f>SUMIFS(СВЦЭМ!$C$33:$C$776,СВЦЭМ!$A$33:$A$776,$A59,СВЦЭМ!$B$33:$B$776,X$47)+'СЕТ СН'!$G$12+СВЦЭМ!$D$10+'СЕТ СН'!$G$5-'СЕТ СН'!$G$20</f>
        <v>2481.50469492</v>
      </c>
      <c r="Y59" s="36">
        <f>SUMIFS(СВЦЭМ!$C$33:$C$776,СВЦЭМ!$A$33:$A$776,$A59,СВЦЭМ!$B$33:$B$776,Y$47)+'СЕТ СН'!$G$12+СВЦЭМ!$D$10+'СЕТ СН'!$G$5-'СЕТ СН'!$G$20</f>
        <v>2505.4585570899999</v>
      </c>
    </row>
    <row r="60" spans="1:25" ht="15.75" x14ac:dyDescent="0.2">
      <c r="A60" s="35">
        <f t="shared" si="1"/>
        <v>43751</v>
      </c>
      <c r="B60" s="36">
        <f>SUMIFS(СВЦЭМ!$C$33:$C$776,СВЦЭМ!$A$33:$A$776,$A60,СВЦЭМ!$B$33:$B$776,B$47)+'СЕТ СН'!$G$12+СВЦЭМ!$D$10+'СЕТ СН'!$G$5-'СЕТ СН'!$G$20</f>
        <v>2597.92335856</v>
      </c>
      <c r="C60" s="36">
        <f>SUMIFS(СВЦЭМ!$C$33:$C$776,СВЦЭМ!$A$33:$A$776,$A60,СВЦЭМ!$B$33:$B$776,C$47)+'СЕТ СН'!$G$12+СВЦЭМ!$D$10+'СЕТ СН'!$G$5-'СЕТ СН'!$G$20</f>
        <v>2631.93821011</v>
      </c>
      <c r="D60" s="36">
        <f>SUMIFS(СВЦЭМ!$C$33:$C$776,СВЦЭМ!$A$33:$A$776,$A60,СВЦЭМ!$B$33:$B$776,D$47)+'СЕТ СН'!$G$12+СВЦЭМ!$D$10+'СЕТ СН'!$G$5-'СЕТ СН'!$G$20</f>
        <v>2655.4136832899999</v>
      </c>
      <c r="E60" s="36">
        <f>SUMIFS(СВЦЭМ!$C$33:$C$776,СВЦЭМ!$A$33:$A$776,$A60,СВЦЭМ!$B$33:$B$776,E$47)+'СЕТ СН'!$G$12+СВЦЭМ!$D$10+'СЕТ СН'!$G$5-'СЕТ СН'!$G$20</f>
        <v>2670.14125659</v>
      </c>
      <c r="F60" s="36">
        <f>SUMIFS(СВЦЭМ!$C$33:$C$776,СВЦЭМ!$A$33:$A$776,$A60,СВЦЭМ!$B$33:$B$776,F$47)+'СЕТ СН'!$G$12+СВЦЭМ!$D$10+'СЕТ СН'!$G$5-'СЕТ СН'!$G$20</f>
        <v>2669.7853523899998</v>
      </c>
      <c r="G60" s="36">
        <f>SUMIFS(СВЦЭМ!$C$33:$C$776,СВЦЭМ!$A$33:$A$776,$A60,СВЦЭМ!$B$33:$B$776,G$47)+'СЕТ СН'!$G$12+СВЦЭМ!$D$10+'СЕТ СН'!$G$5-'СЕТ СН'!$G$20</f>
        <v>2658.26835196</v>
      </c>
      <c r="H60" s="36">
        <f>SUMIFS(СВЦЭМ!$C$33:$C$776,СВЦЭМ!$A$33:$A$776,$A60,СВЦЭМ!$B$33:$B$776,H$47)+'СЕТ СН'!$G$12+СВЦЭМ!$D$10+'СЕТ СН'!$G$5-'СЕТ СН'!$G$20</f>
        <v>2631.61875912</v>
      </c>
      <c r="I60" s="36">
        <f>SUMIFS(СВЦЭМ!$C$33:$C$776,СВЦЭМ!$A$33:$A$776,$A60,СВЦЭМ!$B$33:$B$776,I$47)+'СЕТ СН'!$G$12+СВЦЭМ!$D$10+'СЕТ СН'!$G$5-'СЕТ СН'!$G$20</f>
        <v>2593.2499298399998</v>
      </c>
      <c r="J60" s="36">
        <f>SUMIFS(СВЦЭМ!$C$33:$C$776,СВЦЭМ!$A$33:$A$776,$A60,СВЦЭМ!$B$33:$B$776,J$47)+'СЕТ СН'!$G$12+СВЦЭМ!$D$10+'СЕТ СН'!$G$5-'СЕТ СН'!$G$20</f>
        <v>2566.10887198</v>
      </c>
      <c r="K60" s="36">
        <f>SUMIFS(СВЦЭМ!$C$33:$C$776,СВЦЭМ!$A$33:$A$776,$A60,СВЦЭМ!$B$33:$B$776,K$47)+'СЕТ СН'!$G$12+СВЦЭМ!$D$10+'СЕТ СН'!$G$5-'СЕТ СН'!$G$20</f>
        <v>2575.3111588199999</v>
      </c>
      <c r="L60" s="36">
        <f>SUMIFS(СВЦЭМ!$C$33:$C$776,СВЦЭМ!$A$33:$A$776,$A60,СВЦЭМ!$B$33:$B$776,L$47)+'СЕТ СН'!$G$12+СВЦЭМ!$D$10+'СЕТ СН'!$G$5-'СЕТ СН'!$G$20</f>
        <v>2584.7241532600001</v>
      </c>
      <c r="M60" s="36">
        <f>SUMIFS(СВЦЭМ!$C$33:$C$776,СВЦЭМ!$A$33:$A$776,$A60,СВЦЭМ!$B$33:$B$776,M$47)+'СЕТ СН'!$G$12+СВЦЭМ!$D$10+'СЕТ СН'!$G$5-'СЕТ СН'!$G$20</f>
        <v>2573.1073263899998</v>
      </c>
      <c r="N60" s="36">
        <f>SUMIFS(СВЦЭМ!$C$33:$C$776,СВЦЭМ!$A$33:$A$776,$A60,СВЦЭМ!$B$33:$B$776,N$47)+'СЕТ СН'!$G$12+СВЦЭМ!$D$10+'СЕТ СН'!$G$5-'СЕТ СН'!$G$20</f>
        <v>2544.4617872099998</v>
      </c>
      <c r="O60" s="36">
        <f>SUMIFS(СВЦЭМ!$C$33:$C$776,СВЦЭМ!$A$33:$A$776,$A60,СВЦЭМ!$B$33:$B$776,O$47)+'СЕТ СН'!$G$12+СВЦЭМ!$D$10+'СЕТ СН'!$G$5-'СЕТ СН'!$G$20</f>
        <v>2498.48141063</v>
      </c>
      <c r="P60" s="36">
        <f>SUMIFS(СВЦЭМ!$C$33:$C$776,СВЦЭМ!$A$33:$A$776,$A60,СВЦЭМ!$B$33:$B$776,P$47)+'СЕТ СН'!$G$12+СВЦЭМ!$D$10+'СЕТ СН'!$G$5-'СЕТ СН'!$G$20</f>
        <v>2492.5707027799999</v>
      </c>
      <c r="Q60" s="36">
        <f>SUMIFS(СВЦЭМ!$C$33:$C$776,СВЦЭМ!$A$33:$A$776,$A60,СВЦЭМ!$B$33:$B$776,Q$47)+'СЕТ СН'!$G$12+СВЦЭМ!$D$10+'СЕТ СН'!$G$5-'СЕТ СН'!$G$20</f>
        <v>2497.8986183799998</v>
      </c>
      <c r="R60" s="36">
        <f>SUMIFS(СВЦЭМ!$C$33:$C$776,СВЦЭМ!$A$33:$A$776,$A60,СВЦЭМ!$B$33:$B$776,R$47)+'СЕТ СН'!$G$12+СВЦЭМ!$D$10+'СЕТ СН'!$G$5-'СЕТ СН'!$G$20</f>
        <v>2497.7376126499998</v>
      </c>
      <c r="S60" s="36">
        <f>SUMIFS(СВЦЭМ!$C$33:$C$776,СВЦЭМ!$A$33:$A$776,$A60,СВЦЭМ!$B$33:$B$776,S$47)+'СЕТ СН'!$G$12+СВЦЭМ!$D$10+'СЕТ СН'!$G$5-'СЕТ СН'!$G$20</f>
        <v>2498.5340465099998</v>
      </c>
      <c r="T60" s="36">
        <f>SUMIFS(СВЦЭМ!$C$33:$C$776,СВЦЭМ!$A$33:$A$776,$A60,СВЦЭМ!$B$33:$B$776,T$47)+'СЕТ СН'!$G$12+СВЦЭМ!$D$10+'СЕТ СН'!$G$5-'СЕТ СН'!$G$20</f>
        <v>2501.7762899700001</v>
      </c>
      <c r="U60" s="36">
        <f>SUMIFS(СВЦЭМ!$C$33:$C$776,СВЦЭМ!$A$33:$A$776,$A60,СВЦЭМ!$B$33:$B$776,U$47)+'СЕТ СН'!$G$12+СВЦЭМ!$D$10+'СЕТ СН'!$G$5-'СЕТ СН'!$G$20</f>
        <v>2474.1984778799997</v>
      </c>
      <c r="V60" s="36">
        <f>SUMIFS(СВЦЭМ!$C$33:$C$776,СВЦЭМ!$A$33:$A$776,$A60,СВЦЭМ!$B$33:$B$776,V$47)+'СЕТ СН'!$G$12+СВЦЭМ!$D$10+'СЕТ СН'!$G$5-'СЕТ СН'!$G$20</f>
        <v>2467.4077750299998</v>
      </c>
      <c r="W60" s="36">
        <f>SUMIFS(СВЦЭМ!$C$33:$C$776,СВЦЭМ!$A$33:$A$776,$A60,СВЦЭМ!$B$33:$B$776,W$47)+'СЕТ СН'!$G$12+СВЦЭМ!$D$10+'СЕТ СН'!$G$5-'СЕТ СН'!$G$20</f>
        <v>2488.41235504</v>
      </c>
      <c r="X60" s="36">
        <f>SUMIFS(СВЦЭМ!$C$33:$C$776,СВЦЭМ!$A$33:$A$776,$A60,СВЦЭМ!$B$33:$B$776,X$47)+'СЕТ СН'!$G$12+СВЦЭМ!$D$10+'СЕТ СН'!$G$5-'СЕТ СН'!$G$20</f>
        <v>2508.7232916399998</v>
      </c>
      <c r="Y60" s="36">
        <f>SUMIFS(СВЦЭМ!$C$33:$C$776,СВЦЭМ!$A$33:$A$776,$A60,СВЦЭМ!$B$33:$B$776,Y$47)+'СЕТ СН'!$G$12+СВЦЭМ!$D$10+'СЕТ СН'!$G$5-'СЕТ СН'!$G$20</f>
        <v>2551.4827089400001</v>
      </c>
    </row>
    <row r="61" spans="1:25" ht="15.75" x14ac:dyDescent="0.2">
      <c r="A61" s="35">
        <f t="shared" si="1"/>
        <v>43752</v>
      </c>
      <c r="B61" s="36">
        <f>SUMIFS(СВЦЭМ!$C$33:$C$776,СВЦЭМ!$A$33:$A$776,$A61,СВЦЭМ!$B$33:$B$776,B$47)+'СЕТ СН'!$G$12+СВЦЭМ!$D$10+'СЕТ СН'!$G$5-'СЕТ СН'!$G$20</f>
        <v>2574.1904703700002</v>
      </c>
      <c r="C61" s="36">
        <f>SUMIFS(СВЦЭМ!$C$33:$C$776,СВЦЭМ!$A$33:$A$776,$A61,СВЦЭМ!$B$33:$B$776,C$47)+'СЕТ СН'!$G$12+СВЦЭМ!$D$10+'СЕТ СН'!$G$5-'СЕТ СН'!$G$20</f>
        <v>2615.1505033600001</v>
      </c>
      <c r="D61" s="36">
        <f>SUMIFS(СВЦЭМ!$C$33:$C$776,СВЦЭМ!$A$33:$A$776,$A61,СВЦЭМ!$B$33:$B$776,D$47)+'СЕТ СН'!$G$12+СВЦЭМ!$D$10+'СЕТ СН'!$G$5-'СЕТ СН'!$G$20</f>
        <v>2623.8416229700001</v>
      </c>
      <c r="E61" s="36">
        <f>SUMIFS(СВЦЭМ!$C$33:$C$776,СВЦЭМ!$A$33:$A$776,$A61,СВЦЭМ!$B$33:$B$776,E$47)+'СЕТ СН'!$G$12+СВЦЭМ!$D$10+'СЕТ СН'!$G$5-'СЕТ СН'!$G$20</f>
        <v>2593.1680087999998</v>
      </c>
      <c r="F61" s="36">
        <f>SUMIFS(СВЦЭМ!$C$33:$C$776,СВЦЭМ!$A$33:$A$776,$A61,СВЦЭМ!$B$33:$B$776,F$47)+'СЕТ СН'!$G$12+СВЦЭМ!$D$10+'СЕТ СН'!$G$5-'СЕТ СН'!$G$20</f>
        <v>2590.5064664199999</v>
      </c>
      <c r="G61" s="36">
        <f>SUMIFS(СВЦЭМ!$C$33:$C$776,СВЦЭМ!$A$33:$A$776,$A61,СВЦЭМ!$B$33:$B$776,G$47)+'СЕТ СН'!$G$12+СВЦЭМ!$D$10+'СЕТ СН'!$G$5-'СЕТ СН'!$G$20</f>
        <v>2595.4133421500001</v>
      </c>
      <c r="H61" s="36">
        <f>SUMIFS(СВЦЭМ!$C$33:$C$776,СВЦЭМ!$A$33:$A$776,$A61,СВЦЭМ!$B$33:$B$776,H$47)+'СЕТ СН'!$G$12+СВЦЭМ!$D$10+'СЕТ СН'!$G$5-'СЕТ СН'!$G$20</f>
        <v>2598.7982116900002</v>
      </c>
      <c r="I61" s="36">
        <f>SUMIFS(СВЦЭМ!$C$33:$C$776,СВЦЭМ!$A$33:$A$776,$A61,СВЦЭМ!$B$33:$B$776,I$47)+'СЕТ СН'!$G$12+СВЦЭМ!$D$10+'СЕТ СН'!$G$5-'СЕТ СН'!$G$20</f>
        <v>2577.3915472999997</v>
      </c>
      <c r="J61" s="36">
        <f>SUMIFS(СВЦЭМ!$C$33:$C$776,СВЦЭМ!$A$33:$A$776,$A61,СВЦЭМ!$B$33:$B$776,J$47)+'СЕТ СН'!$G$12+СВЦЭМ!$D$10+'СЕТ СН'!$G$5-'СЕТ СН'!$G$20</f>
        <v>2540.2108122899999</v>
      </c>
      <c r="K61" s="36">
        <f>SUMIFS(СВЦЭМ!$C$33:$C$776,СВЦЭМ!$A$33:$A$776,$A61,СВЦЭМ!$B$33:$B$776,K$47)+'СЕТ СН'!$G$12+СВЦЭМ!$D$10+'СЕТ СН'!$G$5-'СЕТ СН'!$G$20</f>
        <v>2527.1533600799999</v>
      </c>
      <c r="L61" s="36">
        <f>SUMIFS(СВЦЭМ!$C$33:$C$776,СВЦЭМ!$A$33:$A$776,$A61,СВЦЭМ!$B$33:$B$776,L$47)+'СЕТ СН'!$G$12+СВЦЭМ!$D$10+'СЕТ СН'!$G$5-'СЕТ СН'!$G$20</f>
        <v>2526.5101481800002</v>
      </c>
      <c r="M61" s="36">
        <f>SUMIFS(СВЦЭМ!$C$33:$C$776,СВЦЭМ!$A$33:$A$776,$A61,СВЦЭМ!$B$33:$B$776,M$47)+'СЕТ СН'!$G$12+СВЦЭМ!$D$10+'СЕТ СН'!$G$5-'СЕТ СН'!$G$20</f>
        <v>2538.9542694500001</v>
      </c>
      <c r="N61" s="36">
        <f>SUMIFS(СВЦЭМ!$C$33:$C$776,СВЦЭМ!$A$33:$A$776,$A61,СВЦЭМ!$B$33:$B$776,N$47)+'СЕТ СН'!$G$12+СВЦЭМ!$D$10+'СЕТ СН'!$G$5-'СЕТ СН'!$G$20</f>
        <v>2511.7987423999998</v>
      </c>
      <c r="O61" s="36">
        <f>SUMIFS(СВЦЭМ!$C$33:$C$776,СВЦЭМ!$A$33:$A$776,$A61,СВЦЭМ!$B$33:$B$776,O$47)+'СЕТ СН'!$G$12+СВЦЭМ!$D$10+'СЕТ СН'!$G$5-'СЕТ СН'!$G$20</f>
        <v>2505.2295372899998</v>
      </c>
      <c r="P61" s="36">
        <f>SUMIFS(СВЦЭМ!$C$33:$C$776,СВЦЭМ!$A$33:$A$776,$A61,СВЦЭМ!$B$33:$B$776,P$47)+'СЕТ СН'!$G$12+СВЦЭМ!$D$10+'СЕТ СН'!$G$5-'СЕТ СН'!$G$20</f>
        <v>2492.52237715</v>
      </c>
      <c r="Q61" s="36">
        <f>SUMIFS(СВЦЭМ!$C$33:$C$776,СВЦЭМ!$A$33:$A$776,$A61,СВЦЭМ!$B$33:$B$776,Q$47)+'СЕТ СН'!$G$12+СВЦЭМ!$D$10+'СЕТ СН'!$G$5-'СЕТ СН'!$G$20</f>
        <v>2494.2113000099998</v>
      </c>
      <c r="R61" s="36">
        <f>SUMIFS(СВЦЭМ!$C$33:$C$776,СВЦЭМ!$A$33:$A$776,$A61,СВЦЭМ!$B$33:$B$776,R$47)+'СЕТ СН'!$G$12+СВЦЭМ!$D$10+'СЕТ СН'!$G$5-'СЕТ СН'!$G$20</f>
        <v>2490.6798792999998</v>
      </c>
      <c r="S61" s="36">
        <f>SUMIFS(СВЦЭМ!$C$33:$C$776,СВЦЭМ!$A$33:$A$776,$A61,СВЦЭМ!$B$33:$B$776,S$47)+'СЕТ СН'!$G$12+СВЦЭМ!$D$10+'СЕТ СН'!$G$5-'СЕТ СН'!$G$20</f>
        <v>2490.9695134399999</v>
      </c>
      <c r="T61" s="36">
        <f>SUMIFS(СВЦЭМ!$C$33:$C$776,СВЦЭМ!$A$33:$A$776,$A61,СВЦЭМ!$B$33:$B$776,T$47)+'СЕТ СН'!$G$12+СВЦЭМ!$D$10+'СЕТ СН'!$G$5-'СЕТ СН'!$G$20</f>
        <v>2514.6535323399999</v>
      </c>
      <c r="U61" s="36">
        <f>SUMIFS(СВЦЭМ!$C$33:$C$776,СВЦЭМ!$A$33:$A$776,$A61,СВЦЭМ!$B$33:$B$776,U$47)+'СЕТ СН'!$G$12+СВЦЭМ!$D$10+'СЕТ СН'!$G$5-'СЕТ СН'!$G$20</f>
        <v>2462.2393003500001</v>
      </c>
      <c r="V61" s="36">
        <f>SUMIFS(СВЦЭМ!$C$33:$C$776,СВЦЭМ!$A$33:$A$776,$A61,СВЦЭМ!$B$33:$B$776,V$47)+'СЕТ СН'!$G$12+СВЦЭМ!$D$10+'СЕТ СН'!$G$5-'СЕТ СН'!$G$20</f>
        <v>2462.46296854</v>
      </c>
      <c r="W61" s="36">
        <f>SUMIFS(СВЦЭМ!$C$33:$C$776,СВЦЭМ!$A$33:$A$776,$A61,СВЦЭМ!$B$33:$B$776,W$47)+'СЕТ СН'!$G$12+СВЦЭМ!$D$10+'СЕТ СН'!$G$5-'СЕТ СН'!$G$20</f>
        <v>2485.1538102499999</v>
      </c>
      <c r="X61" s="36">
        <f>SUMIFS(СВЦЭМ!$C$33:$C$776,СВЦЭМ!$A$33:$A$776,$A61,СВЦЭМ!$B$33:$B$776,X$47)+'СЕТ СН'!$G$12+СВЦЭМ!$D$10+'СЕТ СН'!$G$5-'СЕТ СН'!$G$20</f>
        <v>2504.2196186199999</v>
      </c>
      <c r="Y61" s="36">
        <f>SUMIFS(СВЦЭМ!$C$33:$C$776,СВЦЭМ!$A$33:$A$776,$A61,СВЦЭМ!$B$33:$B$776,Y$47)+'СЕТ СН'!$G$12+СВЦЭМ!$D$10+'СЕТ СН'!$G$5-'СЕТ СН'!$G$20</f>
        <v>2537.58536005</v>
      </c>
    </row>
    <row r="62" spans="1:25" ht="15.75" x14ac:dyDescent="0.2">
      <c r="A62" s="35">
        <f t="shared" si="1"/>
        <v>43753</v>
      </c>
      <c r="B62" s="36">
        <f>SUMIFS(СВЦЭМ!$C$33:$C$776,СВЦЭМ!$A$33:$A$776,$A62,СВЦЭМ!$B$33:$B$776,B$47)+'СЕТ СН'!$G$12+СВЦЭМ!$D$10+'СЕТ СН'!$G$5-'СЕТ СН'!$G$20</f>
        <v>2601.5434385899998</v>
      </c>
      <c r="C62" s="36">
        <f>SUMIFS(СВЦЭМ!$C$33:$C$776,СВЦЭМ!$A$33:$A$776,$A62,СВЦЭМ!$B$33:$B$776,C$47)+'СЕТ СН'!$G$12+СВЦЭМ!$D$10+'СЕТ СН'!$G$5-'СЕТ СН'!$G$20</f>
        <v>2639.44513237</v>
      </c>
      <c r="D62" s="36">
        <f>SUMIFS(СВЦЭМ!$C$33:$C$776,СВЦЭМ!$A$33:$A$776,$A62,СВЦЭМ!$B$33:$B$776,D$47)+'СЕТ СН'!$G$12+СВЦЭМ!$D$10+'СЕТ СН'!$G$5-'СЕТ СН'!$G$20</f>
        <v>2660.6055490999997</v>
      </c>
      <c r="E62" s="36">
        <f>SUMIFS(СВЦЭМ!$C$33:$C$776,СВЦЭМ!$A$33:$A$776,$A62,СВЦЭМ!$B$33:$B$776,E$47)+'СЕТ СН'!$G$12+СВЦЭМ!$D$10+'СЕТ СН'!$G$5-'СЕТ СН'!$G$20</f>
        <v>2674.9837721100002</v>
      </c>
      <c r="F62" s="36">
        <f>SUMIFS(СВЦЭМ!$C$33:$C$776,СВЦЭМ!$A$33:$A$776,$A62,СВЦЭМ!$B$33:$B$776,F$47)+'СЕТ СН'!$G$12+СВЦЭМ!$D$10+'СЕТ СН'!$G$5-'СЕТ СН'!$G$20</f>
        <v>2677.10874384</v>
      </c>
      <c r="G62" s="36">
        <f>SUMIFS(СВЦЭМ!$C$33:$C$776,СВЦЭМ!$A$33:$A$776,$A62,СВЦЭМ!$B$33:$B$776,G$47)+'СЕТ СН'!$G$12+СВЦЭМ!$D$10+'СЕТ СН'!$G$5-'СЕТ СН'!$G$20</f>
        <v>2653.2710995799998</v>
      </c>
      <c r="H62" s="36">
        <f>SUMIFS(СВЦЭМ!$C$33:$C$776,СВЦЭМ!$A$33:$A$776,$A62,СВЦЭМ!$B$33:$B$776,H$47)+'СЕТ СН'!$G$12+СВЦЭМ!$D$10+'СЕТ СН'!$G$5-'СЕТ СН'!$G$20</f>
        <v>2618.97438461</v>
      </c>
      <c r="I62" s="36">
        <f>SUMIFS(СВЦЭМ!$C$33:$C$776,СВЦЭМ!$A$33:$A$776,$A62,СВЦЭМ!$B$33:$B$776,I$47)+'СЕТ СН'!$G$12+СВЦЭМ!$D$10+'СЕТ СН'!$G$5-'СЕТ СН'!$G$20</f>
        <v>2610.2323299499999</v>
      </c>
      <c r="J62" s="36">
        <f>SUMIFS(СВЦЭМ!$C$33:$C$776,СВЦЭМ!$A$33:$A$776,$A62,СВЦЭМ!$B$33:$B$776,J$47)+'СЕТ СН'!$G$12+СВЦЭМ!$D$10+'СЕТ СН'!$G$5-'СЕТ СН'!$G$20</f>
        <v>2587.30840472</v>
      </c>
      <c r="K62" s="36">
        <f>SUMIFS(СВЦЭМ!$C$33:$C$776,СВЦЭМ!$A$33:$A$776,$A62,СВЦЭМ!$B$33:$B$776,K$47)+'СЕТ СН'!$G$12+СВЦЭМ!$D$10+'СЕТ СН'!$G$5-'СЕТ СН'!$G$20</f>
        <v>2576.7680301299997</v>
      </c>
      <c r="L62" s="36">
        <f>SUMIFS(СВЦЭМ!$C$33:$C$776,СВЦЭМ!$A$33:$A$776,$A62,СВЦЭМ!$B$33:$B$776,L$47)+'СЕТ СН'!$G$12+СВЦЭМ!$D$10+'СЕТ СН'!$G$5-'СЕТ СН'!$G$20</f>
        <v>2580.8256031199999</v>
      </c>
      <c r="M62" s="36">
        <f>SUMIFS(СВЦЭМ!$C$33:$C$776,СВЦЭМ!$A$33:$A$776,$A62,СВЦЭМ!$B$33:$B$776,M$47)+'СЕТ СН'!$G$12+СВЦЭМ!$D$10+'СЕТ СН'!$G$5-'СЕТ СН'!$G$20</f>
        <v>2593.2664331300002</v>
      </c>
      <c r="N62" s="36">
        <f>SUMIFS(СВЦЭМ!$C$33:$C$776,СВЦЭМ!$A$33:$A$776,$A62,СВЦЭМ!$B$33:$B$776,N$47)+'СЕТ СН'!$G$12+СВЦЭМ!$D$10+'СЕТ СН'!$G$5-'СЕТ СН'!$G$20</f>
        <v>2553.52957487</v>
      </c>
      <c r="O62" s="36">
        <f>SUMIFS(СВЦЭМ!$C$33:$C$776,СВЦЭМ!$A$33:$A$776,$A62,СВЦЭМ!$B$33:$B$776,O$47)+'СЕТ СН'!$G$12+СВЦЭМ!$D$10+'СЕТ СН'!$G$5-'СЕТ СН'!$G$20</f>
        <v>2536.4623726199998</v>
      </c>
      <c r="P62" s="36">
        <f>SUMIFS(СВЦЭМ!$C$33:$C$776,СВЦЭМ!$A$33:$A$776,$A62,СВЦЭМ!$B$33:$B$776,P$47)+'СЕТ СН'!$G$12+СВЦЭМ!$D$10+'СЕТ СН'!$G$5-'СЕТ СН'!$G$20</f>
        <v>2526.2281493599999</v>
      </c>
      <c r="Q62" s="36">
        <f>SUMIFS(СВЦЭМ!$C$33:$C$776,СВЦЭМ!$A$33:$A$776,$A62,СВЦЭМ!$B$33:$B$776,Q$47)+'СЕТ СН'!$G$12+СВЦЭМ!$D$10+'СЕТ СН'!$G$5-'СЕТ СН'!$G$20</f>
        <v>2521.12296173</v>
      </c>
      <c r="R62" s="36">
        <f>SUMIFS(СВЦЭМ!$C$33:$C$776,СВЦЭМ!$A$33:$A$776,$A62,СВЦЭМ!$B$33:$B$776,R$47)+'СЕТ СН'!$G$12+СВЦЭМ!$D$10+'СЕТ СН'!$G$5-'СЕТ СН'!$G$20</f>
        <v>2518.1862911999997</v>
      </c>
      <c r="S62" s="36">
        <f>SUMIFS(СВЦЭМ!$C$33:$C$776,СВЦЭМ!$A$33:$A$776,$A62,СВЦЭМ!$B$33:$B$776,S$47)+'СЕТ СН'!$G$12+СВЦЭМ!$D$10+'СЕТ СН'!$G$5-'СЕТ СН'!$G$20</f>
        <v>2524.1855804699999</v>
      </c>
      <c r="T62" s="36">
        <f>SUMIFS(СВЦЭМ!$C$33:$C$776,СВЦЭМ!$A$33:$A$776,$A62,СВЦЭМ!$B$33:$B$776,T$47)+'СЕТ СН'!$G$12+СВЦЭМ!$D$10+'СЕТ СН'!$G$5-'СЕТ СН'!$G$20</f>
        <v>2541.7421731099998</v>
      </c>
      <c r="U62" s="36">
        <f>SUMIFS(СВЦЭМ!$C$33:$C$776,СВЦЭМ!$A$33:$A$776,$A62,СВЦЭМ!$B$33:$B$776,U$47)+'СЕТ СН'!$G$12+СВЦЭМ!$D$10+'СЕТ СН'!$G$5-'СЕТ СН'!$G$20</f>
        <v>2494.6480502899999</v>
      </c>
      <c r="V62" s="36">
        <f>SUMIFS(СВЦЭМ!$C$33:$C$776,СВЦЭМ!$A$33:$A$776,$A62,СВЦЭМ!$B$33:$B$776,V$47)+'СЕТ СН'!$G$12+СВЦЭМ!$D$10+'СЕТ СН'!$G$5-'СЕТ СН'!$G$20</f>
        <v>2495.0439615099999</v>
      </c>
      <c r="W62" s="36">
        <f>SUMIFS(СВЦЭМ!$C$33:$C$776,СВЦЭМ!$A$33:$A$776,$A62,СВЦЭМ!$B$33:$B$776,W$47)+'СЕТ СН'!$G$12+СВЦЭМ!$D$10+'СЕТ СН'!$G$5-'СЕТ СН'!$G$20</f>
        <v>2509.2313045800001</v>
      </c>
      <c r="X62" s="36">
        <f>SUMIFS(СВЦЭМ!$C$33:$C$776,СВЦЭМ!$A$33:$A$776,$A62,СВЦЭМ!$B$33:$B$776,X$47)+'СЕТ СН'!$G$12+СВЦЭМ!$D$10+'СЕТ СН'!$G$5-'СЕТ СН'!$G$20</f>
        <v>2503.4823012100001</v>
      </c>
      <c r="Y62" s="36">
        <f>SUMIFS(СВЦЭМ!$C$33:$C$776,СВЦЭМ!$A$33:$A$776,$A62,СВЦЭМ!$B$33:$B$776,Y$47)+'СЕТ СН'!$G$12+СВЦЭМ!$D$10+'СЕТ СН'!$G$5-'СЕТ СН'!$G$20</f>
        <v>2516.1922457700002</v>
      </c>
    </row>
    <row r="63" spans="1:25" ht="15.75" x14ac:dyDescent="0.2">
      <c r="A63" s="35">
        <f t="shared" si="1"/>
        <v>43754</v>
      </c>
      <c r="B63" s="36">
        <f>SUMIFS(СВЦЭМ!$C$33:$C$776,СВЦЭМ!$A$33:$A$776,$A63,СВЦЭМ!$B$33:$B$776,B$47)+'СЕТ СН'!$G$12+СВЦЭМ!$D$10+'СЕТ СН'!$G$5-'СЕТ СН'!$G$20</f>
        <v>2665.58629892</v>
      </c>
      <c r="C63" s="36">
        <f>SUMIFS(СВЦЭМ!$C$33:$C$776,СВЦЭМ!$A$33:$A$776,$A63,СВЦЭМ!$B$33:$B$776,C$47)+'СЕТ СН'!$G$12+СВЦЭМ!$D$10+'СЕТ СН'!$G$5-'СЕТ СН'!$G$20</f>
        <v>2703.1460428800001</v>
      </c>
      <c r="D63" s="36">
        <f>SUMIFS(СВЦЭМ!$C$33:$C$776,СВЦЭМ!$A$33:$A$776,$A63,СВЦЭМ!$B$33:$B$776,D$47)+'СЕТ СН'!$G$12+СВЦЭМ!$D$10+'СЕТ СН'!$G$5-'СЕТ СН'!$G$20</f>
        <v>2721.1592690899997</v>
      </c>
      <c r="E63" s="36">
        <f>SUMIFS(СВЦЭМ!$C$33:$C$776,СВЦЭМ!$A$33:$A$776,$A63,СВЦЭМ!$B$33:$B$776,E$47)+'СЕТ СН'!$G$12+СВЦЭМ!$D$10+'СЕТ СН'!$G$5-'СЕТ СН'!$G$20</f>
        <v>2731.2893159</v>
      </c>
      <c r="F63" s="36">
        <f>SUMIFS(СВЦЭМ!$C$33:$C$776,СВЦЭМ!$A$33:$A$776,$A63,СВЦЭМ!$B$33:$B$776,F$47)+'СЕТ СН'!$G$12+СВЦЭМ!$D$10+'СЕТ СН'!$G$5-'СЕТ СН'!$G$20</f>
        <v>2721.6356379899999</v>
      </c>
      <c r="G63" s="36">
        <f>SUMIFS(СВЦЭМ!$C$33:$C$776,СВЦЭМ!$A$33:$A$776,$A63,СВЦЭМ!$B$33:$B$776,G$47)+'СЕТ СН'!$G$12+СВЦЭМ!$D$10+'СЕТ СН'!$G$5-'СЕТ СН'!$G$20</f>
        <v>2686.0002260900001</v>
      </c>
      <c r="H63" s="36">
        <f>SUMIFS(СВЦЭМ!$C$33:$C$776,СВЦЭМ!$A$33:$A$776,$A63,СВЦЭМ!$B$33:$B$776,H$47)+'СЕТ СН'!$G$12+СВЦЭМ!$D$10+'СЕТ СН'!$G$5-'СЕТ СН'!$G$20</f>
        <v>2632.1778411099999</v>
      </c>
      <c r="I63" s="36">
        <f>SUMIFS(СВЦЭМ!$C$33:$C$776,СВЦЭМ!$A$33:$A$776,$A63,СВЦЭМ!$B$33:$B$776,I$47)+'СЕТ СН'!$G$12+СВЦЭМ!$D$10+'СЕТ СН'!$G$5-'СЕТ СН'!$G$20</f>
        <v>2588.29544115</v>
      </c>
      <c r="J63" s="36">
        <f>SUMIFS(СВЦЭМ!$C$33:$C$776,СВЦЭМ!$A$33:$A$776,$A63,СВЦЭМ!$B$33:$B$776,J$47)+'СЕТ СН'!$G$12+СВЦЭМ!$D$10+'СЕТ СН'!$G$5-'СЕТ СН'!$G$20</f>
        <v>2579.7612708500001</v>
      </c>
      <c r="K63" s="36">
        <f>SUMIFS(СВЦЭМ!$C$33:$C$776,СВЦЭМ!$A$33:$A$776,$A63,СВЦЭМ!$B$33:$B$776,K$47)+'СЕТ СН'!$G$12+СВЦЭМ!$D$10+'СЕТ СН'!$G$5-'СЕТ СН'!$G$20</f>
        <v>2577.8260414900001</v>
      </c>
      <c r="L63" s="36">
        <f>SUMIFS(СВЦЭМ!$C$33:$C$776,СВЦЭМ!$A$33:$A$776,$A63,СВЦЭМ!$B$33:$B$776,L$47)+'СЕТ СН'!$G$12+СВЦЭМ!$D$10+'СЕТ СН'!$G$5-'СЕТ СН'!$G$20</f>
        <v>2597.0551344800001</v>
      </c>
      <c r="M63" s="36">
        <f>SUMIFS(СВЦЭМ!$C$33:$C$776,СВЦЭМ!$A$33:$A$776,$A63,СВЦЭМ!$B$33:$B$776,M$47)+'СЕТ СН'!$G$12+СВЦЭМ!$D$10+'СЕТ СН'!$G$5-'СЕТ СН'!$G$20</f>
        <v>2599.3188712000001</v>
      </c>
      <c r="N63" s="36">
        <f>SUMIFS(СВЦЭМ!$C$33:$C$776,СВЦЭМ!$A$33:$A$776,$A63,СВЦЭМ!$B$33:$B$776,N$47)+'СЕТ СН'!$G$12+СВЦЭМ!$D$10+'СЕТ СН'!$G$5-'СЕТ СН'!$G$20</f>
        <v>2572.9995616900001</v>
      </c>
      <c r="O63" s="36">
        <f>SUMIFS(СВЦЭМ!$C$33:$C$776,СВЦЭМ!$A$33:$A$776,$A63,СВЦЭМ!$B$33:$B$776,O$47)+'СЕТ СН'!$G$12+СВЦЭМ!$D$10+'СЕТ СН'!$G$5-'СЕТ СН'!$G$20</f>
        <v>2534.0964845999997</v>
      </c>
      <c r="P63" s="36">
        <f>SUMIFS(СВЦЭМ!$C$33:$C$776,СВЦЭМ!$A$33:$A$776,$A63,СВЦЭМ!$B$33:$B$776,P$47)+'СЕТ СН'!$G$12+СВЦЭМ!$D$10+'СЕТ СН'!$G$5-'СЕТ СН'!$G$20</f>
        <v>2544.76632909</v>
      </c>
      <c r="Q63" s="36">
        <f>SUMIFS(СВЦЭМ!$C$33:$C$776,СВЦЭМ!$A$33:$A$776,$A63,СВЦЭМ!$B$33:$B$776,Q$47)+'СЕТ СН'!$G$12+СВЦЭМ!$D$10+'СЕТ СН'!$G$5-'СЕТ СН'!$G$20</f>
        <v>2552.5647802399999</v>
      </c>
      <c r="R63" s="36">
        <f>SUMIFS(СВЦЭМ!$C$33:$C$776,СВЦЭМ!$A$33:$A$776,$A63,СВЦЭМ!$B$33:$B$776,R$47)+'СЕТ СН'!$G$12+СВЦЭМ!$D$10+'СЕТ СН'!$G$5-'СЕТ СН'!$G$20</f>
        <v>2556.8106007699998</v>
      </c>
      <c r="S63" s="36">
        <f>SUMIFS(СВЦЭМ!$C$33:$C$776,СВЦЭМ!$A$33:$A$776,$A63,СВЦЭМ!$B$33:$B$776,S$47)+'СЕТ СН'!$G$12+СВЦЭМ!$D$10+'СЕТ СН'!$G$5-'СЕТ СН'!$G$20</f>
        <v>2546.8098555299998</v>
      </c>
      <c r="T63" s="36">
        <f>SUMIFS(СВЦЭМ!$C$33:$C$776,СВЦЭМ!$A$33:$A$776,$A63,СВЦЭМ!$B$33:$B$776,T$47)+'СЕТ СН'!$G$12+СВЦЭМ!$D$10+'СЕТ СН'!$G$5-'СЕТ СН'!$G$20</f>
        <v>2535.5941631599999</v>
      </c>
      <c r="U63" s="36">
        <f>SUMIFS(СВЦЭМ!$C$33:$C$776,СВЦЭМ!$A$33:$A$776,$A63,СВЦЭМ!$B$33:$B$776,U$47)+'СЕТ СН'!$G$12+СВЦЭМ!$D$10+'СЕТ СН'!$G$5-'СЕТ СН'!$G$20</f>
        <v>2561.3816938800001</v>
      </c>
      <c r="V63" s="36">
        <f>SUMIFS(СВЦЭМ!$C$33:$C$776,СВЦЭМ!$A$33:$A$776,$A63,СВЦЭМ!$B$33:$B$776,V$47)+'СЕТ СН'!$G$12+СВЦЭМ!$D$10+'СЕТ СН'!$G$5-'СЕТ СН'!$G$20</f>
        <v>2552.8950370399998</v>
      </c>
      <c r="W63" s="36">
        <f>SUMIFS(СВЦЭМ!$C$33:$C$776,СВЦЭМ!$A$33:$A$776,$A63,СВЦЭМ!$B$33:$B$776,W$47)+'СЕТ СН'!$G$12+СВЦЭМ!$D$10+'СЕТ СН'!$G$5-'СЕТ СН'!$G$20</f>
        <v>2532.4025678899998</v>
      </c>
      <c r="X63" s="36">
        <f>SUMIFS(СВЦЭМ!$C$33:$C$776,СВЦЭМ!$A$33:$A$776,$A63,СВЦЭМ!$B$33:$B$776,X$47)+'СЕТ СН'!$G$12+СВЦЭМ!$D$10+'СЕТ СН'!$G$5-'СЕТ СН'!$G$20</f>
        <v>2515.4284707900001</v>
      </c>
      <c r="Y63" s="36">
        <f>SUMIFS(СВЦЭМ!$C$33:$C$776,СВЦЭМ!$A$33:$A$776,$A63,СВЦЭМ!$B$33:$B$776,Y$47)+'СЕТ СН'!$G$12+СВЦЭМ!$D$10+'СЕТ СН'!$G$5-'СЕТ СН'!$G$20</f>
        <v>2566.5537108799999</v>
      </c>
    </row>
    <row r="64" spans="1:25" ht="15.75" x14ac:dyDescent="0.2">
      <c r="A64" s="35">
        <f t="shared" si="1"/>
        <v>43755</v>
      </c>
      <c r="B64" s="36">
        <f>SUMIFS(СВЦЭМ!$C$33:$C$776,СВЦЭМ!$A$33:$A$776,$A64,СВЦЭМ!$B$33:$B$776,B$47)+'СЕТ СН'!$G$12+СВЦЭМ!$D$10+'СЕТ СН'!$G$5-'СЕТ СН'!$G$20</f>
        <v>2641.9003561300001</v>
      </c>
      <c r="C64" s="36">
        <f>SUMIFS(СВЦЭМ!$C$33:$C$776,СВЦЭМ!$A$33:$A$776,$A64,СВЦЭМ!$B$33:$B$776,C$47)+'СЕТ СН'!$G$12+СВЦЭМ!$D$10+'СЕТ СН'!$G$5-'СЕТ СН'!$G$20</f>
        <v>2698.82243651</v>
      </c>
      <c r="D64" s="36">
        <f>SUMIFS(СВЦЭМ!$C$33:$C$776,СВЦЭМ!$A$33:$A$776,$A64,СВЦЭМ!$B$33:$B$776,D$47)+'СЕТ СН'!$G$12+СВЦЭМ!$D$10+'СЕТ СН'!$G$5-'СЕТ СН'!$G$20</f>
        <v>2743.97425045</v>
      </c>
      <c r="E64" s="36">
        <f>SUMIFS(СВЦЭМ!$C$33:$C$776,СВЦЭМ!$A$33:$A$776,$A64,СВЦЭМ!$B$33:$B$776,E$47)+'СЕТ СН'!$G$12+СВЦЭМ!$D$10+'СЕТ СН'!$G$5-'СЕТ СН'!$G$20</f>
        <v>2775.1496746299999</v>
      </c>
      <c r="F64" s="36">
        <f>SUMIFS(СВЦЭМ!$C$33:$C$776,СВЦЭМ!$A$33:$A$776,$A64,СВЦЭМ!$B$33:$B$776,F$47)+'СЕТ СН'!$G$12+СВЦЭМ!$D$10+'СЕТ СН'!$G$5-'СЕТ СН'!$G$20</f>
        <v>2783.5709232600002</v>
      </c>
      <c r="G64" s="36">
        <f>SUMIFS(СВЦЭМ!$C$33:$C$776,СВЦЭМ!$A$33:$A$776,$A64,СВЦЭМ!$B$33:$B$776,G$47)+'СЕТ СН'!$G$12+СВЦЭМ!$D$10+'СЕТ СН'!$G$5-'СЕТ СН'!$G$20</f>
        <v>2756.0689500899998</v>
      </c>
      <c r="H64" s="36">
        <f>SUMIFS(СВЦЭМ!$C$33:$C$776,СВЦЭМ!$A$33:$A$776,$A64,СВЦЭМ!$B$33:$B$776,H$47)+'СЕТ СН'!$G$12+СВЦЭМ!$D$10+'СЕТ СН'!$G$5-'СЕТ СН'!$G$20</f>
        <v>2706.093527</v>
      </c>
      <c r="I64" s="36">
        <f>SUMIFS(СВЦЭМ!$C$33:$C$776,СВЦЭМ!$A$33:$A$776,$A64,СВЦЭМ!$B$33:$B$776,I$47)+'СЕТ СН'!$G$12+СВЦЭМ!$D$10+'СЕТ СН'!$G$5-'СЕТ СН'!$G$20</f>
        <v>2636.3137377600001</v>
      </c>
      <c r="J64" s="36">
        <f>SUMIFS(СВЦЭМ!$C$33:$C$776,СВЦЭМ!$A$33:$A$776,$A64,СВЦЭМ!$B$33:$B$776,J$47)+'СЕТ СН'!$G$12+СВЦЭМ!$D$10+'СЕТ СН'!$G$5-'СЕТ СН'!$G$20</f>
        <v>2637.1452384700001</v>
      </c>
      <c r="K64" s="36">
        <f>SUMIFS(СВЦЭМ!$C$33:$C$776,СВЦЭМ!$A$33:$A$776,$A64,СВЦЭМ!$B$33:$B$776,K$47)+'СЕТ СН'!$G$12+СВЦЭМ!$D$10+'СЕТ СН'!$G$5-'СЕТ СН'!$G$20</f>
        <v>2631.2612429299998</v>
      </c>
      <c r="L64" s="36">
        <f>SUMIFS(СВЦЭМ!$C$33:$C$776,СВЦЭМ!$A$33:$A$776,$A64,СВЦЭМ!$B$33:$B$776,L$47)+'СЕТ СН'!$G$12+СВЦЭМ!$D$10+'СЕТ СН'!$G$5-'СЕТ СН'!$G$20</f>
        <v>2628.2861391799997</v>
      </c>
      <c r="M64" s="36">
        <f>SUMIFS(СВЦЭМ!$C$33:$C$776,СВЦЭМ!$A$33:$A$776,$A64,СВЦЭМ!$B$33:$B$776,M$47)+'СЕТ СН'!$G$12+СВЦЭМ!$D$10+'СЕТ СН'!$G$5-'СЕТ СН'!$G$20</f>
        <v>2635.5574032300001</v>
      </c>
      <c r="N64" s="36">
        <f>SUMIFS(СВЦЭМ!$C$33:$C$776,СВЦЭМ!$A$33:$A$776,$A64,СВЦЭМ!$B$33:$B$776,N$47)+'СЕТ СН'!$G$12+СВЦЭМ!$D$10+'СЕТ СН'!$G$5-'СЕТ СН'!$G$20</f>
        <v>2604.2661411399999</v>
      </c>
      <c r="O64" s="36">
        <f>SUMIFS(СВЦЭМ!$C$33:$C$776,СВЦЭМ!$A$33:$A$776,$A64,СВЦЭМ!$B$33:$B$776,O$47)+'СЕТ СН'!$G$12+СВЦЭМ!$D$10+'СЕТ СН'!$G$5-'СЕТ СН'!$G$20</f>
        <v>2558.87532612</v>
      </c>
      <c r="P64" s="36">
        <f>SUMIFS(СВЦЭМ!$C$33:$C$776,СВЦЭМ!$A$33:$A$776,$A64,СВЦЭМ!$B$33:$B$776,P$47)+'СЕТ СН'!$G$12+СВЦЭМ!$D$10+'СЕТ СН'!$G$5-'СЕТ СН'!$G$20</f>
        <v>2566.3077402399999</v>
      </c>
      <c r="Q64" s="36">
        <f>SUMIFS(СВЦЭМ!$C$33:$C$776,СВЦЭМ!$A$33:$A$776,$A64,СВЦЭМ!$B$33:$B$776,Q$47)+'СЕТ СН'!$G$12+СВЦЭМ!$D$10+'СЕТ СН'!$G$5-'СЕТ СН'!$G$20</f>
        <v>2556.4727378799998</v>
      </c>
      <c r="R64" s="36">
        <f>SUMIFS(СВЦЭМ!$C$33:$C$776,СВЦЭМ!$A$33:$A$776,$A64,СВЦЭМ!$B$33:$B$776,R$47)+'СЕТ СН'!$G$12+СВЦЭМ!$D$10+'СЕТ СН'!$G$5-'СЕТ СН'!$G$20</f>
        <v>2567.0230174200001</v>
      </c>
      <c r="S64" s="36">
        <f>SUMIFS(СВЦЭМ!$C$33:$C$776,СВЦЭМ!$A$33:$A$776,$A64,СВЦЭМ!$B$33:$B$776,S$47)+'СЕТ СН'!$G$12+СВЦЭМ!$D$10+'СЕТ СН'!$G$5-'СЕТ СН'!$G$20</f>
        <v>2562.5553627999998</v>
      </c>
      <c r="T64" s="36">
        <f>SUMIFS(СВЦЭМ!$C$33:$C$776,СВЦЭМ!$A$33:$A$776,$A64,СВЦЭМ!$B$33:$B$776,T$47)+'СЕТ СН'!$G$12+СВЦЭМ!$D$10+'СЕТ СН'!$G$5-'СЕТ СН'!$G$20</f>
        <v>2538.4775996999997</v>
      </c>
      <c r="U64" s="36">
        <f>SUMIFS(СВЦЭМ!$C$33:$C$776,СВЦЭМ!$A$33:$A$776,$A64,СВЦЭМ!$B$33:$B$776,U$47)+'СЕТ СН'!$G$12+СВЦЭМ!$D$10+'СЕТ СН'!$G$5-'СЕТ СН'!$G$20</f>
        <v>2537.7689927500001</v>
      </c>
      <c r="V64" s="36">
        <f>SUMIFS(СВЦЭМ!$C$33:$C$776,СВЦЭМ!$A$33:$A$776,$A64,СВЦЭМ!$B$33:$B$776,V$47)+'СЕТ СН'!$G$12+СВЦЭМ!$D$10+'СЕТ СН'!$G$5-'СЕТ СН'!$G$20</f>
        <v>2520.9048119899999</v>
      </c>
      <c r="W64" s="36">
        <f>SUMIFS(СВЦЭМ!$C$33:$C$776,СВЦЭМ!$A$33:$A$776,$A64,СВЦЭМ!$B$33:$B$776,W$47)+'СЕТ СН'!$G$12+СВЦЭМ!$D$10+'СЕТ СН'!$G$5-'СЕТ СН'!$G$20</f>
        <v>2528.9915290399999</v>
      </c>
      <c r="X64" s="36">
        <f>SUMIFS(СВЦЭМ!$C$33:$C$776,СВЦЭМ!$A$33:$A$776,$A64,СВЦЭМ!$B$33:$B$776,X$47)+'СЕТ СН'!$G$12+СВЦЭМ!$D$10+'СЕТ СН'!$G$5-'СЕТ СН'!$G$20</f>
        <v>2550.72859109</v>
      </c>
      <c r="Y64" s="36">
        <f>SUMIFS(СВЦЭМ!$C$33:$C$776,СВЦЭМ!$A$33:$A$776,$A64,СВЦЭМ!$B$33:$B$776,Y$47)+'СЕТ СН'!$G$12+СВЦЭМ!$D$10+'СЕТ СН'!$G$5-'СЕТ СН'!$G$20</f>
        <v>2595.6985338700001</v>
      </c>
    </row>
    <row r="65" spans="1:27" ht="15.75" x14ac:dyDescent="0.2">
      <c r="A65" s="35">
        <f t="shared" si="1"/>
        <v>43756</v>
      </c>
      <c r="B65" s="36">
        <f>SUMIFS(СВЦЭМ!$C$33:$C$776,СВЦЭМ!$A$33:$A$776,$A65,СВЦЭМ!$B$33:$B$776,B$47)+'СЕТ СН'!$G$12+СВЦЭМ!$D$10+'СЕТ СН'!$G$5-'СЕТ СН'!$G$20</f>
        <v>2715.0377196899999</v>
      </c>
      <c r="C65" s="36">
        <f>SUMIFS(СВЦЭМ!$C$33:$C$776,СВЦЭМ!$A$33:$A$776,$A65,СВЦЭМ!$B$33:$B$776,C$47)+'СЕТ СН'!$G$12+СВЦЭМ!$D$10+'СЕТ СН'!$G$5-'СЕТ СН'!$G$20</f>
        <v>2712.2948731199999</v>
      </c>
      <c r="D65" s="36">
        <f>SUMIFS(СВЦЭМ!$C$33:$C$776,СВЦЭМ!$A$33:$A$776,$A65,СВЦЭМ!$B$33:$B$776,D$47)+'СЕТ СН'!$G$12+СВЦЭМ!$D$10+'СЕТ СН'!$G$5-'СЕТ СН'!$G$20</f>
        <v>2734.6703443799997</v>
      </c>
      <c r="E65" s="36">
        <f>SUMIFS(СВЦЭМ!$C$33:$C$776,СВЦЭМ!$A$33:$A$776,$A65,СВЦЭМ!$B$33:$B$776,E$47)+'СЕТ СН'!$G$12+СВЦЭМ!$D$10+'СЕТ СН'!$G$5-'СЕТ СН'!$G$20</f>
        <v>2744.7472478</v>
      </c>
      <c r="F65" s="36">
        <f>SUMIFS(СВЦЭМ!$C$33:$C$776,СВЦЭМ!$A$33:$A$776,$A65,СВЦЭМ!$B$33:$B$776,F$47)+'СЕТ СН'!$G$12+СВЦЭМ!$D$10+'СЕТ СН'!$G$5-'СЕТ СН'!$G$20</f>
        <v>2743.3130473000001</v>
      </c>
      <c r="G65" s="36">
        <f>SUMIFS(СВЦЭМ!$C$33:$C$776,СВЦЭМ!$A$33:$A$776,$A65,СВЦЭМ!$B$33:$B$776,G$47)+'СЕТ СН'!$G$12+СВЦЭМ!$D$10+'СЕТ СН'!$G$5-'СЕТ СН'!$G$20</f>
        <v>2712.5836244699999</v>
      </c>
      <c r="H65" s="36">
        <f>SUMIFS(СВЦЭМ!$C$33:$C$776,СВЦЭМ!$A$33:$A$776,$A65,СВЦЭМ!$B$33:$B$776,H$47)+'СЕТ СН'!$G$12+СВЦЭМ!$D$10+'СЕТ СН'!$G$5-'СЕТ СН'!$G$20</f>
        <v>2663.8239456000001</v>
      </c>
      <c r="I65" s="36">
        <f>SUMIFS(СВЦЭМ!$C$33:$C$776,СВЦЭМ!$A$33:$A$776,$A65,СВЦЭМ!$B$33:$B$776,I$47)+'СЕТ СН'!$G$12+СВЦЭМ!$D$10+'СЕТ СН'!$G$5-'СЕТ СН'!$G$20</f>
        <v>2601.3972003499998</v>
      </c>
      <c r="J65" s="36">
        <f>SUMIFS(СВЦЭМ!$C$33:$C$776,СВЦЭМ!$A$33:$A$776,$A65,СВЦЭМ!$B$33:$B$776,J$47)+'СЕТ СН'!$G$12+СВЦЭМ!$D$10+'СЕТ СН'!$G$5-'СЕТ СН'!$G$20</f>
        <v>2583.4295883499999</v>
      </c>
      <c r="K65" s="36">
        <f>SUMIFS(СВЦЭМ!$C$33:$C$776,СВЦЭМ!$A$33:$A$776,$A65,СВЦЭМ!$B$33:$B$776,K$47)+'СЕТ СН'!$G$12+СВЦЭМ!$D$10+'СЕТ СН'!$G$5-'СЕТ СН'!$G$20</f>
        <v>2580.33844942</v>
      </c>
      <c r="L65" s="36">
        <f>SUMIFS(СВЦЭМ!$C$33:$C$776,СВЦЭМ!$A$33:$A$776,$A65,СВЦЭМ!$B$33:$B$776,L$47)+'СЕТ СН'!$G$12+СВЦЭМ!$D$10+'СЕТ СН'!$G$5-'СЕТ СН'!$G$20</f>
        <v>2588.0948707699999</v>
      </c>
      <c r="M65" s="36">
        <f>SUMIFS(СВЦЭМ!$C$33:$C$776,СВЦЭМ!$A$33:$A$776,$A65,СВЦЭМ!$B$33:$B$776,M$47)+'СЕТ СН'!$G$12+СВЦЭМ!$D$10+'СЕТ СН'!$G$5-'СЕТ СН'!$G$20</f>
        <v>2594.9937258</v>
      </c>
      <c r="N65" s="36">
        <f>SUMIFS(СВЦЭМ!$C$33:$C$776,СВЦЭМ!$A$33:$A$776,$A65,СВЦЭМ!$B$33:$B$776,N$47)+'СЕТ СН'!$G$12+СВЦЭМ!$D$10+'СЕТ СН'!$G$5-'СЕТ СН'!$G$20</f>
        <v>2568.4779270499998</v>
      </c>
      <c r="O65" s="36">
        <f>SUMIFS(СВЦЭМ!$C$33:$C$776,СВЦЭМ!$A$33:$A$776,$A65,СВЦЭМ!$B$33:$B$776,O$47)+'СЕТ СН'!$G$12+СВЦЭМ!$D$10+'СЕТ СН'!$G$5-'СЕТ СН'!$G$20</f>
        <v>2529.80313991</v>
      </c>
      <c r="P65" s="36">
        <f>SUMIFS(СВЦЭМ!$C$33:$C$776,СВЦЭМ!$A$33:$A$776,$A65,СВЦЭМ!$B$33:$B$776,P$47)+'СЕТ СН'!$G$12+СВЦЭМ!$D$10+'СЕТ СН'!$G$5-'СЕТ СН'!$G$20</f>
        <v>2539.6041957100001</v>
      </c>
      <c r="Q65" s="36">
        <f>SUMIFS(СВЦЭМ!$C$33:$C$776,СВЦЭМ!$A$33:$A$776,$A65,СВЦЭМ!$B$33:$B$776,Q$47)+'СЕТ СН'!$G$12+СВЦЭМ!$D$10+'СЕТ СН'!$G$5-'СЕТ СН'!$G$20</f>
        <v>2546.2833659600001</v>
      </c>
      <c r="R65" s="36">
        <f>SUMIFS(СВЦЭМ!$C$33:$C$776,СВЦЭМ!$A$33:$A$776,$A65,СВЦЭМ!$B$33:$B$776,R$47)+'СЕТ СН'!$G$12+СВЦЭМ!$D$10+'СЕТ СН'!$G$5-'СЕТ СН'!$G$20</f>
        <v>2536.9997714900001</v>
      </c>
      <c r="S65" s="36">
        <f>SUMIFS(СВЦЭМ!$C$33:$C$776,СВЦЭМ!$A$33:$A$776,$A65,СВЦЭМ!$B$33:$B$776,S$47)+'СЕТ СН'!$G$12+СВЦЭМ!$D$10+'СЕТ СН'!$G$5-'СЕТ СН'!$G$20</f>
        <v>2528.6686918800001</v>
      </c>
      <c r="T65" s="36">
        <f>SUMIFS(СВЦЭМ!$C$33:$C$776,СВЦЭМ!$A$33:$A$776,$A65,СВЦЭМ!$B$33:$B$776,T$47)+'СЕТ СН'!$G$12+СВЦЭМ!$D$10+'СЕТ СН'!$G$5-'СЕТ СН'!$G$20</f>
        <v>2530.8292540900002</v>
      </c>
      <c r="U65" s="36">
        <f>SUMIFS(СВЦЭМ!$C$33:$C$776,СВЦЭМ!$A$33:$A$776,$A65,СВЦЭМ!$B$33:$B$776,U$47)+'СЕТ СН'!$G$12+СВЦЭМ!$D$10+'СЕТ СН'!$G$5-'СЕТ СН'!$G$20</f>
        <v>2536.64567442</v>
      </c>
      <c r="V65" s="36">
        <f>SUMIFS(СВЦЭМ!$C$33:$C$776,СВЦЭМ!$A$33:$A$776,$A65,СВЦЭМ!$B$33:$B$776,V$47)+'СЕТ СН'!$G$12+СВЦЭМ!$D$10+'СЕТ СН'!$G$5-'СЕТ СН'!$G$20</f>
        <v>2525.6601686499998</v>
      </c>
      <c r="W65" s="36">
        <f>SUMIFS(СВЦЭМ!$C$33:$C$776,СВЦЭМ!$A$33:$A$776,$A65,СВЦЭМ!$B$33:$B$776,W$47)+'СЕТ СН'!$G$12+СВЦЭМ!$D$10+'СЕТ СН'!$G$5-'СЕТ СН'!$G$20</f>
        <v>2546.6063744200001</v>
      </c>
      <c r="X65" s="36">
        <f>SUMIFS(СВЦЭМ!$C$33:$C$776,СВЦЭМ!$A$33:$A$776,$A65,СВЦЭМ!$B$33:$B$776,X$47)+'СЕТ СН'!$G$12+СВЦЭМ!$D$10+'СЕТ СН'!$G$5-'СЕТ СН'!$G$20</f>
        <v>2563.1481224499998</v>
      </c>
      <c r="Y65" s="36">
        <f>SUMIFS(СВЦЭМ!$C$33:$C$776,СВЦЭМ!$A$33:$A$776,$A65,СВЦЭМ!$B$33:$B$776,Y$47)+'СЕТ СН'!$G$12+СВЦЭМ!$D$10+'СЕТ СН'!$G$5-'СЕТ СН'!$G$20</f>
        <v>2610.3163977599997</v>
      </c>
    </row>
    <row r="66" spans="1:27" ht="15.75" x14ac:dyDescent="0.2">
      <c r="A66" s="35">
        <f t="shared" si="1"/>
        <v>43757</v>
      </c>
      <c r="B66" s="36">
        <f>SUMIFS(СВЦЭМ!$C$33:$C$776,СВЦЭМ!$A$33:$A$776,$A66,СВЦЭМ!$B$33:$B$776,B$47)+'СЕТ СН'!$G$12+СВЦЭМ!$D$10+'СЕТ СН'!$G$5-'СЕТ СН'!$G$20</f>
        <v>2657.8586536900002</v>
      </c>
      <c r="C66" s="36">
        <f>SUMIFS(СВЦЭМ!$C$33:$C$776,СВЦЭМ!$A$33:$A$776,$A66,СВЦЭМ!$B$33:$B$776,C$47)+'СЕТ СН'!$G$12+СВЦЭМ!$D$10+'СЕТ СН'!$G$5-'СЕТ СН'!$G$20</f>
        <v>2705.7681618400002</v>
      </c>
      <c r="D66" s="36">
        <f>SUMIFS(СВЦЭМ!$C$33:$C$776,СВЦЭМ!$A$33:$A$776,$A66,СВЦЭМ!$B$33:$B$776,D$47)+'СЕТ СН'!$G$12+СВЦЭМ!$D$10+'СЕТ СН'!$G$5-'СЕТ СН'!$G$20</f>
        <v>2701.2434907500001</v>
      </c>
      <c r="E66" s="36">
        <f>SUMIFS(СВЦЭМ!$C$33:$C$776,СВЦЭМ!$A$33:$A$776,$A66,СВЦЭМ!$B$33:$B$776,E$47)+'СЕТ СН'!$G$12+СВЦЭМ!$D$10+'СЕТ СН'!$G$5-'СЕТ СН'!$G$20</f>
        <v>2700.01985104</v>
      </c>
      <c r="F66" s="36">
        <f>SUMIFS(СВЦЭМ!$C$33:$C$776,СВЦЭМ!$A$33:$A$776,$A66,СВЦЭМ!$B$33:$B$776,F$47)+'СЕТ СН'!$G$12+СВЦЭМ!$D$10+'СЕТ СН'!$G$5-'СЕТ СН'!$G$20</f>
        <v>2693.2815803399999</v>
      </c>
      <c r="G66" s="36">
        <f>SUMIFS(СВЦЭМ!$C$33:$C$776,СВЦЭМ!$A$33:$A$776,$A66,СВЦЭМ!$B$33:$B$776,G$47)+'СЕТ СН'!$G$12+СВЦЭМ!$D$10+'СЕТ СН'!$G$5-'СЕТ СН'!$G$20</f>
        <v>2682.7831894000001</v>
      </c>
      <c r="H66" s="36">
        <f>SUMIFS(СВЦЭМ!$C$33:$C$776,СВЦЭМ!$A$33:$A$776,$A66,СВЦЭМ!$B$33:$B$776,H$47)+'СЕТ СН'!$G$12+СВЦЭМ!$D$10+'СЕТ СН'!$G$5-'СЕТ СН'!$G$20</f>
        <v>2650.0036105099998</v>
      </c>
      <c r="I66" s="36">
        <f>SUMIFS(СВЦЭМ!$C$33:$C$776,СВЦЭМ!$A$33:$A$776,$A66,СВЦЭМ!$B$33:$B$776,I$47)+'СЕТ СН'!$G$12+СВЦЭМ!$D$10+'СЕТ СН'!$G$5-'СЕТ СН'!$G$20</f>
        <v>2625.08203723</v>
      </c>
      <c r="J66" s="36">
        <f>SUMIFS(СВЦЭМ!$C$33:$C$776,СВЦЭМ!$A$33:$A$776,$A66,СВЦЭМ!$B$33:$B$776,J$47)+'СЕТ СН'!$G$12+СВЦЭМ!$D$10+'СЕТ СН'!$G$5-'СЕТ СН'!$G$20</f>
        <v>2597.0967152100002</v>
      </c>
      <c r="K66" s="36">
        <f>SUMIFS(СВЦЭМ!$C$33:$C$776,СВЦЭМ!$A$33:$A$776,$A66,СВЦЭМ!$B$33:$B$776,K$47)+'СЕТ СН'!$G$12+СВЦЭМ!$D$10+'СЕТ СН'!$G$5-'СЕТ СН'!$G$20</f>
        <v>2586.5635520000001</v>
      </c>
      <c r="L66" s="36">
        <f>SUMIFS(СВЦЭМ!$C$33:$C$776,СВЦЭМ!$A$33:$A$776,$A66,СВЦЭМ!$B$33:$B$776,L$47)+'СЕТ СН'!$G$12+СВЦЭМ!$D$10+'СЕТ СН'!$G$5-'СЕТ СН'!$G$20</f>
        <v>2574.0104578400001</v>
      </c>
      <c r="M66" s="36">
        <f>SUMIFS(СВЦЭМ!$C$33:$C$776,СВЦЭМ!$A$33:$A$776,$A66,СВЦЭМ!$B$33:$B$776,M$47)+'СЕТ СН'!$G$12+СВЦЭМ!$D$10+'СЕТ СН'!$G$5-'СЕТ СН'!$G$20</f>
        <v>2569.7916095299997</v>
      </c>
      <c r="N66" s="36">
        <f>SUMIFS(СВЦЭМ!$C$33:$C$776,СВЦЭМ!$A$33:$A$776,$A66,СВЦЭМ!$B$33:$B$776,N$47)+'СЕТ СН'!$G$12+СВЦЭМ!$D$10+'СЕТ СН'!$G$5-'СЕТ СН'!$G$20</f>
        <v>2558.60318048</v>
      </c>
      <c r="O66" s="36">
        <f>SUMIFS(СВЦЭМ!$C$33:$C$776,СВЦЭМ!$A$33:$A$776,$A66,СВЦЭМ!$B$33:$B$776,O$47)+'СЕТ СН'!$G$12+СВЦЭМ!$D$10+'СЕТ СН'!$G$5-'СЕТ СН'!$G$20</f>
        <v>2529.1959723800001</v>
      </c>
      <c r="P66" s="36">
        <f>SUMIFS(СВЦЭМ!$C$33:$C$776,СВЦЭМ!$A$33:$A$776,$A66,СВЦЭМ!$B$33:$B$776,P$47)+'СЕТ СН'!$G$12+СВЦЭМ!$D$10+'СЕТ СН'!$G$5-'СЕТ СН'!$G$20</f>
        <v>2532.6126136799999</v>
      </c>
      <c r="Q66" s="36">
        <f>SUMIFS(СВЦЭМ!$C$33:$C$776,СВЦЭМ!$A$33:$A$776,$A66,СВЦЭМ!$B$33:$B$776,Q$47)+'СЕТ СН'!$G$12+СВЦЭМ!$D$10+'СЕТ СН'!$G$5-'СЕТ СН'!$G$20</f>
        <v>2535.21421048</v>
      </c>
      <c r="R66" s="36">
        <f>SUMIFS(СВЦЭМ!$C$33:$C$776,СВЦЭМ!$A$33:$A$776,$A66,СВЦЭМ!$B$33:$B$776,R$47)+'СЕТ СН'!$G$12+СВЦЭМ!$D$10+'СЕТ СН'!$G$5-'СЕТ СН'!$G$20</f>
        <v>2532.41688995</v>
      </c>
      <c r="S66" s="36">
        <f>SUMIFS(СВЦЭМ!$C$33:$C$776,СВЦЭМ!$A$33:$A$776,$A66,СВЦЭМ!$B$33:$B$776,S$47)+'СЕТ СН'!$G$12+СВЦЭМ!$D$10+'СЕТ СН'!$G$5-'СЕТ СН'!$G$20</f>
        <v>2525.82488302</v>
      </c>
      <c r="T66" s="36">
        <f>SUMIFS(СВЦЭМ!$C$33:$C$776,СВЦЭМ!$A$33:$A$776,$A66,СВЦЭМ!$B$33:$B$776,T$47)+'СЕТ СН'!$G$12+СВЦЭМ!$D$10+'СЕТ СН'!$G$5-'СЕТ СН'!$G$20</f>
        <v>2509.8232997999999</v>
      </c>
      <c r="U66" s="36">
        <f>SUMIFS(СВЦЭМ!$C$33:$C$776,СВЦЭМ!$A$33:$A$776,$A66,СВЦЭМ!$B$33:$B$776,U$47)+'СЕТ СН'!$G$12+СВЦЭМ!$D$10+'СЕТ СН'!$G$5-'СЕТ СН'!$G$20</f>
        <v>2528.4192058799999</v>
      </c>
      <c r="V66" s="36">
        <f>SUMIFS(СВЦЭМ!$C$33:$C$776,СВЦЭМ!$A$33:$A$776,$A66,СВЦЭМ!$B$33:$B$776,V$47)+'СЕТ СН'!$G$12+СВЦЭМ!$D$10+'СЕТ СН'!$G$5-'СЕТ СН'!$G$20</f>
        <v>2508.2646928499998</v>
      </c>
      <c r="W66" s="36">
        <f>SUMIFS(СВЦЭМ!$C$33:$C$776,СВЦЭМ!$A$33:$A$776,$A66,СВЦЭМ!$B$33:$B$776,W$47)+'СЕТ СН'!$G$12+СВЦЭМ!$D$10+'СЕТ СН'!$G$5-'СЕТ СН'!$G$20</f>
        <v>2523.7282131699999</v>
      </c>
      <c r="X66" s="36">
        <f>SUMIFS(СВЦЭМ!$C$33:$C$776,СВЦЭМ!$A$33:$A$776,$A66,СВЦЭМ!$B$33:$B$776,X$47)+'СЕТ СН'!$G$12+СВЦЭМ!$D$10+'СЕТ СН'!$G$5-'СЕТ СН'!$G$20</f>
        <v>2543.6373017400001</v>
      </c>
      <c r="Y66" s="36">
        <f>SUMIFS(СВЦЭМ!$C$33:$C$776,СВЦЭМ!$A$33:$A$776,$A66,СВЦЭМ!$B$33:$B$776,Y$47)+'СЕТ СН'!$G$12+СВЦЭМ!$D$10+'СЕТ СН'!$G$5-'СЕТ СН'!$G$20</f>
        <v>2594.3393185599998</v>
      </c>
    </row>
    <row r="67" spans="1:27" ht="15.75" x14ac:dyDescent="0.2">
      <c r="A67" s="35">
        <f t="shared" si="1"/>
        <v>43758</v>
      </c>
      <c r="B67" s="36">
        <f>SUMIFS(СВЦЭМ!$C$33:$C$776,СВЦЭМ!$A$33:$A$776,$A67,СВЦЭМ!$B$33:$B$776,B$47)+'СЕТ СН'!$G$12+СВЦЭМ!$D$10+'СЕТ СН'!$G$5-'СЕТ СН'!$G$20</f>
        <v>2652.6514436100001</v>
      </c>
      <c r="C67" s="36">
        <f>SUMIFS(СВЦЭМ!$C$33:$C$776,СВЦЭМ!$A$33:$A$776,$A67,СВЦЭМ!$B$33:$B$776,C$47)+'СЕТ СН'!$G$12+СВЦЭМ!$D$10+'СЕТ СН'!$G$5-'СЕТ СН'!$G$20</f>
        <v>2689.8478986599998</v>
      </c>
      <c r="D67" s="36">
        <f>SUMIFS(СВЦЭМ!$C$33:$C$776,СВЦЭМ!$A$33:$A$776,$A67,СВЦЭМ!$B$33:$B$776,D$47)+'СЕТ СН'!$G$12+СВЦЭМ!$D$10+'СЕТ СН'!$G$5-'СЕТ СН'!$G$20</f>
        <v>2717.1415698400001</v>
      </c>
      <c r="E67" s="36">
        <f>SUMIFS(СВЦЭМ!$C$33:$C$776,СВЦЭМ!$A$33:$A$776,$A67,СВЦЭМ!$B$33:$B$776,E$47)+'СЕТ СН'!$G$12+СВЦЭМ!$D$10+'СЕТ СН'!$G$5-'СЕТ СН'!$G$20</f>
        <v>2723.4706201700001</v>
      </c>
      <c r="F67" s="36">
        <f>SUMIFS(СВЦЭМ!$C$33:$C$776,СВЦЭМ!$A$33:$A$776,$A67,СВЦЭМ!$B$33:$B$776,F$47)+'СЕТ СН'!$G$12+СВЦЭМ!$D$10+'СЕТ СН'!$G$5-'СЕТ СН'!$G$20</f>
        <v>2725.7713933099999</v>
      </c>
      <c r="G67" s="36">
        <f>SUMIFS(СВЦЭМ!$C$33:$C$776,СВЦЭМ!$A$33:$A$776,$A67,СВЦЭМ!$B$33:$B$776,G$47)+'СЕТ СН'!$G$12+СВЦЭМ!$D$10+'СЕТ СН'!$G$5-'СЕТ СН'!$G$20</f>
        <v>2700.2562263599998</v>
      </c>
      <c r="H67" s="36">
        <f>SUMIFS(СВЦЭМ!$C$33:$C$776,СВЦЭМ!$A$33:$A$776,$A67,СВЦЭМ!$B$33:$B$776,H$47)+'СЕТ СН'!$G$12+СВЦЭМ!$D$10+'СЕТ СН'!$G$5-'СЕТ СН'!$G$20</f>
        <v>2687.4228024700001</v>
      </c>
      <c r="I67" s="36">
        <f>SUMIFS(СВЦЭМ!$C$33:$C$776,СВЦЭМ!$A$33:$A$776,$A67,СВЦЭМ!$B$33:$B$776,I$47)+'СЕТ СН'!$G$12+СВЦЭМ!$D$10+'СЕТ СН'!$G$5-'СЕТ СН'!$G$20</f>
        <v>2663.1748569199999</v>
      </c>
      <c r="J67" s="36">
        <f>SUMIFS(СВЦЭМ!$C$33:$C$776,СВЦЭМ!$A$33:$A$776,$A67,СВЦЭМ!$B$33:$B$776,J$47)+'СЕТ СН'!$G$12+СВЦЭМ!$D$10+'СЕТ СН'!$G$5-'СЕТ СН'!$G$20</f>
        <v>2603.4440145500002</v>
      </c>
      <c r="K67" s="36">
        <f>SUMIFS(СВЦЭМ!$C$33:$C$776,СВЦЭМ!$A$33:$A$776,$A67,СВЦЭМ!$B$33:$B$776,K$47)+'СЕТ СН'!$G$12+СВЦЭМ!$D$10+'СЕТ СН'!$G$5-'СЕТ СН'!$G$20</f>
        <v>2574.7907291699998</v>
      </c>
      <c r="L67" s="36">
        <f>SUMIFS(СВЦЭМ!$C$33:$C$776,СВЦЭМ!$A$33:$A$776,$A67,СВЦЭМ!$B$33:$B$776,L$47)+'СЕТ СН'!$G$12+СВЦЭМ!$D$10+'СЕТ СН'!$G$5-'СЕТ СН'!$G$20</f>
        <v>2576.5267188799999</v>
      </c>
      <c r="M67" s="36">
        <f>SUMIFS(СВЦЭМ!$C$33:$C$776,СВЦЭМ!$A$33:$A$776,$A67,СВЦЭМ!$B$33:$B$776,M$47)+'СЕТ СН'!$G$12+СВЦЭМ!$D$10+'СЕТ СН'!$G$5-'СЕТ СН'!$G$20</f>
        <v>2582.1501419300002</v>
      </c>
      <c r="N67" s="36">
        <f>SUMIFS(СВЦЭМ!$C$33:$C$776,СВЦЭМ!$A$33:$A$776,$A67,СВЦЭМ!$B$33:$B$776,N$47)+'СЕТ СН'!$G$12+СВЦЭМ!$D$10+'СЕТ СН'!$G$5-'СЕТ СН'!$G$20</f>
        <v>2552.9338687199997</v>
      </c>
      <c r="O67" s="36">
        <f>SUMIFS(СВЦЭМ!$C$33:$C$776,СВЦЭМ!$A$33:$A$776,$A67,СВЦЭМ!$B$33:$B$776,O$47)+'СЕТ СН'!$G$12+СВЦЭМ!$D$10+'СЕТ СН'!$G$5-'СЕТ СН'!$G$20</f>
        <v>2536.0705406299999</v>
      </c>
      <c r="P67" s="36">
        <f>SUMIFS(СВЦЭМ!$C$33:$C$776,СВЦЭМ!$A$33:$A$776,$A67,СВЦЭМ!$B$33:$B$776,P$47)+'СЕТ СН'!$G$12+СВЦЭМ!$D$10+'СЕТ СН'!$G$5-'СЕТ СН'!$G$20</f>
        <v>2544.5265723100001</v>
      </c>
      <c r="Q67" s="36">
        <f>SUMIFS(СВЦЭМ!$C$33:$C$776,СВЦЭМ!$A$33:$A$776,$A67,СВЦЭМ!$B$33:$B$776,Q$47)+'СЕТ СН'!$G$12+СВЦЭМ!$D$10+'СЕТ СН'!$G$5-'СЕТ СН'!$G$20</f>
        <v>2539.6935861800002</v>
      </c>
      <c r="R67" s="36">
        <f>SUMIFS(СВЦЭМ!$C$33:$C$776,СВЦЭМ!$A$33:$A$776,$A67,СВЦЭМ!$B$33:$B$776,R$47)+'СЕТ СН'!$G$12+СВЦЭМ!$D$10+'СЕТ СН'!$G$5-'СЕТ СН'!$G$20</f>
        <v>2542.99357861</v>
      </c>
      <c r="S67" s="36">
        <f>SUMIFS(СВЦЭМ!$C$33:$C$776,СВЦЭМ!$A$33:$A$776,$A67,СВЦЭМ!$B$33:$B$776,S$47)+'СЕТ СН'!$G$12+СВЦЭМ!$D$10+'СЕТ СН'!$G$5-'СЕТ СН'!$G$20</f>
        <v>2531.62046607</v>
      </c>
      <c r="T67" s="36">
        <f>SUMIFS(СВЦЭМ!$C$33:$C$776,СВЦЭМ!$A$33:$A$776,$A67,СВЦЭМ!$B$33:$B$776,T$47)+'СЕТ СН'!$G$12+СВЦЭМ!$D$10+'СЕТ СН'!$G$5-'СЕТ СН'!$G$20</f>
        <v>2525.8118622699999</v>
      </c>
      <c r="U67" s="36">
        <f>SUMIFS(СВЦЭМ!$C$33:$C$776,СВЦЭМ!$A$33:$A$776,$A67,СВЦЭМ!$B$33:$B$776,U$47)+'СЕТ СН'!$G$12+СВЦЭМ!$D$10+'СЕТ СН'!$G$5-'СЕТ СН'!$G$20</f>
        <v>2534.5127667900001</v>
      </c>
      <c r="V67" s="36">
        <f>SUMIFS(СВЦЭМ!$C$33:$C$776,СВЦЭМ!$A$33:$A$776,$A67,СВЦЭМ!$B$33:$B$776,V$47)+'СЕТ СН'!$G$12+СВЦЭМ!$D$10+'СЕТ СН'!$G$5-'СЕТ СН'!$G$20</f>
        <v>2520.4579288999998</v>
      </c>
      <c r="W67" s="36">
        <f>SUMIFS(СВЦЭМ!$C$33:$C$776,СВЦЭМ!$A$33:$A$776,$A67,СВЦЭМ!$B$33:$B$776,W$47)+'СЕТ СН'!$G$12+СВЦЭМ!$D$10+'СЕТ СН'!$G$5-'СЕТ СН'!$G$20</f>
        <v>2512.3072467399998</v>
      </c>
      <c r="X67" s="36">
        <f>SUMIFS(СВЦЭМ!$C$33:$C$776,СВЦЭМ!$A$33:$A$776,$A67,СВЦЭМ!$B$33:$B$776,X$47)+'СЕТ СН'!$G$12+СВЦЭМ!$D$10+'СЕТ СН'!$G$5-'СЕТ СН'!$G$20</f>
        <v>2521.2578094400001</v>
      </c>
      <c r="Y67" s="36">
        <f>SUMIFS(СВЦЭМ!$C$33:$C$776,СВЦЭМ!$A$33:$A$776,$A67,СВЦЭМ!$B$33:$B$776,Y$47)+'СЕТ СН'!$G$12+СВЦЭМ!$D$10+'СЕТ СН'!$G$5-'СЕТ СН'!$G$20</f>
        <v>2569.64214111</v>
      </c>
    </row>
    <row r="68" spans="1:27" ht="15.75" x14ac:dyDescent="0.2">
      <c r="A68" s="35">
        <f t="shared" si="1"/>
        <v>43759</v>
      </c>
      <c r="B68" s="36">
        <f>SUMIFS(СВЦЭМ!$C$33:$C$776,СВЦЭМ!$A$33:$A$776,$A68,СВЦЭМ!$B$33:$B$776,B$47)+'СЕТ СН'!$G$12+СВЦЭМ!$D$10+'СЕТ СН'!$G$5-'СЕТ СН'!$G$20</f>
        <v>2661.4153400999999</v>
      </c>
      <c r="C68" s="36">
        <f>SUMIFS(СВЦЭМ!$C$33:$C$776,СВЦЭМ!$A$33:$A$776,$A68,СВЦЭМ!$B$33:$B$776,C$47)+'СЕТ СН'!$G$12+СВЦЭМ!$D$10+'СЕТ СН'!$G$5-'СЕТ СН'!$G$20</f>
        <v>2712.21062416</v>
      </c>
      <c r="D68" s="36">
        <f>SUMIFS(СВЦЭМ!$C$33:$C$776,СВЦЭМ!$A$33:$A$776,$A68,СВЦЭМ!$B$33:$B$776,D$47)+'СЕТ СН'!$G$12+СВЦЭМ!$D$10+'СЕТ СН'!$G$5-'СЕТ СН'!$G$20</f>
        <v>2731.3681978999998</v>
      </c>
      <c r="E68" s="36">
        <f>SUMIFS(СВЦЭМ!$C$33:$C$776,СВЦЭМ!$A$33:$A$776,$A68,СВЦЭМ!$B$33:$B$776,E$47)+'СЕТ СН'!$G$12+СВЦЭМ!$D$10+'СЕТ СН'!$G$5-'СЕТ СН'!$G$20</f>
        <v>2739.0906985800002</v>
      </c>
      <c r="F68" s="36">
        <f>SUMIFS(СВЦЭМ!$C$33:$C$776,СВЦЭМ!$A$33:$A$776,$A68,СВЦЭМ!$B$33:$B$776,F$47)+'СЕТ СН'!$G$12+СВЦЭМ!$D$10+'СЕТ СН'!$G$5-'СЕТ СН'!$G$20</f>
        <v>2733.3982675400002</v>
      </c>
      <c r="G68" s="36">
        <f>SUMIFS(СВЦЭМ!$C$33:$C$776,СВЦЭМ!$A$33:$A$776,$A68,СВЦЭМ!$B$33:$B$776,G$47)+'СЕТ СН'!$G$12+СВЦЭМ!$D$10+'СЕТ СН'!$G$5-'СЕТ СН'!$G$20</f>
        <v>2714.3404642699998</v>
      </c>
      <c r="H68" s="36">
        <f>SUMIFS(СВЦЭМ!$C$33:$C$776,СВЦЭМ!$A$33:$A$776,$A68,СВЦЭМ!$B$33:$B$776,H$47)+'СЕТ СН'!$G$12+СВЦЭМ!$D$10+'СЕТ СН'!$G$5-'СЕТ СН'!$G$20</f>
        <v>2674.7548993800001</v>
      </c>
      <c r="I68" s="36">
        <f>SUMIFS(СВЦЭМ!$C$33:$C$776,СВЦЭМ!$A$33:$A$776,$A68,СВЦЭМ!$B$33:$B$776,I$47)+'СЕТ СН'!$G$12+СВЦЭМ!$D$10+'СЕТ СН'!$G$5-'СЕТ СН'!$G$20</f>
        <v>2641.86016849</v>
      </c>
      <c r="J68" s="36">
        <f>SUMIFS(СВЦЭМ!$C$33:$C$776,СВЦЭМ!$A$33:$A$776,$A68,СВЦЭМ!$B$33:$B$776,J$47)+'СЕТ СН'!$G$12+СВЦЭМ!$D$10+'СЕТ СН'!$G$5-'СЕТ СН'!$G$20</f>
        <v>2622.7490519900002</v>
      </c>
      <c r="K68" s="36">
        <f>SUMIFS(СВЦЭМ!$C$33:$C$776,СВЦЭМ!$A$33:$A$776,$A68,СВЦЭМ!$B$33:$B$776,K$47)+'СЕТ СН'!$G$12+СВЦЭМ!$D$10+'СЕТ СН'!$G$5-'СЕТ СН'!$G$20</f>
        <v>2609.8512075799999</v>
      </c>
      <c r="L68" s="36">
        <f>SUMIFS(СВЦЭМ!$C$33:$C$776,СВЦЭМ!$A$33:$A$776,$A68,СВЦЭМ!$B$33:$B$776,L$47)+'СЕТ СН'!$G$12+СВЦЭМ!$D$10+'СЕТ СН'!$G$5-'СЕТ СН'!$G$20</f>
        <v>2599.45014223</v>
      </c>
      <c r="M68" s="36">
        <f>SUMIFS(СВЦЭМ!$C$33:$C$776,СВЦЭМ!$A$33:$A$776,$A68,СВЦЭМ!$B$33:$B$776,M$47)+'СЕТ СН'!$G$12+СВЦЭМ!$D$10+'СЕТ СН'!$G$5-'СЕТ СН'!$G$20</f>
        <v>2603.8463329300002</v>
      </c>
      <c r="N68" s="36">
        <f>SUMIFS(СВЦЭМ!$C$33:$C$776,СВЦЭМ!$A$33:$A$776,$A68,СВЦЭМ!$B$33:$B$776,N$47)+'СЕТ СН'!$G$12+СВЦЭМ!$D$10+'СЕТ СН'!$G$5-'СЕТ СН'!$G$20</f>
        <v>2566.64959512</v>
      </c>
      <c r="O68" s="36">
        <f>SUMIFS(СВЦЭМ!$C$33:$C$776,СВЦЭМ!$A$33:$A$776,$A68,СВЦЭМ!$B$33:$B$776,O$47)+'СЕТ СН'!$G$12+СВЦЭМ!$D$10+'СЕТ СН'!$G$5-'СЕТ СН'!$G$20</f>
        <v>2530.6500513800001</v>
      </c>
      <c r="P68" s="36">
        <f>SUMIFS(СВЦЭМ!$C$33:$C$776,СВЦЭМ!$A$33:$A$776,$A68,СВЦЭМ!$B$33:$B$776,P$47)+'СЕТ СН'!$G$12+СВЦЭМ!$D$10+'СЕТ СН'!$G$5-'СЕТ СН'!$G$20</f>
        <v>2530.13031237</v>
      </c>
      <c r="Q68" s="36">
        <f>SUMIFS(СВЦЭМ!$C$33:$C$776,СВЦЭМ!$A$33:$A$776,$A68,СВЦЭМ!$B$33:$B$776,Q$47)+'СЕТ СН'!$G$12+СВЦЭМ!$D$10+'СЕТ СН'!$G$5-'СЕТ СН'!$G$20</f>
        <v>2531.7282290600001</v>
      </c>
      <c r="R68" s="36">
        <f>SUMIFS(СВЦЭМ!$C$33:$C$776,СВЦЭМ!$A$33:$A$776,$A68,СВЦЭМ!$B$33:$B$776,R$47)+'СЕТ СН'!$G$12+СВЦЭМ!$D$10+'СЕТ СН'!$G$5-'СЕТ СН'!$G$20</f>
        <v>2528.4483321600001</v>
      </c>
      <c r="S68" s="36">
        <f>SUMIFS(СВЦЭМ!$C$33:$C$776,СВЦЭМ!$A$33:$A$776,$A68,СВЦЭМ!$B$33:$B$776,S$47)+'СЕТ СН'!$G$12+СВЦЭМ!$D$10+'СЕТ СН'!$G$5-'СЕТ СН'!$G$20</f>
        <v>2533.0349658599998</v>
      </c>
      <c r="T68" s="36">
        <f>SUMIFS(СВЦЭМ!$C$33:$C$776,СВЦЭМ!$A$33:$A$776,$A68,СВЦЭМ!$B$33:$B$776,T$47)+'СЕТ СН'!$G$12+СВЦЭМ!$D$10+'СЕТ СН'!$G$5-'СЕТ СН'!$G$20</f>
        <v>2521.6643450000001</v>
      </c>
      <c r="U68" s="36">
        <f>SUMIFS(СВЦЭМ!$C$33:$C$776,СВЦЭМ!$A$33:$A$776,$A68,СВЦЭМ!$B$33:$B$776,U$47)+'СЕТ СН'!$G$12+СВЦЭМ!$D$10+'СЕТ СН'!$G$5-'СЕТ СН'!$G$20</f>
        <v>2523.2926803</v>
      </c>
      <c r="V68" s="36">
        <f>SUMIFS(СВЦЭМ!$C$33:$C$776,СВЦЭМ!$A$33:$A$776,$A68,СВЦЭМ!$B$33:$B$776,V$47)+'СЕТ СН'!$G$12+СВЦЭМ!$D$10+'СЕТ СН'!$G$5-'СЕТ СН'!$G$20</f>
        <v>2518.6078596699999</v>
      </c>
      <c r="W68" s="36">
        <f>SUMIFS(СВЦЭМ!$C$33:$C$776,СВЦЭМ!$A$33:$A$776,$A68,СВЦЭМ!$B$33:$B$776,W$47)+'СЕТ СН'!$G$12+СВЦЭМ!$D$10+'СЕТ СН'!$G$5-'СЕТ СН'!$G$20</f>
        <v>2546.4786247399998</v>
      </c>
      <c r="X68" s="36">
        <f>SUMIFS(СВЦЭМ!$C$33:$C$776,СВЦЭМ!$A$33:$A$776,$A68,СВЦЭМ!$B$33:$B$776,X$47)+'СЕТ СН'!$G$12+СВЦЭМ!$D$10+'СЕТ СН'!$G$5-'СЕТ СН'!$G$20</f>
        <v>2551.8361161399998</v>
      </c>
      <c r="Y68" s="36">
        <f>SUMIFS(СВЦЭМ!$C$33:$C$776,СВЦЭМ!$A$33:$A$776,$A68,СВЦЭМ!$B$33:$B$776,Y$47)+'СЕТ СН'!$G$12+СВЦЭМ!$D$10+'СЕТ СН'!$G$5-'СЕТ СН'!$G$20</f>
        <v>2598.9158629100002</v>
      </c>
    </row>
    <row r="69" spans="1:27" ht="15.75" x14ac:dyDescent="0.2">
      <c r="A69" s="35">
        <f t="shared" si="1"/>
        <v>43760</v>
      </c>
      <c r="B69" s="36">
        <f>SUMIFS(СВЦЭМ!$C$33:$C$776,СВЦЭМ!$A$33:$A$776,$A69,СВЦЭМ!$B$33:$B$776,B$47)+'СЕТ СН'!$G$12+СВЦЭМ!$D$10+'СЕТ СН'!$G$5-'СЕТ СН'!$G$20</f>
        <v>2702.3696326300001</v>
      </c>
      <c r="C69" s="36">
        <f>SUMIFS(СВЦЭМ!$C$33:$C$776,СВЦЭМ!$A$33:$A$776,$A69,СВЦЭМ!$B$33:$B$776,C$47)+'СЕТ СН'!$G$12+СВЦЭМ!$D$10+'СЕТ СН'!$G$5-'СЕТ СН'!$G$20</f>
        <v>2743.2069400400001</v>
      </c>
      <c r="D69" s="36">
        <f>SUMIFS(СВЦЭМ!$C$33:$C$776,СВЦЭМ!$A$33:$A$776,$A69,СВЦЭМ!$B$33:$B$776,D$47)+'СЕТ СН'!$G$12+СВЦЭМ!$D$10+'СЕТ СН'!$G$5-'СЕТ СН'!$G$20</f>
        <v>2760.2350548599998</v>
      </c>
      <c r="E69" s="36">
        <f>SUMIFS(СВЦЭМ!$C$33:$C$776,СВЦЭМ!$A$33:$A$776,$A69,СВЦЭМ!$B$33:$B$776,E$47)+'СЕТ СН'!$G$12+СВЦЭМ!$D$10+'СЕТ СН'!$G$5-'СЕТ СН'!$G$20</f>
        <v>2753.4999559500002</v>
      </c>
      <c r="F69" s="36">
        <f>SUMIFS(СВЦЭМ!$C$33:$C$776,СВЦЭМ!$A$33:$A$776,$A69,СВЦЭМ!$B$33:$B$776,F$47)+'СЕТ СН'!$G$12+СВЦЭМ!$D$10+'СЕТ СН'!$G$5-'СЕТ СН'!$G$20</f>
        <v>2756.1313705000002</v>
      </c>
      <c r="G69" s="36">
        <f>SUMIFS(СВЦЭМ!$C$33:$C$776,СВЦЭМ!$A$33:$A$776,$A69,СВЦЭМ!$B$33:$B$776,G$47)+'СЕТ СН'!$G$12+СВЦЭМ!$D$10+'СЕТ СН'!$G$5-'СЕТ СН'!$G$20</f>
        <v>2734.2729488099999</v>
      </c>
      <c r="H69" s="36">
        <f>SUMIFS(СВЦЭМ!$C$33:$C$776,СВЦЭМ!$A$33:$A$776,$A69,СВЦЭМ!$B$33:$B$776,H$47)+'СЕТ СН'!$G$12+СВЦЭМ!$D$10+'СЕТ СН'!$G$5-'СЕТ СН'!$G$20</f>
        <v>2675.0958975200001</v>
      </c>
      <c r="I69" s="36">
        <f>SUMIFS(СВЦЭМ!$C$33:$C$776,СВЦЭМ!$A$33:$A$776,$A69,СВЦЭМ!$B$33:$B$776,I$47)+'СЕТ СН'!$G$12+СВЦЭМ!$D$10+'СЕТ СН'!$G$5-'СЕТ СН'!$G$20</f>
        <v>2632.8394928799999</v>
      </c>
      <c r="J69" s="36">
        <f>SUMIFS(СВЦЭМ!$C$33:$C$776,СВЦЭМ!$A$33:$A$776,$A69,СВЦЭМ!$B$33:$B$776,J$47)+'СЕТ СН'!$G$12+СВЦЭМ!$D$10+'СЕТ СН'!$G$5-'СЕТ СН'!$G$20</f>
        <v>2610.1743458700003</v>
      </c>
      <c r="K69" s="36">
        <f>SUMIFS(СВЦЭМ!$C$33:$C$776,СВЦЭМ!$A$33:$A$776,$A69,СВЦЭМ!$B$33:$B$776,K$47)+'СЕТ СН'!$G$12+СВЦЭМ!$D$10+'СЕТ СН'!$G$5-'СЕТ СН'!$G$20</f>
        <v>2589.9072619500002</v>
      </c>
      <c r="L69" s="36">
        <f>SUMIFS(СВЦЭМ!$C$33:$C$776,СВЦЭМ!$A$33:$A$776,$A69,СВЦЭМ!$B$33:$B$776,L$47)+'СЕТ СН'!$G$12+СВЦЭМ!$D$10+'СЕТ СН'!$G$5-'СЕТ СН'!$G$20</f>
        <v>2588.1399135699999</v>
      </c>
      <c r="M69" s="36">
        <f>SUMIFS(СВЦЭМ!$C$33:$C$776,СВЦЭМ!$A$33:$A$776,$A69,СВЦЭМ!$B$33:$B$776,M$47)+'СЕТ СН'!$G$12+СВЦЭМ!$D$10+'СЕТ СН'!$G$5-'СЕТ СН'!$G$20</f>
        <v>2593.1961742399999</v>
      </c>
      <c r="N69" s="36">
        <f>SUMIFS(СВЦЭМ!$C$33:$C$776,СВЦЭМ!$A$33:$A$776,$A69,СВЦЭМ!$B$33:$B$776,N$47)+'СЕТ СН'!$G$12+СВЦЭМ!$D$10+'СЕТ СН'!$G$5-'СЕТ СН'!$G$20</f>
        <v>2564.7188284899999</v>
      </c>
      <c r="O69" s="36">
        <f>SUMIFS(СВЦЭМ!$C$33:$C$776,СВЦЭМ!$A$33:$A$776,$A69,СВЦЭМ!$B$33:$B$776,O$47)+'СЕТ СН'!$G$12+СВЦЭМ!$D$10+'СЕТ СН'!$G$5-'СЕТ СН'!$G$20</f>
        <v>2549.3695746100002</v>
      </c>
      <c r="P69" s="36">
        <f>SUMIFS(СВЦЭМ!$C$33:$C$776,СВЦЭМ!$A$33:$A$776,$A69,СВЦЭМ!$B$33:$B$776,P$47)+'СЕТ СН'!$G$12+СВЦЭМ!$D$10+'СЕТ СН'!$G$5-'СЕТ СН'!$G$20</f>
        <v>2551.9276000199998</v>
      </c>
      <c r="Q69" s="36">
        <f>SUMIFS(СВЦЭМ!$C$33:$C$776,СВЦЭМ!$A$33:$A$776,$A69,СВЦЭМ!$B$33:$B$776,Q$47)+'СЕТ СН'!$G$12+СВЦЭМ!$D$10+'СЕТ СН'!$G$5-'СЕТ СН'!$G$20</f>
        <v>2556.7226117499999</v>
      </c>
      <c r="R69" s="36">
        <f>SUMIFS(СВЦЭМ!$C$33:$C$776,СВЦЭМ!$A$33:$A$776,$A69,СВЦЭМ!$B$33:$B$776,R$47)+'СЕТ СН'!$G$12+СВЦЭМ!$D$10+'СЕТ СН'!$G$5-'СЕТ СН'!$G$20</f>
        <v>2544.6545784499999</v>
      </c>
      <c r="S69" s="36">
        <f>SUMIFS(СВЦЭМ!$C$33:$C$776,СВЦЭМ!$A$33:$A$776,$A69,СВЦЭМ!$B$33:$B$776,S$47)+'СЕТ СН'!$G$12+СВЦЭМ!$D$10+'СЕТ СН'!$G$5-'СЕТ СН'!$G$20</f>
        <v>2529.85339651</v>
      </c>
      <c r="T69" s="36">
        <f>SUMIFS(СВЦЭМ!$C$33:$C$776,СВЦЭМ!$A$33:$A$776,$A69,СВЦЭМ!$B$33:$B$776,T$47)+'СЕТ СН'!$G$12+СВЦЭМ!$D$10+'СЕТ СН'!$G$5-'СЕТ СН'!$G$20</f>
        <v>2503.7919172800002</v>
      </c>
      <c r="U69" s="36">
        <f>SUMIFS(СВЦЭМ!$C$33:$C$776,СВЦЭМ!$A$33:$A$776,$A69,СВЦЭМ!$B$33:$B$776,U$47)+'СЕТ СН'!$G$12+СВЦЭМ!$D$10+'СЕТ СН'!$G$5-'СЕТ СН'!$G$20</f>
        <v>2492.72495415</v>
      </c>
      <c r="V69" s="36">
        <f>SUMIFS(СВЦЭМ!$C$33:$C$776,СВЦЭМ!$A$33:$A$776,$A69,СВЦЭМ!$B$33:$B$776,V$47)+'СЕТ СН'!$G$12+СВЦЭМ!$D$10+'СЕТ СН'!$G$5-'СЕТ СН'!$G$20</f>
        <v>2490.5592864400001</v>
      </c>
      <c r="W69" s="36">
        <f>SUMIFS(СВЦЭМ!$C$33:$C$776,СВЦЭМ!$A$33:$A$776,$A69,СВЦЭМ!$B$33:$B$776,W$47)+'СЕТ СН'!$G$12+СВЦЭМ!$D$10+'СЕТ СН'!$G$5-'СЕТ СН'!$G$20</f>
        <v>2501.4356027599997</v>
      </c>
      <c r="X69" s="36">
        <f>SUMIFS(СВЦЭМ!$C$33:$C$776,СВЦЭМ!$A$33:$A$776,$A69,СВЦЭМ!$B$33:$B$776,X$47)+'СЕТ СН'!$G$12+СВЦЭМ!$D$10+'СЕТ СН'!$G$5-'СЕТ СН'!$G$20</f>
        <v>2528.4469531499999</v>
      </c>
      <c r="Y69" s="36">
        <f>SUMIFS(СВЦЭМ!$C$33:$C$776,СВЦЭМ!$A$33:$A$776,$A69,СВЦЭМ!$B$33:$B$776,Y$47)+'СЕТ СН'!$G$12+СВЦЭМ!$D$10+'СЕТ СН'!$G$5-'СЕТ СН'!$G$20</f>
        <v>2583.8744693999997</v>
      </c>
    </row>
    <row r="70" spans="1:27" ht="15.75" x14ac:dyDescent="0.2">
      <c r="A70" s="35">
        <f t="shared" si="1"/>
        <v>43761</v>
      </c>
      <c r="B70" s="36">
        <f>SUMIFS(СВЦЭМ!$C$33:$C$776,СВЦЭМ!$A$33:$A$776,$A70,СВЦЭМ!$B$33:$B$776,B$47)+'СЕТ СН'!$G$12+СВЦЭМ!$D$10+'СЕТ СН'!$G$5-'СЕТ СН'!$G$20</f>
        <v>2672.55368881</v>
      </c>
      <c r="C70" s="36">
        <f>SUMIFS(СВЦЭМ!$C$33:$C$776,СВЦЭМ!$A$33:$A$776,$A70,СВЦЭМ!$B$33:$B$776,C$47)+'СЕТ СН'!$G$12+СВЦЭМ!$D$10+'СЕТ СН'!$G$5-'СЕТ СН'!$G$20</f>
        <v>2699.3176311899997</v>
      </c>
      <c r="D70" s="36">
        <f>SUMIFS(СВЦЭМ!$C$33:$C$776,СВЦЭМ!$A$33:$A$776,$A70,СВЦЭМ!$B$33:$B$776,D$47)+'СЕТ СН'!$G$12+СВЦЭМ!$D$10+'СЕТ СН'!$G$5-'СЕТ СН'!$G$20</f>
        <v>2712.1497032400002</v>
      </c>
      <c r="E70" s="36">
        <f>SUMIFS(СВЦЭМ!$C$33:$C$776,СВЦЭМ!$A$33:$A$776,$A70,СВЦЭМ!$B$33:$B$776,E$47)+'СЕТ СН'!$G$12+СВЦЭМ!$D$10+'СЕТ СН'!$G$5-'СЕТ СН'!$G$20</f>
        <v>2739.01783484</v>
      </c>
      <c r="F70" s="36">
        <f>SUMIFS(СВЦЭМ!$C$33:$C$776,СВЦЭМ!$A$33:$A$776,$A70,СВЦЭМ!$B$33:$B$776,F$47)+'СЕТ СН'!$G$12+СВЦЭМ!$D$10+'СЕТ СН'!$G$5-'СЕТ СН'!$G$20</f>
        <v>2750.5999495199999</v>
      </c>
      <c r="G70" s="36">
        <f>SUMIFS(СВЦЭМ!$C$33:$C$776,СВЦЭМ!$A$33:$A$776,$A70,СВЦЭМ!$B$33:$B$776,G$47)+'СЕТ СН'!$G$12+СВЦЭМ!$D$10+'СЕТ СН'!$G$5-'СЕТ СН'!$G$20</f>
        <v>2725.5441529300001</v>
      </c>
      <c r="H70" s="36">
        <f>SUMIFS(СВЦЭМ!$C$33:$C$776,СВЦЭМ!$A$33:$A$776,$A70,СВЦЭМ!$B$33:$B$776,H$47)+'СЕТ СН'!$G$12+СВЦЭМ!$D$10+'СЕТ СН'!$G$5-'СЕТ СН'!$G$20</f>
        <v>2667.6987472700002</v>
      </c>
      <c r="I70" s="36">
        <f>SUMIFS(СВЦЭМ!$C$33:$C$776,СВЦЭМ!$A$33:$A$776,$A70,СВЦЭМ!$B$33:$B$776,I$47)+'СЕТ СН'!$G$12+СВЦЭМ!$D$10+'СЕТ СН'!$G$5-'СЕТ СН'!$G$20</f>
        <v>2625.2708561700001</v>
      </c>
      <c r="J70" s="36">
        <f>SUMIFS(СВЦЭМ!$C$33:$C$776,СВЦЭМ!$A$33:$A$776,$A70,СВЦЭМ!$B$33:$B$776,J$47)+'СЕТ СН'!$G$12+СВЦЭМ!$D$10+'СЕТ СН'!$G$5-'СЕТ СН'!$G$20</f>
        <v>2601.25364696</v>
      </c>
      <c r="K70" s="36">
        <f>SUMIFS(СВЦЭМ!$C$33:$C$776,СВЦЭМ!$A$33:$A$776,$A70,СВЦЭМ!$B$33:$B$776,K$47)+'СЕТ СН'!$G$12+СВЦЭМ!$D$10+'СЕТ СН'!$G$5-'СЕТ СН'!$G$20</f>
        <v>2592.9480400499997</v>
      </c>
      <c r="L70" s="36">
        <f>SUMIFS(СВЦЭМ!$C$33:$C$776,СВЦЭМ!$A$33:$A$776,$A70,СВЦЭМ!$B$33:$B$776,L$47)+'СЕТ СН'!$G$12+СВЦЭМ!$D$10+'СЕТ СН'!$G$5-'СЕТ СН'!$G$20</f>
        <v>2593.2596458799999</v>
      </c>
      <c r="M70" s="36">
        <f>SUMIFS(СВЦЭМ!$C$33:$C$776,СВЦЭМ!$A$33:$A$776,$A70,СВЦЭМ!$B$33:$B$776,M$47)+'СЕТ СН'!$G$12+СВЦЭМ!$D$10+'СЕТ СН'!$G$5-'СЕТ СН'!$G$20</f>
        <v>2597.8313915999997</v>
      </c>
      <c r="N70" s="36">
        <f>SUMIFS(СВЦЭМ!$C$33:$C$776,СВЦЭМ!$A$33:$A$776,$A70,СВЦЭМ!$B$33:$B$776,N$47)+'СЕТ СН'!$G$12+СВЦЭМ!$D$10+'СЕТ СН'!$G$5-'СЕТ СН'!$G$20</f>
        <v>2578.8579696900001</v>
      </c>
      <c r="O70" s="36">
        <f>SUMIFS(СВЦЭМ!$C$33:$C$776,СВЦЭМ!$A$33:$A$776,$A70,СВЦЭМ!$B$33:$B$776,O$47)+'СЕТ СН'!$G$12+СВЦЭМ!$D$10+'СЕТ СН'!$G$5-'СЕТ СН'!$G$20</f>
        <v>2563.4493097300001</v>
      </c>
      <c r="P70" s="36">
        <f>SUMIFS(СВЦЭМ!$C$33:$C$776,СВЦЭМ!$A$33:$A$776,$A70,СВЦЭМ!$B$33:$B$776,P$47)+'СЕТ СН'!$G$12+СВЦЭМ!$D$10+'СЕТ СН'!$G$5-'СЕТ СН'!$G$20</f>
        <v>2561.26520355</v>
      </c>
      <c r="Q70" s="36">
        <f>SUMIFS(СВЦЭМ!$C$33:$C$776,СВЦЭМ!$A$33:$A$776,$A70,СВЦЭМ!$B$33:$B$776,Q$47)+'СЕТ СН'!$G$12+СВЦЭМ!$D$10+'СЕТ СН'!$G$5-'СЕТ СН'!$G$20</f>
        <v>2555.8817918699997</v>
      </c>
      <c r="R70" s="36">
        <f>SUMIFS(СВЦЭМ!$C$33:$C$776,СВЦЭМ!$A$33:$A$776,$A70,СВЦЭМ!$B$33:$B$776,R$47)+'СЕТ СН'!$G$12+СВЦЭМ!$D$10+'СЕТ СН'!$G$5-'СЕТ СН'!$G$20</f>
        <v>2551.0241007300001</v>
      </c>
      <c r="S70" s="36">
        <f>SUMIFS(СВЦЭМ!$C$33:$C$776,СВЦЭМ!$A$33:$A$776,$A70,СВЦЭМ!$B$33:$B$776,S$47)+'СЕТ СН'!$G$12+СВЦЭМ!$D$10+'СЕТ СН'!$G$5-'СЕТ СН'!$G$20</f>
        <v>2552.2987160100001</v>
      </c>
      <c r="T70" s="36">
        <f>SUMIFS(СВЦЭМ!$C$33:$C$776,СВЦЭМ!$A$33:$A$776,$A70,СВЦЭМ!$B$33:$B$776,T$47)+'СЕТ СН'!$G$12+СВЦЭМ!$D$10+'СЕТ СН'!$G$5-'СЕТ СН'!$G$20</f>
        <v>2532.4270008600001</v>
      </c>
      <c r="U70" s="36">
        <f>SUMIFS(СВЦЭМ!$C$33:$C$776,СВЦЭМ!$A$33:$A$776,$A70,СВЦЭМ!$B$33:$B$776,U$47)+'СЕТ СН'!$G$12+СВЦЭМ!$D$10+'СЕТ СН'!$G$5-'СЕТ СН'!$G$20</f>
        <v>2492.3506510500001</v>
      </c>
      <c r="V70" s="36">
        <f>SUMIFS(СВЦЭМ!$C$33:$C$776,СВЦЭМ!$A$33:$A$776,$A70,СВЦЭМ!$B$33:$B$776,V$47)+'СЕТ СН'!$G$12+СВЦЭМ!$D$10+'СЕТ СН'!$G$5-'СЕТ СН'!$G$20</f>
        <v>2488.7903244099998</v>
      </c>
      <c r="W70" s="36">
        <f>SUMIFS(СВЦЭМ!$C$33:$C$776,СВЦЭМ!$A$33:$A$776,$A70,СВЦЭМ!$B$33:$B$776,W$47)+'СЕТ СН'!$G$12+СВЦЭМ!$D$10+'СЕТ СН'!$G$5-'СЕТ СН'!$G$20</f>
        <v>2500.3339273199999</v>
      </c>
      <c r="X70" s="36">
        <f>SUMIFS(СВЦЭМ!$C$33:$C$776,СВЦЭМ!$A$33:$A$776,$A70,СВЦЭМ!$B$33:$B$776,X$47)+'СЕТ СН'!$G$12+СВЦЭМ!$D$10+'СЕТ СН'!$G$5-'СЕТ СН'!$G$20</f>
        <v>2527.6292235000001</v>
      </c>
      <c r="Y70" s="36">
        <f>SUMIFS(СВЦЭМ!$C$33:$C$776,СВЦЭМ!$A$33:$A$776,$A70,СВЦЭМ!$B$33:$B$776,Y$47)+'СЕТ СН'!$G$12+СВЦЭМ!$D$10+'СЕТ СН'!$G$5-'СЕТ СН'!$G$20</f>
        <v>2574.6870528999998</v>
      </c>
    </row>
    <row r="71" spans="1:27" ht="15.75" x14ac:dyDescent="0.2">
      <c r="A71" s="35">
        <f t="shared" si="1"/>
        <v>43762</v>
      </c>
      <c r="B71" s="36">
        <f>SUMIFS(СВЦЭМ!$C$33:$C$776,СВЦЭМ!$A$33:$A$776,$A71,СВЦЭМ!$B$33:$B$776,B$47)+'СЕТ СН'!$G$12+СВЦЭМ!$D$10+'СЕТ СН'!$G$5-'СЕТ СН'!$G$20</f>
        <v>2677.3280051800002</v>
      </c>
      <c r="C71" s="36">
        <f>SUMIFS(СВЦЭМ!$C$33:$C$776,СВЦЭМ!$A$33:$A$776,$A71,СВЦЭМ!$B$33:$B$776,C$47)+'СЕТ СН'!$G$12+СВЦЭМ!$D$10+'СЕТ СН'!$G$5-'СЕТ СН'!$G$20</f>
        <v>2717.9535773399998</v>
      </c>
      <c r="D71" s="36">
        <f>SUMIFS(СВЦЭМ!$C$33:$C$776,СВЦЭМ!$A$33:$A$776,$A71,СВЦЭМ!$B$33:$B$776,D$47)+'СЕТ СН'!$G$12+СВЦЭМ!$D$10+'СЕТ СН'!$G$5-'СЕТ СН'!$G$20</f>
        <v>2737.0520225199998</v>
      </c>
      <c r="E71" s="36">
        <f>SUMIFS(СВЦЭМ!$C$33:$C$776,СВЦЭМ!$A$33:$A$776,$A71,СВЦЭМ!$B$33:$B$776,E$47)+'СЕТ СН'!$G$12+СВЦЭМ!$D$10+'СЕТ СН'!$G$5-'СЕТ СН'!$G$20</f>
        <v>2750.9268758099997</v>
      </c>
      <c r="F71" s="36">
        <f>SUMIFS(СВЦЭМ!$C$33:$C$776,СВЦЭМ!$A$33:$A$776,$A71,СВЦЭМ!$B$33:$B$776,F$47)+'СЕТ СН'!$G$12+СВЦЭМ!$D$10+'СЕТ СН'!$G$5-'СЕТ СН'!$G$20</f>
        <v>2745.9977467799999</v>
      </c>
      <c r="G71" s="36">
        <f>SUMIFS(СВЦЭМ!$C$33:$C$776,СВЦЭМ!$A$33:$A$776,$A71,СВЦЭМ!$B$33:$B$776,G$47)+'СЕТ СН'!$G$12+СВЦЭМ!$D$10+'СЕТ СН'!$G$5-'СЕТ СН'!$G$20</f>
        <v>2715.9593143000002</v>
      </c>
      <c r="H71" s="36">
        <f>SUMIFS(СВЦЭМ!$C$33:$C$776,СВЦЭМ!$A$33:$A$776,$A71,СВЦЭМ!$B$33:$B$776,H$47)+'СЕТ СН'!$G$12+СВЦЭМ!$D$10+'СЕТ СН'!$G$5-'СЕТ СН'!$G$20</f>
        <v>2657.6936091399998</v>
      </c>
      <c r="I71" s="36">
        <f>SUMIFS(СВЦЭМ!$C$33:$C$776,СВЦЭМ!$A$33:$A$776,$A71,СВЦЭМ!$B$33:$B$776,I$47)+'СЕТ СН'!$G$12+СВЦЭМ!$D$10+'СЕТ СН'!$G$5-'СЕТ СН'!$G$20</f>
        <v>2622.1546995499998</v>
      </c>
      <c r="J71" s="36">
        <f>SUMIFS(СВЦЭМ!$C$33:$C$776,СВЦЭМ!$A$33:$A$776,$A71,СВЦЭМ!$B$33:$B$776,J$47)+'СЕТ СН'!$G$12+СВЦЭМ!$D$10+'СЕТ СН'!$G$5-'СЕТ СН'!$G$20</f>
        <v>2605.4426365199997</v>
      </c>
      <c r="K71" s="36">
        <f>SUMIFS(СВЦЭМ!$C$33:$C$776,СВЦЭМ!$A$33:$A$776,$A71,СВЦЭМ!$B$33:$B$776,K$47)+'СЕТ СН'!$G$12+СВЦЭМ!$D$10+'СЕТ СН'!$G$5-'СЕТ СН'!$G$20</f>
        <v>2603.77975087</v>
      </c>
      <c r="L71" s="36">
        <f>SUMIFS(СВЦЭМ!$C$33:$C$776,СВЦЭМ!$A$33:$A$776,$A71,СВЦЭМ!$B$33:$B$776,L$47)+'СЕТ СН'!$G$12+СВЦЭМ!$D$10+'СЕТ СН'!$G$5-'СЕТ СН'!$G$20</f>
        <v>2612.4480534599998</v>
      </c>
      <c r="M71" s="36">
        <f>SUMIFS(СВЦЭМ!$C$33:$C$776,СВЦЭМ!$A$33:$A$776,$A71,СВЦЭМ!$B$33:$B$776,M$47)+'СЕТ СН'!$G$12+СВЦЭМ!$D$10+'СЕТ СН'!$G$5-'СЕТ СН'!$G$20</f>
        <v>2612.81157278</v>
      </c>
      <c r="N71" s="36">
        <f>SUMIFS(СВЦЭМ!$C$33:$C$776,СВЦЭМ!$A$33:$A$776,$A71,СВЦЭМ!$B$33:$B$776,N$47)+'СЕТ СН'!$G$12+СВЦЭМ!$D$10+'СЕТ СН'!$G$5-'СЕТ СН'!$G$20</f>
        <v>2584.6577982099998</v>
      </c>
      <c r="O71" s="36">
        <f>SUMIFS(СВЦЭМ!$C$33:$C$776,СВЦЭМ!$A$33:$A$776,$A71,СВЦЭМ!$B$33:$B$776,O$47)+'СЕТ СН'!$G$12+СВЦЭМ!$D$10+'СЕТ СН'!$G$5-'СЕТ СН'!$G$20</f>
        <v>2544.26441166</v>
      </c>
      <c r="P71" s="36">
        <f>SUMIFS(СВЦЭМ!$C$33:$C$776,СВЦЭМ!$A$33:$A$776,$A71,СВЦЭМ!$B$33:$B$776,P$47)+'СЕТ СН'!$G$12+СВЦЭМ!$D$10+'СЕТ СН'!$G$5-'СЕТ СН'!$G$20</f>
        <v>2552.2495508299999</v>
      </c>
      <c r="Q71" s="36">
        <f>SUMIFS(СВЦЭМ!$C$33:$C$776,СВЦЭМ!$A$33:$A$776,$A71,СВЦЭМ!$B$33:$B$776,Q$47)+'СЕТ СН'!$G$12+СВЦЭМ!$D$10+'СЕТ СН'!$G$5-'СЕТ СН'!$G$20</f>
        <v>2553.3690059099999</v>
      </c>
      <c r="R71" s="36">
        <f>SUMIFS(СВЦЭМ!$C$33:$C$776,СВЦЭМ!$A$33:$A$776,$A71,СВЦЭМ!$B$33:$B$776,R$47)+'СЕТ СН'!$G$12+СВЦЭМ!$D$10+'СЕТ СН'!$G$5-'СЕТ СН'!$G$20</f>
        <v>2543.87764651</v>
      </c>
      <c r="S71" s="36">
        <f>SUMIFS(СВЦЭМ!$C$33:$C$776,СВЦЭМ!$A$33:$A$776,$A71,СВЦЭМ!$B$33:$B$776,S$47)+'СЕТ СН'!$G$12+СВЦЭМ!$D$10+'СЕТ СН'!$G$5-'СЕТ СН'!$G$20</f>
        <v>2532.5966325099998</v>
      </c>
      <c r="T71" s="36">
        <f>SUMIFS(СВЦЭМ!$C$33:$C$776,СВЦЭМ!$A$33:$A$776,$A71,СВЦЭМ!$B$33:$B$776,T$47)+'СЕТ СН'!$G$12+СВЦЭМ!$D$10+'СЕТ СН'!$G$5-'СЕТ СН'!$G$20</f>
        <v>2535.4682692400002</v>
      </c>
      <c r="U71" s="36">
        <f>SUMIFS(СВЦЭМ!$C$33:$C$776,СВЦЭМ!$A$33:$A$776,$A71,СВЦЭМ!$B$33:$B$776,U$47)+'СЕТ СН'!$G$12+СВЦЭМ!$D$10+'СЕТ СН'!$G$5-'СЕТ СН'!$G$20</f>
        <v>2517.4164605300002</v>
      </c>
      <c r="V71" s="36">
        <f>SUMIFS(СВЦЭМ!$C$33:$C$776,СВЦЭМ!$A$33:$A$776,$A71,СВЦЭМ!$B$33:$B$776,V$47)+'СЕТ СН'!$G$12+СВЦЭМ!$D$10+'СЕТ СН'!$G$5-'СЕТ СН'!$G$20</f>
        <v>2513.9723096399998</v>
      </c>
      <c r="W71" s="36">
        <f>SUMIFS(СВЦЭМ!$C$33:$C$776,СВЦЭМ!$A$33:$A$776,$A71,СВЦЭМ!$B$33:$B$776,W$47)+'СЕТ СН'!$G$12+СВЦЭМ!$D$10+'СЕТ СН'!$G$5-'СЕТ СН'!$G$20</f>
        <v>2517.1099090100001</v>
      </c>
      <c r="X71" s="36">
        <f>SUMIFS(СВЦЭМ!$C$33:$C$776,СВЦЭМ!$A$33:$A$776,$A71,СВЦЭМ!$B$33:$B$776,X$47)+'СЕТ СН'!$G$12+СВЦЭМ!$D$10+'СЕТ СН'!$G$5-'СЕТ СН'!$G$20</f>
        <v>2525.3236411799999</v>
      </c>
      <c r="Y71" s="36">
        <f>SUMIFS(СВЦЭМ!$C$33:$C$776,СВЦЭМ!$A$33:$A$776,$A71,СВЦЭМ!$B$33:$B$776,Y$47)+'СЕТ СН'!$G$12+СВЦЭМ!$D$10+'СЕТ СН'!$G$5-'СЕТ СН'!$G$20</f>
        <v>2564.3133319500002</v>
      </c>
    </row>
    <row r="72" spans="1:27" ht="15.75" x14ac:dyDescent="0.2">
      <c r="A72" s="35">
        <f t="shared" si="1"/>
        <v>43763</v>
      </c>
      <c r="B72" s="36">
        <f>SUMIFS(СВЦЭМ!$C$33:$C$776,СВЦЭМ!$A$33:$A$776,$A72,СВЦЭМ!$B$33:$B$776,B$47)+'СЕТ СН'!$G$12+СВЦЭМ!$D$10+'СЕТ СН'!$G$5-'СЕТ СН'!$G$20</f>
        <v>2675.48107347</v>
      </c>
      <c r="C72" s="36">
        <f>SUMIFS(СВЦЭМ!$C$33:$C$776,СВЦЭМ!$A$33:$A$776,$A72,СВЦЭМ!$B$33:$B$776,C$47)+'СЕТ СН'!$G$12+СВЦЭМ!$D$10+'СЕТ СН'!$G$5-'СЕТ СН'!$G$20</f>
        <v>2719.5591376000002</v>
      </c>
      <c r="D72" s="36">
        <f>SUMIFS(СВЦЭМ!$C$33:$C$776,СВЦЭМ!$A$33:$A$776,$A72,СВЦЭМ!$B$33:$B$776,D$47)+'СЕТ СН'!$G$12+СВЦЭМ!$D$10+'СЕТ СН'!$G$5-'СЕТ СН'!$G$20</f>
        <v>2736.2766503600001</v>
      </c>
      <c r="E72" s="36">
        <f>SUMIFS(СВЦЭМ!$C$33:$C$776,СВЦЭМ!$A$33:$A$776,$A72,СВЦЭМ!$B$33:$B$776,E$47)+'СЕТ СН'!$G$12+СВЦЭМ!$D$10+'СЕТ СН'!$G$5-'СЕТ СН'!$G$20</f>
        <v>2744.6982853300001</v>
      </c>
      <c r="F72" s="36">
        <f>SUMIFS(СВЦЭМ!$C$33:$C$776,СВЦЭМ!$A$33:$A$776,$A72,СВЦЭМ!$B$33:$B$776,F$47)+'СЕТ СН'!$G$12+СВЦЭМ!$D$10+'СЕТ СН'!$G$5-'СЕТ СН'!$G$20</f>
        <v>2734.5022319</v>
      </c>
      <c r="G72" s="36">
        <f>SUMIFS(СВЦЭМ!$C$33:$C$776,СВЦЭМ!$A$33:$A$776,$A72,СВЦЭМ!$B$33:$B$776,G$47)+'СЕТ СН'!$G$12+СВЦЭМ!$D$10+'СЕТ СН'!$G$5-'СЕТ СН'!$G$20</f>
        <v>2699.96236133</v>
      </c>
      <c r="H72" s="36">
        <f>SUMIFS(СВЦЭМ!$C$33:$C$776,СВЦЭМ!$A$33:$A$776,$A72,СВЦЭМ!$B$33:$B$776,H$47)+'СЕТ СН'!$G$12+СВЦЭМ!$D$10+'СЕТ СН'!$G$5-'СЕТ СН'!$G$20</f>
        <v>2648.29093285</v>
      </c>
      <c r="I72" s="36">
        <f>SUMIFS(СВЦЭМ!$C$33:$C$776,СВЦЭМ!$A$33:$A$776,$A72,СВЦЭМ!$B$33:$B$776,I$47)+'СЕТ СН'!$G$12+СВЦЭМ!$D$10+'СЕТ СН'!$G$5-'СЕТ СН'!$G$20</f>
        <v>2631.6495120600002</v>
      </c>
      <c r="J72" s="36">
        <f>SUMIFS(СВЦЭМ!$C$33:$C$776,СВЦЭМ!$A$33:$A$776,$A72,СВЦЭМ!$B$33:$B$776,J$47)+'СЕТ СН'!$G$12+СВЦЭМ!$D$10+'СЕТ СН'!$G$5-'СЕТ СН'!$G$20</f>
        <v>2620.0048473400002</v>
      </c>
      <c r="K72" s="36">
        <f>SUMIFS(СВЦЭМ!$C$33:$C$776,СВЦЭМ!$A$33:$A$776,$A72,СВЦЭМ!$B$33:$B$776,K$47)+'СЕТ СН'!$G$12+СВЦЭМ!$D$10+'СЕТ СН'!$G$5-'СЕТ СН'!$G$20</f>
        <v>2603.2022887900002</v>
      </c>
      <c r="L72" s="36">
        <f>SUMIFS(СВЦЭМ!$C$33:$C$776,СВЦЭМ!$A$33:$A$776,$A72,СВЦЭМ!$B$33:$B$776,L$47)+'СЕТ СН'!$G$12+СВЦЭМ!$D$10+'СЕТ СН'!$G$5-'СЕТ СН'!$G$20</f>
        <v>2606.69444075</v>
      </c>
      <c r="M72" s="36">
        <f>SUMIFS(СВЦЭМ!$C$33:$C$776,СВЦЭМ!$A$33:$A$776,$A72,СВЦЭМ!$B$33:$B$776,M$47)+'СЕТ СН'!$G$12+СВЦЭМ!$D$10+'СЕТ СН'!$G$5-'СЕТ СН'!$G$20</f>
        <v>2620.7922795200002</v>
      </c>
      <c r="N72" s="36">
        <f>SUMIFS(СВЦЭМ!$C$33:$C$776,СВЦЭМ!$A$33:$A$776,$A72,СВЦЭМ!$B$33:$B$776,N$47)+'СЕТ СН'!$G$12+СВЦЭМ!$D$10+'СЕТ СН'!$G$5-'СЕТ СН'!$G$20</f>
        <v>2595.1121913299999</v>
      </c>
      <c r="O72" s="36">
        <f>SUMIFS(СВЦЭМ!$C$33:$C$776,СВЦЭМ!$A$33:$A$776,$A72,СВЦЭМ!$B$33:$B$776,O$47)+'СЕТ СН'!$G$12+СВЦЭМ!$D$10+'СЕТ СН'!$G$5-'СЕТ СН'!$G$20</f>
        <v>2554.7554430299997</v>
      </c>
      <c r="P72" s="36">
        <f>SUMIFS(СВЦЭМ!$C$33:$C$776,СВЦЭМ!$A$33:$A$776,$A72,СВЦЭМ!$B$33:$B$776,P$47)+'СЕТ СН'!$G$12+СВЦЭМ!$D$10+'СЕТ СН'!$G$5-'СЕТ СН'!$G$20</f>
        <v>2552.5097991600001</v>
      </c>
      <c r="Q72" s="36">
        <f>SUMIFS(СВЦЭМ!$C$33:$C$776,СВЦЭМ!$A$33:$A$776,$A72,СВЦЭМ!$B$33:$B$776,Q$47)+'СЕТ СН'!$G$12+СВЦЭМ!$D$10+'СЕТ СН'!$G$5-'СЕТ СН'!$G$20</f>
        <v>2543.1741803300001</v>
      </c>
      <c r="R72" s="36">
        <f>SUMIFS(СВЦЭМ!$C$33:$C$776,СВЦЭМ!$A$33:$A$776,$A72,СВЦЭМ!$B$33:$B$776,R$47)+'СЕТ СН'!$G$12+СВЦЭМ!$D$10+'СЕТ СН'!$G$5-'СЕТ СН'!$G$20</f>
        <v>2547.4345998499998</v>
      </c>
      <c r="S72" s="36">
        <f>SUMIFS(СВЦЭМ!$C$33:$C$776,СВЦЭМ!$A$33:$A$776,$A72,СВЦЭМ!$B$33:$B$776,S$47)+'СЕТ СН'!$G$12+СВЦЭМ!$D$10+'СЕТ СН'!$G$5-'СЕТ СН'!$G$20</f>
        <v>2550.35439189</v>
      </c>
      <c r="T72" s="36">
        <f>SUMIFS(СВЦЭМ!$C$33:$C$776,СВЦЭМ!$A$33:$A$776,$A72,СВЦЭМ!$B$33:$B$776,T$47)+'СЕТ СН'!$G$12+СВЦЭМ!$D$10+'СЕТ СН'!$G$5-'СЕТ СН'!$G$20</f>
        <v>2563.27678999</v>
      </c>
      <c r="U72" s="36">
        <f>SUMIFS(СВЦЭМ!$C$33:$C$776,СВЦЭМ!$A$33:$A$776,$A72,СВЦЭМ!$B$33:$B$776,U$47)+'СЕТ СН'!$G$12+СВЦЭМ!$D$10+'СЕТ СН'!$G$5-'СЕТ СН'!$G$20</f>
        <v>2577.8478891699997</v>
      </c>
      <c r="V72" s="36">
        <f>SUMIFS(СВЦЭМ!$C$33:$C$776,СВЦЭМ!$A$33:$A$776,$A72,СВЦЭМ!$B$33:$B$776,V$47)+'СЕТ СН'!$G$12+СВЦЭМ!$D$10+'СЕТ СН'!$G$5-'СЕТ СН'!$G$20</f>
        <v>2566.3999750600001</v>
      </c>
      <c r="W72" s="36">
        <f>SUMIFS(СВЦЭМ!$C$33:$C$776,СВЦЭМ!$A$33:$A$776,$A72,СВЦЭМ!$B$33:$B$776,W$47)+'СЕТ СН'!$G$12+СВЦЭМ!$D$10+'СЕТ СН'!$G$5-'СЕТ СН'!$G$20</f>
        <v>2555.3020166699998</v>
      </c>
      <c r="X72" s="36">
        <f>SUMIFS(СВЦЭМ!$C$33:$C$776,СВЦЭМ!$A$33:$A$776,$A72,СВЦЭМ!$B$33:$B$776,X$47)+'СЕТ СН'!$G$12+СВЦЭМ!$D$10+'СЕТ СН'!$G$5-'СЕТ СН'!$G$20</f>
        <v>2544.4560507199999</v>
      </c>
      <c r="Y72" s="36">
        <f>SUMIFS(СВЦЭМ!$C$33:$C$776,СВЦЭМ!$A$33:$A$776,$A72,СВЦЭМ!$B$33:$B$776,Y$47)+'СЕТ СН'!$G$12+СВЦЭМ!$D$10+'СЕТ СН'!$G$5-'СЕТ СН'!$G$20</f>
        <v>2581.3512134100001</v>
      </c>
    </row>
    <row r="73" spans="1:27" ht="15.75" x14ac:dyDescent="0.2">
      <c r="A73" s="35">
        <f t="shared" si="1"/>
        <v>43764</v>
      </c>
      <c r="B73" s="36">
        <f>SUMIFS(СВЦЭМ!$C$33:$C$776,СВЦЭМ!$A$33:$A$776,$A73,СВЦЭМ!$B$33:$B$776,B$47)+'СЕТ СН'!$G$12+СВЦЭМ!$D$10+'СЕТ СН'!$G$5-'СЕТ СН'!$G$20</f>
        <v>2648.0560903400001</v>
      </c>
      <c r="C73" s="36">
        <f>SUMIFS(СВЦЭМ!$C$33:$C$776,СВЦЭМ!$A$33:$A$776,$A73,СВЦЭМ!$B$33:$B$776,C$47)+'СЕТ СН'!$G$12+СВЦЭМ!$D$10+'СЕТ СН'!$G$5-'СЕТ СН'!$G$20</f>
        <v>2685.6986347900001</v>
      </c>
      <c r="D73" s="36">
        <f>SUMIFS(СВЦЭМ!$C$33:$C$776,СВЦЭМ!$A$33:$A$776,$A73,СВЦЭМ!$B$33:$B$776,D$47)+'СЕТ СН'!$G$12+СВЦЭМ!$D$10+'СЕТ СН'!$G$5-'СЕТ СН'!$G$20</f>
        <v>2706.65454288</v>
      </c>
      <c r="E73" s="36">
        <f>SUMIFS(СВЦЭМ!$C$33:$C$776,СВЦЭМ!$A$33:$A$776,$A73,СВЦЭМ!$B$33:$B$776,E$47)+'СЕТ СН'!$G$12+СВЦЭМ!$D$10+'СЕТ СН'!$G$5-'СЕТ СН'!$G$20</f>
        <v>2712.0435961100002</v>
      </c>
      <c r="F73" s="36">
        <f>SUMIFS(СВЦЭМ!$C$33:$C$776,СВЦЭМ!$A$33:$A$776,$A73,СВЦЭМ!$B$33:$B$776,F$47)+'СЕТ СН'!$G$12+СВЦЭМ!$D$10+'СЕТ СН'!$G$5-'СЕТ СН'!$G$20</f>
        <v>2704.5390901299997</v>
      </c>
      <c r="G73" s="36">
        <f>SUMIFS(СВЦЭМ!$C$33:$C$776,СВЦЭМ!$A$33:$A$776,$A73,СВЦЭМ!$B$33:$B$776,G$47)+'СЕТ СН'!$G$12+СВЦЭМ!$D$10+'СЕТ СН'!$G$5-'СЕТ СН'!$G$20</f>
        <v>2679.6489172800002</v>
      </c>
      <c r="H73" s="36">
        <f>SUMIFS(СВЦЭМ!$C$33:$C$776,СВЦЭМ!$A$33:$A$776,$A73,СВЦЭМ!$B$33:$B$776,H$47)+'СЕТ СН'!$G$12+СВЦЭМ!$D$10+'СЕТ СН'!$G$5-'СЕТ СН'!$G$20</f>
        <v>2657.9768457800001</v>
      </c>
      <c r="I73" s="36">
        <f>SUMIFS(СВЦЭМ!$C$33:$C$776,СВЦЭМ!$A$33:$A$776,$A73,СВЦЭМ!$B$33:$B$776,I$47)+'СЕТ СН'!$G$12+СВЦЭМ!$D$10+'СЕТ СН'!$G$5-'СЕТ СН'!$G$20</f>
        <v>2639.47143856</v>
      </c>
      <c r="J73" s="36">
        <f>SUMIFS(СВЦЭМ!$C$33:$C$776,СВЦЭМ!$A$33:$A$776,$A73,СВЦЭМ!$B$33:$B$776,J$47)+'СЕТ СН'!$G$12+СВЦЭМ!$D$10+'СЕТ СН'!$G$5-'СЕТ СН'!$G$20</f>
        <v>2618.3016856300001</v>
      </c>
      <c r="K73" s="36">
        <f>SUMIFS(СВЦЭМ!$C$33:$C$776,СВЦЭМ!$A$33:$A$776,$A73,СВЦЭМ!$B$33:$B$776,K$47)+'СЕТ СН'!$G$12+СВЦЭМ!$D$10+'СЕТ СН'!$G$5-'СЕТ СН'!$G$20</f>
        <v>2608.0024906999997</v>
      </c>
      <c r="L73" s="36">
        <f>SUMIFS(СВЦЭМ!$C$33:$C$776,СВЦЭМ!$A$33:$A$776,$A73,СВЦЭМ!$B$33:$B$776,L$47)+'СЕТ СН'!$G$12+СВЦЭМ!$D$10+'СЕТ СН'!$G$5-'СЕТ СН'!$G$20</f>
        <v>2609.19398688</v>
      </c>
      <c r="M73" s="36">
        <f>SUMIFS(СВЦЭМ!$C$33:$C$776,СВЦЭМ!$A$33:$A$776,$A73,СВЦЭМ!$B$33:$B$776,M$47)+'СЕТ СН'!$G$12+СВЦЭМ!$D$10+'СЕТ СН'!$G$5-'СЕТ СН'!$G$20</f>
        <v>2605.8829397700001</v>
      </c>
      <c r="N73" s="36">
        <f>SUMIFS(СВЦЭМ!$C$33:$C$776,СВЦЭМ!$A$33:$A$776,$A73,СВЦЭМ!$B$33:$B$776,N$47)+'СЕТ СН'!$G$12+СВЦЭМ!$D$10+'СЕТ СН'!$G$5-'СЕТ СН'!$G$20</f>
        <v>2574.3785722100001</v>
      </c>
      <c r="O73" s="36">
        <f>SUMIFS(СВЦЭМ!$C$33:$C$776,СВЦЭМ!$A$33:$A$776,$A73,СВЦЭМ!$B$33:$B$776,O$47)+'СЕТ СН'!$G$12+СВЦЭМ!$D$10+'СЕТ СН'!$G$5-'СЕТ СН'!$G$20</f>
        <v>2538.43457799</v>
      </c>
      <c r="P73" s="36">
        <f>SUMIFS(СВЦЭМ!$C$33:$C$776,СВЦЭМ!$A$33:$A$776,$A73,СВЦЭМ!$B$33:$B$776,P$47)+'СЕТ СН'!$G$12+СВЦЭМ!$D$10+'СЕТ СН'!$G$5-'СЕТ СН'!$G$20</f>
        <v>2539.5228785199997</v>
      </c>
      <c r="Q73" s="36">
        <f>SUMIFS(СВЦЭМ!$C$33:$C$776,СВЦЭМ!$A$33:$A$776,$A73,СВЦЭМ!$B$33:$B$776,Q$47)+'СЕТ СН'!$G$12+СВЦЭМ!$D$10+'СЕТ СН'!$G$5-'СЕТ СН'!$G$20</f>
        <v>2532.5217760699998</v>
      </c>
      <c r="R73" s="36">
        <f>SUMIFS(СВЦЭМ!$C$33:$C$776,СВЦЭМ!$A$33:$A$776,$A73,СВЦЭМ!$B$33:$B$776,R$47)+'СЕТ СН'!$G$12+СВЦЭМ!$D$10+'СЕТ СН'!$G$5-'СЕТ СН'!$G$20</f>
        <v>2535.4877022999999</v>
      </c>
      <c r="S73" s="36">
        <f>SUMIFS(СВЦЭМ!$C$33:$C$776,СВЦЭМ!$A$33:$A$776,$A73,СВЦЭМ!$B$33:$B$776,S$47)+'СЕТ СН'!$G$12+СВЦЭМ!$D$10+'СЕТ СН'!$G$5-'СЕТ СН'!$G$20</f>
        <v>2542.43646012</v>
      </c>
      <c r="T73" s="36">
        <f>SUMIFS(СВЦЭМ!$C$33:$C$776,СВЦЭМ!$A$33:$A$776,$A73,СВЦЭМ!$B$33:$B$776,T$47)+'СЕТ СН'!$G$12+СВЦЭМ!$D$10+'СЕТ СН'!$G$5-'СЕТ СН'!$G$20</f>
        <v>2549.3787651799998</v>
      </c>
      <c r="U73" s="36">
        <f>SUMIFS(СВЦЭМ!$C$33:$C$776,СВЦЭМ!$A$33:$A$776,$A73,СВЦЭМ!$B$33:$B$776,U$47)+'СЕТ СН'!$G$12+СВЦЭМ!$D$10+'СЕТ СН'!$G$5-'СЕТ СН'!$G$20</f>
        <v>2559.1274464799999</v>
      </c>
      <c r="V73" s="36">
        <f>SUMIFS(СВЦЭМ!$C$33:$C$776,СВЦЭМ!$A$33:$A$776,$A73,СВЦЭМ!$B$33:$B$776,V$47)+'СЕТ СН'!$G$12+СВЦЭМ!$D$10+'СЕТ СН'!$G$5-'СЕТ СН'!$G$20</f>
        <v>2551.5725052600001</v>
      </c>
      <c r="W73" s="36">
        <f>SUMIFS(СВЦЭМ!$C$33:$C$776,СВЦЭМ!$A$33:$A$776,$A73,СВЦЭМ!$B$33:$B$776,W$47)+'СЕТ СН'!$G$12+СВЦЭМ!$D$10+'СЕТ СН'!$G$5-'СЕТ СН'!$G$20</f>
        <v>2548.3079525600001</v>
      </c>
      <c r="X73" s="36">
        <f>SUMIFS(СВЦЭМ!$C$33:$C$776,СВЦЭМ!$A$33:$A$776,$A73,СВЦЭМ!$B$33:$B$776,X$47)+'СЕТ СН'!$G$12+СВЦЭМ!$D$10+'СЕТ СН'!$G$5-'СЕТ СН'!$G$20</f>
        <v>2555.8020022800001</v>
      </c>
      <c r="Y73" s="36">
        <f>SUMIFS(СВЦЭМ!$C$33:$C$776,СВЦЭМ!$A$33:$A$776,$A73,СВЦЭМ!$B$33:$B$776,Y$47)+'СЕТ СН'!$G$12+СВЦЭМ!$D$10+'СЕТ СН'!$G$5-'СЕТ СН'!$G$20</f>
        <v>2590.5035614200001</v>
      </c>
    </row>
    <row r="74" spans="1:27" ht="15.75" x14ac:dyDescent="0.2">
      <c r="A74" s="35">
        <f t="shared" si="1"/>
        <v>43765</v>
      </c>
      <c r="B74" s="36">
        <f>SUMIFS(СВЦЭМ!$C$33:$C$776,СВЦЭМ!$A$33:$A$776,$A74,СВЦЭМ!$B$33:$B$776,B$47)+'СЕТ СН'!$G$12+СВЦЭМ!$D$10+'СЕТ СН'!$G$5-'СЕТ СН'!$G$20</f>
        <v>2683.7298323800001</v>
      </c>
      <c r="C74" s="36">
        <f>SUMIFS(СВЦЭМ!$C$33:$C$776,СВЦЭМ!$A$33:$A$776,$A74,СВЦЭМ!$B$33:$B$776,C$47)+'СЕТ СН'!$G$12+СВЦЭМ!$D$10+'СЕТ СН'!$G$5-'СЕТ СН'!$G$20</f>
        <v>2690.4720317299998</v>
      </c>
      <c r="D74" s="36">
        <f>SUMIFS(СВЦЭМ!$C$33:$C$776,СВЦЭМ!$A$33:$A$776,$A74,СВЦЭМ!$B$33:$B$776,D$47)+'СЕТ СН'!$G$12+СВЦЭМ!$D$10+'СЕТ СН'!$G$5-'СЕТ СН'!$G$20</f>
        <v>2695.4609477200001</v>
      </c>
      <c r="E74" s="36">
        <f>SUMIFS(СВЦЭМ!$C$33:$C$776,СВЦЭМ!$A$33:$A$776,$A74,СВЦЭМ!$B$33:$B$776,E$47)+'СЕТ СН'!$G$12+СВЦЭМ!$D$10+'СЕТ СН'!$G$5-'СЕТ СН'!$G$20</f>
        <v>2705.7989880999999</v>
      </c>
      <c r="F74" s="36">
        <f>SUMIFS(СВЦЭМ!$C$33:$C$776,СВЦЭМ!$A$33:$A$776,$A74,СВЦЭМ!$B$33:$B$776,F$47)+'СЕТ СН'!$G$12+СВЦЭМ!$D$10+'СЕТ СН'!$G$5-'СЕТ СН'!$G$20</f>
        <v>2706.8983733</v>
      </c>
      <c r="G74" s="36">
        <f>SUMIFS(СВЦЭМ!$C$33:$C$776,СВЦЭМ!$A$33:$A$776,$A74,СВЦЭМ!$B$33:$B$776,G$47)+'СЕТ СН'!$G$12+СВЦЭМ!$D$10+'СЕТ СН'!$G$5-'СЕТ СН'!$G$20</f>
        <v>2689.9462198399997</v>
      </c>
      <c r="H74" s="36">
        <f>SUMIFS(СВЦЭМ!$C$33:$C$776,СВЦЭМ!$A$33:$A$776,$A74,СВЦЭМ!$B$33:$B$776,H$47)+'СЕТ СН'!$G$12+СВЦЭМ!$D$10+'СЕТ СН'!$G$5-'СЕТ СН'!$G$20</f>
        <v>2664.2759171399998</v>
      </c>
      <c r="I74" s="36">
        <f>SUMIFS(СВЦЭМ!$C$33:$C$776,СВЦЭМ!$A$33:$A$776,$A74,СВЦЭМ!$B$33:$B$776,I$47)+'СЕТ СН'!$G$12+СВЦЭМ!$D$10+'СЕТ СН'!$G$5-'СЕТ СН'!$G$20</f>
        <v>2644.9007121599998</v>
      </c>
      <c r="J74" s="36">
        <f>SUMIFS(СВЦЭМ!$C$33:$C$776,СВЦЭМ!$A$33:$A$776,$A74,СВЦЭМ!$B$33:$B$776,J$47)+'СЕТ СН'!$G$12+СВЦЭМ!$D$10+'СЕТ СН'!$G$5-'СЕТ СН'!$G$20</f>
        <v>2627.5612267900001</v>
      </c>
      <c r="K74" s="36">
        <f>SUMIFS(СВЦЭМ!$C$33:$C$776,СВЦЭМ!$A$33:$A$776,$A74,СВЦЭМ!$B$33:$B$776,K$47)+'СЕТ СН'!$G$12+СВЦЭМ!$D$10+'СЕТ СН'!$G$5-'СЕТ СН'!$G$20</f>
        <v>2595.1126164899997</v>
      </c>
      <c r="L74" s="36">
        <f>SUMIFS(СВЦЭМ!$C$33:$C$776,СВЦЭМ!$A$33:$A$776,$A74,СВЦЭМ!$B$33:$B$776,L$47)+'СЕТ СН'!$G$12+СВЦЭМ!$D$10+'СЕТ СН'!$G$5-'СЕТ СН'!$G$20</f>
        <v>2595.2274388599999</v>
      </c>
      <c r="M74" s="36">
        <f>SUMIFS(СВЦЭМ!$C$33:$C$776,СВЦЭМ!$A$33:$A$776,$A74,СВЦЭМ!$B$33:$B$776,M$47)+'СЕТ СН'!$G$12+СВЦЭМ!$D$10+'СЕТ СН'!$G$5-'СЕТ СН'!$G$20</f>
        <v>2576.6604564300001</v>
      </c>
      <c r="N74" s="36">
        <f>SUMIFS(СВЦЭМ!$C$33:$C$776,СВЦЭМ!$A$33:$A$776,$A74,СВЦЭМ!$B$33:$B$776,N$47)+'СЕТ СН'!$G$12+СВЦЭМ!$D$10+'СЕТ СН'!$G$5-'СЕТ СН'!$G$20</f>
        <v>2559.1761183600001</v>
      </c>
      <c r="O74" s="36">
        <f>SUMIFS(СВЦЭМ!$C$33:$C$776,СВЦЭМ!$A$33:$A$776,$A74,СВЦЭМ!$B$33:$B$776,O$47)+'СЕТ СН'!$G$12+СВЦЭМ!$D$10+'СЕТ СН'!$G$5-'СЕТ СН'!$G$20</f>
        <v>2537.8494758900001</v>
      </c>
      <c r="P74" s="36">
        <f>SUMIFS(СВЦЭМ!$C$33:$C$776,СВЦЭМ!$A$33:$A$776,$A74,СВЦЭМ!$B$33:$B$776,P$47)+'СЕТ СН'!$G$12+СВЦЭМ!$D$10+'СЕТ СН'!$G$5-'СЕТ СН'!$G$20</f>
        <v>2549.1859099399999</v>
      </c>
      <c r="Q74" s="36">
        <f>SUMIFS(СВЦЭМ!$C$33:$C$776,СВЦЭМ!$A$33:$A$776,$A74,СВЦЭМ!$B$33:$B$776,Q$47)+'СЕТ СН'!$G$12+СВЦЭМ!$D$10+'СЕТ СН'!$G$5-'СЕТ СН'!$G$20</f>
        <v>2547.3166501699998</v>
      </c>
      <c r="R74" s="36">
        <f>SUMIFS(СВЦЭМ!$C$33:$C$776,СВЦЭМ!$A$33:$A$776,$A74,СВЦЭМ!$B$33:$B$776,R$47)+'СЕТ СН'!$G$12+СВЦЭМ!$D$10+'СЕТ СН'!$G$5-'СЕТ СН'!$G$20</f>
        <v>2541.5027511600001</v>
      </c>
      <c r="S74" s="36">
        <f>SUMIFS(СВЦЭМ!$C$33:$C$776,СВЦЭМ!$A$33:$A$776,$A74,СВЦЭМ!$B$33:$B$776,S$47)+'СЕТ СН'!$G$12+СВЦЭМ!$D$10+'СЕТ СН'!$G$5-'СЕТ СН'!$G$20</f>
        <v>2542.6588001499999</v>
      </c>
      <c r="T74" s="36">
        <f>SUMIFS(СВЦЭМ!$C$33:$C$776,СВЦЭМ!$A$33:$A$776,$A74,СВЦЭМ!$B$33:$B$776,T$47)+'СЕТ СН'!$G$12+СВЦЭМ!$D$10+'СЕТ СН'!$G$5-'СЕТ СН'!$G$20</f>
        <v>2525.6665328499998</v>
      </c>
      <c r="U74" s="36">
        <f>SUMIFS(СВЦЭМ!$C$33:$C$776,СВЦЭМ!$A$33:$A$776,$A74,СВЦЭМ!$B$33:$B$776,U$47)+'СЕТ СН'!$G$12+СВЦЭМ!$D$10+'СЕТ СН'!$G$5-'СЕТ СН'!$G$20</f>
        <v>2523.97469095</v>
      </c>
      <c r="V74" s="36">
        <f>SUMIFS(СВЦЭМ!$C$33:$C$776,СВЦЭМ!$A$33:$A$776,$A74,СВЦЭМ!$B$33:$B$776,V$47)+'СЕТ СН'!$G$12+СВЦЭМ!$D$10+'СЕТ СН'!$G$5-'СЕТ СН'!$G$20</f>
        <v>2523.4871876799998</v>
      </c>
      <c r="W74" s="36">
        <f>SUMIFS(СВЦЭМ!$C$33:$C$776,СВЦЭМ!$A$33:$A$776,$A74,СВЦЭМ!$B$33:$B$776,W$47)+'СЕТ СН'!$G$12+СВЦЭМ!$D$10+'СЕТ СН'!$G$5-'СЕТ СН'!$G$20</f>
        <v>2539.6299613699998</v>
      </c>
      <c r="X74" s="36">
        <f>SUMIFS(СВЦЭМ!$C$33:$C$776,СВЦЭМ!$A$33:$A$776,$A74,СВЦЭМ!$B$33:$B$776,X$47)+'СЕТ СН'!$G$12+СВЦЭМ!$D$10+'СЕТ СН'!$G$5-'СЕТ СН'!$G$20</f>
        <v>2535.9006511299999</v>
      </c>
      <c r="Y74" s="36">
        <f>SUMIFS(СВЦЭМ!$C$33:$C$776,СВЦЭМ!$A$33:$A$776,$A74,СВЦЭМ!$B$33:$B$776,Y$47)+'СЕТ СН'!$G$12+СВЦЭМ!$D$10+'СЕТ СН'!$G$5-'СЕТ СН'!$G$20</f>
        <v>2569.6340042000002</v>
      </c>
    </row>
    <row r="75" spans="1:27" ht="15.75" x14ac:dyDescent="0.2">
      <c r="A75" s="35">
        <f t="shared" si="1"/>
        <v>43766</v>
      </c>
      <c r="B75" s="36">
        <f>SUMIFS(СВЦЭМ!$C$33:$C$776,СВЦЭМ!$A$33:$A$776,$A75,СВЦЭМ!$B$33:$B$776,B$47)+'СЕТ СН'!$G$12+СВЦЭМ!$D$10+'СЕТ СН'!$G$5-'СЕТ СН'!$G$20</f>
        <v>2653.3817923699999</v>
      </c>
      <c r="C75" s="36">
        <f>SUMIFS(СВЦЭМ!$C$33:$C$776,СВЦЭМ!$A$33:$A$776,$A75,СВЦЭМ!$B$33:$B$776,C$47)+'СЕТ СН'!$G$12+СВЦЭМ!$D$10+'СЕТ СН'!$G$5-'СЕТ СН'!$G$20</f>
        <v>2704.08775246</v>
      </c>
      <c r="D75" s="36">
        <f>SUMIFS(СВЦЭМ!$C$33:$C$776,СВЦЭМ!$A$33:$A$776,$A75,СВЦЭМ!$B$33:$B$776,D$47)+'СЕТ СН'!$G$12+СВЦЭМ!$D$10+'СЕТ СН'!$G$5-'СЕТ СН'!$G$20</f>
        <v>2716.9342922599999</v>
      </c>
      <c r="E75" s="36">
        <f>SUMIFS(СВЦЭМ!$C$33:$C$776,СВЦЭМ!$A$33:$A$776,$A75,СВЦЭМ!$B$33:$B$776,E$47)+'СЕТ СН'!$G$12+СВЦЭМ!$D$10+'СЕТ СН'!$G$5-'СЕТ СН'!$G$20</f>
        <v>2719.3434434800001</v>
      </c>
      <c r="F75" s="36">
        <f>SUMIFS(СВЦЭМ!$C$33:$C$776,СВЦЭМ!$A$33:$A$776,$A75,СВЦЭМ!$B$33:$B$776,F$47)+'СЕТ СН'!$G$12+СВЦЭМ!$D$10+'СЕТ СН'!$G$5-'СЕТ СН'!$G$20</f>
        <v>2714.6656931299999</v>
      </c>
      <c r="G75" s="36">
        <f>SUMIFS(СВЦЭМ!$C$33:$C$776,СВЦЭМ!$A$33:$A$776,$A75,СВЦЭМ!$B$33:$B$776,G$47)+'СЕТ СН'!$G$12+СВЦЭМ!$D$10+'СЕТ СН'!$G$5-'СЕТ СН'!$G$20</f>
        <v>2699.04868872</v>
      </c>
      <c r="H75" s="36">
        <f>SUMIFS(СВЦЭМ!$C$33:$C$776,СВЦЭМ!$A$33:$A$776,$A75,СВЦЭМ!$B$33:$B$776,H$47)+'СЕТ СН'!$G$12+СВЦЭМ!$D$10+'СЕТ СН'!$G$5-'СЕТ СН'!$G$20</f>
        <v>2660.90668667</v>
      </c>
      <c r="I75" s="36">
        <f>SUMIFS(СВЦЭМ!$C$33:$C$776,СВЦЭМ!$A$33:$A$776,$A75,СВЦЭМ!$B$33:$B$776,I$47)+'СЕТ СН'!$G$12+СВЦЭМ!$D$10+'СЕТ СН'!$G$5-'СЕТ СН'!$G$20</f>
        <v>2639.92954693</v>
      </c>
      <c r="J75" s="36">
        <f>SUMIFS(СВЦЭМ!$C$33:$C$776,СВЦЭМ!$A$33:$A$776,$A75,СВЦЭМ!$B$33:$B$776,J$47)+'СЕТ СН'!$G$12+СВЦЭМ!$D$10+'СЕТ СН'!$G$5-'СЕТ СН'!$G$20</f>
        <v>2637.8088884999997</v>
      </c>
      <c r="K75" s="36">
        <f>SUMIFS(СВЦЭМ!$C$33:$C$776,СВЦЭМ!$A$33:$A$776,$A75,СВЦЭМ!$B$33:$B$776,K$47)+'СЕТ СН'!$G$12+СВЦЭМ!$D$10+'СЕТ СН'!$G$5-'СЕТ СН'!$G$20</f>
        <v>2601.1063286399999</v>
      </c>
      <c r="L75" s="36">
        <f>SUMIFS(СВЦЭМ!$C$33:$C$776,СВЦЭМ!$A$33:$A$776,$A75,СВЦЭМ!$B$33:$B$776,L$47)+'СЕТ СН'!$G$12+СВЦЭМ!$D$10+'СЕТ СН'!$G$5-'СЕТ СН'!$G$20</f>
        <v>2605.0546423699998</v>
      </c>
      <c r="M75" s="36">
        <f>SUMIFS(СВЦЭМ!$C$33:$C$776,СВЦЭМ!$A$33:$A$776,$A75,СВЦЭМ!$B$33:$B$776,M$47)+'СЕТ СН'!$G$12+СВЦЭМ!$D$10+'СЕТ СН'!$G$5-'СЕТ СН'!$G$20</f>
        <v>2610.8897927500002</v>
      </c>
      <c r="N75" s="36">
        <f>SUMIFS(СВЦЭМ!$C$33:$C$776,СВЦЭМ!$A$33:$A$776,$A75,СВЦЭМ!$B$33:$B$776,N$47)+'СЕТ СН'!$G$12+СВЦЭМ!$D$10+'СЕТ СН'!$G$5-'СЕТ СН'!$G$20</f>
        <v>2579.7034317600001</v>
      </c>
      <c r="O75" s="36">
        <f>SUMIFS(СВЦЭМ!$C$33:$C$776,СВЦЭМ!$A$33:$A$776,$A75,СВЦЭМ!$B$33:$B$776,O$47)+'СЕТ СН'!$G$12+СВЦЭМ!$D$10+'СЕТ СН'!$G$5-'СЕТ СН'!$G$20</f>
        <v>2551.06987299</v>
      </c>
      <c r="P75" s="36">
        <f>SUMIFS(СВЦЭМ!$C$33:$C$776,СВЦЭМ!$A$33:$A$776,$A75,СВЦЭМ!$B$33:$B$776,P$47)+'СЕТ СН'!$G$12+СВЦЭМ!$D$10+'СЕТ СН'!$G$5-'СЕТ СН'!$G$20</f>
        <v>2552.8649641299999</v>
      </c>
      <c r="Q75" s="36">
        <f>SUMIFS(СВЦЭМ!$C$33:$C$776,СВЦЭМ!$A$33:$A$776,$A75,СВЦЭМ!$B$33:$B$776,Q$47)+'СЕТ СН'!$G$12+СВЦЭМ!$D$10+'СЕТ СН'!$G$5-'СЕТ СН'!$G$20</f>
        <v>2549.4767904299997</v>
      </c>
      <c r="R75" s="36">
        <f>SUMIFS(СВЦЭМ!$C$33:$C$776,СВЦЭМ!$A$33:$A$776,$A75,СВЦЭМ!$B$33:$B$776,R$47)+'СЕТ СН'!$G$12+СВЦЭМ!$D$10+'СЕТ СН'!$G$5-'СЕТ СН'!$G$20</f>
        <v>2543.54122736</v>
      </c>
      <c r="S75" s="36">
        <f>SUMIFS(СВЦЭМ!$C$33:$C$776,СВЦЭМ!$A$33:$A$776,$A75,СВЦЭМ!$B$33:$B$776,S$47)+'СЕТ СН'!$G$12+СВЦЭМ!$D$10+'СЕТ СН'!$G$5-'СЕТ СН'!$G$20</f>
        <v>2552.2800264500002</v>
      </c>
      <c r="T75" s="36">
        <f>SUMIFS(СВЦЭМ!$C$33:$C$776,СВЦЭМ!$A$33:$A$776,$A75,СВЦЭМ!$B$33:$B$776,T$47)+'СЕТ СН'!$G$12+СВЦЭМ!$D$10+'СЕТ СН'!$G$5-'СЕТ СН'!$G$20</f>
        <v>2544.2477481999999</v>
      </c>
      <c r="U75" s="36">
        <f>SUMIFS(СВЦЭМ!$C$33:$C$776,СВЦЭМ!$A$33:$A$776,$A75,СВЦЭМ!$B$33:$B$776,U$47)+'СЕТ СН'!$G$12+СВЦЭМ!$D$10+'СЕТ СН'!$G$5-'СЕТ СН'!$G$20</f>
        <v>2554.7493421899999</v>
      </c>
      <c r="V75" s="36">
        <f>SUMIFS(СВЦЭМ!$C$33:$C$776,СВЦЭМ!$A$33:$A$776,$A75,СВЦЭМ!$B$33:$B$776,V$47)+'СЕТ СН'!$G$12+СВЦЭМ!$D$10+'СЕТ СН'!$G$5-'СЕТ СН'!$G$20</f>
        <v>2555.1171190099999</v>
      </c>
      <c r="W75" s="36">
        <f>SUMIFS(СВЦЭМ!$C$33:$C$776,СВЦЭМ!$A$33:$A$776,$A75,СВЦЭМ!$B$33:$B$776,W$47)+'СЕТ СН'!$G$12+СВЦЭМ!$D$10+'СЕТ СН'!$G$5-'СЕТ СН'!$G$20</f>
        <v>2569.2712887500002</v>
      </c>
      <c r="X75" s="36">
        <f>SUMIFS(СВЦЭМ!$C$33:$C$776,СВЦЭМ!$A$33:$A$776,$A75,СВЦЭМ!$B$33:$B$776,X$47)+'СЕТ СН'!$G$12+СВЦЭМ!$D$10+'СЕТ СН'!$G$5-'СЕТ СН'!$G$20</f>
        <v>2595.6202776599998</v>
      </c>
      <c r="Y75" s="36">
        <f>SUMIFS(СВЦЭМ!$C$33:$C$776,СВЦЭМ!$A$33:$A$776,$A75,СВЦЭМ!$B$33:$B$776,Y$47)+'СЕТ СН'!$G$12+СВЦЭМ!$D$10+'СЕТ СН'!$G$5-'СЕТ СН'!$G$20</f>
        <v>2647.3297717999999</v>
      </c>
    </row>
    <row r="76" spans="1:27" ht="15.75" x14ac:dyDescent="0.2">
      <c r="A76" s="35">
        <f t="shared" si="1"/>
        <v>43767</v>
      </c>
      <c r="B76" s="36">
        <f>SUMIFS(СВЦЭМ!$C$33:$C$776,СВЦЭМ!$A$33:$A$776,$A76,СВЦЭМ!$B$33:$B$776,B$47)+'СЕТ СН'!$G$12+СВЦЭМ!$D$10+'СЕТ СН'!$G$5-'СЕТ СН'!$G$20</f>
        <v>2687.0006049499998</v>
      </c>
      <c r="C76" s="36">
        <f>SUMIFS(СВЦЭМ!$C$33:$C$776,СВЦЭМ!$A$33:$A$776,$A76,СВЦЭМ!$B$33:$B$776,C$47)+'СЕТ СН'!$G$12+СВЦЭМ!$D$10+'СЕТ СН'!$G$5-'СЕТ СН'!$G$20</f>
        <v>2729.74692443</v>
      </c>
      <c r="D76" s="36">
        <f>SUMIFS(СВЦЭМ!$C$33:$C$776,СВЦЭМ!$A$33:$A$776,$A76,СВЦЭМ!$B$33:$B$776,D$47)+'СЕТ СН'!$G$12+СВЦЭМ!$D$10+'СЕТ СН'!$G$5-'СЕТ СН'!$G$20</f>
        <v>2749.8482744200001</v>
      </c>
      <c r="E76" s="36">
        <f>SUMIFS(СВЦЭМ!$C$33:$C$776,СВЦЭМ!$A$33:$A$776,$A76,СВЦЭМ!$B$33:$B$776,E$47)+'СЕТ СН'!$G$12+СВЦЭМ!$D$10+'СЕТ СН'!$G$5-'СЕТ СН'!$G$20</f>
        <v>2763.6948820899997</v>
      </c>
      <c r="F76" s="36">
        <f>SUMIFS(СВЦЭМ!$C$33:$C$776,СВЦЭМ!$A$33:$A$776,$A76,СВЦЭМ!$B$33:$B$776,F$47)+'СЕТ СН'!$G$12+СВЦЭМ!$D$10+'СЕТ СН'!$G$5-'СЕТ СН'!$G$20</f>
        <v>2750.9393553300001</v>
      </c>
      <c r="G76" s="36">
        <f>SUMIFS(СВЦЭМ!$C$33:$C$776,СВЦЭМ!$A$33:$A$776,$A76,СВЦЭМ!$B$33:$B$776,G$47)+'СЕТ СН'!$G$12+СВЦЭМ!$D$10+'СЕТ СН'!$G$5-'СЕТ СН'!$G$20</f>
        <v>2727.2322600799998</v>
      </c>
      <c r="H76" s="36">
        <f>SUMIFS(СВЦЭМ!$C$33:$C$776,СВЦЭМ!$A$33:$A$776,$A76,СВЦЭМ!$B$33:$B$776,H$47)+'СЕТ СН'!$G$12+СВЦЭМ!$D$10+'СЕТ СН'!$G$5-'СЕТ СН'!$G$20</f>
        <v>2682.6275090600002</v>
      </c>
      <c r="I76" s="36">
        <f>SUMIFS(СВЦЭМ!$C$33:$C$776,СВЦЭМ!$A$33:$A$776,$A76,СВЦЭМ!$B$33:$B$776,I$47)+'СЕТ СН'!$G$12+СВЦЭМ!$D$10+'СЕТ СН'!$G$5-'СЕТ СН'!$G$20</f>
        <v>2657.1114217599998</v>
      </c>
      <c r="J76" s="36">
        <f>SUMIFS(СВЦЭМ!$C$33:$C$776,СВЦЭМ!$A$33:$A$776,$A76,СВЦЭМ!$B$33:$B$776,J$47)+'СЕТ СН'!$G$12+СВЦЭМ!$D$10+'СЕТ СН'!$G$5-'СЕТ СН'!$G$20</f>
        <v>2649.1130412299999</v>
      </c>
      <c r="K76" s="36">
        <f>SUMIFS(СВЦЭМ!$C$33:$C$776,СВЦЭМ!$A$33:$A$776,$A76,СВЦЭМ!$B$33:$B$776,K$47)+'СЕТ СН'!$G$12+СВЦЭМ!$D$10+'СЕТ СН'!$G$5-'СЕТ СН'!$G$20</f>
        <v>2620.50763422</v>
      </c>
      <c r="L76" s="36">
        <f>SUMIFS(СВЦЭМ!$C$33:$C$776,СВЦЭМ!$A$33:$A$776,$A76,СВЦЭМ!$B$33:$B$776,L$47)+'СЕТ СН'!$G$12+СВЦЭМ!$D$10+'СЕТ СН'!$G$5-'СЕТ СН'!$G$20</f>
        <v>2625.1541906299999</v>
      </c>
      <c r="M76" s="36">
        <f>SUMIFS(СВЦЭМ!$C$33:$C$776,СВЦЭМ!$A$33:$A$776,$A76,СВЦЭМ!$B$33:$B$776,M$47)+'СЕТ СН'!$G$12+СВЦЭМ!$D$10+'СЕТ СН'!$G$5-'СЕТ СН'!$G$20</f>
        <v>2627.0590706600001</v>
      </c>
      <c r="N76" s="36">
        <f>SUMIFS(СВЦЭМ!$C$33:$C$776,СВЦЭМ!$A$33:$A$776,$A76,СВЦЭМ!$B$33:$B$776,N$47)+'СЕТ СН'!$G$12+СВЦЭМ!$D$10+'СЕТ СН'!$G$5-'СЕТ СН'!$G$20</f>
        <v>2594.1317184199997</v>
      </c>
      <c r="O76" s="36">
        <f>SUMIFS(СВЦЭМ!$C$33:$C$776,СВЦЭМ!$A$33:$A$776,$A76,СВЦЭМ!$B$33:$B$776,O$47)+'СЕТ СН'!$G$12+СВЦЭМ!$D$10+'СЕТ СН'!$G$5-'СЕТ СН'!$G$20</f>
        <v>2567.9771534000001</v>
      </c>
      <c r="P76" s="36">
        <f>SUMIFS(СВЦЭМ!$C$33:$C$776,СВЦЭМ!$A$33:$A$776,$A76,СВЦЭМ!$B$33:$B$776,P$47)+'СЕТ СН'!$G$12+СВЦЭМ!$D$10+'СЕТ СН'!$G$5-'СЕТ СН'!$G$20</f>
        <v>2567.8618530899998</v>
      </c>
      <c r="Q76" s="36">
        <f>SUMIFS(СВЦЭМ!$C$33:$C$776,СВЦЭМ!$A$33:$A$776,$A76,СВЦЭМ!$B$33:$B$776,Q$47)+'СЕТ СН'!$G$12+СВЦЭМ!$D$10+'СЕТ СН'!$G$5-'СЕТ СН'!$G$20</f>
        <v>2566.99027432</v>
      </c>
      <c r="R76" s="36">
        <f>SUMIFS(СВЦЭМ!$C$33:$C$776,СВЦЭМ!$A$33:$A$776,$A76,СВЦЭМ!$B$33:$B$776,R$47)+'СЕТ СН'!$G$12+СВЦЭМ!$D$10+'СЕТ СН'!$G$5-'СЕТ СН'!$G$20</f>
        <v>2559.1698685000001</v>
      </c>
      <c r="S76" s="36">
        <f>SUMIFS(СВЦЭМ!$C$33:$C$776,СВЦЭМ!$A$33:$A$776,$A76,СВЦЭМ!$B$33:$B$776,S$47)+'СЕТ СН'!$G$12+СВЦЭМ!$D$10+'СЕТ СН'!$G$5-'СЕТ СН'!$G$20</f>
        <v>2565.2509944399999</v>
      </c>
      <c r="T76" s="36">
        <f>SUMIFS(СВЦЭМ!$C$33:$C$776,СВЦЭМ!$A$33:$A$776,$A76,СВЦЭМ!$B$33:$B$776,T$47)+'СЕТ СН'!$G$12+СВЦЭМ!$D$10+'СЕТ СН'!$G$5-'СЕТ СН'!$G$20</f>
        <v>2556.7722645100002</v>
      </c>
      <c r="U76" s="36">
        <f>SUMIFS(СВЦЭМ!$C$33:$C$776,СВЦЭМ!$A$33:$A$776,$A76,СВЦЭМ!$B$33:$B$776,U$47)+'СЕТ СН'!$G$12+СВЦЭМ!$D$10+'СЕТ СН'!$G$5-'СЕТ СН'!$G$20</f>
        <v>2551.9038580400002</v>
      </c>
      <c r="V76" s="36">
        <f>SUMIFS(СВЦЭМ!$C$33:$C$776,СВЦЭМ!$A$33:$A$776,$A76,СВЦЭМ!$B$33:$B$776,V$47)+'СЕТ СН'!$G$12+СВЦЭМ!$D$10+'СЕТ СН'!$G$5-'СЕТ СН'!$G$20</f>
        <v>2539.6001985600001</v>
      </c>
      <c r="W76" s="36">
        <f>SUMIFS(СВЦЭМ!$C$33:$C$776,СВЦЭМ!$A$33:$A$776,$A76,СВЦЭМ!$B$33:$B$776,W$47)+'СЕТ СН'!$G$12+СВЦЭМ!$D$10+'СЕТ СН'!$G$5-'СЕТ СН'!$G$20</f>
        <v>2550.6139886999999</v>
      </c>
      <c r="X76" s="36">
        <f>SUMIFS(СВЦЭМ!$C$33:$C$776,СВЦЭМ!$A$33:$A$776,$A76,СВЦЭМ!$B$33:$B$776,X$47)+'СЕТ СН'!$G$12+СВЦЭМ!$D$10+'СЕТ СН'!$G$5-'СЕТ СН'!$G$20</f>
        <v>2556.8070465599999</v>
      </c>
      <c r="Y76" s="36">
        <f>SUMIFS(СВЦЭМ!$C$33:$C$776,СВЦЭМ!$A$33:$A$776,$A76,СВЦЭМ!$B$33:$B$776,Y$47)+'СЕТ СН'!$G$12+СВЦЭМ!$D$10+'СЕТ СН'!$G$5-'СЕТ СН'!$G$20</f>
        <v>2597.9841205100001</v>
      </c>
    </row>
    <row r="77" spans="1:27" ht="15.75" x14ac:dyDescent="0.2">
      <c r="A77" s="35">
        <f t="shared" si="1"/>
        <v>43768</v>
      </c>
      <c r="B77" s="36">
        <f>SUMIFS(СВЦЭМ!$C$33:$C$776,СВЦЭМ!$A$33:$A$776,$A77,СВЦЭМ!$B$33:$B$776,B$47)+'СЕТ СН'!$G$12+СВЦЭМ!$D$10+'СЕТ СН'!$G$5-'СЕТ СН'!$G$20</f>
        <v>2706.3273196999999</v>
      </c>
      <c r="C77" s="36">
        <f>SUMIFS(СВЦЭМ!$C$33:$C$776,СВЦЭМ!$A$33:$A$776,$A77,СВЦЭМ!$B$33:$B$776,C$47)+'СЕТ СН'!$G$12+СВЦЭМ!$D$10+'СЕТ СН'!$G$5-'СЕТ СН'!$G$20</f>
        <v>2745.7208883899998</v>
      </c>
      <c r="D77" s="36">
        <f>SUMIFS(СВЦЭМ!$C$33:$C$776,СВЦЭМ!$A$33:$A$776,$A77,СВЦЭМ!$B$33:$B$776,D$47)+'СЕТ СН'!$G$12+СВЦЭМ!$D$10+'СЕТ СН'!$G$5-'СЕТ СН'!$G$20</f>
        <v>2767.30101625</v>
      </c>
      <c r="E77" s="36">
        <f>SUMIFS(СВЦЭМ!$C$33:$C$776,СВЦЭМ!$A$33:$A$776,$A77,СВЦЭМ!$B$33:$B$776,E$47)+'СЕТ СН'!$G$12+СВЦЭМ!$D$10+'СЕТ СН'!$G$5-'СЕТ СН'!$G$20</f>
        <v>2774.7242685699998</v>
      </c>
      <c r="F77" s="36">
        <f>SUMIFS(СВЦЭМ!$C$33:$C$776,СВЦЭМ!$A$33:$A$776,$A77,СВЦЭМ!$B$33:$B$776,F$47)+'СЕТ СН'!$G$12+СВЦЭМ!$D$10+'СЕТ СН'!$G$5-'СЕТ СН'!$G$20</f>
        <v>2773.0762174000001</v>
      </c>
      <c r="G77" s="36">
        <f>SUMIFS(СВЦЭМ!$C$33:$C$776,СВЦЭМ!$A$33:$A$776,$A77,СВЦЭМ!$B$33:$B$776,G$47)+'СЕТ СН'!$G$12+СВЦЭМ!$D$10+'СЕТ СН'!$G$5-'СЕТ СН'!$G$20</f>
        <v>2747.51057627</v>
      </c>
      <c r="H77" s="36">
        <f>SUMIFS(СВЦЭМ!$C$33:$C$776,СВЦЭМ!$A$33:$A$776,$A77,СВЦЭМ!$B$33:$B$776,H$47)+'СЕТ СН'!$G$12+СВЦЭМ!$D$10+'СЕТ СН'!$G$5-'СЕТ СН'!$G$20</f>
        <v>2698.3314478399998</v>
      </c>
      <c r="I77" s="36">
        <f>SUMIFS(СВЦЭМ!$C$33:$C$776,СВЦЭМ!$A$33:$A$776,$A77,СВЦЭМ!$B$33:$B$776,I$47)+'СЕТ СН'!$G$12+СВЦЭМ!$D$10+'СЕТ СН'!$G$5-'СЕТ СН'!$G$20</f>
        <v>2665.2645195499999</v>
      </c>
      <c r="J77" s="36">
        <f>SUMIFS(СВЦЭМ!$C$33:$C$776,СВЦЭМ!$A$33:$A$776,$A77,СВЦЭМ!$B$33:$B$776,J$47)+'СЕТ СН'!$G$12+СВЦЭМ!$D$10+'СЕТ СН'!$G$5-'СЕТ СН'!$G$20</f>
        <v>2661.0773288099999</v>
      </c>
      <c r="K77" s="36">
        <f>SUMIFS(СВЦЭМ!$C$33:$C$776,СВЦЭМ!$A$33:$A$776,$A77,СВЦЭМ!$B$33:$B$776,K$47)+'СЕТ СН'!$G$12+СВЦЭМ!$D$10+'СЕТ СН'!$G$5-'СЕТ СН'!$G$20</f>
        <v>2652.7144808100002</v>
      </c>
      <c r="L77" s="36">
        <f>SUMIFS(СВЦЭМ!$C$33:$C$776,СВЦЭМ!$A$33:$A$776,$A77,СВЦЭМ!$B$33:$B$776,L$47)+'СЕТ СН'!$G$12+СВЦЭМ!$D$10+'СЕТ СН'!$G$5-'СЕТ СН'!$G$20</f>
        <v>2650.8314910399999</v>
      </c>
      <c r="M77" s="36">
        <f>SUMIFS(СВЦЭМ!$C$33:$C$776,СВЦЭМ!$A$33:$A$776,$A77,СВЦЭМ!$B$33:$B$776,M$47)+'СЕТ СН'!$G$12+СВЦЭМ!$D$10+'СЕТ СН'!$G$5-'СЕТ СН'!$G$20</f>
        <v>2648.3707711899997</v>
      </c>
      <c r="N77" s="36">
        <f>SUMIFS(СВЦЭМ!$C$33:$C$776,СВЦЭМ!$A$33:$A$776,$A77,СВЦЭМ!$B$33:$B$776,N$47)+'СЕТ СН'!$G$12+СВЦЭМ!$D$10+'СЕТ СН'!$G$5-'СЕТ СН'!$G$20</f>
        <v>2611.8751497799999</v>
      </c>
      <c r="O77" s="36">
        <f>SUMIFS(СВЦЭМ!$C$33:$C$776,СВЦЭМ!$A$33:$A$776,$A77,СВЦЭМ!$B$33:$B$776,O$47)+'СЕТ СН'!$G$12+СВЦЭМ!$D$10+'СЕТ СН'!$G$5-'СЕТ СН'!$G$20</f>
        <v>2571.5116724600002</v>
      </c>
      <c r="P77" s="36">
        <f>SUMIFS(СВЦЭМ!$C$33:$C$776,СВЦЭМ!$A$33:$A$776,$A77,СВЦЭМ!$B$33:$B$776,P$47)+'СЕТ СН'!$G$12+СВЦЭМ!$D$10+'СЕТ СН'!$G$5-'СЕТ СН'!$G$20</f>
        <v>2573.15449936</v>
      </c>
      <c r="Q77" s="36">
        <f>SUMIFS(СВЦЭМ!$C$33:$C$776,СВЦЭМ!$A$33:$A$776,$A77,СВЦЭМ!$B$33:$B$776,Q$47)+'СЕТ СН'!$G$12+СВЦЭМ!$D$10+'СЕТ СН'!$G$5-'СЕТ СН'!$G$20</f>
        <v>2574.80676322</v>
      </c>
      <c r="R77" s="36">
        <f>SUMIFS(СВЦЭМ!$C$33:$C$776,СВЦЭМ!$A$33:$A$776,$A77,СВЦЭМ!$B$33:$B$776,R$47)+'СЕТ СН'!$G$12+СВЦЭМ!$D$10+'СЕТ СН'!$G$5-'СЕТ СН'!$G$20</f>
        <v>2566.0982042800001</v>
      </c>
      <c r="S77" s="36">
        <f>SUMIFS(СВЦЭМ!$C$33:$C$776,СВЦЭМ!$A$33:$A$776,$A77,СВЦЭМ!$B$33:$B$776,S$47)+'СЕТ СН'!$G$12+СВЦЭМ!$D$10+'СЕТ СН'!$G$5-'СЕТ СН'!$G$20</f>
        <v>2564.7557224500001</v>
      </c>
      <c r="T77" s="36">
        <f>SUMIFS(СВЦЭМ!$C$33:$C$776,СВЦЭМ!$A$33:$A$776,$A77,СВЦЭМ!$B$33:$B$776,T$47)+'СЕТ СН'!$G$12+СВЦЭМ!$D$10+'СЕТ СН'!$G$5-'СЕТ СН'!$G$20</f>
        <v>2548.45525666</v>
      </c>
      <c r="U77" s="36">
        <f>SUMIFS(СВЦЭМ!$C$33:$C$776,СВЦЭМ!$A$33:$A$776,$A77,СВЦЭМ!$B$33:$B$776,U$47)+'СЕТ СН'!$G$12+СВЦЭМ!$D$10+'СЕТ СН'!$G$5-'СЕТ СН'!$G$20</f>
        <v>2554.4950632</v>
      </c>
      <c r="V77" s="36">
        <f>SUMIFS(СВЦЭМ!$C$33:$C$776,СВЦЭМ!$A$33:$A$776,$A77,СВЦЭМ!$B$33:$B$776,V$47)+'СЕТ СН'!$G$12+СВЦЭМ!$D$10+'СЕТ СН'!$G$5-'СЕТ СН'!$G$20</f>
        <v>2555.1631634699997</v>
      </c>
      <c r="W77" s="36">
        <f>SUMIFS(СВЦЭМ!$C$33:$C$776,СВЦЭМ!$A$33:$A$776,$A77,СВЦЭМ!$B$33:$B$776,W$47)+'СЕТ СН'!$G$12+СВЦЭМ!$D$10+'СЕТ СН'!$G$5-'СЕТ СН'!$G$20</f>
        <v>2555.5748669599998</v>
      </c>
      <c r="X77" s="36">
        <f>SUMIFS(СВЦЭМ!$C$33:$C$776,СВЦЭМ!$A$33:$A$776,$A77,СВЦЭМ!$B$33:$B$776,X$47)+'СЕТ СН'!$G$12+СВЦЭМ!$D$10+'СЕТ СН'!$G$5-'СЕТ СН'!$G$20</f>
        <v>2580.1268085500001</v>
      </c>
      <c r="Y77" s="36">
        <f>SUMIFS(СВЦЭМ!$C$33:$C$776,СВЦЭМ!$A$33:$A$776,$A77,СВЦЭМ!$B$33:$B$776,Y$47)+'СЕТ СН'!$G$12+СВЦЭМ!$D$10+'СЕТ СН'!$G$5-'СЕТ СН'!$G$20</f>
        <v>2615.56132536</v>
      </c>
      <c r="AA77" s="37"/>
    </row>
    <row r="78" spans="1:27" ht="15.75" x14ac:dyDescent="0.2">
      <c r="A78" s="35">
        <f t="shared" si="1"/>
        <v>43769</v>
      </c>
      <c r="B78" s="36">
        <f>SUMIFS(СВЦЭМ!$C$33:$C$776,СВЦЭМ!$A$33:$A$776,$A78,СВЦЭМ!$B$33:$B$776,B$47)+'СЕТ СН'!$G$12+СВЦЭМ!$D$10+'СЕТ СН'!$G$5-'СЕТ СН'!$G$20</f>
        <v>2690.9312188599997</v>
      </c>
      <c r="C78" s="36">
        <f>SUMIFS(СВЦЭМ!$C$33:$C$776,СВЦЭМ!$A$33:$A$776,$A78,СВЦЭМ!$B$33:$B$776,C$47)+'СЕТ СН'!$G$12+СВЦЭМ!$D$10+'СЕТ СН'!$G$5-'СЕТ СН'!$G$20</f>
        <v>2733.54276007</v>
      </c>
      <c r="D78" s="36">
        <f>SUMIFS(СВЦЭМ!$C$33:$C$776,СВЦЭМ!$A$33:$A$776,$A78,СВЦЭМ!$B$33:$B$776,D$47)+'СЕТ СН'!$G$12+СВЦЭМ!$D$10+'СЕТ СН'!$G$5-'СЕТ СН'!$G$20</f>
        <v>2756.1368215499997</v>
      </c>
      <c r="E78" s="36">
        <f>SUMIFS(СВЦЭМ!$C$33:$C$776,СВЦЭМ!$A$33:$A$776,$A78,СВЦЭМ!$B$33:$B$776,E$47)+'СЕТ СН'!$G$12+СВЦЭМ!$D$10+'СЕТ СН'!$G$5-'СЕТ СН'!$G$20</f>
        <v>2773.66749906</v>
      </c>
      <c r="F78" s="36">
        <f>SUMIFS(СВЦЭМ!$C$33:$C$776,СВЦЭМ!$A$33:$A$776,$A78,СВЦЭМ!$B$33:$B$776,F$47)+'СЕТ СН'!$G$12+СВЦЭМ!$D$10+'СЕТ СН'!$G$5-'СЕТ СН'!$G$20</f>
        <v>2775.07649825</v>
      </c>
      <c r="G78" s="36">
        <f>SUMIFS(СВЦЭМ!$C$33:$C$776,СВЦЭМ!$A$33:$A$776,$A78,СВЦЭМ!$B$33:$B$776,G$47)+'СЕТ СН'!$G$12+СВЦЭМ!$D$10+'СЕТ СН'!$G$5-'СЕТ СН'!$G$20</f>
        <v>2743.4275146999998</v>
      </c>
      <c r="H78" s="36">
        <f>SUMIFS(СВЦЭМ!$C$33:$C$776,СВЦЭМ!$A$33:$A$776,$A78,СВЦЭМ!$B$33:$B$776,H$47)+'СЕТ СН'!$G$12+СВЦЭМ!$D$10+'СЕТ СН'!$G$5-'СЕТ СН'!$G$20</f>
        <v>2702.0904537599999</v>
      </c>
      <c r="I78" s="36">
        <f>SUMIFS(СВЦЭМ!$C$33:$C$776,СВЦЭМ!$A$33:$A$776,$A78,СВЦЭМ!$B$33:$B$776,I$47)+'СЕТ СН'!$G$12+СВЦЭМ!$D$10+'СЕТ СН'!$G$5-'СЕТ СН'!$G$20</f>
        <v>2672.2505536399999</v>
      </c>
      <c r="J78" s="36">
        <f>SUMIFS(СВЦЭМ!$C$33:$C$776,СВЦЭМ!$A$33:$A$776,$A78,СВЦЭМ!$B$33:$B$776,J$47)+'СЕТ СН'!$G$12+СВЦЭМ!$D$10+'СЕТ СН'!$G$5-'СЕТ СН'!$G$20</f>
        <v>2668.0608202499998</v>
      </c>
      <c r="K78" s="36">
        <f>SUMIFS(СВЦЭМ!$C$33:$C$776,СВЦЭМ!$A$33:$A$776,$A78,СВЦЭМ!$B$33:$B$776,K$47)+'СЕТ СН'!$G$12+СВЦЭМ!$D$10+'СЕТ СН'!$G$5-'СЕТ СН'!$G$20</f>
        <v>2647.56635947</v>
      </c>
      <c r="L78" s="36">
        <f>SUMIFS(СВЦЭМ!$C$33:$C$776,СВЦЭМ!$A$33:$A$776,$A78,СВЦЭМ!$B$33:$B$776,L$47)+'СЕТ СН'!$G$12+СВЦЭМ!$D$10+'СЕТ СН'!$G$5-'СЕТ СН'!$G$20</f>
        <v>2649.0123890699997</v>
      </c>
      <c r="M78" s="36">
        <f>SUMIFS(СВЦЭМ!$C$33:$C$776,СВЦЭМ!$A$33:$A$776,$A78,СВЦЭМ!$B$33:$B$776,M$47)+'СЕТ СН'!$G$12+СВЦЭМ!$D$10+'СЕТ СН'!$G$5-'СЕТ СН'!$G$20</f>
        <v>2650.88967946</v>
      </c>
      <c r="N78" s="36">
        <f>SUMIFS(СВЦЭМ!$C$33:$C$776,СВЦЭМ!$A$33:$A$776,$A78,СВЦЭМ!$B$33:$B$776,N$47)+'СЕТ СН'!$G$12+СВЦЭМ!$D$10+'СЕТ СН'!$G$5-'СЕТ СН'!$G$20</f>
        <v>2618.10242234</v>
      </c>
      <c r="O78" s="36">
        <f>SUMIFS(СВЦЭМ!$C$33:$C$776,СВЦЭМ!$A$33:$A$776,$A78,СВЦЭМ!$B$33:$B$776,O$47)+'СЕТ СН'!$G$12+СВЦЭМ!$D$10+'СЕТ СН'!$G$5-'СЕТ СН'!$G$20</f>
        <v>2576.9979222000002</v>
      </c>
      <c r="P78" s="36">
        <f>SUMIFS(СВЦЭМ!$C$33:$C$776,СВЦЭМ!$A$33:$A$776,$A78,СВЦЭМ!$B$33:$B$776,P$47)+'СЕТ СН'!$G$12+СВЦЭМ!$D$10+'СЕТ СН'!$G$5-'СЕТ СН'!$G$20</f>
        <v>2589.0658559799999</v>
      </c>
      <c r="Q78" s="36">
        <f>SUMIFS(СВЦЭМ!$C$33:$C$776,СВЦЭМ!$A$33:$A$776,$A78,СВЦЭМ!$B$33:$B$776,Q$47)+'СЕТ СН'!$G$12+СВЦЭМ!$D$10+'СЕТ СН'!$G$5-'СЕТ СН'!$G$20</f>
        <v>2586.5694200200001</v>
      </c>
      <c r="R78" s="36">
        <f>SUMIFS(СВЦЭМ!$C$33:$C$776,СВЦЭМ!$A$33:$A$776,$A78,СВЦЭМ!$B$33:$B$776,R$47)+'СЕТ СН'!$G$12+СВЦЭМ!$D$10+'СЕТ СН'!$G$5-'СЕТ СН'!$G$20</f>
        <v>2593.8529419900001</v>
      </c>
      <c r="S78" s="36">
        <f>SUMIFS(СВЦЭМ!$C$33:$C$776,СВЦЭМ!$A$33:$A$776,$A78,СВЦЭМ!$B$33:$B$776,S$47)+'СЕТ СН'!$G$12+СВЦЭМ!$D$10+'СЕТ СН'!$G$5-'СЕТ СН'!$G$20</f>
        <v>2588.2845249900001</v>
      </c>
      <c r="T78" s="36">
        <f>SUMIFS(СВЦЭМ!$C$33:$C$776,СВЦЭМ!$A$33:$A$776,$A78,СВЦЭМ!$B$33:$B$776,T$47)+'СЕТ СН'!$G$12+СВЦЭМ!$D$10+'СЕТ СН'!$G$5-'СЕТ СН'!$G$20</f>
        <v>2564.6915516700001</v>
      </c>
      <c r="U78" s="36">
        <f>SUMIFS(СВЦЭМ!$C$33:$C$776,СВЦЭМ!$A$33:$A$776,$A78,СВЦЭМ!$B$33:$B$776,U$47)+'СЕТ СН'!$G$12+СВЦЭМ!$D$10+'СЕТ СН'!$G$5-'СЕТ СН'!$G$20</f>
        <v>2566.07758749</v>
      </c>
      <c r="V78" s="36">
        <f>SUMIFS(СВЦЭМ!$C$33:$C$776,СВЦЭМ!$A$33:$A$776,$A78,СВЦЭМ!$B$33:$B$776,V$47)+'СЕТ СН'!$G$12+СВЦЭМ!$D$10+'СЕТ СН'!$G$5-'СЕТ СН'!$G$20</f>
        <v>2556.25851844</v>
      </c>
      <c r="W78" s="36">
        <f>SUMIFS(СВЦЭМ!$C$33:$C$776,СВЦЭМ!$A$33:$A$776,$A78,СВЦЭМ!$B$33:$B$776,W$47)+'СЕТ СН'!$G$12+СВЦЭМ!$D$10+'СЕТ СН'!$G$5-'СЕТ СН'!$G$20</f>
        <v>2566.1737799299999</v>
      </c>
      <c r="X78" s="36">
        <f>SUMIFS(СВЦЭМ!$C$33:$C$776,СВЦЭМ!$A$33:$A$776,$A78,СВЦЭМ!$B$33:$B$776,X$47)+'СЕТ СН'!$G$12+СВЦЭМ!$D$10+'СЕТ СН'!$G$5-'СЕТ СН'!$G$20</f>
        <v>2525.3681225299997</v>
      </c>
      <c r="Y78" s="36">
        <f>SUMIFS(СВЦЭМ!$C$33:$C$776,СВЦЭМ!$A$33:$A$776,$A78,СВЦЭМ!$B$33:$B$776,Y$47)+'СЕТ СН'!$G$12+СВЦЭМ!$D$10+'СЕТ СН'!$G$5-'СЕТ СН'!$G$20</f>
        <v>2563.9742308999998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01.10.2019</v>
      </c>
      <c r="B84" s="36">
        <f>SUMIFS(СВЦЭМ!$C$33:$C$776,СВЦЭМ!$A$33:$A$776,$A84,СВЦЭМ!$B$33:$B$776,B$83)+'СЕТ СН'!$H$12+СВЦЭМ!$D$10+'СЕТ СН'!$H$5-'СЕТ СН'!$H$20</f>
        <v>2594.9070034400002</v>
      </c>
      <c r="C84" s="36">
        <f>SUMIFS(СВЦЭМ!$C$33:$C$776,СВЦЭМ!$A$33:$A$776,$A84,СВЦЭМ!$B$33:$B$776,C$83)+'СЕТ СН'!$H$12+СВЦЭМ!$D$10+'СЕТ СН'!$H$5-'СЕТ СН'!$H$20</f>
        <v>2677.7336253399999</v>
      </c>
      <c r="D84" s="36">
        <f>SUMIFS(СВЦЭМ!$C$33:$C$776,СВЦЭМ!$A$33:$A$776,$A84,СВЦЭМ!$B$33:$B$776,D$83)+'СЕТ СН'!$H$12+СВЦЭМ!$D$10+'СЕТ СН'!$H$5-'СЕТ СН'!$H$20</f>
        <v>2753.0511700900001</v>
      </c>
      <c r="E84" s="36">
        <f>SUMIFS(СВЦЭМ!$C$33:$C$776,СВЦЭМ!$A$33:$A$776,$A84,СВЦЭМ!$B$33:$B$776,E$83)+'СЕТ СН'!$H$12+СВЦЭМ!$D$10+'СЕТ СН'!$H$5-'СЕТ СН'!$H$20</f>
        <v>2776.9561432999999</v>
      </c>
      <c r="F84" s="36">
        <f>SUMIFS(СВЦЭМ!$C$33:$C$776,СВЦЭМ!$A$33:$A$776,$A84,СВЦЭМ!$B$33:$B$776,F$83)+'СЕТ СН'!$H$12+СВЦЭМ!$D$10+'СЕТ СН'!$H$5-'СЕТ СН'!$H$20</f>
        <v>2774.7093041200001</v>
      </c>
      <c r="G84" s="36">
        <f>SUMIFS(СВЦЭМ!$C$33:$C$776,СВЦЭМ!$A$33:$A$776,$A84,СВЦЭМ!$B$33:$B$776,G$83)+'СЕТ СН'!$H$12+СВЦЭМ!$D$10+'СЕТ СН'!$H$5-'СЕТ СН'!$H$20</f>
        <v>2757.7980336600003</v>
      </c>
      <c r="H84" s="36">
        <f>SUMIFS(СВЦЭМ!$C$33:$C$776,СВЦЭМ!$A$33:$A$776,$A84,СВЦЭМ!$B$33:$B$776,H$83)+'СЕТ СН'!$H$12+СВЦЭМ!$D$10+'СЕТ СН'!$H$5-'СЕТ СН'!$H$20</f>
        <v>2688.0241841699999</v>
      </c>
      <c r="I84" s="36">
        <f>SUMIFS(СВЦЭМ!$C$33:$C$776,СВЦЭМ!$A$33:$A$776,$A84,СВЦЭМ!$B$33:$B$776,I$83)+'СЕТ СН'!$H$12+СВЦЭМ!$D$10+'СЕТ СН'!$H$5-'СЕТ СН'!$H$20</f>
        <v>2605.4612597700002</v>
      </c>
      <c r="J84" s="36">
        <f>SUMIFS(СВЦЭМ!$C$33:$C$776,СВЦЭМ!$A$33:$A$776,$A84,СВЦЭМ!$B$33:$B$776,J$83)+'СЕТ СН'!$H$12+СВЦЭМ!$D$10+'СЕТ СН'!$H$5-'СЕТ СН'!$H$20</f>
        <v>2598.2518599800001</v>
      </c>
      <c r="K84" s="36">
        <f>SUMIFS(СВЦЭМ!$C$33:$C$776,СВЦЭМ!$A$33:$A$776,$A84,СВЦЭМ!$B$33:$B$776,K$83)+'СЕТ СН'!$H$12+СВЦЭМ!$D$10+'СЕТ СН'!$H$5-'СЕТ СН'!$H$20</f>
        <v>2605.7103844200001</v>
      </c>
      <c r="L84" s="36">
        <f>SUMIFS(СВЦЭМ!$C$33:$C$776,СВЦЭМ!$A$33:$A$776,$A84,СВЦЭМ!$B$33:$B$776,L$83)+'СЕТ СН'!$H$12+СВЦЭМ!$D$10+'СЕТ СН'!$H$5-'СЕТ СН'!$H$20</f>
        <v>2603.4997176900001</v>
      </c>
      <c r="M84" s="36">
        <f>SUMIFS(СВЦЭМ!$C$33:$C$776,СВЦЭМ!$A$33:$A$776,$A84,СВЦЭМ!$B$33:$B$776,M$83)+'СЕТ СН'!$H$12+СВЦЭМ!$D$10+'СЕТ СН'!$H$5-'СЕТ СН'!$H$20</f>
        <v>2594.10233698</v>
      </c>
      <c r="N84" s="36">
        <f>SUMIFS(СВЦЭМ!$C$33:$C$776,СВЦЭМ!$A$33:$A$776,$A84,СВЦЭМ!$B$33:$B$776,N$83)+'СЕТ СН'!$H$12+СВЦЭМ!$D$10+'СЕТ СН'!$H$5-'СЕТ СН'!$H$20</f>
        <v>2579.3306414600002</v>
      </c>
      <c r="O84" s="36">
        <f>SUMIFS(СВЦЭМ!$C$33:$C$776,СВЦЭМ!$A$33:$A$776,$A84,СВЦЭМ!$B$33:$B$776,O$83)+'СЕТ СН'!$H$12+СВЦЭМ!$D$10+'СЕТ СН'!$H$5-'СЕТ СН'!$H$20</f>
        <v>2577.24296095</v>
      </c>
      <c r="P84" s="36">
        <f>SUMIFS(СВЦЭМ!$C$33:$C$776,СВЦЭМ!$A$33:$A$776,$A84,СВЦЭМ!$B$33:$B$776,P$83)+'СЕТ СН'!$H$12+СВЦЭМ!$D$10+'СЕТ СН'!$H$5-'СЕТ СН'!$H$20</f>
        <v>2579.4716257999999</v>
      </c>
      <c r="Q84" s="36">
        <f>SUMIFS(СВЦЭМ!$C$33:$C$776,СВЦЭМ!$A$33:$A$776,$A84,СВЦЭМ!$B$33:$B$776,Q$83)+'СЕТ СН'!$H$12+СВЦЭМ!$D$10+'СЕТ СН'!$H$5-'СЕТ СН'!$H$20</f>
        <v>2589.3044212100003</v>
      </c>
      <c r="R84" s="36">
        <f>SUMIFS(СВЦЭМ!$C$33:$C$776,СВЦЭМ!$A$33:$A$776,$A84,СВЦЭМ!$B$33:$B$776,R$83)+'СЕТ СН'!$H$12+СВЦЭМ!$D$10+'СЕТ СН'!$H$5-'СЕТ СН'!$H$20</f>
        <v>2588.7384818999999</v>
      </c>
      <c r="S84" s="36">
        <f>SUMIFS(СВЦЭМ!$C$33:$C$776,СВЦЭМ!$A$33:$A$776,$A84,СВЦЭМ!$B$33:$B$776,S$83)+'СЕТ СН'!$H$12+СВЦЭМ!$D$10+'СЕТ СН'!$H$5-'СЕТ СН'!$H$20</f>
        <v>2579.3819150500003</v>
      </c>
      <c r="T84" s="36">
        <f>SUMIFS(СВЦЭМ!$C$33:$C$776,СВЦЭМ!$A$33:$A$776,$A84,СВЦЭМ!$B$33:$B$776,T$83)+'СЕТ СН'!$H$12+СВЦЭМ!$D$10+'СЕТ СН'!$H$5-'СЕТ СН'!$H$20</f>
        <v>2576.73940528</v>
      </c>
      <c r="U84" s="36">
        <f>SUMIFS(СВЦЭМ!$C$33:$C$776,СВЦЭМ!$A$33:$A$776,$A84,СВЦЭМ!$B$33:$B$776,U$83)+'СЕТ СН'!$H$12+СВЦЭМ!$D$10+'СЕТ СН'!$H$5-'СЕТ СН'!$H$20</f>
        <v>2600.18517969</v>
      </c>
      <c r="V84" s="36">
        <f>SUMIFS(СВЦЭМ!$C$33:$C$776,СВЦЭМ!$A$33:$A$776,$A84,СВЦЭМ!$B$33:$B$776,V$83)+'СЕТ СН'!$H$12+СВЦЭМ!$D$10+'СЕТ СН'!$H$5-'СЕТ СН'!$H$20</f>
        <v>2601.03518979</v>
      </c>
      <c r="W84" s="36">
        <f>SUMIFS(СВЦЭМ!$C$33:$C$776,СВЦЭМ!$A$33:$A$776,$A84,СВЦЭМ!$B$33:$B$776,W$83)+'СЕТ СН'!$H$12+СВЦЭМ!$D$10+'СЕТ СН'!$H$5-'СЕТ СН'!$H$20</f>
        <v>2604.50401263</v>
      </c>
      <c r="X84" s="36">
        <f>SUMIFS(СВЦЭМ!$C$33:$C$776,СВЦЭМ!$A$33:$A$776,$A84,СВЦЭМ!$B$33:$B$776,X$83)+'СЕТ СН'!$H$12+СВЦЭМ!$D$10+'СЕТ СН'!$H$5-'СЕТ СН'!$H$20</f>
        <v>2594.73590023</v>
      </c>
      <c r="Y84" s="36">
        <f>SUMIFS(СВЦЭМ!$C$33:$C$776,СВЦЭМ!$A$33:$A$776,$A84,СВЦЭМ!$B$33:$B$776,Y$83)+'СЕТ СН'!$H$12+СВЦЭМ!$D$10+'СЕТ СН'!$H$5-'СЕТ СН'!$H$20</f>
        <v>2661.0697980499999</v>
      </c>
    </row>
    <row r="85" spans="1:25" ht="15.75" x14ac:dyDescent="0.2">
      <c r="A85" s="35">
        <f>A84+1</f>
        <v>43740</v>
      </c>
      <c r="B85" s="36">
        <f>SUMIFS(СВЦЭМ!$C$33:$C$776,СВЦЭМ!$A$33:$A$776,$A85,СВЦЭМ!$B$33:$B$776,B$83)+'СЕТ СН'!$H$12+СВЦЭМ!$D$10+'СЕТ СН'!$H$5-'СЕТ СН'!$H$20</f>
        <v>2706.67496575</v>
      </c>
      <c r="C85" s="36">
        <f>SUMIFS(СВЦЭМ!$C$33:$C$776,СВЦЭМ!$A$33:$A$776,$A85,СВЦЭМ!$B$33:$B$776,C$83)+'СЕТ СН'!$H$12+СВЦЭМ!$D$10+'СЕТ СН'!$H$5-'СЕТ СН'!$H$20</f>
        <v>2726.5672467600002</v>
      </c>
      <c r="D85" s="36">
        <f>SUMIFS(СВЦЭМ!$C$33:$C$776,СВЦЭМ!$A$33:$A$776,$A85,СВЦЭМ!$B$33:$B$776,D$83)+'СЕТ СН'!$H$12+СВЦЭМ!$D$10+'СЕТ СН'!$H$5-'СЕТ СН'!$H$20</f>
        <v>2742.39481505</v>
      </c>
      <c r="E85" s="36">
        <f>SUMIFS(СВЦЭМ!$C$33:$C$776,СВЦЭМ!$A$33:$A$776,$A85,СВЦЭМ!$B$33:$B$776,E$83)+'СЕТ СН'!$H$12+СВЦЭМ!$D$10+'СЕТ СН'!$H$5-'СЕТ СН'!$H$20</f>
        <v>2748.3302851799999</v>
      </c>
      <c r="F85" s="36">
        <f>SUMIFS(СВЦЭМ!$C$33:$C$776,СВЦЭМ!$A$33:$A$776,$A85,СВЦЭМ!$B$33:$B$776,F$83)+'СЕТ СН'!$H$12+СВЦЭМ!$D$10+'СЕТ СН'!$H$5-'СЕТ СН'!$H$20</f>
        <v>2771.0070385700001</v>
      </c>
      <c r="G85" s="36">
        <f>SUMIFS(СВЦЭМ!$C$33:$C$776,СВЦЭМ!$A$33:$A$776,$A85,СВЦЭМ!$B$33:$B$776,G$83)+'СЕТ СН'!$H$12+СВЦЭМ!$D$10+'СЕТ СН'!$H$5-'СЕТ СН'!$H$20</f>
        <v>2746.7225194100001</v>
      </c>
      <c r="H85" s="36">
        <f>SUMIFS(СВЦЭМ!$C$33:$C$776,СВЦЭМ!$A$33:$A$776,$A85,СВЦЭМ!$B$33:$B$776,H$83)+'СЕТ СН'!$H$12+СВЦЭМ!$D$10+'СЕТ СН'!$H$5-'СЕТ СН'!$H$20</f>
        <v>2690.78458619</v>
      </c>
      <c r="I85" s="36">
        <f>SUMIFS(СВЦЭМ!$C$33:$C$776,СВЦЭМ!$A$33:$A$776,$A85,СВЦЭМ!$B$33:$B$776,I$83)+'СЕТ СН'!$H$12+СВЦЭМ!$D$10+'СЕТ СН'!$H$5-'СЕТ СН'!$H$20</f>
        <v>2605.6636009399999</v>
      </c>
      <c r="J85" s="36">
        <f>SUMIFS(СВЦЭМ!$C$33:$C$776,СВЦЭМ!$A$33:$A$776,$A85,СВЦЭМ!$B$33:$B$776,J$83)+'СЕТ СН'!$H$12+СВЦЭМ!$D$10+'СЕТ СН'!$H$5-'СЕТ СН'!$H$20</f>
        <v>2598.3150127700001</v>
      </c>
      <c r="K85" s="36">
        <f>SUMIFS(СВЦЭМ!$C$33:$C$776,СВЦЭМ!$A$33:$A$776,$A85,СВЦЭМ!$B$33:$B$776,K$83)+'СЕТ СН'!$H$12+СВЦЭМ!$D$10+'СЕТ СН'!$H$5-'СЕТ СН'!$H$20</f>
        <v>2606.86472933</v>
      </c>
      <c r="L85" s="36">
        <f>SUMIFS(СВЦЭМ!$C$33:$C$776,СВЦЭМ!$A$33:$A$776,$A85,СВЦЭМ!$B$33:$B$776,L$83)+'СЕТ СН'!$H$12+СВЦЭМ!$D$10+'СЕТ СН'!$H$5-'СЕТ СН'!$H$20</f>
        <v>2604.9377830799999</v>
      </c>
      <c r="M85" s="36">
        <f>SUMIFS(СВЦЭМ!$C$33:$C$776,СВЦЭМ!$A$33:$A$776,$A85,СВЦЭМ!$B$33:$B$776,M$83)+'СЕТ СН'!$H$12+СВЦЭМ!$D$10+'СЕТ СН'!$H$5-'СЕТ СН'!$H$20</f>
        <v>2598.8367860899998</v>
      </c>
      <c r="N85" s="36">
        <f>SUMIFS(СВЦЭМ!$C$33:$C$776,СВЦЭМ!$A$33:$A$776,$A85,СВЦЭМ!$B$33:$B$776,N$83)+'СЕТ СН'!$H$12+СВЦЭМ!$D$10+'СЕТ СН'!$H$5-'СЕТ СН'!$H$20</f>
        <v>2596.4624555999999</v>
      </c>
      <c r="O85" s="36">
        <f>SUMIFS(СВЦЭМ!$C$33:$C$776,СВЦЭМ!$A$33:$A$776,$A85,СВЦЭМ!$B$33:$B$776,O$83)+'СЕТ СН'!$H$12+СВЦЭМ!$D$10+'СЕТ СН'!$H$5-'СЕТ СН'!$H$20</f>
        <v>2598.6826742900003</v>
      </c>
      <c r="P85" s="36">
        <f>SUMIFS(СВЦЭМ!$C$33:$C$776,СВЦЭМ!$A$33:$A$776,$A85,СВЦЭМ!$B$33:$B$776,P$83)+'СЕТ СН'!$H$12+СВЦЭМ!$D$10+'СЕТ СН'!$H$5-'СЕТ СН'!$H$20</f>
        <v>2601.0357445999998</v>
      </c>
      <c r="Q85" s="36">
        <f>SUMIFS(СВЦЭМ!$C$33:$C$776,СВЦЭМ!$A$33:$A$776,$A85,СВЦЭМ!$B$33:$B$776,Q$83)+'СЕТ СН'!$H$12+СВЦЭМ!$D$10+'СЕТ СН'!$H$5-'СЕТ СН'!$H$20</f>
        <v>2604.0323708800001</v>
      </c>
      <c r="R85" s="36">
        <f>SUMIFS(СВЦЭМ!$C$33:$C$776,СВЦЭМ!$A$33:$A$776,$A85,СВЦЭМ!$B$33:$B$776,R$83)+'СЕТ СН'!$H$12+СВЦЭМ!$D$10+'СЕТ СН'!$H$5-'СЕТ СН'!$H$20</f>
        <v>2610.8204366600003</v>
      </c>
      <c r="S85" s="36">
        <f>SUMIFS(СВЦЭМ!$C$33:$C$776,СВЦЭМ!$A$33:$A$776,$A85,СВЦЭМ!$B$33:$B$776,S$83)+'СЕТ СН'!$H$12+СВЦЭМ!$D$10+'СЕТ СН'!$H$5-'СЕТ СН'!$H$20</f>
        <v>2605.2533274799998</v>
      </c>
      <c r="T85" s="36">
        <f>SUMIFS(СВЦЭМ!$C$33:$C$776,СВЦЭМ!$A$33:$A$776,$A85,СВЦЭМ!$B$33:$B$776,T$83)+'СЕТ СН'!$H$12+СВЦЭМ!$D$10+'СЕТ СН'!$H$5-'СЕТ СН'!$H$20</f>
        <v>2608.9257604200002</v>
      </c>
      <c r="U85" s="36">
        <f>SUMIFS(СВЦЭМ!$C$33:$C$776,СВЦЭМ!$A$33:$A$776,$A85,СВЦЭМ!$B$33:$B$776,U$83)+'СЕТ СН'!$H$12+СВЦЭМ!$D$10+'СЕТ СН'!$H$5-'СЕТ СН'!$H$20</f>
        <v>2630.2013271999999</v>
      </c>
      <c r="V85" s="36">
        <f>SUMIFS(СВЦЭМ!$C$33:$C$776,СВЦЭМ!$A$33:$A$776,$A85,СВЦЭМ!$B$33:$B$776,V$83)+'СЕТ СН'!$H$12+СВЦЭМ!$D$10+'СЕТ СН'!$H$5-'СЕТ СН'!$H$20</f>
        <v>2630.1573434100001</v>
      </c>
      <c r="W85" s="36">
        <f>SUMIFS(СВЦЭМ!$C$33:$C$776,СВЦЭМ!$A$33:$A$776,$A85,СВЦЭМ!$B$33:$B$776,W$83)+'СЕТ СН'!$H$12+СВЦЭМ!$D$10+'СЕТ СН'!$H$5-'СЕТ СН'!$H$20</f>
        <v>2610.5859716599998</v>
      </c>
      <c r="X85" s="36">
        <f>SUMIFS(СВЦЭМ!$C$33:$C$776,СВЦЭМ!$A$33:$A$776,$A85,СВЦЭМ!$B$33:$B$776,X$83)+'СЕТ СН'!$H$12+СВЦЭМ!$D$10+'СЕТ СН'!$H$5-'СЕТ СН'!$H$20</f>
        <v>2600.6680893800003</v>
      </c>
      <c r="Y85" s="36">
        <f>SUMIFS(СВЦЭМ!$C$33:$C$776,СВЦЭМ!$A$33:$A$776,$A85,СВЦЭМ!$B$33:$B$776,Y$83)+'СЕТ СН'!$H$12+СВЦЭМ!$D$10+'СЕТ СН'!$H$5-'СЕТ СН'!$H$20</f>
        <v>2667.6827263499999</v>
      </c>
    </row>
    <row r="86" spans="1:25" ht="15.75" x14ac:dyDescent="0.2">
      <c r="A86" s="35">
        <f t="shared" ref="A86:A114" si="2">A85+1</f>
        <v>43741</v>
      </c>
      <c r="B86" s="36">
        <f>SUMIFS(СВЦЭМ!$C$33:$C$776,СВЦЭМ!$A$33:$A$776,$A86,СВЦЭМ!$B$33:$B$776,B$83)+'СЕТ СН'!$H$12+СВЦЭМ!$D$10+'СЕТ СН'!$H$5-'СЕТ СН'!$H$20</f>
        <v>2718.3388601400002</v>
      </c>
      <c r="C86" s="36">
        <f>SUMIFS(СВЦЭМ!$C$33:$C$776,СВЦЭМ!$A$33:$A$776,$A86,СВЦЭМ!$B$33:$B$776,C$83)+'СЕТ СН'!$H$12+СВЦЭМ!$D$10+'СЕТ СН'!$H$5-'СЕТ СН'!$H$20</f>
        <v>2751.0222017699998</v>
      </c>
      <c r="D86" s="36">
        <f>SUMIFS(СВЦЭМ!$C$33:$C$776,СВЦЭМ!$A$33:$A$776,$A86,СВЦЭМ!$B$33:$B$776,D$83)+'СЕТ СН'!$H$12+СВЦЭМ!$D$10+'СЕТ СН'!$H$5-'СЕТ СН'!$H$20</f>
        <v>2773.6533982400001</v>
      </c>
      <c r="E86" s="36">
        <f>SUMIFS(СВЦЭМ!$C$33:$C$776,СВЦЭМ!$A$33:$A$776,$A86,СВЦЭМ!$B$33:$B$776,E$83)+'СЕТ СН'!$H$12+СВЦЭМ!$D$10+'СЕТ СН'!$H$5-'СЕТ СН'!$H$20</f>
        <v>2779.2118185600002</v>
      </c>
      <c r="F86" s="36">
        <f>SUMIFS(СВЦЭМ!$C$33:$C$776,СВЦЭМ!$A$33:$A$776,$A86,СВЦЭМ!$B$33:$B$776,F$83)+'СЕТ СН'!$H$12+СВЦЭМ!$D$10+'СЕТ СН'!$H$5-'СЕТ СН'!$H$20</f>
        <v>2782.4053399700001</v>
      </c>
      <c r="G86" s="36">
        <f>SUMIFS(СВЦЭМ!$C$33:$C$776,СВЦЭМ!$A$33:$A$776,$A86,СВЦЭМ!$B$33:$B$776,G$83)+'СЕТ СН'!$H$12+СВЦЭМ!$D$10+'СЕТ СН'!$H$5-'СЕТ СН'!$H$20</f>
        <v>2755.4156979300001</v>
      </c>
      <c r="H86" s="36">
        <f>SUMIFS(СВЦЭМ!$C$33:$C$776,СВЦЭМ!$A$33:$A$776,$A86,СВЦЭМ!$B$33:$B$776,H$83)+'СЕТ СН'!$H$12+СВЦЭМ!$D$10+'СЕТ СН'!$H$5-'СЕТ СН'!$H$20</f>
        <v>2687.0678017</v>
      </c>
      <c r="I86" s="36">
        <f>SUMIFS(СВЦЭМ!$C$33:$C$776,СВЦЭМ!$A$33:$A$776,$A86,СВЦЭМ!$B$33:$B$776,I$83)+'СЕТ СН'!$H$12+СВЦЭМ!$D$10+'СЕТ СН'!$H$5-'СЕТ СН'!$H$20</f>
        <v>2611.26805135</v>
      </c>
      <c r="J86" s="36">
        <f>SUMIFS(СВЦЭМ!$C$33:$C$776,СВЦЭМ!$A$33:$A$776,$A86,СВЦЭМ!$B$33:$B$776,J$83)+'СЕТ СН'!$H$12+СВЦЭМ!$D$10+'СЕТ СН'!$H$5-'СЕТ СН'!$H$20</f>
        <v>2614.2553202899999</v>
      </c>
      <c r="K86" s="36">
        <f>SUMIFS(СВЦЭМ!$C$33:$C$776,СВЦЭМ!$A$33:$A$776,$A86,СВЦЭМ!$B$33:$B$776,K$83)+'СЕТ СН'!$H$12+СВЦЭМ!$D$10+'СЕТ СН'!$H$5-'СЕТ СН'!$H$20</f>
        <v>2622.7763217299998</v>
      </c>
      <c r="L86" s="36">
        <f>SUMIFS(СВЦЭМ!$C$33:$C$776,СВЦЭМ!$A$33:$A$776,$A86,СВЦЭМ!$B$33:$B$776,L$83)+'СЕТ СН'!$H$12+СВЦЭМ!$D$10+'СЕТ СН'!$H$5-'СЕТ СН'!$H$20</f>
        <v>2630.0677157800001</v>
      </c>
      <c r="M86" s="36">
        <f>SUMIFS(СВЦЭМ!$C$33:$C$776,СВЦЭМ!$A$33:$A$776,$A86,СВЦЭМ!$B$33:$B$776,M$83)+'СЕТ СН'!$H$12+СВЦЭМ!$D$10+'СЕТ СН'!$H$5-'СЕТ СН'!$H$20</f>
        <v>2620.7443211</v>
      </c>
      <c r="N86" s="36">
        <f>SUMIFS(СВЦЭМ!$C$33:$C$776,СВЦЭМ!$A$33:$A$776,$A86,СВЦЭМ!$B$33:$B$776,N$83)+'СЕТ СН'!$H$12+СВЦЭМ!$D$10+'СЕТ СН'!$H$5-'СЕТ СН'!$H$20</f>
        <v>2666.4075793299999</v>
      </c>
      <c r="O86" s="36">
        <f>SUMIFS(СВЦЭМ!$C$33:$C$776,СВЦЭМ!$A$33:$A$776,$A86,СВЦЭМ!$B$33:$B$776,O$83)+'СЕТ СН'!$H$12+СВЦЭМ!$D$10+'СЕТ СН'!$H$5-'СЕТ СН'!$H$20</f>
        <v>2708.8917119299999</v>
      </c>
      <c r="P86" s="36">
        <f>SUMIFS(СВЦЭМ!$C$33:$C$776,СВЦЭМ!$A$33:$A$776,$A86,СВЦЭМ!$B$33:$B$776,P$83)+'СЕТ СН'!$H$12+СВЦЭМ!$D$10+'СЕТ СН'!$H$5-'СЕТ СН'!$H$20</f>
        <v>2715.2161173</v>
      </c>
      <c r="Q86" s="36">
        <f>SUMIFS(СВЦЭМ!$C$33:$C$776,СВЦЭМ!$A$33:$A$776,$A86,СВЦЭМ!$B$33:$B$776,Q$83)+'СЕТ СН'!$H$12+СВЦЭМ!$D$10+'СЕТ СН'!$H$5-'СЕТ СН'!$H$20</f>
        <v>2709.3620594200002</v>
      </c>
      <c r="R86" s="36">
        <f>SUMIFS(СВЦЭМ!$C$33:$C$776,СВЦЭМ!$A$33:$A$776,$A86,СВЦЭМ!$B$33:$B$776,R$83)+'СЕТ СН'!$H$12+СВЦЭМ!$D$10+'СЕТ СН'!$H$5-'СЕТ СН'!$H$20</f>
        <v>2659.9933583800002</v>
      </c>
      <c r="S86" s="36">
        <f>SUMIFS(СВЦЭМ!$C$33:$C$776,СВЦЭМ!$A$33:$A$776,$A86,СВЦЭМ!$B$33:$B$776,S$83)+'СЕТ СН'!$H$12+СВЦЭМ!$D$10+'СЕТ СН'!$H$5-'СЕТ СН'!$H$20</f>
        <v>2645.7283183500003</v>
      </c>
      <c r="T86" s="36">
        <f>SUMIFS(СВЦЭМ!$C$33:$C$776,СВЦЭМ!$A$33:$A$776,$A86,СВЦЭМ!$B$33:$B$776,T$83)+'СЕТ СН'!$H$12+СВЦЭМ!$D$10+'СЕТ СН'!$H$5-'СЕТ СН'!$H$20</f>
        <v>2634.22378144</v>
      </c>
      <c r="U86" s="36">
        <f>SUMIFS(СВЦЭМ!$C$33:$C$776,СВЦЭМ!$A$33:$A$776,$A86,СВЦЭМ!$B$33:$B$776,U$83)+'СЕТ СН'!$H$12+СВЦЭМ!$D$10+'СЕТ СН'!$H$5-'СЕТ СН'!$H$20</f>
        <v>2642.6090521300002</v>
      </c>
      <c r="V86" s="36">
        <f>SUMIFS(СВЦЭМ!$C$33:$C$776,СВЦЭМ!$A$33:$A$776,$A86,СВЦЭМ!$B$33:$B$776,V$83)+'СЕТ СН'!$H$12+СВЦЭМ!$D$10+'СЕТ СН'!$H$5-'СЕТ СН'!$H$20</f>
        <v>2646.00017897</v>
      </c>
      <c r="W86" s="36">
        <f>SUMIFS(СВЦЭМ!$C$33:$C$776,СВЦЭМ!$A$33:$A$776,$A86,СВЦЭМ!$B$33:$B$776,W$83)+'СЕТ СН'!$H$12+СВЦЭМ!$D$10+'СЕТ СН'!$H$5-'СЕТ СН'!$H$20</f>
        <v>2647.6882661999998</v>
      </c>
      <c r="X86" s="36">
        <f>SUMIFS(СВЦЭМ!$C$33:$C$776,СВЦЭМ!$A$33:$A$776,$A86,СВЦЭМ!$B$33:$B$776,X$83)+'СЕТ СН'!$H$12+СВЦЭМ!$D$10+'СЕТ СН'!$H$5-'СЕТ СН'!$H$20</f>
        <v>2614.3431864900003</v>
      </c>
      <c r="Y86" s="36">
        <f>SUMIFS(СВЦЭМ!$C$33:$C$776,СВЦЭМ!$A$33:$A$776,$A86,СВЦЭМ!$B$33:$B$776,Y$83)+'СЕТ СН'!$H$12+СВЦЭМ!$D$10+'СЕТ СН'!$H$5-'СЕТ СН'!$H$20</f>
        <v>2634.16813886</v>
      </c>
    </row>
    <row r="87" spans="1:25" ht="15.75" x14ac:dyDescent="0.2">
      <c r="A87" s="35">
        <f t="shared" si="2"/>
        <v>43742</v>
      </c>
      <c r="B87" s="36">
        <f>SUMIFS(СВЦЭМ!$C$33:$C$776,СВЦЭМ!$A$33:$A$776,$A87,СВЦЭМ!$B$33:$B$776,B$83)+'СЕТ СН'!$H$12+СВЦЭМ!$D$10+'СЕТ СН'!$H$5-'СЕТ СН'!$H$20</f>
        <v>2710.0337920400002</v>
      </c>
      <c r="C87" s="36">
        <f>SUMIFS(СВЦЭМ!$C$33:$C$776,СВЦЭМ!$A$33:$A$776,$A87,СВЦЭМ!$B$33:$B$776,C$83)+'СЕТ СН'!$H$12+СВЦЭМ!$D$10+'СЕТ СН'!$H$5-'СЕТ СН'!$H$20</f>
        <v>2741.5314909600002</v>
      </c>
      <c r="D87" s="36">
        <f>SUMIFS(СВЦЭМ!$C$33:$C$776,СВЦЭМ!$A$33:$A$776,$A87,СВЦЭМ!$B$33:$B$776,D$83)+'СЕТ СН'!$H$12+СВЦЭМ!$D$10+'СЕТ СН'!$H$5-'СЕТ СН'!$H$20</f>
        <v>2744.4385443700003</v>
      </c>
      <c r="E87" s="36">
        <f>SUMIFS(СВЦЭМ!$C$33:$C$776,СВЦЭМ!$A$33:$A$776,$A87,СВЦЭМ!$B$33:$B$776,E$83)+'СЕТ СН'!$H$12+СВЦЭМ!$D$10+'СЕТ СН'!$H$5-'СЕТ СН'!$H$20</f>
        <v>2764.4846441600002</v>
      </c>
      <c r="F87" s="36">
        <f>SUMIFS(СВЦЭМ!$C$33:$C$776,СВЦЭМ!$A$33:$A$776,$A87,СВЦЭМ!$B$33:$B$776,F$83)+'СЕТ СН'!$H$12+СВЦЭМ!$D$10+'СЕТ СН'!$H$5-'СЕТ СН'!$H$20</f>
        <v>2742.0643844300002</v>
      </c>
      <c r="G87" s="36">
        <f>SUMIFS(СВЦЭМ!$C$33:$C$776,СВЦЭМ!$A$33:$A$776,$A87,СВЦЭМ!$B$33:$B$776,G$83)+'СЕТ СН'!$H$12+СВЦЭМ!$D$10+'СЕТ СН'!$H$5-'СЕТ СН'!$H$20</f>
        <v>2715.4283268600002</v>
      </c>
      <c r="H87" s="36">
        <f>SUMIFS(СВЦЭМ!$C$33:$C$776,СВЦЭМ!$A$33:$A$776,$A87,СВЦЭМ!$B$33:$B$776,H$83)+'СЕТ СН'!$H$12+СВЦЭМ!$D$10+'СЕТ СН'!$H$5-'СЕТ СН'!$H$20</f>
        <v>2668.5195946700001</v>
      </c>
      <c r="I87" s="36">
        <f>SUMIFS(СВЦЭМ!$C$33:$C$776,СВЦЭМ!$A$33:$A$776,$A87,СВЦЭМ!$B$33:$B$776,I$83)+'СЕТ СН'!$H$12+СВЦЭМ!$D$10+'СЕТ СН'!$H$5-'СЕТ СН'!$H$20</f>
        <v>2590.05613971</v>
      </c>
      <c r="J87" s="36">
        <f>SUMIFS(СВЦЭМ!$C$33:$C$776,СВЦЭМ!$A$33:$A$776,$A87,СВЦЭМ!$B$33:$B$776,J$83)+'СЕТ СН'!$H$12+СВЦЭМ!$D$10+'СЕТ СН'!$H$5-'СЕТ СН'!$H$20</f>
        <v>2587.4960122800003</v>
      </c>
      <c r="K87" s="36">
        <f>SUMIFS(СВЦЭМ!$C$33:$C$776,СВЦЭМ!$A$33:$A$776,$A87,СВЦЭМ!$B$33:$B$776,K$83)+'СЕТ СН'!$H$12+СВЦЭМ!$D$10+'СЕТ СН'!$H$5-'СЕТ СН'!$H$20</f>
        <v>2606.1925369400001</v>
      </c>
      <c r="L87" s="36">
        <f>SUMIFS(СВЦЭМ!$C$33:$C$776,СВЦЭМ!$A$33:$A$776,$A87,СВЦЭМ!$B$33:$B$776,L$83)+'СЕТ СН'!$H$12+СВЦЭМ!$D$10+'СЕТ СН'!$H$5-'СЕТ СН'!$H$20</f>
        <v>2608.5406264399999</v>
      </c>
      <c r="M87" s="36">
        <f>SUMIFS(СВЦЭМ!$C$33:$C$776,СВЦЭМ!$A$33:$A$776,$A87,СВЦЭМ!$B$33:$B$776,M$83)+'СЕТ СН'!$H$12+СВЦЭМ!$D$10+'СЕТ СН'!$H$5-'СЕТ СН'!$H$20</f>
        <v>2601.2410727699998</v>
      </c>
      <c r="N87" s="36">
        <f>SUMIFS(СВЦЭМ!$C$33:$C$776,СВЦЭМ!$A$33:$A$776,$A87,СВЦЭМ!$B$33:$B$776,N$83)+'СЕТ СН'!$H$12+СВЦЭМ!$D$10+'СЕТ СН'!$H$5-'СЕТ СН'!$H$20</f>
        <v>2597.2194732900002</v>
      </c>
      <c r="O87" s="36">
        <f>SUMIFS(СВЦЭМ!$C$33:$C$776,СВЦЭМ!$A$33:$A$776,$A87,СВЦЭМ!$B$33:$B$776,O$83)+'СЕТ СН'!$H$12+СВЦЭМ!$D$10+'СЕТ СН'!$H$5-'СЕТ СН'!$H$20</f>
        <v>2597.2478625100002</v>
      </c>
      <c r="P87" s="36">
        <f>SUMIFS(СВЦЭМ!$C$33:$C$776,СВЦЭМ!$A$33:$A$776,$A87,СВЦЭМ!$B$33:$B$776,P$83)+'СЕТ СН'!$H$12+СВЦЭМ!$D$10+'СЕТ СН'!$H$5-'СЕТ СН'!$H$20</f>
        <v>2596.2905225899999</v>
      </c>
      <c r="Q87" s="36">
        <f>SUMIFS(СВЦЭМ!$C$33:$C$776,СВЦЭМ!$A$33:$A$776,$A87,СВЦЭМ!$B$33:$B$776,Q$83)+'СЕТ СН'!$H$12+СВЦЭМ!$D$10+'СЕТ СН'!$H$5-'СЕТ СН'!$H$20</f>
        <v>2596.31801851</v>
      </c>
      <c r="R87" s="36">
        <f>SUMIFS(СВЦЭМ!$C$33:$C$776,СВЦЭМ!$A$33:$A$776,$A87,СВЦЭМ!$B$33:$B$776,R$83)+'СЕТ СН'!$H$12+СВЦЭМ!$D$10+'СЕТ СН'!$H$5-'СЕТ СН'!$H$20</f>
        <v>2592.3193786900001</v>
      </c>
      <c r="S87" s="36">
        <f>SUMIFS(СВЦЭМ!$C$33:$C$776,СВЦЭМ!$A$33:$A$776,$A87,СВЦЭМ!$B$33:$B$776,S$83)+'СЕТ СН'!$H$12+СВЦЭМ!$D$10+'СЕТ СН'!$H$5-'СЕТ СН'!$H$20</f>
        <v>2590.92557708</v>
      </c>
      <c r="T87" s="36">
        <f>SUMIFS(СВЦЭМ!$C$33:$C$776,СВЦЭМ!$A$33:$A$776,$A87,СВЦЭМ!$B$33:$B$776,T$83)+'СЕТ СН'!$H$12+СВЦЭМ!$D$10+'СЕТ СН'!$H$5-'СЕТ СН'!$H$20</f>
        <v>2594.3498721400001</v>
      </c>
      <c r="U87" s="36">
        <f>SUMIFS(СВЦЭМ!$C$33:$C$776,СВЦЭМ!$A$33:$A$776,$A87,СВЦЭМ!$B$33:$B$776,U$83)+'СЕТ СН'!$H$12+СВЦЭМ!$D$10+'СЕТ СН'!$H$5-'СЕТ СН'!$H$20</f>
        <v>2615.8864502400002</v>
      </c>
      <c r="V87" s="36">
        <f>SUMIFS(СВЦЭМ!$C$33:$C$776,СВЦЭМ!$A$33:$A$776,$A87,СВЦЭМ!$B$33:$B$776,V$83)+'СЕТ СН'!$H$12+СВЦЭМ!$D$10+'СЕТ СН'!$H$5-'СЕТ СН'!$H$20</f>
        <v>2606.6190572099999</v>
      </c>
      <c r="W87" s="36">
        <f>SUMIFS(СВЦЭМ!$C$33:$C$776,СВЦЭМ!$A$33:$A$776,$A87,СВЦЭМ!$B$33:$B$776,W$83)+'СЕТ СН'!$H$12+СВЦЭМ!$D$10+'СЕТ СН'!$H$5-'СЕТ СН'!$H$20</f>
        <v>2587.6779604100002</v>
      </c>
      <c r="X87" s="36">
        <f>SUMIFS(СВЦЭМ!$C$33:$C$776,СВЦЭМ!$A$33:$A$776,$A87,СВЦЭМ!$B$33:$B$776,X$83)+'СЕТ СН'!$H$12+СВЦЭМ!$D$10+'СЕТ СН'!$H$5-'СЕТ СН'!$H$20</f>
        <v>2614.8869480100002</v>
      </c>
      <c r="Y87" s="36">
        <f>SUMIFS(СВЦЭМ!$C$33:$C$776,СВЦЭМ!$A$33:$A$776,$A87,СВЦЭМ!$B$33:$B$776,Y$83)+'СЕТ СН'!$H$12+СВЦЭМ!$D$10+'СЕТ СН'!$H$5-'СЕТ СН'!$H$20</f>
        <v>2678.2675786099999</v>
      </c>
    </row>
    <row r="88" spans="1:25" ht="15.75" x14ac:dyDescent="0.2">
      <c r="A88" s="35">
        <f t="shared" si="2"/>
        <v>43743</v>
      </c>
      <c r="B88" s="36">
        <f>SUMIFS(СВЦЭМ!$C$33:$C$776,СВЦЭМ!$A$33:$A$776,$A88,СВЦЭМ!$B$33:$B$776,B$83)+'СЕТ СН'!$H$12+СВЦЭМ!$D$10+'СЕТ СН'!$H$5-'СЕТ СН'!$H$20</f>
        <v>2713.8171415400002</v>
      </c>
      <c r="C88" s="36">
        <f>SUMIFS(СВЦЭМ!$C$33:$C$776,СВЦЭМ!$A$33:$A$776,$A88,СВЦЭМ!$B$33:$B$776,C$83)+'СЕТ СН'!$H$12+СВЦЭМ!$D$10+'СЕТ СН'!$H$5-'СЕТ СН'!$H$20</f>
        <v>2755.9534078400002</v>
      </c>
      <c r="D88" s="36">
        <f>SUMIFS(СВЦЭМ!$C$33:$C$776,СВЦЭМ!$A$33:$A$776,$A88,СВЦЭМ!$B$33:$B$776,D$83)+'СЕТ СН'!$H$12+СВЦЭМ!$D$10+'СЕТ СН'!$H$5-'СЕТ СН'!$H$20</f>
        <v>2766.8741079000001</v>
      </c>
      <c r="E88" s="36">
        <f>SUMIFS(СВЦЭМ!$C$33:$C$776,СВЦЭМ!$A$33:$A$776,$A88,СВЦЭМ!$B$33:$B$776,E$83)+'СЕТ СН'!$H$12+СВЦЭМ!$D$10+'СЕТ СН'!$H$5-'СЕТ СН'!$H$20</f>
        <v>2773.7440506399998</v>
      </c>
      <c r="F88" s="36">
        <f>SUMIFS(СВЦЭМ!$C$33:$C$776,СВЦЭМ!$A$33:$A$776,$A88,СВЦЭМ!$B$33:$B$776,F$83)+'СЕТ СН'!$H$12+СВЦЭМ!$D$10+'СЕТ СН'!$H$5-'СЕТ СН'!$H$20</f>
        <v>2764.07470165</v>
      </c>
      <c r="G88" s="36">
        <f>SUMIFS(СВЦЭМ!$C$33:$C$776,СВЦЭМ!$A$33:$A$776,$A88,СВЦЭМ!$B$33:$B$776,G$83)+'СЕТ СН'!$H$12+СВЦЭМ!$D$10+'СЕТ СН'!$H$5-'СЕТ СН'!$H$20</f>
        <v>2752.1726346599999</v>
      </c>
      <c r="H88" s="36">
        <f>SUMIFS(СВЦЭМ!$C$33:$C$776,СВЦЭМ!$A$33:$A$776,$A88,СВЦЭМ!$B$33:$B$776,H$83)+'СЕТ СН'!$H$12+СВЦЭМ!$D$10+'СЕТ СН'!$H$5-'СЕТ СН'!$H$20</f>
        <v>2721.8462969000002</v>
      </c>
      <c r="I88" s="36">
        <f>SUMIFS(СВЦЭМ!$C$33:$C$776,СВЦЭМ!$A$33:$A$776,$A88,СВЦЭМ!$B$33:$B$776,I$83)+'СЕТ СН'!$H$12+СВЦЭМ!$D$10+'СЕТ СН'!$H$5-'СЕТ СН'!$H$20</f>
        <v>2666.58856625</v>
      </c>
      <c r="J88" s="36">
        <f>SUMIFS(СВЦЭМ!$C$33:$C$776,СВЦЭМ!$A$33:$A$776,$A88,СВЦЭМ!$B$33:$B$776,J$83)+'СЕТ СН'!$H$12+СВЦЭМ!$D$10+'СЕТ СН'!$H$5-'СЕТ СН'!$H$20</f>
        <v>2604.5108541899999</v>
      </c>
      <c r="K88" s="36">
        <f>SUMIFS(СВЦЭМ!$C$33:$C$776,СВЦЭМ!$A$33:$A$776,$A88,СВЦЭМ!$B$33:$B$776,K$83)+'СЕТ СН'!$H$12+СВЦЭМ!$D$10+'СЕТ СН'!$H$5-'СЕТ СН'!$H$20</f>
        <v>2584.2258105400001</v>
      </c>
      <c r="L88" s="36">
        <f>SUMIFS(СВЦЭМ!$C$33:$C$776,СВЦЭМ!$A$33:$A$776,$A88,СВЦЭМ!$B$33:$B$776,L$83)+'СЕТ СН'!$H$12+СВЦЭМ!$D$10+'СЕТ СН'!$H$5-'СЕТ СН'!$H$20</f>
        <v>2598.9020050200002</v>
      </c>
      <c r="M88" s="36">
        <f>SUMIFS(СВЦЭМ!$C$33:$C$776,СВЦЭМ!$A$33:$A$776,$A88,СВЦЭМ!$B$33:$B$776,M$83)+'СЕТ СН'!$H$12+СВЦЭМ!$D$10+'СЕТ СН'!$H$5-'СЕТ СН'!$H$20</f>
        <v>2590.6630660700002</v>
      </c>
      <c r="N88" s="36">
        <f>SUMIFS(СВЦЭМ!$C$33:$C$776,СВЦЭМ!$A$33:$A$776,$A88,СВЦЭМ!$B$33:$B$776,N$83)+'СЕТ СН'!$H$12+СВЦЭМ!$D$10+'СЕТ СН'!$H$5-'СЕТ СН'!$H$20</f>
        <v>2597.0832509700003</v>
      </c>
      <c r="O88" s="36">
        <f>SUMIFS(СВЦЭМ!$C$33:$C$776,СВЦЭМ!$A$33:$A$776,$A88,СВЦЭМ!$B$33:$B$776,O$83)+'СЕТ СН'!$H$12+СВЦЭМ!$D$10+'СЕТ СН'!$H$5-'СЕТ СН'!$H$20</f>
        <v>2597.2366896600001</v>
      </c>
      <c r="P88" s="36">
        <f>SUMIFS(СВЦЭМ!$C$33:$C$776,СВЦЭМ!$A$33:$A$776,$A88,СВЦЭМ!$B$33:$B$776,P$83)+'СЕТ СН'!$H$12+СВЦЭМ!$D$10+'СЕТ СН'!$H$5-'СЕТ СН'!$H$20</f>
        <v>2602.7099697399999</v>
      </c>
      <c r="Q88" s="36">
        <f>SUMIFS(СВЦЭМ!$C$33:$C$776,СВЦЭМ!$A$33:$A$776,$A88,СВЦЭМ!$B$33:$B$776,Q$83)+'СЕТ СН'!$H$12+СВЦЭМ!$D$10+'СЕТ СН'!$H$5-'СЕТ СН'!$H$20</f>
        <v>2604.0509975200002</v>
      </c>
      <c r="R88" s="36">
        <f>SUMIFS(СВЦЭМ!$C$33:$C$776,СВЦЭМ!$A$33:$A$776,$A88,СВЦЭМ!$B$33:$B$776,R$83)+'СЕТ СН'!$H$12+СВЦЭМ!$D$10+'СЕТ СН'!$H$5-'СЕТ СН'!$H$20</f>
        <v>2604.3136353899999</v>
      </c>
      <c r="S88" s="36">
        <f>SUMIFS(СВЦЭМ!$C$33:$C$776,СВЦЭМ!$A$33:$A$776,$A88,СВЦЭМ!$B$33:$B$776,S$83)+'СЕТ СН'!$H$12+СВЦЭМ!$D$10+'СЕТ СН'!$H$5-'СЕТ СН'!$H$20</f>
        <v>2605.3069850500001</v>
      </c>
      <c r="T88" s="36">
        <f>SUMIFS(СВЦЭМ!$C$33:$C$776,СВЦЭМ!$A$33:$A$776,$A88,СВЦЭМ!$B$33:$B$776,T$83)+'СЕТ СН'!$H$12+СВЦЭМ!$D$10+'СЕТ СН'!$H$5-'СЕТ СН'!$H$20</f>
        <v>2597.7029051600002</v>
      </c>
      <c r="U88" s="36">
        <f>SUMIFS(СВЦЭМ!$C$33:$C$776,СВЦЭМ!$A$33:$A$776,$A88,СВЦЭМ!$B$33:$B$776,U$83)+'СЕТ СН'!$H$12+СВЦЭМ!$D$10+'СЕТ СН'!$H$5-'СЕТ СН'!$H$20</f>
        <v>2621.4714749700001</v>
      </c>
      <c r="V88" s="36">
        <f>SUMIFS(СВЦЭМ!$C$33:$C$776,СВЦЭМ!$A$33:$A$776,$A88,СВЦЭМ!$B$33:$B$776,V$83)+'СЕТ СН'!$H$12+СВЦЭМ!$D$10+'СЕТ СН'!$H$5-'СЕТ СН'!$H$20</f>
        <v>2620.5930349300002</v>
      </c>
      <c r="W88" s="36">
        <f>SUMIFS(СВЦЭМ!$C$33:$C$776,СВЦЭМ!$A$33:$A$776,$A88,СВЦЭМ!$B$33:$B$776,W$83)+'СЕТ СН'!$H$12+СВЦЭМ!$D$10+'СЕТ СН'!$H$5-'СЕТ СН'!$H$20</f>
        <v>2607.96911937</v>
      </c>
      <c r="X88" s="36">
        <f>SUMIFS(СВЦЭМ!$C$33:$C$776,СВЦЭМ!$A$33:$A$776,$A88,СВЦЭМ!$B$33:$B$776,X$83)+'СЕТ СН'!$H$12+СВЦЭМ!$D$10+'СЕТ СН'!$H$5-'СЕТ СН'!$H$20</f>
        <v>2605.9455324199998</v>
      </c>
      <c r="Y88" s="36">
        <f>SUMIFS(СВЦЭМ!$C$33:$C$776,СВЦЭМ!$A$33:$A$776,$A88,СВЦЭМ!$B$33:$B$776,Y$83)+'СЕТ СН'!$H$12+СВЦЭМ!$D$10+'СЕТ СН'!$H$5-'СЕТ СН'!$H$20</f>
        <v>2702.6515051800002</v>
      </c>
    </row>
    <row r="89" spans="1:25" ht="15.75" x14ac:dyDescent="0.2">
      <c r="A89" s="35">
        <f t="shared" si="2"/>
        <v>43744</v>
      </c>
      <c r="B89" s="36">
        <f>SUMIFS(СВЦЭМ!$C$33:$C$776,СВЦЭМ!$A$33:$A$776,$A89,СВЦЭМ!$B$33:$B$776,B$83)+'СЕТ СН'!$H$12+СВЦЭМ!$D$10+'СЕТ СН'!$H$5-'СЕТ СН'!$H$20</f>
        <v>2700.7406498999999</v>
      </c>
      <c r="C89" s="36">
        <f>SUMIFS(СВЦЭМ!$C$33:$C$776,СВЦЭМ!$A$33:$A$776,$A89,СВЦЭМ!$B$33:$B$776,C$83)+'СЕТ СН'!$H$12+СВЦЭМ!$D$10+'СЕТ СН'!$H$5-'СЕТ СН'!$H$20</f>
        <v>2727.9318118400001</v>
      </c>
      <c r="D89" s="36">
        <f>SUMIFS(СВЦЭМ!$C$33:$C$776,СВЦЭМ!$A$33:$A$776,$A89,СВЦЭМ!$B$33:$B$776,D$83)+'СЕТ СН'!$H$12+СВЦЭМ!$D$10+'СЕТ СН'!$H$5-'СЕТ СН'!$H$20</f>
        <v>2751.4374093500001</v>
      </c>
      <c r="E89" s="36">
        <f>SUMIFS(СВЦЭМ!$C$33:$C$776,СВЦЭМ!$A$33:$A$776,$A89,СВЦЭМ!$B$33:$B$776,E$83)+'СЕТ СН'!$H$12+СВЦЭМ!$D$10+'СЕТ СН'!$H$5-'СЕТ СН'!$H$20</f>
        <v>2760.4775220299998</v>
      </c>
      <c r="F89" s="36">
        <f>SUMIFS(СВЦЭМ!$C$33:$C$776,СВЦЭМ!$A$33:$A$776,$A89,СВЦЭМ!$B$33:$B$776,F$83)+'СЕТ СН'!$H$12+СВЦЭМ!$D$10+'СЕТ СН'!$H$5-'СЕТ СН'!$H$20</f>
        <v>2760.24063449</v>
      </c>
      <c r="G89" s="36">
        <f>SUMIFS(СВЦЭМ!$C$33:$C$776,СВЦЭМ!$A$33:$A$776,$A89,СВЦЭМ!$B$33:$B$776,G$83)+'СЕТ СН'!$H$12+СВЦЭМ!$D$10+'СЕТ СН'!$H$5-'СЕТ СН'!$H$20</f>
        <v>2759.1089804900002</v>
      </c>
      <c r="H89" s="36">
        <f>SUMIFS(СВЦЭМ!$C$33:$C$776,СВЦЭМ!$A$33:$A$776,$A89,СВЦЭМ!$B$33:$B$776,H$83)+'СЕТ СН'!$H$12+СВЦЭМ!$D$10+'СЕТ СН'!$H$5-'СЕТ СН'!$H$20</f>
        <v>2707.7979090700001</v>
      </c>
      <c r="I89" s="36">
        <f>SUMIFS(СВЦЭМ!$C$33:$C$776,СВЦЭМ!$A$33:$A$776,$A89,СВЦЭМ!$B$33:$B$776,I$83)+'СЕТ СН'!$H$12+СВЦЭМ!$D$10+'СЕТ СН'!$H$5-'СЕТ СН'!$H$20</f>
        <v>2627.9934766300003</v>
      </c>
      <c r="J89" s="36">
        <f>SUMIFS(СВЦЭМ!$C$33:$C$776,СВЦЭМ!$A$33:$A$776,$A89,СВЦЭМ!$B$33:$B$776,J$83)+'СЕТ СН'!$H$12+СВЦЭМ!$D$10+'СЕТ СН'!$H$5-'СЕТ СН'!$H$20</f>
        <v>2577.5268067300003</v>
      </c>
      <c r="K89" s="36">
        <f>SUMIFS(СВЦЭМ!$C$33:$C$776,СВЦЭМ!$A$33:$A$776,$A89,СВЦЭМ!$B$33:$B$776,K$83)+'СЕТ СН'!$H$12+СВЦЭМ!$D$10+'СЕТ СН'!$H$5-'СЕТ СН'!$H$20</f>
        <v>2585.8502180200003</v>
      </c>
      <c r="L89" s="36">
        <f>SUMIFS(СВЦЭМ!$C$33:$C$776,СВЦЭМ!$A$33:$A$776,$A89,СВЦЭМ!$B$33:$B$776,L$83)+'СЕТ СН'!$H$12+СВЦЭМ!$D$10+'СЕТ СН'!$H$5-'СЕТ СН'!$H$20</f>
        <v>2599.94996489</v>
      </c>
      <c r="M89" s="36">
        <f>SUMIFS(СВЦЭМ!$C$33:$C$776,СВЦЭМ!$A$33:$A$776,$A89,СВЦЭМ!$B$33:$B$776,M$83)+'СЕТ СН'!$H$12+СВЦЭМ!$D$10+'СЕТ СН'!$H$5-'СЕТ СН'!$H$20</f>
        <v>2593.00563603</v>
      </c>
      <c r="N89" s="36">
        <f>SUMIFS(СВЦЭМ!$C$33:$C$776,СВЦЭМ!$A$33:$A$776,$A89,СВЦЭМ!$B$33:$B$776,N$83)+'СЕТ СН'!$H$12+СВЦЭМ!$D$10+'СЕТ СН'!$H$5-'СЕТ СН'!$H$20</f>
        <v>2585.8259086200001</v>
      </c>
      <c r="O89" s="36">
        <f>SUMIFS(СВЦЭМ!$C$33:$C$776,СВЦЭМ!$A$33:$A$776,$A89,СВЦЭМ!$B$33:$B$776,O$83)+'СЕТ СН'!$H$12+СВЦЭМ!$D$10+'СЕТ СН'!$H$5-'СЕТ СН'!$H$20</f>
        <v>2583.3340375100001</v>
      </c>
      <c r="P89" s="36">
        <f>SUMIFS(СВЦЭМ!$C$33:$C$776,СВЦЭМ!$A$33:$A$776,$A89,СВЦЭМ!$B$33:$B$776,P$83)+'СЕТ СН'!$H$12+СВЦЭМ!$D$10+'СЕТ СН'!$H$5-'СЕТ СН'!$H$20</f>
        <v>2582.8836363099999</v>
      </c>
      <c r="Q89" s="36">
        <f>SUMIFS(СВЦЭМ!$C$33:$C$776,СВЦЭМ!$A$33:$A$776,$A89,СВЦЭМ!$B$33:$B$776,Q$83)+'СЕТ СН'!$H$12+СВЦЭМ!$D$10+'СЕТ СН'!$H$5-'СЕТ СН'!$H$20</f>
        <v>2586.9167204700002</v>
      </c>
      <c r="R89" s="36">
        <f>SUMIFS(СВЦЭМ!$C$33:$C$776,СВЦЭМ!$A$33:$A$776,$A89,СВЦЭМ!$B$33:$B$776,R$83)+'СЕТ СН'!$H$12+СВЦЭМ!$D$10+'СЕТ СН'!$H$5-'СЕТ СН'!$H$20</f>
        <v>2579.4690210700001</v>
      </c>
      <c r="S89" s="36">
        <f>SUMIFS(СВЦЭМ!$C$33:$C$776,СВЦЭМ!$A$33:$A$776,$A89,СВЦЭМ!$B$33:$B$776,S$83)+'СЕТ СН'!$H$12+СВЦЭМ!$D$10+'СЕТ СН'!$H$5-'СЕТ СН'!$H$20</f>
        <v>2586.70544926</v>
      </c>
      <c r="T89" s="36">
        <f>SUMIFS(СВЦЭМ!$C$33:$C$776,СВЦЭМ!$A$33:$A$776,$A89,СВЦЭМ!$B$33:$B$776,T$83)+'СЕТ СН'!$H$12+СВЦЭМ!$D$10+'СЕТ СН'!$H$5-'СЕТ СН'!$H$20</f>
        <v>2587.6805357900002</v>
      </c>
      <c r="U89" s="36">
        <f>SUMIFS(СВЦЭМ!$C$33:$C$776,СВЦЭМ!$A$33:$A$776,$A89,СВЦЭМ!$B$33:$B$776,U$83)+'СЕТ СН'!$H$12+СВЦЭМ!$D$10+'СЕТ СН'!$H$5-'СЕТ СН'!$H$20</f>
        <v>2608.91665474</v>
      </c>
      <c r="V89" s="36">
        <f>SUMIFS(СВЦЭМ!$C$33:$C$776,СВЦЭМ!$A$33:$A$776,$A89,СВЦЭМ!$B$33:$B$776,V$83)+'СЕТ СН'!$H$12+СВЦЭМ!$D$10+'СЕТ СН'!$H$5-'СЕТ СН'!$H$20</f>
        <v>2606.4762893799998</v>
      </c>
      <c r="W89" s="36">
        <f>SUMIFS(СВЦЭМ!$C$33:$C$776,СВЦЭМ!$A$33:$A$776,$A89,СВЦЭМ!$B$33:$B$776,W$83)+'СЕТ СН'!$H$12+СВЦЭМ!$D$10+'СЕТ СН'!$H$5-'СЕТ СН'!$H$20</f>
        <v>2593.5957651600002</v>
      </c>
      <c r="X89" s="36">
        <f>SUMIFS(СВЦЭМ!$C$33:$C$776,СВЦЭМ!$A$33:$A$776,$A89,СВЦЭМ!$B$33:$B$776,X$83)+'СЕТ СН'!$H$12+СВЦЭМ!$D$10+'СЕТ СН'!$H$5-'СЕТ СН'!$H$20</f>
        <v>2582.0545171499998</v>
      </c>
      <c r="Y89" s="36">
        <f>SUMIFS(СВЦЭМ!$C$33:$C$776,СВЦЭМ!$A$33:$A$776,$A89,СВЦЭМ!$B$33:$B$776,Y$83)+'СЕТ СН'!$H$12+СВЦЭМ!$D$10+'СЕТ СН'!$H$5-'СЕТ СН'!$H$20</f>
        <v>2625.77882516</v>
      </c>
    </row>
    <row r="90" spans="1:25" ht="15.75" x14ac:dyDescent="0.2">
      <c r="A90" s="35">
        <f t="shared" si="2"/>
        <v>43745</v>
      </c>
      <c r="B90" s="36">
        <f>SUMIFS(СВЦЭМ!$C$33:$C$776,СВЦЭМ!$A$33:$A$776,$A90,СВЦЭМ!$B$33:$B$776,B$83)+'СЕТ СН'!$H$12+СВЦЭМ!$D$10+'СЕТ СН'!$H$5-'СЕТ СН'!$H$20</f>
        <v>2723.1235546900002</v>
      </c>
      <c r="C90" s="36">
        <f>SUMIFS(СВЦЭМ!$C$33:$C$776,СВЦЭМ!$A$33:$A$776,$A90,СВЦЭМ!$B$33:$B$776,C$83)+'СЕТ СН'!$H$12+СВЦЭМ!$D$10+'СЕТ СН'!$H$5-'СЕТ СН'!$H$20</f>
        <v>2737.3675158599999</v>
      </c>
      <c r="D90" s="36">
        <f>SUMIFS(СВЦЭМ!$C$33:$C$776,СВЦЭМ!$A$33:$A$776,$A90,СВЦЭМ!$B$33:$B$776,D$83)+'СЕТ СН'!$H$12+СВЦЭМ!$D$10+'СЕТ СН'!$H$5-'СЕТ СН'!$H$20</f>
        <v>2745.7254625</v>
      </c>
      <c r="E90" s="36">
        <f>SUMIFS(СВЦЭМ!$C$33:$C$776,СВЦЭМ!$A$33:$A$776,$A90,СВЦЭМ!$B$33:$B$776,E$83)+'СЕТ СН'!$H$12+СВЦЭМ!$D$10+'СЕТ СН'!$H$5-'СЕТ СН'!$H$20</f>
        <v>2760.2905328699999</v>
      </c>
      <c r="F90" s="36">
        <f>SUMIFS(СВЦЭМ!$C$33:$C$776,СВЦЭМ!$A$33:$A$776,$A90,СВЦЭМ!$B$33:$B$776,F$83)+'СЕТ СН'!$H$12+СВЦЭМ!$D$10+'СЕТ СН'!$H$5-'СЕТ СН'!$H$20</f>
        <v>2776.0492749700002</v>
      </c>
      <c r="G90" s="36">
        <f>SUMIFS(СВЦЭМ!$C$33:$C$776,СВЦЭМ!$A$33:$A$776,$A90,СВЦЭМ!$B$33:$B$776,G$83)+'СЕТ СН'!$H$12+СВЦЭМ!$D$10+'СЕТ СН'!$H$5-'СЕТ СН'!$H$20</f>
        <v>2752.9048058899998</v>
      </c>
      <c r="H90" s="36">
        <f>SUMIFS(СВЦЭМ!$C$33:$C$776,СВЦЭМ!$A$33:$A$776,$A90,СВЦЭМ!$B$33:$B$776,H$83)+'СЕТ СН'!$H$12+СВЦЭМ!$D$10+'СЕТ СН'!$H$5-'СЕТ СН'!$H$20</f>
        <v>2674.6027052600002</v>
      </c>
      <c r="I90" s="36">
        <f>SUMIFS(СВЦЭМ!$C$33:$C$776,СВЦЭМ!$A$33:$A$776,$A90,СВЦЭМ!$B$33:$B$776,I$83)+'СЕТ СН'!$H$12+СВЦЭМ!$D$10+'СЕТ СН'!$H$5-'СЕТ СН'!$H$20</f>
        <v>2597.4220571599999</v>
      </c>
      <c r="J90" s="36">
        <f>SUMIFS(СВЦЭМ!$C$33:$C$776,СВЦЭМ!$A$33:$A$776,$A90,СВЦЭМ!$B$33:$B$776,J$83)+'СЕТ СН'!$H$12+СВЦЭМ!$D$10+'СЕТ СН'!$H$5-'СЕТ СН'!$H$20</f>
        <v>2582.2821399899999</v>
      </c>
      <c r="K90" s="36">
        <f>SUMIFS(СВЦЭМ!$C$33:$C$776,СВЦЭМ!$A$33:$A$776,$A90,СВЦЭМ!$B$33:$B$776,K$83)+'СЕТ СН'!$H$12+СВЦЭМ!$D$10+'СЕТ СН'!$H$5-'СЕТ СН'!$H$20</f>
        <v>2583.2036503999998</v>
      </c>
      <c r="L90" s="36">
        <f>SUMIFS(СВЦЭМ!$C$33:$C$776,СВЦЭМ!$A$33:$A$776,$A90,СВЦЭМ!$B$33:$B$776,L$83)+'СЕТ СН'!$H$12+СВЦЭМ!$D$10+'СЕТ СН'!$H$5-'СЕТ СН'!$H$20</f>
        <v>2582.0643793099998</v>
      </c>
      <c r="M90" s="36">
        <f>SUMIFS(СВЦЭМ!$C$33:$C$776,СВЦЭМ!$A$33:$A$776,$A90,СВЦЭМ!$B$33:$B$776,M$83)+'СЕТ СН'!$H$12+СВЦЭМ!$D$10+'СЕТ СН'!$H$5-'СЕТ СН'!$H$20</f>
        <v>2588.1295874900002</v>
      </c>
      <c r="N90" s="36">
        <f>SUMIFS(СВЦЭМ!$C$33:$C$776,СВЦЭМ!$A$33:$A$776,$A90,СВЦЭМ!$B$33:$B$776,N$83)+'СЕТ СН'!$H$12+СВЦЭМ!$D$10+'СЕТ СН'!$H$5-'СЕТ СН'!$H$20</f>
        <v>2600.8813537400001</v>
      </c>
      <c r="O90" s="36">
        <f>SUMIFS(СВЦЭМ!$C$33:$C$776,СВЦЭМ!$A$33:$A$776,$A90,СВЦЭМ!$B$33:$B$776,O$83)+'СЕТ СН'!$H$12+СВЦЭМ!$D$10+'СЕТ СН'!$H$5-'СЕТ СН'!$H$20</f>
        <v>2597.3152716200002</v>
      </c>
      <c r="P90" s="36">
        <f>SUMIFS(СВЦЭМ!$C$33:$C$776,СВЦЭМ!$A$33:$A$776,$A90,СВЦЭМ!$B$33:$B$776,P$83)+'СЕТ СН'!$H$12+СВЦЭМ!$D$10+'СЕТ СН'!$H$5-'СЕТ СН'!$H$20</f>
        <v>2595.0984247400002</v>
      </c>
      <c r="Q90" s="36">
        <f>SUMIFS(СВЦЭМ!$C$33:$C$776,СВЦЭМ!$A$33:$A$776,$A90,СВЦЭМ!$B$33:$B$776,Q$83)+'СЕТ СН'!$H$12+СВЦЭМ!$D$10+'СЕТ СН'!$H$5-'СЕТ СН'!$H$20</f>
        <v>2600.1380856599999</v>
      </c>
      <c r="R90" s="36">
        <f>SUMIFS(СВЦЭМ!$C$33:$C$776,СВЦЭМ!$A$33:$A$776,$A90,СВЦЭМ!$B$33:$B$776,R$83)+'СЕТ СН'!$H$12+СВЦЭМ!$D$10+'СЕТ СН'!$H$5-'СЕТ СН'!$H$20</f>
        <v>2597.8239730400001</v>
      </c>
      <c r="S90" s="36">
        <f>SUMIFS(СВЦЭМ!$C$33:$C$776,СВЦЭМ!$A$33:$A$776,$A90,СВЦЭМ!$B$33:$B$776,S$83)+'СЕТ СН'!$H$12+СВЦЭМ!$D$10+'СЕТ СН'!$H$5-'СЕТ СН'!$H$20</f>
        <v>2599.6982953199999</v>
      </c>
      <c r="T90" s="36">
        <f>SUMIFS(СВЦЭМ!$C$33:$C$776,СВЦЭМ!$A$33:$A$776,$A90,СВЦЭМ!$B$33:$B$776,T$83)+'СЕТ СН'!$H$12+СВЦЭМ!$D$10+'СЕТ СН'!$H$5-'СЕТ СН'!$H$20</f>
        <v>2593.8671287400002</v>
      </c>
      <c r="U90" s="36">
        <f>SUMIFS(СВЦЭМ!$C$33:$C$776,СВЦЭМ!$A$33:$A$776,$A90,СВЦЭМ!$B$33:$B$776,U$83)+'СЕТ СН'!$H$12+СВЦЭМ!$D$10+'СЕТ СН'!$H$5-'СЕТ СН'!$H$20</f>
        <v>2593.9633313900003</v>
      </c>
      <c r="V90" s="36">
        <f>SUMIFS(СВЦЭМ!$C$33:$C$776,СВЦЭМ!$A$33:$A$776,$A90,СВЦЭМ!$B$33:$B$776,V$83)+'СЕТ СН'!$H$12+СВЦЭМ!$D$10+'СЕТ СН'!$H$5-'СЕТ СН'!$H$20</f>
        <v>2585.2627302199999</v>
      </c>
      <c r="W90" s="36">
        <f>SUMIFS(СВЦЭМ!$C$33:$C$776,СВЦЭМ!$A$33:$A$776,$A90,СВЦЭМ!$B$33:$B$776,W$83)+'СЕТ СН'!$H$12+СВЦЭМ!$D$10+'СЕТ СН'!$H$5-'СЕТ СН'!$H$20</f>
        <v>2602.3537599599999</v>
      </c>
      <c r="X90" s="36">
        <f>SUMIFS(СВЦЭМ!$C$33:$C$776,СВЦЭМ!$A$33:$A$776,$A90,СВЦЭМ!$B$33:$B$776,X$83)+'СЕТ СН'!$H$12+СВЦЭМ!$D$10+'СЕТ СН'!$H$5-'СЕТ СН'!$H$20</f>
        <v>2622.4206858000002</v>
      </c>
      <c r="Y90" s="36">
        <f>SUMIFS(СВЦЭМ!$C$33:$C$776,СВЦЭМ!$A$33:$A$776,$A90,СВЦЭМ!$B$33:$B$776,Y$83)+'СЕТ СН'!$H$12+СВЦЭМ!$D$10+'СЕТ СН'!$H$5-'СЕТ СН'!$H$20</f>
        <v>2664.8968110999999</v>
      </c>
    </row>
    <row r="91" spans="1:25" ht="15.75" x14ac:dyDescent="0.2">
      <c r="A91" s="35">
        <f t="shared" si="2"/>
        <v>43746</v>
      </c>
      <c r="B91" s="36">
        <f>SUMIFS(СВЦЭМ!$C$33:$C$776,СВЦЭМ!$A$33:$A$776,$A91,СВЦЭМ!$B$33:$B$776,B$83)+'СЕТ СН'!$H$12+СВЦЭМ!$D$10+'СЕТ СН'!$H$5-'СЕТ СН'!$H$20</f>
        <v>2631.2691847699998</v>
      </c>
      <c r="C91" s="36">
        <f>SUMIFS(СВЦЭМ!$C$33:$C$776,СВЦЭМ!$A$33:$A$776,$A91,СВЦЭМ!$B$33:$B$776,C$83)+'СЕТ СН'!$H$12+СВЦЭМ!$D$10+'СЕТ СН'!$H$5-'СЕТ СН'!$H$20</f>
        <v>2684.5559132400003</v>
      </c>
      <c r="D91" s="36">
        <f>SUMIFS(СВЦЭМ!$C$33:$C$776,СВЦЭМ!$A$33:$A$776,$A91,СВЦЭМ!$B$33:$B$776,D$83)+'СЕТ СН'!$H$12+СВЦЭМ!$D$10+'СЕТ СН'!$H$5-'СЕТ СН'!$H$20</f>
        <v>2671.55249671</v>
      </c>
      <c r="E91" s="36">
        <f>SUMIFS(СВЦЭМ!$C$33:$C$776,СВЦЭМ!$A$33:$A$776,$A91,СВЦЭМ!$B$33:$B$776,E$83)+'СЕТ СН'!$H$12+СВЦЭМ!$D$10+'СЕТ СН'!$H$5-'СЕТ СН'!$H$20</f>
        <v>2691.56682327</v>
      </c>
      <c r="F91" s="36">
        <f>SUMIFS(СВЦЭМ!$C$33:$C$776,СВЦЭМ!$A$33:$A$776,$A91,СВЦЭМ!$B$33:$B$776,F$83)+'СЕТ СН'!$H$12+СВЦЭМ!$D$10+'СЕТ СН'!$H$5-'СЕТ СН'!$H$20</f>
        <v>2690.8407027500002</v>
      </c>
      <c r="G91" s="36">
        <f>SUMIFS(СВЦЭМ!$C$33:$C$776,СВЦЭМ!$A$33:$A$776,$A91,СВЦЭМ!$B$33:$B$776,G$83)+'СЕТ СН'!$H$12+СВЦЭМ!$D$10+'СЕТ СН'!$H$5-'СЕТ СН'!$H$20</f>
        <v>2671.8456862900002</v>
      </c>
      <c r="H91" s="36">
        <f>SUMIFS(СВЦЭМ!$C$33:$C$776,СВЦЭМ!$A$33:$A$776,$A91,СВЦЭМ!$B$33:$B$776,H$83)+'СЕТ СН'!$H$12+СВЦЭМ!$D$10+'СЕТ СН'!$H$5-'СЕТ СН'!$H$20</f>
        <v>2649.49896008</v>
      </c>
      <c r="I91" s="36">
        <f>SUMIFS(СВЦЭМ!$C$33:$C$776,СВЦЭМ!$A$33:$A$776,$A91,СВЦЭМ!$B$33:$B$776,I$83)+'СЕТ СН'!$H$12+СВЦЭМ!$D$10+'СЕТ СН'!$H$5-'СЕТ СН'!$H$20</f>
        <v>2618.59048119</v>
      </c>
      <c r="J91" s="36">
        <f>SUMIFS(СВЦЭМ!$C$33:$C$776,СВЦЭМ!$A$33:$A$776,$A91,СВЦЭМ!$B$33:$B$776,J$83)+'СЕТ СН'!$H$12+СВЦЭМ!$D$10+'СЕТ СН'!$H$5-'СЕТ СН'!$H$20</f>
        <v>2587.37345336</v>
      </c>
      <c r="K91" s="36">
        <f>SUMIFS(СВЦЭМ!$C$33:$C$776,СВЦЭМ!$A$33:$A$776,$A91,СВЦЭМ!$B$33:$B$776,K$83)+'СЕТ СН'!$H$12+СВЦЭМ!$D$10+'СЕТ СН'!$H$5-'СЕТ СН'!$H$20</f>
        <v>2589.2513078100001</v>
      </c>
      <c r="L91" s="36">
        <f>SUMIFS(СВЦЭМ!$C$33:$C$776,СВЦЭМ!$A$33:$A$776,$A91,СВЦЭМ!$B$33:$B$776,L$83)+'СЕТ СН'!$H$12+СВЦЭМ!$D$10+'СЕТ СН'!$H$5-'СЕТ СН'!$H$20</f>
        <v>2593.24245526</v>
      </c>
      <c r="M91" s="36">
        <f>SUMIFS(СВЦЭМ!$C$33:$C$776,СВЦЭМ!$A$33:$A$776,$A91,СВЦЭМ!$B$33:$B$776,M$83)+'СЕТ СН'!$H$12+СВЦЭМ!$D$10+'СЕТ СН'!$H$5-'СЕТ СН'!$H$20</f>
        <v>2586.8835735000002</v>
      </c>
      <c r="N91" s="36">
        <f>SUMIFS(СВЦЭМ!$C$33:$C$776,СВЦЭМ!$A$33:$A$776,$A91,СВЦЭМ!$B$33:$B$776,N$83)+'СЕТ СН'!$H$12+СВЦЭМ!$D$10+'СЕТ СН'!$H$5-'СЕТ СН'!$H$20</f>
        <v>2570.6807351000002</v>
      </c>
      <c r="O91" s="36">
        <f>SUMIFS(СВЦЭМ!$C$33:$C$776,СВЦЭМ!$A$33:$A$776,$A91,СВЦЭМ!$B$33:$B$776,O$83)+'СЕТ СН'!$H$12+СВЦЭМ!$D$10+'СЕТ СН'!$H$5-'СЕТ СН'!$H$20</f>
        <v>2541.1507735300002</v>
      </c>
      <c r="P91" s="36">
        <f>SUMIFS(СВЦЭМ!$C$33:$C$776,СВЦЭМ!$A$33:$A$776,$A91,СВЦЭМ!$B$33:$B$776,P$83)+'СЕТ СН'!$H$12+СВЦЭМ!$D$10+'СЕТ СН'!$H$5-'СЕТ СН'!$H$20</f>
        <v>2591.3440263299999</v>
      </c>
      <c r="Q91" s="36">
        <f>SUMIFS(СВЦЭМ!$C$33:$C$776,СВЦЭМ!$A$33:$A$776,$A91,СВЦЭМ!$B$33:$B$776,Q$83)+'СЕТ СН'!$H$12+СВЦЭМ!$D$10+'СЕТ СН'!$H$5-'СЕТ СН'!$H$20</f>
        <v>2633.1013218600001</v>
      </c>
      <c r="R91" s="36">
        <f>SUMIFS(СВЦЭМ!$C$33:$C$776,СВЦЭМ!$A$33:$A$776,$A91,СВЦЭМ!$B$33:$B$776,R$83)+'СЕТ СН'!$H$12+СВЦЭМ!$D$10+'СЕТ СН'!$H$5-'СЕТ СН'!$H$20</f>
        <v>2538.12262186</v>
      </c>
      <c r="S91" s="36">
        <f>SUMIFS(СВЦЭМ!$C$33:$C$776,СВЦЭМ!$A$33:$A$776,$A91,СВЦЭМ!$B$33:$B$776,S$83)+'СЕТ СН'!$H$12+СВЦЭМ!$D$10+'СЕТ СН'!$H$5-'СЕТ СН'!$H$20</f>
        <v>2540.6963545399999</v>
      </c>
      <c r="T91" s="36">
        <f>SUMIFS(СВЦЭМ!$C$33:$C$776,СВЦЭМ!$A$33:$A$776,$A91,СВЦЭМ!$B$33:$B$776,T$83)+'СЕТ СН'!$H$12+СВЦЭМ!$D$10+'СЕТ СН'!$H$5-'СЕТ СН'!$H$20</f>
        <v>2555.1838986000002</v>
      </c>
      <c r="U91" s="36">
        <f>SUMIFS(СВЦЭМ!$C$33:$C$776,СВЦЭМ!$A$33:$A$776,$A91,СВЦЭМ!$B$33:$B$776,U$83)+'СЕТ СН'!$H$12+СВЦЭМ!$D$10+'СЕТ СН'!$H$5-'СЕТ СН'!$H$20</f>
        <v>2583.4825337900002</v>
      </c>
      <c r="V91" s="36">
        <f>SUMIFS(СВЦЭМ!$C$33:$C$776,СВЦЭМ!$A$33:$A$776,$A91,СВЦЭМ!$B$33:$B$776,V$83)+'СЕТ СН'!$H$12+СВЦЭМ!$D$10+'СЕТ СН'!$H$5-'СЕТ СН'!$H$20</f>
        <v>2586.0638623499999</v>
      </c>
      <c r="W91" s="36">
        <f>SUMIFS(СВЦЭМ!$C$33:$C$776,СВЦЭМ!$A$33:$A$776,$A91,СВЦЭМ!$B$33:$B$776,W$83)+'СЕТ СН'!$H$12+СВЦЭМ!$D$10+'СЕТ СН'!$H$5-'СЕТ СН'!$H$20</f>
        <v>2571.9092793200002</v>
      </c>
      <c r="X91" s="36">
        <f>SUMIFS(СВЦЭМ!$C$33:$C$776,СВЦЭМ!$A$33:$A$776,$A91,СВЦЭМ!$B$33:$B$776,X$83)+'СЕТ СН'!$H$12+СВЦЭМ!$D$10+'СЕТ СН'!$H$5-'СЕТ СН'!$H$20</f>
        <v>2537.9643579900003</v>
      </c>
      <c r="Y91" s="36">
        <f>SUMIFS(СВЦЭМ!$C$33:$C$776,СВЦЭМ!$A$33:$A$776,$A91,СВЦЭМ!$B$33:$B$776,Y$83)+'СЕТ СН'!$H$12+СВЦЭМ!$D$10+'СЕТ СН'!$H$5-'СЕТ СН'!$H$20</f>
        <v>2516.1212633200003</v>
      </c>
    </row>
    <row r="92" spans="1:25" ht="15.75" x14ac:dyDescent="0.2">
      <c r="A92" s="35">
        <f t="shared" si="2"/>
        <v>43747</v>
      </c>
      <c r="B92" s="36">
        <f>SUMIFS(СВЦЭМ!$C$33:$C$776,СВЦЭМ!$A$33:$A$776,$A92,СВЦЭМ!$B$33:$B$776,B$83)+'СЕТ СН'!$H$12+СВЦЭМ!$D$10+'СЕТ СН'!$H$5-'СЕТ СН'!$H$20</f>
        <v>2654.5164485700002</v>
      </c>
      <c r="C92" s="36">
        <f>SUMIFS(СВЦЭМ!$C$33:$C$776,СВЦЭМ!$A$33:$A$776,$A92,СВЦЭМ!$B$33:$B$776,C$83)+'СЕТ СН'!$H$12+СВЦЭМ!$D$10+'СЕТ СН'!$H$5-'СЕТ СН'!$H$20</f>
        <v>2686.6259657999999</v>
      </c>
      <c r="D92" s="36">
        <f>SUMIFS(СВЦЭМ!$C$33:$C$776,СВЦЭМ!$A$33:$A$776,$A92,СВЦЭМ!$B$33:$B$776,D$83)+'СЕТ СН'!$H$12+СВЦЭМ!$D$10+'СЕТ СН'!$H$5-'СЕТ СН'!$H$20</f>
        <v>2710.3089294900001</v>
      </c>
      <c r="E92" s="36">
        <f>SUMIFS(СВЦЭМ!$C$33:$C$776,СВЦЭМ!$A$33:$A$776,$A92,СВЦЭМ!$B$33:$B$776,E$83)+'СЕТ СН'!$H$12+СВЦЭМ!$D$10+'СЕТ СН'!$H$5-'СЕТ СН'!$H$20</f>
        <v>2720.7416818700003</v>
      </c>
      <c r="F92" s="36">
        <f>SUMIFS(СВЦЭМ!$C$33:$C$776,СВЦЭМ!$A$33:$A$776,$A92,СВЦЭМ!$B$33:$B$776,F$83)+'СЕТ СН'!$H$12+СВЦЭМ!$D$10+'СЕТ СН'!$H$5-'СЕТ СН'!$H$20</f>
        <v>2724.1688090000002</v>
      </c>
      <c r="G92" s="36">
        <f>SUMIFS(СВЦЭМ!$C$33:$C$776,СВЦЭМ!$A$33:$A$776,$A92,СВЦЭМ!$B$33:$B$776,G$83)+'СЕТ СН'!$H$12+СВЦЭМ!$D$10+'СЕТ СН'!$H$5-'СЕТ СН'!$H$20</f>
        <v>2699.7103354700002</v>
      </c>
      <c r="H92" s="36">
        <f>SUMIFS(СВЦЭМ!$C$33:$C$776,СВЦЭМ!$A$33:$A$776,$A92,СВЦЭМ!$B$33:$B$776,H$83)+'СЕТ СН'!$H$12+СВЦЭМ!$D$10+'СЕТ СН'!$H$5-'СЕТ СН'!$H$20</f>
        <v>2665.8619146800002</v>
      </c>
      <c r="I92" s="36">
        <f>SUMIFS(СВЦЭМ!$C$33:$C$776,СВЦЭМ!$A$33:$A$776,$A92,СВЦЭМ!$B$33:$B$776,I$83)+'СЕТ СН'!$H$12+СВЦЭМ!$D$10+'СЕТ СН'!$H$5-'СЕТ СН'!$H$20</f>
        <v>2647.5758317600003</v>
      </c>
      <c r="J92" s="36">
        <f>SUMIFS(СВЦЭМ!$C$33:$C$776,СВЦЭМ!$A$33:$A$776,$A92,СВЦЭМ!$B$33:$B$776,J$83)+'СЕТ СН'!$H$12+СВЦЭМ!$D$10+'СЕТ СН'!$H$5-'СЕТ СН'!$H$20</f>
        <v>2649.177025</v>
      </c>
      <c r="K92" s="36">
        <f>SUMIFS(СВЦЭМ!$C$33:$C$776,СВЦЭМ!$A$33:$A$776,$A92,СВЦЭМ!$B$33:$B$776,K$83)+'СЕТ СН'!$H$12+СВЦЭМ!$D$10+'СЕТ СН'!$H$5-'СЕТ СН'!$H$20</f>
        <v>2662.9320643199999</v>
      </c>
      <c r="L92" s="36">
        <f>SUMIFS(СВЦЭМ!$C$33:$C$776,СВЦЭМ!$A$33:$A$776,$A92,СВЦЭМ!$B$33:$B$776,L$83)+'СЕТ СН'!$H$12+СВЦЭМ!$D$10+'СЕТ СН'!$H$5-'СЕТ СН'!$H$20</f>
        <v>2664.7896483899999</v>
      </c>
      <c r="M92" s="36">
        <f>SUMIFS(СВЦЭМ!$C$33:$C$776,СВЦЭМ!$A$33:$A$776,$A92,СВЦЭМ!$B$33:$B$776,M$83)+'СЕТ СН'!$H$12+СВЦЭМ!$D$10+'СЕТ СН'!$H$5-'СЕТ СН'!$H$20</f>
        <v>2657.8942160400002</v>
      </c>
      <c r="N92" s="36">
        <f>SUMIFS(СВЦЭМ!$C$33:$C$776,СВЦЭМ!$A$33:$A$776,$A92,СВЦЭМ!$B$33:$B$776,N$83)+'СЕТ СН'!$H$12+СВЦЭМ!$D$10+'СЕТ СН'!$H$5-'СЕТ СН'!$H$20</f>
        <v>2613.1534151999999</v>
      </c>
      <c r="O92" s="36">
        <f>SUMIFS(СВЦЭМ!$C$33:$C$776,СВЦЭМ!$A$33:$A$776,$A92,СВЦЭМ!$B$33:$B$776,O$83)+'СЕТ СН'!$H$12+СВЦЭМ!$D$10+'СЕТ СН'!$H$5-'СЕТ СН'!$H$20</f>
        <v>2587.6166523800002</v>
      </c>
      <c r="P92" s="36">
        <f>SUMIFS(СВЦЭМ!$C$33:$C$776,СВЦЭМ!$A$33:$A$776,$A92,СВЦЭМ!$B$33:$B$776,P$83)+'СЕТ СН'!$H$12+СВЦЭМ!$D$10+'СЕТ СН'!$H$5-'СЕТ СН'!$H$20</f>
        <v>2589.1288527400002</v>
      </c>
      <c r="Q92" s="36">
        <f>SUMIFS(СВЦЭМ!$C$33:$C$776,СВЦЭМ!$A$33:$A$776,$A92,СВЦЭМ!$B$33:$B$776,Q$83)+'СЕТ СН'!$H$12+СВЦЭМ!$D$10+'СЕТ СН'!$H$5-'СЕТ СН'!$H$20</f>
        <v>2588.9925137999999</v>
      </c>
      <c r="R92" s="36">
        <f>SUMIFS(СВЦЭМ!$C$33:$C$776,СВЦЭМ!$A$33:$A$776,$A92,СВЦЭМ!$B$33:$B$776,R$83)+'СЕТ СН'!$H$12+СВЦЭМ!$D$10+'СЕТ СН'!$H$5-'СЕТ СН'!$H$20</f>
        <v>2581.2683450600002</v>
      </c>
      <c r="S92" s="36">
        <f>SUMIFS(СВЦЭМ!$C$33:$C$776,СВЦЭМ!$A$33:$A$776,$A92,СВЦЭМ!$B$33:$B$776,S$83)+'СЕТ СН'!$H$12+СВЦЭМ!$D$10+'СЕТ СН'!$H$5-'СЕТ СН'!$H$20</f>
        <v>2583.77755785</v>
      </c>
      <c r="T92" s="36">
        <f>SUMIFS(СВЦЭМ!$C$33:$C$776,СВЦЭМ!$A$33:$A$776,$A92,СВЦЭМ!$B$33:$B$776,T$83)+'СЕТ СН'!$H$12+СВЦЭМ!$D$10+'СЕТ СН'!$H$5-'СЕТ СН'!$H$20</f>
        <v>2605.4760041500003</v>
      </c>
      <c r="U92" s="36">
        <f>SUMIFS(СВЦЭМ!$C$33:$C$776,СВЦЭМ!$A$33:$A$776,$A92,СВЦЭМ!$B$33:$B$776,U$83)+'СЕТ СН'!$H$12+СВЦЭМ!$D$10+'СЕТ СН'!$H$5-'СЕТ СН'!$H$20</f>
        <v>2601.2553632200002</v>
      </c>
      <c r="V92" s="36">
        <f>SUMIFS(СВЦЭМ!$C$33:$C$776,СВЦЭМ!$A$33:$A$776,$A92,СВЦЭМ!$B$33:$B$776,V$83)+'СЕТ СН'!$H$12+СВЦЭМ!$D$10+'СЕТ СН'!$H$5-'СЕТ СН'!$H$20</f>
        <v>2592.7174632800002</v>
      </c>
      <c r="W92" s="36">
        <f>SUMIFS(СВЦЭМ!$C$33:$C$776,СВЦЭМ!$A$33:$A$776,$A92,СВЦЭМ!$B$33:$B$776,W$83)+'СЕТ СН'!$H$12+СВЦЭМ!$D$10+'СЕТ СН'!$H$5-'СЕТ СН'!$H$20</f>
        <v>2607.7880998300002</v>
      </c>
      <c r="X92" s="36">
        <f>SUMIFS(СВЦЭМ!$C$33:$C$776,СВЦЭМ!$A$33:$A$776,$A92,СВЦЭМ!$B$33:$B$776,X$83)+'СЕТ СН'!$H$12+СВЦЭМ!$D$10+'СЕТ СН'!$H$5-'СЕТ СН'!$H$20</f>
        <v>2586.0235347500002</v>
      </c>
      <c r="Y92" s="36">
        <f>SUMIFS(СВЦЭМ!$C$33:$C$776,СВЦЭМ!$A$33:$A$776,$A92,СВЦЭМ!$B$33:$B$776,Y$83)+'СЕТ СН'!$H$12+СВЦЭМ!$D$10+'СЕТ СН'!$H$5-'СЕТ СН'!$H$20</f>
        <v>2598.7473756200002</v>
      </c>
    </row>
    <row r="93" spans="1:25" ht="15.75" x14ac:dyDescent="0.2">
      <c r="A93" s="35">
        <f t="shared" si="2"/>
        <v>43748</v>
      </c>
      <c r="B93" s="36">
        <f>SUMIFS(СВЦЭМ!$C$33:$C$776,СВЦЭМ!$A$33:$A$776,$A93,СВЦЭМ!$B$33:$B$776,B$83)+'СЕТ СН'!$H$12+СВЦЭМ!$D$10+'СЕТ СН'!$H$5-'СЕТ СН'!$H$20</f>
        <v>2751.9205899399999</v>
      </c>
      <c r="C93" s="36">
        <f>SUMIFS(СВЦЭМ!$C$33:$C$776,СВЦЭМ!$A$33:$A$776,$A93,СВЦЭМ!$B$33:$B$776,C$83)+'СЕТ СН'!$H$12+СВЦЭМ!$D$10+'СЕТ СН'!$H$5-'СЕТ СН'!$H$20</f>
        <v>2794.0469696099999</v>
      </c>
      <c r="D93" s="36">
        <f>SUMIFS(СВЦЭМ!$C$33:$C$776,СВЦЭМ!$A$33:$A$776,$A93,СВЦЭМ!$B$33:$B$776,D$83)+'СЕТ СН'!$H$12+СВЦЭМ!$D$10+'СЕТ СН'!$H$5-'СЕТ СН'!$H$20</f>
        <v>2815.3296363099998</v>
      </c>
      <c r="E93" s="36">
        <f>SUMIFS(СВЦЭМ!$C$33:$C$776,СВЦЭМ!$A$33:$A$776,$A93,СВЦЭМ!$B$33:$B$776,E$83)+'СЕТ СН'!$H$12+СВЦЭМ!$D$10+'СЕТ СН'!$H$5-'СЕТ СН'!$H$20</f>
        <v>2822.6164129600002</v>
      </c>
      <c r="F93" s="36">
        <f>SUMIFS(СВЦЭМ!$C$33:$C$776,СВЦЭМ!$A$33:$A$776,$A93,СВЦЭМ!$B$33:$B$776,F$83)+'СЕТ СН'!$H$12+СВЦЭМ!$D$10+'СЕТ СН'!$H$5-'СЕТ СН'!$H$20</f>
        <v>2832.14860671</v>
      </c>
      <c r="G93" s="36">
        <f>SUMIFS(СВЦЭМ!$C$33:$C$776,СВЦЭМ!$A$33:$A$776,$A93,СВЦЭМ!$B$33:$B$776,G$83)+'СЕТ СН'!$H$12+СВЦЭМ!$D$10+'СЕТ СН'!$H$5-'СЕТ СН'!$H$20</f>
        <v>2807.1625349599999</v>
      </c>
      <c r="H93" s="36">
        <f>SUMIFS(СВЦЭМ!$C$33:$C$776,СВЦЭМ!$A$33:$A$776,$A93,СВЦЭМ!$B$33:$B$776,H$83)+'СЕТ СН'!$H$12+СВЦЭМ!$D$10+'СЕТ СН'!$H$5-'СЕТ СН'!$H$20</f>
        <v>2775.0348945000001</v>
      </c>
      <c r="I93" s="36">
        <f>SUMIFS(СВЦЭМ!$C$33:$C$776,СВЦЭМ!$A$33:$A$776,$A93,СВЦЭМ!$B$33:$B$776,I$83)+'СЕТ СН'!$H$12+СВЦЭМ!$D$10+'СЕТ СН'!$H$5-'СЕТ СН'!$H$20</f>
        <v>2686.5550566400002</v>
      </c>
      <c r="J93" s="36">
        <f>SUMIFS(СВЦЭМ!$C$33:$C$776,СВЦЭМ!$A$33:$A$776,$A93,СВЦЭМ!$B$33:$B$776,J$83)+'СЕТ СН'!$H$12+СВЦЭМ!$D$10+'СЕТ СН'!$H$5-'СЕТ СН'!$H$20</f>
        <v>2677.0173770400002</v>
      </c>
      <c r="K93" s="36">
        <f>SUMIFS(СВЦЭМ!$C$33:$C$776,СВЦЭМ!$A$33:$A$776,$A93,СВЦЭМ!$B$33:$B$776,K$83)+'СЕТ СН'!$H$12+СВЦЭМ!$D$10+'СЕТ СН'!$H$5-'СЕТ СН'!$H$20</f>
        <v>2671.1151093799999</v>
      </c>
      <c r="L93" s="36">
        <f>SUMIFS(СВЦЭМ!$C$33:$C$776,СВЦЭМ!$A$33:$A$776,$A93,СВЦЭМ!$B$33:$B$776,L$83)+'СЕТ СН'!$H$12+СВЦЭМ!$D$10+'СЕТ СН'!$H$5-'СЕТ СН'!$H$20</f>
        <v>2667.67154252</v>
      </c>
      <c r="M93" s="36">
        <f>SUMIFS(СВЦЭМ!$C$33:$C$776,СВЦЭМ!$A$33:$A$776,$A93,СВЦЭМ!$B$33:$B$776,M$83)+'СЕТ СН'!$H$12+СВЦЭМ!$D$10+'СЕТ СН'!$H$5-'СЕТ СН'!$H$20</f>
        <v>2671.9669859300002</v>
      </c>
      <c r="N93" s="36">
        <f>SUMIFS(СВЦЭМ!$C$33:$C$776,СВЦЭМ!$A$33:$A$776,$A93,СВЦЭМ!$B$33:$B$776,N$83)+'СЕТ СН'!$H$12+СВЦЭМ!$D$10+'СЕТ СН'!$H$5-'СЕТ СН'!$H$20</f>
        <v>2645.0678940900002</v>
      </c>
      <c r="O93" s="36">
        <f>SUMIFS(СВЦЭМ!$C$33:$C$776,СВЦЭМ!$A$33:$A$776,$A93,СВЦЭМ!$B$33:$B$776,O$83)+'СЕТ СН'!$H$12+СВЦЭМ!$D$10+'СЕТ СН'!$H$5-'СЕТ СН'!$H$20</f>
        <v>2597.6937576099999</v>
      </c>
      <c r="P93" s="36">
        <f>SUMIFS(СВЦЭМ!$C$33:$C$776,СВЦЭМ!$A$33:$A$776,$A93,СВЦЭМ!$B$33:$B$776,P$83)+'СЕТ СН'!$H$12+СВЦЭМ!$D$10+'СЕТ СН'!$H$5-'СЕТ СН'!$H$20</f>
        <v>2601.6124731</v>
      </c>
      <c r="Q93" s="36">
        <f>SUMIFS(СВЦЭМ!$C$33:$C$776,СВЦЭМ!$A$33:$A$776,$A93,СВЦЭМ!$B$33:$B$776,Q$83)+'СЕТ СН'!$H$12+СВЦЭМ!$D$10+'СЕТ СН'!$H$5-'СЕТ СН'!$H$20</f>
        <v>2601.2233127</v>
      </c>
      <c r="R93" s="36">
        <f>SUMIFS(СВЦЭМ!$C$33:$C$776,СВЦЭМ!$A$33:$A$776,$A93,СВЦЭМ!$B$33:$B$776,R$83)+'СЕТ СН'!$H$12+СВЦЭМ!$D$10+'СЕТ СН'!$H$5-'СЕТ СН'!$H$20</f>
        <v>2605.4507192000001</v>
      </c>
      <c r="S93" s="36">
        <f>SUMIFS(СВЦЭМ!$C$33:$C$776,СВЦЭМ!$A$33:$A$776,$A93,СВЦЭМ!$B$33:$B$776,S$83)+'СЕТ СН'!$H$12+СВЦЭМ!$D$10+'СЕТ СН'!$H$5-'СЕТ СН'!$H$20</f>
        <v>2615.3529739099999</v>
      </c>
      <c r="T93" s="36">
        <f>SUMIFS(СВЦЭМ!$C$33:$C$776,СВЦЭМ!$A$33:$A$776,$A93,СВЦЭМ!$B$33:$B$776,T$83)+'СЕТ СН'!$H$12+СВЦЭМ!$D$10+'СЕТ СН'!$H$5-'СЕТ СН'!$H$20</f>
        <v>2621.8180700100002</v>
      </c>
      <c r="U93" s="36">
        <f>SUMIFS(СВЦЭМ!$C$33:$C$776,СВЦЭМ!$A$33:$A$776,$A93,СВЦЭМ!$B$33:$B$776,U$83)+'СЕТ СН'!$H$12+СВЦЭМ!$D$10+'СЕТ СН'!$H$5-'СЕТ СН'!$H$20</f>
        <v>2634.90133165</v>
      </c>
      <c r="V93" s="36">
        <f>SUMIFS(СВЦЭМ!$C$33:$C$776,СВЦЭМ!$A$33:$A$776,$A93,СВЦЭМ!$B$33:$B$776,V$83)+'СЕТ СН'!$H$12+СВЦЭМ!$D$10+'СЕТ СН'!$H$5-'СЕТ СН'!$H$20</f>
        <v>2632.43948452</v>
      </c>
      <c r="W93" s="36">
        <f>SUMIFS(СВЦЭМ!$C$33:$C$776,СВЦЭМ!$A$33:$A$776,$A93,СВЦЭМ!$B$33:$B$776,W$83)+'СЕТ СН'!$H$12+СВЦЭМ!$D$10+'СЕТ СН'!$H$5-'СЕТ СН'!$H$20</f>
        <v>2625.7599406700001</v>
      </c>
      <c r="X93" s="36">
        <f>SUMIFS(СВЦЭМ!$C$33:$C$776,СВЦЭМ!$A$33:$A$776,$A93,СВЦЭМ!$B$33:$B$776,X$83)+'СЕТ СН'!$H$12+СВЦЭМ!$D$10+'СЕТ СН'!$H$5-'СЕТ СН'!$H$20</f>
        <v>2612.4386832600003</v>
      </c>
      <c r="Y93" s="36">
        <f>SUMIFS(СВЦЭМ!$C$33:$C$776,СВЦЭМ!$A$33:$A$776,$A93,СВЦЭМ!$B$33:$B$776,Y$83)+'СЕТ СН'!$H$12+СВЦЭМ!$D$10+'СЕТ СН'!$H$5-'СЕТ СН'!$H$20</f>
        <v>2641.9098082600003</v>
      </c>
    </row>
    <row r="94" spans="1:25" ht="15.75" x14ac:dyDescent="0.2">
      <c r="A94" s="35">
        <f t="shared" si="2"/>
        <v>43749</v>
      </c>
      <c r="B94" s="36">
        <f>SUMIFS(СВЦЭМ!$C$33:$C$776,СВЦЭМ!$A$33:$A$776,$A94,СВЦЭМ!$B$33:$B$776,B$83)+'СЕТ СН'!$H$12+СВЦЭМ!$D$10+'СЕТ СН'!$H$5-'СЕТ СН'!$H$20</f>
        <v>2706.5422161300003</v>
      </c>
      <c r="C94" s="36">
        <f>SUMIFS(СВЦЭМ!$C$33:$C$776,СВЦЭМ!$A$33:$A$776,$A94,СВЦЭМ!$B$33:$B$776,C$83)+'СЕТ СН'!$H$12+СВЦЭМ!$D$10+'СЕТ СН'!$H$5-'СЕТ СН'!$H$20</f>
        <v>2757.5894769699999</v>
      </c>
      <c r="D94" s="36">
        <f>SUMIFS(СВЦЭМ!$C$33:$C$776,СВЦЭМ!$A$33:$A$776,$A94,СВЦЭМ!$B$33:$B$776,D$83)+'СЕТ СН'!$H$12+СВЦЭМ!$D$10+'СЕТ СН'!$H$5-'СЕТ СН'!$H$20</f>
        <v>2768.4309962799998</v>
      </c>
      <c r="E94" s="36">
        <f>SUMIFS(СВЦЭМ!$C$33:$C$776,СВЦЭМ!$A$33:$A$776,$A94,СВЦЭМ!$B$33:$B$776,E$83)+'СЕТ СН'!$H$12+СВЦЭМ!$D$10+'СЕТ СН'!$H$5-'СЕТ СН'!$H$20</f>
        <v>2782.4948912600003</v>
      </c>
      <c r="F94" s="36">
        <f>SUMIFS(СВЦЭМ!$C$33:$C$776,СВЦЭМ!$A$33:$A$776,$A94,СВЦЭМ!$B$33:$B$776,F$83)+'СЕТ СН'!$H$12+СВЦЭМ!$D$10+'СЕТ СН'!$H$5-'СЕТ СН'!$H$20</f>
        <v>2777.9756516799998</v>
      </c>
      <c r="G94" s="36">
        <f>SUMIFS(СВЦЭМ!$C$33:$C$776,СВЦЭМ!$A$33:$A$776,$A94,СВЦЭМ!$B$33:$B$776,G$83)+'СЕТ СН'!$H$12+СВЦЭМ!$D$10+'СЕТ СН'!$H$5-'СЕТ СН'!$H$20</f>
        <v>2758.1432939800002</v>
      </c>
      <c r="H94" s="36">
        <f>SUMIFS(СВЦЭМ!$C$33:$C$776,СВЦЭМ!$A$33:$A$776,$A94,СВЦЭМ!$B$33:$B$776,H$83)+'СЕТ СН'!$H$12+СВЦЭМ!$D$10+'СЕТ СН'!$H$5-'СЕТ СН'!$H$20</f>
        <v>2716.5019546200001</v>
      </c>
      <c r="I94" s="36">
        <f>SUMIFS(СВЦЭМ!$C$33:$C$776,СВЦЭМ!$A$33:$A$776,$A94,СВЦЭМ!$B$33:$B$776,I$83)+'СЕТ СН'!$H$12+СВЦЭМ!$D$10+'СЕТ СН'!$H$5-'СЕТ СН'!$H$20</f>
        <v>2696.38966007</v>
      </c>
      <c r="J94" s="36">
        <f>SUMIFS(СВЦЭМ!$C$33:$C$776,СВЦЭМ!$A$33:$A$776,$A94,СВЦЭМ!$B$33:$B$776,J$83)+'СЕТ СН'!$H$12+СВЦЭМ!$D$10+'СЕТ СН'!$H$5-'СЕТ СН'!$H$20</f>
        <v>2675.9810319799999</v>
      </c>
      <c r="K94" s="36">
        <f>SUMIFS(СВЦЭМ!$C$33:$C$776,СВЦЭМ!$A$33:$A$776,$A94,СВЦЭМ!$B$33:$B$776,K$83)+'СЕТ СН'!$H$12+СВЦЭМ!$D$10+'СЕТ СН'!$H$5-'СЕТ СН'!$H$20</f>
        <v>2664.0531607900002</v>
      </c>
      <c r="L94" s="36">
        <f>SUMIFS(СВЦЭМ!$C$33:$C$776,СВЦЭМ!$A$33:$A$776,$A94,СВЦЭМ!$B$33:$B$776,L$83)+'СЕТ СН'!$H$12+СВЦЭМ!$D$10+'СЕТ СН'!$H$5-'СЕТ СН'!$H$20</f>
        <v>2663.43999024</v>
      </c>
      <c r="M94" s="36">
        <f>SUMIFS(СВЦЭМ!$C$33:$C$776,СВЦЭМ!$A$33:$A$776,$A94,СВЦЭМ!$B$33:$B$776,M$83)+'СЕТ СН'!$H$12+СВЦЭМ!$D$10+'СЕТ СН'!$H$5-'СЕТ СН'!$H$20</f>
        <v>2666.9674498300001</v>
      </c>
      <c r="N94" s="36">
        <f>SUMIFS(СВЦЭМ!$C$33:$C$776,СВЦЭМ!$A$33:$A$776,$A94,СВЦЭМ!$B$33:$B$776,N$83)+'СЕТ СН'!$H$12+СВЦЭМ!$D$10+'СЕТ СН'!$H$5-'СЕТ СН'!$H$20</f>
        <v>2639.43514628</v>
      </c>
      <c r="O94" s="36">
        <f>SUMIFS(СВЦЭМ!$C$33:$C$776,СВЦЭМ!$A$33:$A$776,$A94,СВЦЭМ!$B$33:$B$776,O$83)+'СЕТ СН'!$H$12+СВЦЭМ!$D$10+'СЕТ СН'!$H$5-'СЕТ СН'!$H$20</f>
        <v>2614.9319060299999</v>
      </c>
      <c r="P94" s="36">
        <f>SUMIFS(СВЦЭМ!$C$33:$C$776,СВЦЭМ!$A$33:$A$776,$A94,СВЦЭМ!$B$33:$B$776,P$83)+'СЕТ СН'!$H$12+СВЦЭМ!$D$10+'СЕТ СН'!$H$5-'СЕТ СН'!$H$20</f>
        <v>2623.1912970000003</v>
      </c>
      <c r="Q94" s="36">
        <f>SUMIFS(СВЦЭМ!$C$33:$C$776,СВЦЭМ!$A$33:$A$776,$A94,СВЦЭМ!$B$33:$B$776,Q$83)+'СЕТ СН'!$H$12+СВЦЭМ!$D$10+'СЕТ СН'!$H$5-'СЕТ СН'!$H$20</f>
        <v>2626.0802011000001</v>
      </c>
      <c r="R94" s="36">
        <f>SUMIFS(СВЦЭМ!$C$33:$C$776,СВЦЭМ!$A$33:$A$776,$A94,СВЦЭМ!$B$33:$B$776,R$83)+'СЕТ СН'!$H$12+СВЦЭМ!$D$10+'СЕТ СН'!$H$5-'СЕТ СН'!$H$20</f>
        <v>2623.7974256299999</v>
      </c>
      <c r="S94" s="36">
        <f>SUMIFS(СВЦЭМ!$C$33:$C$776,СВЦЭМ!$A$33:$A$776,$A94,СВЦЭМ!$B$33:$B$776,S$83)+'СЕТ СН'!$H$12+СВЦЭМ!$D$10+'СЕТ СН'!$H$5-'СЕТ СН'!$H$20</f>
        <v>2612.8851412900003</v>
      </c>
      <c r="T94" s="36">
        <f>SUMIFS(СВЦЭМ!$C$33:$C$776,СВЦЭМ!$A$33:$A$776,$A94,СВЦЭМ!$B$33:$B$776,T$83)+'СЕТ СН'!$H$12+СВЦЭМ!$D$10+'СЕТ СН'!$H$5-'СЕТ СН'!$H$20</f>
        <v>2596.9292230400001</v>
      </c>
      <c r="U94" s="36">
        <f>SUMIFS(СВЦЭМ!$C$33:$C$776,СВЦЭМ!$A$33:$A$776,$A94,СВЦЭМ!$B$33:$B$776,U$83)+'СЕТ СН'!$H$12+СВЦЭМ!$D$10+'СЕТ СН'!$H$5-'СЕТ СН'!$H$20</f>
        <v>2626.36652065</v>
      </c>
      <c r="V94" s="36">
        <f>SUMIFS(СВЦЭМ!$C$33:$C$776,СВЦЭМ!$A$33:$A$776,$A94,СВЦЭМ!$B$33:$B$776,V$83)+'СЕТ СН'!$H$12+СВЦЭМ!$D$10+'СЕТ СН'!$H$5-'СЕТ СН'!$H$20</f>
        <v>2646.3736282499999</v>
      </c>
      <c r="W94" s="36">
        <f>SUMIFS(СВЦЭМ!$C$33:$C$776,СВЦЭМ!$A$33:$A$776,$A94,СВЦЭМ!$B$33:$B$776,W$83)+'СЕТ СН'!$H$12+СВЦЭМ!$D$10+'СЕТ СН'!$H$5-'СЕТ СН'!$H$20</f>
        <v>2651.6264229899998</v>
      </c>
      <c r="X94" s="36">
        <f>SUMIFS(СВЦЭМ!$C$33:$C$776,СВЦЭМ!$A$33:$A$776,$A94,СВЦЭМ!$B$33:$B$776,X$83)+'СЕТ СН'!$H$12+СВЦЭМ!$D$10+'СЕТ СН'!$H$5-'СЕТ СН'!$H$20</f>
        <v>2656.8990315700003</v>
      </c>
      <c r="Y94" s="36">
        <f>SUMIFS(СВЦЭМ!$C$33:$C$776,СВЦЭМ!$A$33:$A$776,$A94,СВЦЭМ!$B$33:$B$776,Y$83)+'СЕТ СН'!$H$12+СВЦЭМ!$D$10+'СЕТ СН'!$H$5-'СЕТ СН'!$H$20</f>
        <v>2690.3901206600003</v>
      </c>
    </row>
    <row r="95" spans="1:25" ht="15.75" x14ac:dyDescent="0.2">
      <c r="A95" s="35">
        <f t="shared" si="2"/>
        <v>43750</v>
      </c>
      <c r="B95" s="36">
        <f>SUMIFS(СВЦЭМ!$C$33:$C$776,СВЦЭМ!$A$33:$A$776,$A95,СВЦЭМ!$B$33:$B$776,B$83)+'СЕТ СН'!$H$12+СВЦЭМ!$D$10+'СЕТ СН'!$H$5-'СЕТ СН'!$H$20</f>
        <v>2677.8937574800002</v>
      </c>
      <c r="C95" s="36">
        <f>SUMIFS(СВЦЭМ!$C$33:$C$776,СВЦЭМ!$A$33:$A$776,$A95,СВЦЭМ!$B$33:$B$776,C$83)+'СЕТ СН'!$H$12+СВЦЭМ!$D$10+'СЕТ СН'!$H$5-'СЕТ СН'!$H$20</f>
        <v>2679.2393516900001</v>
      </c>
      <c r="D95" s="36">
        <f>SUMIFS(СВЦЭМ!$C$33:$C$776,СВЦЭМ!$A$33:$A$776,$A95,СВЦЭМ!$B$33:$B$776,D$83)+'СЕТ СН'!$H$12+СВЦЭМ!$D$10+'СЕТ СН'!$H$5-'СЕТ СН'!$H$20</f>
        <v>2678.5558812300001</v>
      </c>
      <c r="E95" s="36">
        <f>SUMIFS(СВЦЭМ!$C$33:$C$776,СВЦЭМ!$A$33:$A$776,$A95,СВЦЭМ!$B$33:$B$776,E$83)+'СЕТ СН'!$H$12+СВЦЭМ!$D$10+'СЕТ СН'!$H$5-'СЕТ СН'!$H$20</f>
        <v>2687.5681395400002</v>
      </c>
      <c r="F95" s="36">
        <f>SUMIFS(СВЦЭМ!$C$33:$C$776,СВЦЭМ!$A$33:$A$776,$A95,СВЦЭМ!$B$33:$B$776,F$83)+'СЕТ СН'!$H$12+СВЦЭМ!$D$10+'СЕТ СН'!$H$5-'СЕТ СН'!$H$20</f>
        <v>2694.5563375900001</v>
      </c>
      <c r="G95" s="36">
        <f>SUMIFS(СВЦЭМ!$C$33:$C$776,СВЦЭМ!$A$33:$A$776,$A95,СВЦЭМ!$B$33:$B$776,G$83)+'СЕТ СН'!$H$12+СВЦЭМ!$D$10+'СЕТ СН'!$H$5-'СЕТ СН'!$H$20</f>
        <v>2687.2168574400002</v>
      </c>
      <c r="H95" s="36">
        <f>SUMIFS(СВЦЭМ!$C$33:$C$776,СВЦЭМ!$A$33:$A$776,$A95,СВЦЭМ!$B$33:$B$776,H$83)+'СЕТ СН'!$H$12+СВЦЭМ!$D$10+'СЕТ СН'!$H$5-'СЕТ СН'!$H$20</f>
        <v>2666.2454128999998</v>
      </c>
      <c r="I95" s="36">
        <f>SUMIFS(СВЦЭМ!$C$33:$C$776,СВЦЭМ!$A$33:$A$776,$A95,СВЦЭМ!$B$33:$B$776,I$83)+'СЕТ СН'!$H$12+СВЦЭМ!$D$10+'СЕТ СН'!$H$5-'СЕТ СН'!$H$20</f>
        <v>2699.30217838</v>
      </c>
      <c r="J95" s="36">
        <f>SUMIFS(СВЦЭМ!$C$33:$C$776,СВЦЭМ!$A$33:$A$776,$A95,СВЦЭМ!$B$33:$B$776,J$83)+'СЕТ СН'!$H$12+СВЦЭМ!$D$10+'СЕТ СН'!$H$5-'СЕТ СН'!$H$20</f>
        <v>2706.3825308800001</v>
      </c>
      <c r="K95" s="36">
        <f>SUMIFS(СВЦЭМ!$C$33:$C$776,СВЦЭМ!$A$33:$A$776,$A95,СВЦЭМ!$B$33:$B$776,K$83)+'СЕТ СН'!$H$12+СВЦЭМ!$D$10+'СЕТ СН'!$H$5-'СЕТ СН'!$H$20</f>
        <v>2710.1835083300002</v>
      </c>
      <c r="L95" s="36">
        <f>SUMIFS(СВЦЭМ!$C$33:$C$776,СВЦЭМ!$A$33:$A$776,$A95,СВЦЭМ!$B$33:$B$776,L$83)+'СЕТ СН'!$H$12+СВЦЭМ!$D$10+'СЕТ СН'!$H$5-'СЕТ СН'!$H$20</f>
        <v>2712.0901406500002</v>
      </c>
      <c r="M95" s="36">
        <f>SUMIFS(СВЦЭМ!$C$33:$C$776,СВЦЭМ!$A$33:$A$776,$A95,СВЦЭМ!$B$33:$B$776,M$83)+'СЕТ СН'!$H$12+СВЦЭМ!$D$10+'СЕТ СН'!$H$5-'СЕТ СН'!$H$20</f>
        <v>2712.7906483199999</v>
      </c>
      <c r="N95" s="36">
        <f>SUMIFS(СВЦЭМ!$C$33:$C$776,СВЦЭМ!$A$33:$A$776,$A95,СВЦЭМ!$B$33:$B$776,N$83)+'СЕТ СН'!$H$12+СВЦЭМ!$D$10+'СЕТ СН'!$H$5-'СЕТ СН'!$H$20</f>
        <v>2664.8428368300001</v>
      </c>
      <c r="O95" s="36">
        <f>SUMIFS(СВЦЭМ!$C$33:$C$776,СВЦЭМ!$A$33:$A$776,$A95,СВЦЭМ!$B$33:$B$776,O$83)+'СЕТ СН'!$H$12+СВЦЭМ!$D$10+'СЕТ СН'!$H$5-'СЕТ СН'!$H$20</f>
        <v>2619.2259809000002</v>
      </c>
      <c r="P95" s="36">
        <f>SUMIFS(СВЦЭМ!$C$33:$C$776,СВЦЭМ!$A$33:$A$776,$A95,СВЦЭМ!$B$33:$B$776,P$83)+'СЕТ СН'!$H$12+СВЦЭМ!$D$10+'СЕТ СН'!$H$5-'СЕТ СН'!$H$20</f>
        <v>2608.2131557600001</v>
      </c>
      <c r="Q95" s="36">
        <f>SUMIFS(СВЦЭМ!$C$33:$C$776,СВЦЭМ!$A$33:$A$776,$A95,СВЦЭМ!$B$33:$B$776,Q$83)+'СЕТ СН'!$H$12+СВЦЭМ!$D$10+'СЕТ СН'!$H$5-'СЕТ СН'!$H$20</f>
        <v>2604.2167044100001</v>
      </c>
      <c r="R95" s="36">
        <f>SUMIFS(СВЦЭМ!$C$33:$C$776,СВЦЭМ!$A$33:$A$776,$A95,СВЦЭМ!$B$33:$B$776,R$83)+'СЕТ СН'!$H$12+СВЦЭМ!$D$10+'СЕТ СН'!$H$5-'СЕТ СН'!$H$20</f>
        <v>2601.0891414400003</v>
      </c>
      <c r="S95" s="36">
        <f>SUMIFS(СВЦЭМ!$C$33:$C$776,СВЦЭМ!$A$33:$A$776,$A95,СВЦЭМ!$B$33:$B$776,S$83)+'СЕТ СН'!$H$12+СВЦЭМ!$D$10+'СЕТ СН'!$H$5-'СЕТ СН'!$H$20</f>
        <v>2615.0750520800002</v>
      </c>
      <c r="T95" s="36">
        <f>SUMIFS(СВЦЭМ!$C$33:$C$776,СВЦЭМ!$A$33:$A$776,$A95,СВЦЭМ!$B$33:$B$776,T$83)+'СЕТ СН'!$H$12+СВЦЭМ!$D$10+'СЕТ СН'!$H$5-'СЕТ СН'!$H$20</f>
        <v>2622.0580518400002</v>
      </c>
      <c r="U95" s="36">
        <f>SUMIFS(СВЦЭМ!$C$33:$C$776,СВЦЭМ!$A$33:$A$776,$A95,СВЦЭМ!$B$33:$B$776,U$83)+'СЕТ СН'!$H$12+СВЦЭМ!$D$10+'СЕТ СН'!$H$5-'СЕТ СН'!$H$20</f>
        <v>2576.1684998800001</v>
      </c>
      <c r="V95" s="36">
        <f>SUMIFS(СВЦЭМ!$C$33:$C$776,СВЦЭМ!$A$33:$A$776,$A95,СВЦЭМ!$B$33:$B$776,V$83)+'СЕТ СН'!$H$12+СВЦЭМ!$D$10+'СЕТ СН'!$H$5-'СЕТ СН'!$H$20</f>
        <v>2568.44743277</v>
      </c>
      <c r="W95" s="36">
        <f>SUMIFS(СВЦЭМ!$C$33:$C$776,СВЦЭМ!$A$33:$A$776,$A95,СВЦЭМ!$B$33:$B$776,W$83)+'СЕТ СН'!$H$12+СВЦЭМ!$D$10+'СЕТ СН'!$H$5-'СЕТ СН'!$H$20</f>
        <v>2580.5459614599999</v>
      </c>
      <c r="X95" s="36">
        <f>SUMIFS(СВЦЭМ!$C$33:$C$776,СВЦЭМ!$A$33:$A$776,$A95,СВЦЭМ!$B$33:$B$776,X$83)+'СЕТ СН'!$H$12+СВЦЭМ!$D$10+'СЕТ СН'!$H$5-'СЕТ СН'!$H$20</f>
        <v>2596.8946949199999</v>
      </c>
      <c r="Y95" s="36">
        <f>SUMIFS(СВЦЭМ!$C$33:$C$776,СВЦЭМ!$A$33:$A$776,$A95,СВЦЭМ!$B$33:$B$776,Y$83)+'СЕТ СН'!$H$12+СВЦЭМ!$D$10+'СЕТ СН'!$H$5-'СЕТ СН'!$H$20</f>
        <v>2620.8485570900002</v>
      </c>
    </row>
    <row r="96" spans="1:25" ht="15.75" x14ac:dyDescent="0.2">
      <c r="A96" s="35">
        <f t="shared" si="2"/>
        <v>43751</v>
      </c>
      <c r="B96" s="36">
        <f>SUMIFS(СВЦЭМ!$C$33:$C$776,СВЦЭМ!$A$33:$A$776,$A96,СВЦЭМ!$B$33:$B$776,B$83)+'СЕТ СН'!$H$12+СВЦЭМ!$D$10+'СЕТ СН'!$H$5-'СЕТ СН'!$H$20</f>
        <v>2713.3133585599999</v>
      </c>
      <c r="C96" s="36">
        <f>SUMIFS(СВЦЭМ!$C$33:$C$776,СВЦЭМ!$A$33:$A$776,$A96,СВЦЭМ!$B$33:$B$776,C$83)+'СЕТ СН'!$H$12+СВЦЭМ!$D$10+'СЕТ СН'!$H$5-'СЕТ СН'!$H$20</f>
        <v>2747.3282101100003</v>
      </c>
      <c r="D96" s="36">
        <f>SUMIFS(СВЦЭМ!$C$33:$C$776,СВЦЭМ!$A$33:$A$776,$A96,СВЦЭМ!$B$33:$B$776,D$83)+'СЕТ СН'!$H$12+СВЦЭМ!$D$10+'СЕТ СН'!$H$5-'СЕТ СН'!$H$20</f>
        <v>2770.8036832900002</v>
      </c>
      <c r="E96" s="36">
        <f>SUMIFS(СВЦЭМ!$C$33:$C$776,СВЦЭМ!$A$33:$A$776,$A96,СВЦЭМ!$B$33:$B$776,E$83)+'СЕТ СН'!$H$12+СВЦЭМ!$D$10+'СЕТ СН'!$H$5-'СЕТ СН'!$H$20</f>
        <v>2785.5312565900003</v>
      </c>
      <c r="F96" s="36">
        <f>SUMIFS(СВЦЭМ!$C$33:$C$776,СВЦЭМ!$A$33:$A$776,$A96,СВЦЭМ!$B$33:$B$776,F$83)+'СЕТ СН'!$H$12+СВЦЭМ!$D$10+'СЕТ СН'!$H$5-'СЕТ СН'!$H$20</f>
        <v>2785.1753523900002</v>
      </c>
      <c r="G96" s="36">
        <f>SUMIFS(СВЦЭМ!$C$33:$C$776,СВЦЭМ!$A$33:$A$776,$A96,СВЦЭМ!$B$33:$B$776,G$83)+'СЕТ СН'!$H$12+СВЦЭМ!$D$10+'СЕТ СН'!$H$5-'СЕТ СН'!$H$20</f>
        <v>2773.6583519599999</v>
      </c>
      <c r="H96" s="36">
        <f>SUMIFS(СВЦЭМ!$C$33:$C$776,СВЦЭМ!$A$33:$A$776,$A96,СВЦЭМ!$B$33:$B$776,H$83)+'СЕТ СН'!$H$12+СВЦЭМ!$D$10+'СЕТ СН'!$H$5-'СЕТ СН'!$H$20</f>
        <v>2747.0087591199999</v>
      </c>
      <c r="I96" s="36">
        <f>SUMIFS(СВЦЭМ!$C$33:$C$776,СВЦЭМ!$A$33:$A$776,$A96,СВЦЭМ!$B$33:$B$776,I$83)+'СЕТ СН'!$H$12+СВЦЭМ!$D$10+'СЕТ СН'!$H$5-'СЕТ СН'!$H$20</f>
        <v>2708.6399298400001</v>
      </c>
      <c r="J96" s="36">
        <f>SUMIFS(СВЦЭМ!$C$33:$C$776,СВЦЭМ!$A$33:$A$776,$A96,СВЦЭМ!$B$33:$B$776,J$83)+'СЕТ СН'!$H$12+СВЦЭМ!$D$10+'СЕТ СН'!$H$5-'СЕТ СН'!$H$20</f>
        <v>2681.4988719800003</v>
      </c>
      <c r="K96" s="36">
        <f>SUMIFS(СВЦЭМ!$C$33:$C$776,СВЦЭМ!$A$33:$A$776,$A96,СВЦЭМ!$B$33:$B$776,K$83)+'СЕТ СН'!$H$12+СВЦЭМ!$D$10+'СЕТ СН'!$H$5-'СЕТ СН'!$H$20</f>
        <v>2690.7011588200003</v>
      </c>
      <c r="L96" s="36">
        <f>SUMIFS(СВЦЭМ!$C$33:$C$776,СВЦЭМ!$A$33:$A$776,$A96,СВЦЭМ!$B$33:$B$776,L$83)+'СЕТ СН'!$H$12+СВЦЭМ!$D$10+'СЕТ СН'!$H$5-'СЕТ СН'!$H$20</f>
        <v>2700.11415326</v>
      </c>
      <c r="M96" s="36">
        <f>SUMIFS(СВЦЭМ!$C$33:$C$776,СВЦЭМ!$A$33:$A$776,$A96,СВЦЭМ!$B$33:$B$776,M$83)+'СЕТ СН'!$H$12+СВЦЭМ!$D$10+'СЕТ СН'!$H$5-'СЕТ СН'!$H$20</f>
        <v>2688.4973263900001</v>
      </c>
      <c r="N96" s="36">
        <f>SUMIFS(СВЦЭМ!$C$33:$C$776,СВЦЭМ!$A$33:$A$776,$A96,СВЦЭМ!$B$33:$B$776,N$83)+'СЕТ СН'!$H$12+СВЦЭМ!$D$10+'СЕТ СН'!$H$5-'СЕТ СН'!$H$20</f>
        <v>2659.8517872100001</v>
      </c>
      <c r="O96" s="36">
        <f>SUMIFS(СВЦЭМ!$C$33:$C$776,СВЦЭМ!$A$33:$A$776,$A96,СВЦЭМ!$B$33:$B$776,O$83)+'СЕТ СН'!$H$12+СВЦЭМ!$D$10+'СЕТ СН'!$H$5-'СЕТ СН'!$H$20</f>
        <v>2613.8714106299999</v>
      </c>
      <c r="P96" s="36">
        <f>SUMIFS(СВЦЭМ!$C$33:$C$776,СВЦЭМ!$A$33:$A$776,$A96,СВЦЭМ!$B$33:$B$776,P$83)+'СЕТ СН'!$H$12+СВЦЭМ!$D$10+'СЕТ СН'!$H$5-'СЕТ СН'!$H$20</f>
        <v>2607.9607027800002</v>
      </c>
      <c r="Q96" s="36">
        <f>SUMIFS(СВЦЭМ!$C$33:$C$776,СВЦЭМ!$A$33:$A$776,$A96,СВЦЭМ!$B$33:$B$776,Q$83)+'СЕТ СН'!$H$12+СВЦЭМ!$D$10+'СЕТ СН'!$H$5-'СЕТ СН'!$H$20</f>
        <v>2613.2886183800001</v>
      </c>
      <c r="R96" s="36">
        <f>SUMIFS(СВЦЭМ!$C$33:$C$776,СВЦЭМ!$A$33:$A$776,$A96,СВЦЭМ!$B$33:$B$776,R$83)+'СЕТ СН'!$H$12+СВЦЭМ!$D$10+'СЕТ СН'!$H$5-'СЕТ СН'!$H$20</f>
        <v>2613.1276126500002</v>
      </c>
      <c r="S96" s="36">
        <f>SUMIFS(СВЦЭМ!$C$33:$C$776,СВЦЭМ!$A$33:$A$776,$A96,СВЦЭМ!$B$33:$B$776,S$83)+'СЕТ СН'!$H$12+СВЦЭМ!$D$10+'СЕТ СН'!$H$5-'СЕТ СН'!$H$20</f>
        <v>2613.9240465100002</v>
      </c>
      <c r="T96" s="36">
        <f>SUMIFS(СВЦЭМ!$C$33:$C$776,СВЦЭМ!$A$33:$A$776,$A96,СВЦЭМ!$B$33:$B$776,T$83)+'СЕТ СН'!$H$12+СВЦЭМ!$D$10+'СЕТ СН'!$H$5-'СЕТ СН'!$H$20</f>
        <v>2617.16628997</v>
      </c>
      <c r="U96" s="36">
        <f>SUMIFS(СВЦЭМ!$C$33:$C$776,СВЦЭМ!$A$33:$A$776,$A96,СВЦЭМ!$B$33:$B$776,U$83)+'СЕТ СН'!$H$12+СВЦЭМ!$D$10+'СЕТ СН'!$H$5-'СЕТ СН'!$H$20</f>
        <v>2589.58847788</v>
      </c>
      <c r="V96" s="36">
        <f>SUMIFS(СВЦЭМ!$C$33:$C$776,СВЦЭМ!$A$33:$A$776,$A96,СВЦЭМ!$B$33:$B$776,V$83)+'СЕТ СН'!$H$12+СВЦЭМ!$D$10+'СЕТ СН'!$H$5-'СЕТ СН'!$H$20</f>
        <v>2582.7977750300001</v>
      </c>
      <c r="W96" s="36">
        <f>SUMIFS(СВЦЭМ!$C$33:$C$776,СВЦЭМ!$A$33:$A$776,$A96,СВЦЭМ!$B$33:$B$776,W$83)+'СЕТ СН'!$H$12+СВЦЭМ!$D$10+'СЕТ СН'!$H$5-'СЕТ СН'!$H$20</f>
        <v>2603.8023550400003</v>
      </c>
      <c r="X96" s="36">
        <f>SUMIFS(СВЦЭМ!$C$33:$C$776,СВЦЭМ!$A$33:$A$776,$A96,СВЦЭМ!$B$33:$B$776,X$83)+'СЕТ СН'!$H$12+СВЦЭМ!$D$10+'СЕТ СН'!$H$5-'СЕТ СН'!$H$20</f>
        <v>2624.1132916400002</v>
      </c>
      <c r="Y96" s="36">
        <f>SUMIFS(СВЦЭМ!$C$33:$C$776,СВЦЭМ!$A$33:$A$776,$A96,СВЦЭМ!$B$33:$B$776,Y$83)+'СЕТ СН'!$H$12+СВЦЭМ!$D$10+'СЕТ СН'!$H$5-'СЕТ СН'!$H$20</f>
        <v>2666.8727089399999</v>
      </c>
    </row>
    <row r="97" spans="1:25" ht="15.75" x14ac:dyDescent="0.2">
      <c r="A97" s="35">
        <f t="shared" si="2"/>
        <v>43752</v>
      </c>
      <c r="B97" s="36">
        <f>SUMIFS(СВЦЭМ!$C$33:$C$776,СВЦЭМ!$A$33:$A$776,$A97,СВЦЭМ!$B$33:$B$776,B$83)+'СЕТ СН'!$H$12+СВЦЭМ!$D$10+'СЕТ СН'!$H$5-'СЕТ СН'!$H$20</f>
        <v>2689.5804703700001</v>
      </c>
      <c r="C97" s="36">
        <f>SUMIFS(СВЦЭМ!$C$33:$C$776,СВЦЭМ!$A$33:$A$776,$A97,СВЦЭМ!$B$33:$B$776,C$83)+'СЕТ СН'!$H$12+СВЦЭМ!$D$10+'СЕТ СН'!$H$5-'СЕТ СН'!$H$20</f>
        <v>2730.54050336</v>
      </c>
      <c r="D97" s="36">
        <f>SUMIFS(СВЦЭМ!$C$33:$C$776,СВЦЭМ!$A$33:$A$776,$A97,СВЦЭМ!$B$33:$B$776,D$83)+'СЕТ СН'!$H$12+СВЦЭМ!$D$10+'СЕТ СН'!$H$5-'СЕТ СН'!$H$20</f>
        <v>2739.23162297</v>
      </c>
      <c r="E97" s="36">
        <f>SUMIFS(СВЦЭМ!$C$33:$C$776,СВЦЭМ!$A$33:$A$776,$A97,СВЦЭМ!$B$33:$B$776,E$83)+'СЕТ СН'!$H$12+СВЦЭМ!$D$10+'СЕТ СН'!$H$5-'СЕТ СН'!$H$20</f>
        <v>2708.5580088000002</v>
      </c>
      <c r="F97" s="36">
        <f>SUMIFS(СВЦЭМ!$C$33:$C$776,СВЦЭМ!$A$33:$A$776,$A97,СВЦЭМ!$B$33:$B$776,F$83)+'СЕТ СН'!$H$12+СВЦЭМ!$D$10+'СЕТ СН'!$H$5-'СЕТ СН'!$H$20</f>
        <v>2705.8964664200003</v>
      </c>
      <c r="G97" s="36">
        <f>SUMIFS(СВЦЭМ!$C$33:$C$776,СВЦЭМ!$A$33:$A$776,$A97,СВЦЭМ!$B$33:$B$776,G$83)+'СЕТ СН'!$H$12+СВЦЭМ!$D$10+'СЕТ СН'!$H$5-'СЕТ СН'!$H$20</f>
        <v>2710.8033421499999</v>
      </c>
      <c r="H97" s="36">
        <f>SUMIFS(СВЦЭМ!$C$33:$C$776,СВЦЭМ!$A$33:$A$776,$A97,СВЦЭМ!$B$33:$B$776,H$83)+'СЕТ СН'!$H$12+СВЦЭМ!$D$10+'СЕТ СН'!$H$5-'СЕТ СН'!$H$20</f>
        <v>2714.1882116900001</v>
      </c>
      <c r="I97" s="36">
        <f>SUMIFS(СВЦЭМ!$C$33:$C$776,СВЦЭМ!$A$33:$A$776,$A97,СВЦЭМ!$B$33:$B$776,I$83)+'СЕТ СН'!$H$12+СВЦЭМ!$D$10+'СЕТ СН'!$H$5-'СЕТ СН'!$H$20</f>
        <v>2692.7815473000001</v>
      </c>
      <c r="J97" s="36">
        <f>SUMIFS(СВЦЭМ!$C$33:$C$776,СВЦЭМ!$A$33:$A$776,$A97,СВЦЭМ!$B$33:$B$776,J$83)+'СЕТ СН'!$H$12+СВЦЭМ!$D$10+'СЕТ СН'!$H$5-'СЕТ СН'!$H$20</f>
        <v>2655.6008122900002</v>
      </c>
      <c r="K97" s="36">
        <f>SUMIFS(СВЦЭМ!$C$33:$C$776,СВЦЭМ!$A$33:$A$776,$A97,СВЦЭМ!$B$33:$B$776,K$83)+'СЕТ СН'!$H$12+СВЦЭМ!$D$10+'СЕТ СН'!$H$5-'СЕТ СН'!$H$20</f>
        <v>2642.5433600800002</v>
      </c>
      <c r="L97" s="36">
        <f>SUMIFS(СВЦЭМ!$C$33:$C$776,СВЦЭМ!$A$33:$A$776,$A97,СВЦЭМ!$B$33:$B$776,L$83)+'СЕТ СН'!$H$12+СВЦЭМ!$D$10+'СЕТ СН'!$H$5-'СЕТ СН'!$H$20</f>
        <v>2641.9001481800001</v>
      </c>
      <c r="M97" s="36">
        <f>SUMIFS(СВЦЭМ!$C$33:$C$776,СВЦЭМ!$A$33:$A$776,$A97,СВЦЭМ!$B$33:$B$776,M$83)+'СЕТ СН'!$H$12+СВЦЭМ!$D$10+'СЕТ СН'!$H$5-'СЕТ СН'!$H$20</f>
        <v>2654.34426945</v>
      </c>
      <c r="N97" s="36">
        <f>SUMIFS(СВЦЭМ!$C$33:$C$776,СВЦЭМ!$A$33:$A$776,$A97,СВЦЭМ!$B$33:$B$776,N$83)+'СЕТ СН'!$H$12+СВЦЭМ!$D$10+'СЕТ СН'!$H$5-'СЕТ СН'!$H$20</f>
        <v>2627.1887424000001</v>
      </c>
      <c r="O97" s="36">
        <f>SUMIFS(СВЦЭМ!$C$33:$C$776,СВЦЭМ!$A$33:$A$776,$A97,СВЦЭМ!$B$33:$B$776,O$83)+'СЕТ СН'!$H$12+СВЦЭМ!$D$10+'СЕТ СН'!$H$5-'СЕТ СН'!$H$20</f>
        <v>2620.6195372900002</v>
      </c>
      <c r="P97" s="36">
        <f>SUMIFS(СВЦЭМ!$C$33:$C$776,СВЦЭМ!$A$33:$A$776,$A97,СВЦЭМ!$B$33:$B$776,P$83)+'СЕТ СН'!$H$12+СВЦЭМ!$D$10+'СЕТ СН'!$H$5-'СЕТ СН'!$H$20</f>
        <v>2607.9123771499999</v>
      </c>
      <c r="Q97" s="36">
        <f>SUMIFS(СВЦЭМ!$C$33:$C$776,СВЦЭМ!$A$33:$A$776,$A97,СВЦЭМ!$B$33:$B$776,Q$83)+'СЕТ СН'!$H$12+СВЦЭМ!$D$10+'СЕТ СН'!$H$5-'СЕТ СН'!$H$20</f>
        <v>2609.6013000100002</v>
      </c>
      <c r="R97" s="36">
        <f>SUMIFS(СВЦЭМ!$C$33:$C$776,СВЦЭМ!$A$33:$A$776,$A97,СВЦЭМ!$B$33:$B$776,R$83)+'СЕТ СН'!$H$12+СВЦЭМ!$D$10+'СЕТ СН'!$H$5-'СЕТ СН'!$H$20</f>
        <v>2606.0698793000001</v>
      </c>
      <c r="S97" s="36">
        <f>SUMIFS(СВЦЭМ!$C$33:$C$776,СВЦЭМ!$A$33:$A$776,$A97,СВЦЭМ!$B$33:$B$776,S$83)+'СЕТ СН'!$H$12+СВЦЭМ!$D$10+'СЕТ СН'!$H$5-'СЕТ СН'!$H$20</f>
        <v>2606.3595134400002</v>
      </c>
      <c r="T97" s="36">
        <f>SUMIFS(СВЦЭМ!$C$33:$C$776,СВЦЭМ!$A$33:$A$776,$A97,СВЦЭМ!$B$33:$B$776,T$83)+'СЕТ СН'!$H$12+СВЦЭМ!$D$10+'СЕТ СН'!$H$5-'СЕТ СН'!$H$20</f>
        <v>2630.0435323400002</v>
      </c>
      <c r="U97" s="36">
        <f>SUMIFS(СВЦЭМ!$C$33:$C$776,СВЦЭМ!$A$33:$A$776,$A97,СВЦЭМ!$B$33:$B$776,U$83)+'СЕТ СН'!$H$12+СВЦЭМ!$D$10+'СЕТ СН'!$H$5-'СЕТ СН'!$H$20</f>
        <v>2577.62930035</v>
      </c>
      <c r="V97" s="36">
        <f>SUMIFS(СВЦЭМ!$C$33:$C$776,СВЦЭМ!$A$33:$A$776,$A97,СВЦЭМ!$B$33:$B$776,V$83)+'СЕТ СН'!$H$12+СВЦЭМ!$D$10+'СЕТ СН'!$H$5-'СЕТ СН'!$H$20</f>
        <v>2577.8529685399999</v>
      </c>
      <c r="W97" s="36">
        <f>SUMIFS(СВЦЭМ!$C$33:$C$776,СВЦЭМ!$A$33:$A$776,$A97,СВЦЭМ!$B$33:$B$776,W$83)+'СЕТ СН'!$H$12+СВЦЭМ!$D$10+'СЕТ СН'!$H$5-'СЕТ СН'!$H$20</f>
        <v>2600.5438102500002</v>
      </c>
      <c r="X97" s="36">
        <f>SUMIFS(СВЦЭМ!$C$33:$C$776,СВЦЭМ!$A$33:$A$776,$A97,СВЦЭМ!$B$33:$B$776,X$83)+'СЕТ СН'!$H$12+СВЦЭМ!$D$10+'СЕТ СН'!$H$5-'СЕТ СН'!$H$20</f>
        <v>2619.6096186200002</v>
      </c>
      <c r="Y97" s="36">
        <f>SUMIFS(СВЦЭМ!$C$33:$C$776,СВЦЭМ!$A$33:$A$776,$A97,СВЦЭМ!$B$33:$B$776,Y$83)+'СЕТ СН'!$H$12+СВЦЭМ!$D$10+'СЕТ СН'!$H$5-'СЕТ СН'!$H$20</f>
        <v>2652.9753600499998</v>
      </c>
    </row>
    <row r="98" spans="1:25" ht="15.75" x14ac:dyDescent="0.2">
      <c r="A98" s="35">
        <f t="shared" si="2"/>
        <v>43753</v>
      </c>
      <c r="B98" s="36">
        <f>SUMIFS(СВЦЭМ!$C$33:$C$776,СВЦЭМ!$A$33:$A$776,$A98,СВЦЭМ!$B$33:$B$776,B$83)+'СЕТ СН'!$H$12+СВЦЭМ!$D$10+'СЕТ СН'!$H$5-'СЕТ СН'!$H$20</f>
        <v>2716.9334385900002</v>
      </c>
      <c r="C98" s="36">
        <f>SUMIFS(СВЦЭМ!$C$33:$C$776,СВЦЭМ!$A$33:$A$776,$A98,СВЦЭМ!$B$33:$B$776,C$83)+'СЕТ СН'!$H$12+СВЦЭМ!$D$10+'СЕТ СН'!$H$5-'СЕТ СН'!$H$20</f>
        <v>2754.8351323699999</v>
      </c>
      <c r="D98" s="36">
        <f>SUMIFS(СВЦЭМ!$C$33:$C$776,СВЦЭМ!$A$33:$A$776,$A98,СВЦЭМ!$B$33:$B$776,D$83)+'СЕТ СН'!$H$12+СВЦЭМ!$D$10+'СЕТ СН'!$H$5-'СЕТ СН'!$H$20</f>
        <v>2775.9955491000001</v>
      </c>
      <c r="E98" s="36">
        <f>SUMIFS(СВЦЭМ!$C$33:$C$776,СВЦЭМ!$A$33:$A$776,$A98,СВЦЭМ!$B$33:$B$776,E$83)+'СЕТ СН'!$H$12+СВЦЭМ!$D$10+'СЕТ СН'!$H$5-'СЕТ СН'!$H$20</f>
        <v>2790.3737721100001</v>
      </c>
      <c r="F98" s="36">
        <f>SUMIFS(СВЦЭМ!$C$33:$C$776,СВЦЭМ!$A$33:$A$776,$A98,СВЦЭМ!$B$33:$B$776,F$83)+'СЕТ СН'!$H$12+СВЦЭМ!$D$10+'СЕТ СН'!$H$5-'СЕТ СН'!$H$20</f>
        <v>2792.4987438400003</v>
      </c>
      <c r="G98" s="36">
        <f>SUMIFS(СВЦЭМ!$C$33:$C$776,СВЦЭМ!$A$33:$A$776,$A98,СВЦЭМ!$B$33:$B$776,G$83)+'СЕТ СН'!$H$12+СВЦЭМ!$D$10+'СЕТ СН'!$H$5-'СЕТ СН'!$H$20</f>
        <v>2768.6610995800002</v>
      </c>
      <c r="H98" s="36">
        <f>SUMIFS(СВЦЭМ!$C$33:$C$776,СВЦЭМ!$A$33:$A$776,$A98,СВЦЭМ!$B$33:$B$776,H$83)+'СЕТ СН'!$H$12+СВЦЭМ!$D$10+'СЕТ СН'!$H$5-'СЕТ СН'!$H$20</f>
        <v>2734.3643846100003</v>
      </c>
      <c r="I98" s="36">
        <f>SUMIFS(СВЦЭМ!$C$33:$C$776,СВЦЭМ!$A$33:$A$776,$A98,СВЦЭМ!$B$33:$B$776,I$83)+'СЕТ СН'!$H$12+СВЦЭМ!$D$10+'СЕТ СН'!$H$5-'СЕТ СН'!$H$20</f>
        <v>2725.6223299500002</v>
      </c>
      <c r="J98" s="36">
        <f>SUMIFS(СВЦЭМ!$C$33:$C$776,СВЦЭМ!$A$33:$A$776,$A98,СВЦЭМ!$B$33:$B$776,J$83)+'СЕТ СН'!$H$12+СВЦЭМ!$D$10+'СЕТ СН'!$H$5-'СЕТ СН'!$H$20</f>
        <v>2702.6984047200003</v>
      </c>
      <c r="K98" s="36">
        <f>SUMIFS(СВЦЭМ!$C$33:$C$776,СВЦЭМ!$A$33:$A$776,$A98,СВЦЭМ!$B$33:$B$776,K$83)+'СЕТ СН'!$H$12+СВЦЭМ!$D$10+'СЕТ СН'!$H$5-'СЕТ СН'!$H$20</f>
        <v>2692.15803013</v>
      </c>
      <c r="L98" s="36">
        <f>SUMIFS(СВЦЭМ!$C$33:$C$776,СВЦЭМ!$A$33:$A$776,$A98,СВЦЭМ!$B$33:$B$776,L$83)+'СЕТ СН'!$H$12+СВЦЭМ!$D$10+'СЕТ СН'!$H$5-'СЕТ СН'!$H$20</f>
        <v>2696.2156031200002</v>
      </c>
      <c r="M98" s="36">
        <f>SUMIFS(СВЦЭМ!$C$33:$C$776,СВЦЭМ!$A$33:$A$776,$A98,СВЦЭМ!$B$33:$B$776,M$83)+'СЕТ СН'!$H$12+СВЦЭМ!$D$10+'СЕТ СН'!$H$5-'СЕТ СН'!$H$20</f>
        <v>2708.6564331300001</v>
      </c>
      <c r="N98" s="36">
        <f>SUMIFS(СВЦЭМ!$C$33:$C$776,СВЦЭМ!$A$33:$A$776,$A98,СВЦЭМ!$B$33:$B$776,N$83)+'СЕТ СН'!$H$12+СВЦЭМ!$D$10+'СЕТ СН'!$H$5-'СЕТ СН'!$H$20</f>
        <v>2668.9195748699999</v>
      </c>
      <c r="O98" s="36">
        <f>SUMIFS(СВЦЭМ!$C$33:$C$776,СВЦЭМ!$A$33:$A$776,$A98,СВЦЭМ!$B$33:$B$776,O$83)+'СЕТ СН'!$H$12+СВЦЭМ!$D$10+'СЕТ СН'!$H$5-'СЕТ СН'!$H$20</f>
        <v>2651.8523726200001</v>
      </c>
      <c r="P98" s="36">
        <f>SUMIFS(СВЦЭМ!$C$33:$C$776,СВЦЭМ!$A$33:$A$776,$A98,СВЦЭМ!$B$33:$B$776,P$83)+'СЕТ СН'!$H$12+СВЦЭМ!$D$10+'СЕТ СН'!$H$5-'СЕТ СН'!$H$20</f>
        <v>2641.6181493600002</v>
      </c>
      <c r="Q98" s="36">
        <f>SUMIFS(СВЦЭМ!$C$33:$C$776,СВЦЭМ!$A$33:$A$776,$A98,СВЦЭМ!$B$33:$B$776,Q$83)+'СЕТ СН'!$H$12+СВЦЭМ!$D$10+'СЕТ СН'!$H$5-'СЕТ СН'!$H$20</f>
        <v>2636.5129617299999</v>
      </c>
      <c r="R98" s="36">
        <f>SUMIFS(СВЦЭМ!$C$33:$C$776,СВЦЭМ!$A$33:$A$776,$A98,СВЦЭМ!$B$33:$B$776,R$83)+'СЕТ СН'!$H$12+СВЦЭМ!$D$10+'СЕТ СН'!$H$5-'СЕТ СН'!$H$20</f>
        <v>2633.5762912</v>
      </c>
      <c r="S98" s="36">
        <f>SUMIFS(СВЦЭМ!$C$33:$C$776,СВЦЭМ!$A$33:$A$776,$A98,СВЦЭМ!$B$33:$B$776,S$83)+'СЕТ СН'!$H$12+СВЦЭМ!$D$10+'СЕТ СН'!$H$5-'СЕТ СН'!$H$20</f>
        <v>2639.5755804700002</v>
      </c>
      <c r="T98" s="36">
        <f>SUMIFS(СВЦЭМ!$C$33:$C$776,СВЦЭМ!$A$33:$A$776,$A98,СВЦЭМ!$B$33:$B$776,T$83)+'СЕТ СН'!$H$12+СВЦЭМ!$D$10+'СЕТ СН'!$H$5-'СЕТ СН'!$H$20</f>
        <v>2657.1321731100002</v>
      </c>
      <c r="U98" s="36">
        <f>SUMIFS(СВЦЭМ!$C$33:$C$776,СВЦЭМ!$A$33:$A$776,$A98,СВЦЭМ!$B$33:$B$776,U$83)+'СЕТ СН'!$H$12+СВЦЭМ!$D$10+'СЕТ СН'!$H$5-'СЕТ СН'!$H$20</f>
        <v>2610.0380502900002</v>
      </c>
      <c r="V98" s="36">
        <f>SUMIFS(СВЦЭМ!$C$33:$C$776,СВЦЭМ!$A$33:$A$776,$A98,СВЦЭМ!$B$33:$B$776,V$83)+'СЕТ СН'!$H$12+СВЦЭМ!$D$10+'СЕТ СН'!$H$5-'СЕТ СН'!$H$20</f>
        <v>2610.4339615099998</v>
      </c>
      <c r="W98" s="36">
        <f>SUMIFS(СВЦЭМ!$C$33:$C$776,СВЦЭМ!$A$33:$A$776,$A98,СВЦЭМ!$B$33:$B$776,W$83)+'СЕТ СН'!$H$12+СВЦЭМ!$D$10+'СЕТ СН'!$H$5-'СЕТ СН'!$H$20</f>
        <v>2624.62130458</v>
      </c>
      <c r="X98" s="36">
        <f>SUMIFS(СВЦЭМ!$C$33:$C$776,СВЦЭМ!$A$33:$A$776,$A98,СВЦЭМ!$B$33:$B$776,X$83)+'СЕТ СН'!$H$12+СВЦЭМ!$D$10+'СЕТ СН'!$H$5-'СЕТ СН'!$H$20</f>
        <v>2618.8723012099999</v>
      </c>
      <c r="Y98" s="36">
        <f>SUMIFS(СВЦЭМ!$C$33:$C$776,СВЦЭМ!$A$33:$A$776,$A98,СВЦЭМ!$B$33:$B$776,Y$83)+'СЕТ СН'!$H$12+СВЦЭМ!$D$10+'СЕТ СН'!$H$5-'СЕТ СН'!$H$20</f>
        <v>2631.5822457700001</v>
      </c>
    </row>
    <row r="99" spans="1:25" ht="15.75" x14ac:dyDescent="0.2">
      <c r="A99" s="35">
        <f t="shared" si="2"/>
        <v>43754</v>
      </c>
      <c r="B99" s="36">
        <f>SUMIFS(СВЦЭМ!$C$33:$C$776,СВЦЭМ!$A$33:$A$776,$A99,СВЦЭМ!$B$33:$B$776,B$83)+'СЕТ СН'!$H$12+СВЦЭМ!$D$10+'СЕТ СН'!$H$5-'СЕТ СН'!$H$20</f>
        <v>2780.9762989199999</v>
      </c>
      <c r="C99" s="36">
        <f>SUMIFS(СВЦЭМ!$C$33:$C$776,СВЦЭМ!$A$33:$A$776,$A99,СВЦЭМ!$B$33:$B$776,C$83)+'СЕТ СН'!$H$12+СВЦЭМ!$D$10+'СЕТ СН'!$H$5-'СЕТ СН'!$H$20</f>
        <v>2818.53604288</v>
      </c>
      <c r="D99" s="36">
        <f>SUMIFS(СВЦЭМ!$C$33:$C$776,СВЦЭМ!$A$33:$A$776,$A99,СВЦЭМ!$B$33:$B$776,D$83)+'СЕТ СН'!$H$12+СВЦЭМ!$D$10+'СЕТ СН'!$H$5-'СЕТ СН'!$H$20</f>
        <v>2836.5492690900001</v>
      </c>
      <c r="E99" s="36">
        <f>SUMIFS(СВЦЭМ!$C$33:$C$776,СВЦЭМ!$A$33:$A$776,$A99,СВЦЭМ!$B$33:$B$776,E$83)+'СЕТ СН'!$H$12+СВЦЭМ!$D$10+'СЕТ СН'!$H$5-'СЕТ СН'!$H$20</f>
        <v>2846.6793158999999</v>
      </c>
      <c r="F99" s="36">
        <f>SUMIFS(СВЦЭМ!$C$33:$C$776,СВЦЭМ!$A$33:$A$776,$A99,СВЦЭМ!$B$33:$B$776,F$83)+'СЕТ СН'!$H$12+СВЦЭМ!$D$10+'СЕТ СН'!$H$5-'СЕТ СН'!$H$20</f>
        <v>2837.0256379900002</v>
      </c>
      <c r="G99" s="36">
        <f>SUMIFS(СВЦЭМ!$C$33:$C$776,СВЦЭМ!$A$33:$A$776,$A99,СВЦЭМ!$B$33:$B$776,G$83)+'СЕТ СН'!$H$12+СВЦЭМ!$D$10+'СЕТ СН'!$H$5-'СЕТ СН'!$H$20</f>
        <v>2801.3902260899999</v>
      </c>
      <c r="H99" s="36">
        <f>SUMIFS(СВЦЭМ!$C$33:$C$776,СВЦЭМ!$A$33:$A$776,$A99,СВЦЭМ!$B$33:$B$776,H$83)+'СЕТ СН'!$H$12+СВЦЭМ!$D$10+'СЕТ СН'!$H$5-'СЕТ СН'!$H$20</f>
        <v>2747.5678411099998</v>
      </c>
      <c r="I99" s="36">
        <f>SUMIFS(СВЦЭМ!$C$33:$C$776,СВЦЭМ!$A$33:$A$776,$A99,СВЦЭМ!$B$33:$B$776,I$83)+'СЕТ СН'!$H$12+СВЦЭМ!$D$10+'СЕТ СН'!$H$5-'СЕТ СН'!$H$20</f>
        <v>2703.6854411499999</v>
      </c>
      <c r="J99" s="36">
        <f>SUMIFS(СВЦЭМ!$C$33:$C$776,СВЦЭМ!$A$33:$A$776,$A99,СВЦЭМ!$B$33:$B$776,J$83)+'СЕТ СН'!$H$12+СВЦЭМ!$D$10+'СЕТ СН'!$H$5-'СЕТ СН'!$H$20</f>
        <v>2695.1512708499999</v>
      </c>
      <c r="K99" s="36">
        <f>SUMIFS(СВЦЭМ!$C$33:$C$776,СВЦЭМ!$A$33:$A$776,$A99,СВЦЭМ!$B$33:$B$776,K$83)+'СЕТ СН'!$H$12+СВЦЭМ!$D$10+'СЕТ СН'!$H$5-'СЕТ СН'!$H$20</f>
        <v>2693.21604149</v>
      </c>
      <c r="L99" s="36">
        <f>SUMIFS(СВЦЭМ!$C$33:$C$776,СВЦЭМ!$A$33:$A$776,$A99,СВЦЭМ!$B$33:$B$776,L$83)+'СЕТ СН'!$H$12+СВЦЭМ!$D$10+'СЕТ СН'!$H$5-'СЕТ СН'!$H$20</f>
        <v>2712.44513448</v>
      </c>
      <c r="M99" s="36">
        <f>SUMIFS(СВЦЭМ!$C$33:$C$776,СВЦЭМ!$A$33:$A$776,$A99,СВЦЭМ!$B$33:$B$776,M$83)+'СЕТ СН'!$H$12+СВЦЭМ!$D$10+'СЕТ СН'!$H$5-'СЕТ СН'!$H$20</f>
        <v>2714.7088712</v>
      </c>
      <c r="N99" s="36">
        <f>SUMIFS(СВЦЭМ!$C$33:$C$776,СВЦЭМ!$A$33:$A$776,$A99,СВЦЭМ!$B$33:$B$776,N$83)+'СЕТ СН'!$H$12+СВЦЭМ!$D$10+'СЕТ СН'!$H$5-'СЕТ СН'!$H$20</f>
        <v>2688.3895616899999</v>
      </c>
      <c r="O99" s="36">
        <f>SUMIFS(СВЦЭМ!$C$33:$C$776,СВЦЭМ!$A$33:$A$776,$A99,СВЦЭМ!$B$33:$B$776,O$83)+'СЕТ СН'!$H$12+СВЦЭМ!$D$10+'СЕТ СН'!$H$5-'СЕТ СН'!$H$20</f>
        <v>2649.4864846</v>
      </c>
      <c r="P99" s="36">
        <f>SUMIFS(СВЦЭМ!$C$33:$C$776,СВЦЭМ!$A$33:$A$776,$A99,СВЦЭМ!$B$33:$B$776,P$83)+'СЕТ СН'!$H$12+СВЦЭМ!$D$10+'СЕТ СН'!$H$5-'СЕТ СН'!$H$20</f>
        <v>2660.1563290900003</v>
      </c>
      <c r="Q99" s="36">
        <f>SUMIFS(СВЦЭМ!$C$33:$C$776,СВЦЭМ!$A$33:$A$776,$A99,СВЦЭМ!$B$33:$B$776,Q$83)+'СЕТ СН'!$H$12+СВЦЭМ!$D$10+'СЕТ СН'!$H$5-'СЕТ СН'!$H$20</f>
        <v>2667.9547802400002</v>
      </c>
      <c r="R99" s="36">
        <f>SUMIFS(СВЦЭМ!$C$33:$C$776,СВЦЭМ!$A$33:$A$776,$A99,СВЦЭМ!$B$33:$B$776,R$83)+'СЕТ СН'!$H$12+СВЦЭМ!$D$10+'СЕТ СН'!$H$5-'СЕТ СН'!$H$20</f>
        <v>2672.2006007700002</v>
      </c>
      <c r="S99" s="36">
        <f>SUMIFS(СВЦЭМ!$C$33:$C$776,СВЦЭМ!$A$33:$A$776,$A99,СВЦЭМ!$B$33:$B$776,S$83)+'СЕТ СН'!$H$12+СВЦЭМ!$D$10+'СЕТ СН'!$H$5-'СЕТ СН'!$H$20</f>
        <v>2662.1998555300001</v>
      </c>
      <c r="T99" s="36">
        <f>SUMIFS(СВЦЭМ!$C$33:$C$776,СВЦЭМ!$A$33:$A$776,$A99,СВЦЭМ!$B$33:$B$776,T$83)+'СЕТ СН'!$H$12+СВЦЭМ!$D$10+'СЕТ СН'!$H$5-'СЕТ СН'!$H$20</f>
        <v>2650.9841631600002</v>
      </c>
      <c r="U99" s="36">
        <f>SUMIFS(СВЦЭМ!$C$33:$C$776,СВЦЭМ!$A$33:$A$776,$A99,СВЦЭМ!$B$33:$B$776,U$83)+'СЕТ СН'!$H$12+СВЦЭМ!$D$10+'СЕТ СН'!$H$5-'СЕТ СН'!$H$20</f>
        <v>2676.7716938799999</v>
      </c>
      <c r="V99" s="36">
        <f>SUMIFS(СВЦЭМ!$C$33:$C$776,СВЦЭМ!$A$33:$A$776,$A99,СВЦЭМ!$B$33:$B$776,V$83)+'СЕТ СН'!$H$12+СВЦЭМ!$D$10+'СЕТ СН'!$H$5-'СЕТ СН'!$H$20</f>
        <v>2668.2850370400001</v>
      </c>
      <c r="W99" s="36">
        <f>SUMIFS(СВЦЭМ!$C$33:$C$776,СВЦЭМ!$A$33:$A$776,$A99,СВЦЭМ!$B$33:$B$776,W$83)+'СЕТ СН'!$H$12+СВЦЭМ!$D$10+'СЕТ СН'!$H$5-'СЕТ СН'!$H$20</f>
        <v>2647.7925678900001</v>
      </c>
      <c r="X99" s="36">
        <f>SUMIFS(СВЦЭМ!$C$33:$C$776,СВЦЭМ!$A$33:$A$776,$A99,СВЦЭМ!$B$33:$B$776,X$83)+'СЕТ СН'!$H$12+СВЦЭМ!$D$10+'СЕТ СН'!$H$5-'СЕТ СН'!$H$20</f>
        <v>2630.81847079</v>
      </c>
      <c r="Y99" s="36">
        <f>SUMIFS(СВЦЭМ!$C$33:$C$776,СВЦЭМ!$A$33:$A$776,$A99,СВЦЭМ!$B$33:$B$776,Y$83)+'СЕТ СН'!$H$12+СВЦЭМ!$D$10+'СЕТ СН'!$H$5-'СЕТ СН'!$H$20</f>
        <v>2681.9437108800003</v>
      </c>
    </row>
    <row r="100" spans="1:25" ht="15.75" x14ac:dyDescent="0.2">
      <c r="A100" s="35">
        <f t="shared" si="2"/>
        <v>43755</v>
      </c>
      <c r="B100" s="36">
        <f>SUMIFS(СВЦЭМ!$C$33:$C$776,СВЦЭМ!$A$33:$A$776,$A100,СВЦЭМ!$B$33:$B$776,B$83)+'СЕТ СН'!$H$12+СВЦЭМ!$D$10+'СЕТ СН'!$H$5-'СЕТ СН'!$H$20</f>
        <v>2757.29035613</v>
      </c>
      <c r="C100" s="36">
        <f>SUMIFS(СВЦЭМ!$C$33:$C$776,СВЦЭМ!$A$33:$A$776,$A100,СВЦЭМ!$B$33:$B$776,C$83)+'СЕТ СН'!$H$12+СВЦЭМ!$D$10+'СЕТ СН'!$H$5-'СЕТ СН'!$H$20</f>
        <v>2814.2124365099999</v>
      </c>
      <c r="D100" s="36">
        <f>SUMIFS(СВЦЭМ!$C$33:$C$776,СВЦЭМ!$A$33:$A$776,$A100,СВЦЭМ!$B$33:$B$776,D$83)+'СЕТ СН'!$H$12+СВЦЭМ!$D$10+'СЕТ СН'!$H$5-'СЕТ СН'!$H$20</f>
        <v>2859.3642504500003</v>
      </c>
      <c r="E100" s="36">
        <f>SUMIFS(СВЦЭМ!$C$33:$C$776,СВЦЭМ!$A$33:$A$776,$A100,СВЦЭМ!$B$33:$B$776,E$83)+'СЕТ СН'!$H$12+СВЦЭМ!$D$10+'СЕТ СН'!$H$5-'СЕТ СН'!$H$20</f>
        <v>2890.5396746300003</v>
      </c>
      <c r="F100" s="36">
        <f>SUMIFS(СВЦЭМ!$C$33:$C$776,СВЦЭМ!$A$33:$A$776,$A100,СВЦЭМ!$B$33:$B$776,F$83)+'СЕТ СН'!$H$12+СВЦЭМ!$D$10+'СЕТ СН'!$H$5-'СЕТ СН'!$H$20</f>
        <v>2898.9609232600001</v>
      </c>
      <c r="G100" s="36">
        <f>SUMIFS(СВЦЭМ!$C$33:$C$776,СВЦЭМ!$A$33:$A$776,$A100,СВЦЭМ!$B$33:$B$776,G$83)+'СЕТ СН'!$H$12+СВЦЭМ!$D$10+'СЕТ СН'!$H$5-'СЕТ СН'!$H$20</f>
        <v>2871.4589500900001</v>
      </c>
      <c r="H100" s="36">
        <f>SUMIFS(СВЦЭМ!$C$33:$C$776,СВЦЭМ!$A$33:$A$776,$A100,СВЦЭМ!$B$33:$B$776,H$83)+'СЕТ СН'!$H$12+СВЦЭМ!$D$10+'СЕТ СН'!$H$5-'СЕТ СН'!$H$20</f>
        <v>2821.4835270000003</v>
      </c>
      <c r="I100" s="36">
        <f>SUMIFS(СВЦЭМ!$C$33:$C$776,СВЦЭМ!$A$33:$A$776,$A100,СВЦЭМ!$B$33:$B$776,I$83)+'СЕТ СН'!$H$12+СВЦЭМ!$D$10+'СЕТ СН'!$H$5-'СЕТ СН'!$H$20</f>
        <v>2751.70373776</v>
      </c>
      <c r="J100" s="36">
        <f>SUMIFS(СВЦЭМ!$C$33:$C$776,СВЦЭМ!$A$33:$A$776,$A100,СВЦЭМ!$B$33:$B$776,J$83)+'СЕТ СН'!$H$12+СВЦЭМ!$D$10+'СЕТ СН'!$H$5-'СЕТ СН'!$H$20</f>
        <v>2752.53523847</v>
      </c>
      <c r="K100" s="36">
        <f>SUMIFS(СВЦЭМ!$C$33:$C$776,СВЦЭМ!$A$33:$A$776,$A100,СВЦЭМ!$B$33:$B$776,K$83)+'СЕТ СН'!$H$12+СВЦЭМ!$D$10+'СЕТ СН'!$H$5-'СЕТ СН'!$H$20</f>
        <v>2746.6512429300001</v>
      </c>
      <c r="L100" s="36">
        <f>SUMIFS(СВЦЭМ!$C$33:$C$776,СВЦЭМ!$A$33:$A$776,$A100,СВЦЭМ!$B$33:$B$776,L$83)+'СЕТ СН'!$H$12+СВЦЭМ!$D$10+'СЕТ СН'!$H$5-'СЕТ СН'!$H$20</f>
        <v>2743.6761391800001</v>
      </c>
      <c r="M100" s="36">
        <f>SUMIFS(СВЦЭМ!$C$33:$C$776,СВЦЭМ!$A$33:$A$776,$A100,СВЦЭМ!$B$33:$B$776,M$83)+'СЕТ СН'!$H$12+СВЦЭМ!$D$10+'СЕТ СН'!$H$5-'СЕТ СН'!$H$20</f>
        <v>2750.94740323</v>
      </c>
      <c r="N100" s="36">
        <f>SUMIFS(СВЦЭМ!$C$33:$C$776,СВЦЭМ!$A$33:$A$776,$A100,СВЦЭМ!$B$33:$B$776,N$83)+'СЕТ СН'!$H$12+СВЦЭМ!$D$10+'СЕТ СН'!$H$5-'СЕТ СН'!$H$20</f>
        <v>2719.6561411399998</v>
      </c>
      <c r="O100" s="36">
        <f>SUMIFS(СВЦЭМ!$C$33:$C$776,СВЦЭМ!$A$33:$A$776,$A100,СВЦЭМ!$B$33:$B$776,O$83)+'СЕТ СН'!$H$12+СВЦЭМ!$D$10+'СЕТ СН'!$H$5-'СЕТ СН'!$H$20</f>
        <v>2674.2653261200003</v>
      </c>
      <c r="P100" s="36">
        <f>SUMIFS(СВЦЭМ!$C$33:$C$776,СВЦЭМ!$A$33:$A$776,$A100,СВЦЭМ!$B$33:$B$776,P$83)+'СЕТ СН'!$H$12+СВЦЭМ!$D$10+'СЕТ СН'!$H$5-'СЕТ СН'!$H$20</f>
        <v>2681.6977402399998</v>
      </c>
      <c r="Q100" s="36">
        <f>SUMIFS(СВЦЭМ!$C$33:$C$776,СВЦЭМ!$A$33:$A$776,$A100,СВЦЭМ!$B$33:$B$776,Q$83)+'СЕТ СН'!$H$12+СВЦЭМ!$D$10+'СЕТ СН'!$H$5-'СЕТ СН'!$H$20</f>
        <v>2671.8627378800002</v>
      </c>
      <c r="R100" s="36">
        <f>SUMIFS(СВЦЭМ!$C$33:$C$776,СВЦЭМ!$A$33:$A$776,$A100,СВЦЭМ!$B$33:$B$776,R$83)+'СЕТ СН'!$H$12+СВЦЭМ!$D$10+'СЕТ СН'!$H$5-'СЕТ СН'!$H$20</f>
        <v>2682.41301742</v>
      </c>
      <c r="S100" s="36">
        <f>SUMIFS(СВЦЭМ!$C$33:$C$776,СВЦЭМ!$A$33:$A$776,$A100,СВЦЭМ!$B$33:$B$776,S$83)+'СЕТ СН'!$H$12+СВЦЭМ!$D$10+'СЕТ СН'!$H$5-'СЕТ СН'!$H$20</f>
        <v>2677.9453628000001</v>
      </c>
      <c r="T100" s="36">
        <f>SUMIFS(СВЦЭМ!$C$33:$C$776,СВЦЭМ!$A$33:$A$776,$A100,СВЦЭМ!$B$33:$B$776,T$83)+'СЕТ СН'!$H$12+СВЦЭМ!$D$10+'СЕТ СН'!$H$5-'СЕТ СН'!$H$20</f>
        <v>2653.8675997</v>
      </c>
      <c r="U100" s="36">
        <f>SUMIFS(СВЦЭМ!$C$33:$C$776,СВЦЭМ!$A$33:$A$776,$A100,СВЦЭМ!$B$33:$B$776,U$83)+'СЕТ СН'!$H$12+СВЦЭМ!$D$10+'СЕТ СН'!$H$5-'СЕТ СН'!$H$20</f>
        <v>2653.1589927499999</v>
      </c>
      <c r="V100" s="36">
        <f>SUMIFS(СВЦЭМ!$C$33:$C$776,СВЦЭМ!$A$33:$A$776,$A100,СВЦЭМ!$B$33:$B$776,V$83)+'СЕТ СН'!$H$12+СВЦЭМ!$D$10+'СЕТ СН'!$H$5-'СЕТ СН'!$H$20</f>
        <v>2636.2948119900002</v>
      </c>
      <c r="W100" s="36">
        <f>SUMIFS(СВЦЭМ!$C$33:$C$776,СВЦЭМ!$A$33:$A$776,$A100,СВЦЭМ!$B$33:$B$776,W$83)+'СЕТ СН'!$H$12+СВЦЭМ!$D$10+'СЕТ СН'!$H$5-'СЕТ СН'!$H$20</f>
        <v>2644.3815290399998</v>
      </c>
      <c r="X100" s="36">
        <f>SUMIFS(СВЦЭМ!$C$33:$C$776,СВЦЭМ!$A$33:$A$776,$A100,СВЦЭМ!$B$33:$B$776,X$83)+'СЕТ СН'!$H$12+СВЦЭМ!$D$10+'СЕТ СН'!$H$5-'СЕТ СН'!$H$20</f>
        <v>2666.1185910900003</v>
      </c>
      <c r="Y100" s="36">
        <f>SUMIFS(СВЦЭМ!$C$33:$C$776,СВЦЭМ!$A$33:$A$776,$A100,СВЦЭМ!$B$33:$B$776,Y$83)+'СЕТ СН'!$H$12+СВЦЭМ!$D$10+'СЕТ СН'!$H$5-'СЕТ СН'!$H$20</f>
        <v>2711.08853387</v>
      </c>
    </row>
    <row r="101" spans="1:25" ht="15.75" x14ac:dyDescent="0.2">
      <c r="A101" s="35">
        <f t="shared" si="2"/>
        <v>43756</v>
      </c>
      <c r="B101" s="36">
        <f>SUMIFS(СВЦЭМ!$C$33:$C$776,СВЦЭМ!$A$33:$A$776,$A101,СВЦЭМ!$B$33:$B$776,B$83)+'СЕТ СН'!$H$12+СВЦЭМ!$D$10+'СЕТ СН'!$H$5-'СЕТ СН'!$H$20</f>
        <v>2830.4277196900002</v>
      </c>
      <c r="C101" s="36">
        <f>SUMIFS(СВЦЭМ!$C$33:$C$776,СВЦЭМ!$A$33:$A$776,$A101,СВЦЭМ!$B$33:$B$776,C$83)+'СЕТ СН'!$H$12+СВЦЭМ!$D$10+'СЕТ СН'!$H$5-'СЕТ СН'!$H$20</f>
        <v>2827.6848731199998</v>
      </c>
      <c r="D101" s="36">
        <f>SUMIFS(СВЦЭМ!$C$33:$C$776,СВЦЭМ!$A$33:$A$776,$A101,СВЦЭМ!$B$33:$B$776,D$83)+'СЕТ СН'!$H$12+СВЦЭМ!$D$10+'СЕТ СН'!$H$5-'СЕТ СН'!$H$20</f>
        <v>2850.0603443800001</v>
      </c>
      <c r="E101" s="36">
        <f>SUMIFS(СВЦЭМ!$C$33:$C$776,СВЦЭМ!$A$33:$A$776,$A101,СВЦЭМ!$B$33:$B$776,E$83)+'СЕТ СН'!$H$12+СВЦЭМ!$D$10+'СЕТ СН'!$H$5-'СЕТ СН'!$H$20</f>
        <v>2860.1372478000003</v>
      </c>
      <c r="F101" s="36">
        <f>SUMIFS(СВЦЭМ!$C$33:$C$776,СВЦЭМ!$A$33:$A$776,$A101,СВЦЭМ!$B$33:$B$776,F$83)+'СЕТ СН'!$H$12+СВЦЭМ!$D$10+'СЕТ СН'!$H$5-'СЕТ СН'!$H$20</f>
        <v>2858.7030473</v>
      </c>
      <c r="G101" s="36">
        <f>SUMIFS(СВЦЭМ!$C$33:$C$776,СВЦЭМ!$A$33:$A$776,$A101,СВЦЭМ!$B$33:$B$776,G$83)+'СЕТ СН'!$H$12+СВЦЭМ!$D$10+'СЕТ СН'!$H$5-'СЕТ СН'!$H$20</f>
        <v>2827.9736244700002</v>
      </c>
      <c r="H101" s="36">
        <f>SUMIFS(СВЦЭМ!$C$33:$C$776,СВЦЭМ!$A$33:$A$776,$A101,СВЦЭМ!$B$33:$B$776,H$83)+'СЕТ СН'!$H$12+СВЦЭМ!$D$10+'СЕТ СН'!$H$5-'СЕТ СН'!$H$20</f>
        <v>2779.2139456</v>
      </c>
      <c r="I101" s="36">
        <f>SUMIFS(СВЦЭМ!$C$33:$C$776,СВЦЭМ!$A$33:$A$776,$A101,СВЦЭМ!$B$33:$B$776,I$83)+'СЕТ СН'!$H$12+СВЦЭМ!$D$10+'СЕТ СН'!$H$5-'СЕТ СН'!$H$20</f>
        <v>2716.7872003500001</v>
      </c>
      <c r="J101" s="36">
        <f>SUMIFS(СВЦЭМ!$C$33:$C$776,СВЦЭМ!$A$33:$A$776,$A101,СВЦЭМ!$B$33:$B$776,J$83)+'СЕТ СН'!$H$12+СВЦЭМ!$D$10+'СЕТ СН'!$H$5-'СЕТ СН'!$H$20</f>
        <v>2698.8195883500002</v>
      </c>
      <c r="K101" s="36">
        <f>SUMIFS(СВЦЭМ!$C$33:$C$776,СВЦЭМ!$A$33:$A$776,$A101,СВЦЭМ!$B$33:$B$776,K$83)+'СЕТ СН'!$H$12+СВЦЭМ!$D$10+'СЕТ СН'!$H$5-'СЕТ СН'!$H$20</f>
        <v>2695.7284494200003</v>
      </c>
      <c r="L101" s="36">
        <f>SUMIFS(СВЦЭМ!$C$33:$C$776,СВЦЭМ!$A$33:$A$776,$A101,СВЦЭМ!$B$33:$B$776,L$83)+'СЕТ СН'!$H$12+СВЦЭМ!$D$10+'СЕТ СН'!$H$5-'СЕТ СН'!$H$20</f>
        <v>2703.4848707700003</v>
      </c>
      <c r="M101" s="36">
        <f>SUMIFS(СВЦЭМ!$C$33:$C$776,СВЦЭМ!$A$33:$A$776,$A101,СВЦЭМ!$B$33:$B$776,M$83)+'СЕТ СН'!$H$12+СВЦЭМ!$D$10+'СЕТ СН'!$H$5-'СЕТ СН'!$H$20</f>
        <v>2710.3837258000003</v>
      </c>
      <c r="N101" s="36">
        <f>SUMIFS(СВЦЭМ!$C$33:$C$776,СВЦЭМ!$A$33:$A$776,$A101,СВЦЭМ!$B$33:$B$776,N$83)+'СЕТ СН'!$H$12+СВЦЭМ!$D$10+'СЕТ СН'!$H$5-'СЕТ СН'!$H$20</f>
        <v>2683.8679270500002</v>
      </c>
      <c r="O101" s="36">
        <f>SUMIFS(СВЦЭМ!$C$33:$C$776,СВЦЭМ!$A$33:$A$776,$A101,СВЦЭМ!$B$33:$B$776,O$83)+'СЕТ СН'!$H$12+СВЦЭМ!$D$10+'СЕТ СН'!$H$5-'СЕТ СН'!$H$20</f>
        <v>2645.1931399099999</v>
      </c>
      <c r="P101" s="36">
        <f>SUMIFS(СВЦЭМ!$C$33:$C$776,СВЦЭМ!$A$33:$A$776,$A101,СВЦЭМ!$B$33:$B$776,P$83)+'СЕТ СН'!$H$12+СВЦЭМ!$D$10+'СЕТ СН'!$H$5-'СЕТ СН'!$H$20</f>
        <v>2654.99419571</v>
      </c>
      <c r="Q101" s="36">
        <f>SUMIFS(СВЦЭМ!$C$33:$C$776,СВЦЭМ!$A$33:$A$776,$A101,СВЦЭМ!$B$33:$B$776,Q$83)+'СЕТ СН'!$H$12+СВЦЭМ!$D$10+'СЕТ СН'!$H$5-'СЕТ СН'!$H$20</f>
        <v>2661.67336596</v>
      </c>
      <c r="R101" s="36">
        <f>SUMIFS(СВЦЭМ!$C$33:$C$776,СВЦЭМ!$A$33:$A$776,$A101,СВЦЭМ!$B$33:$B$776,R$83)+'СЕТ СН'!$H$12+СВЦЭМ!$D$10+'СЕТ СН'!$H$5-'СЕТ СН'!$H$20</f>
        <v>2652.3897714899999</v>
      </c>
      <c r="S101" s="36">
        <f>SUMIFS(СВЦЭМ!$C$33:$C$776,СВЦЭМ!$A$33:$A$776,$A101,СВЦЭМ!$B$33:$B$776,S$83)+'СЕТ СН'!$H$12+СВЦЭМ!$D$10+'СЕТ СН'!$H$5-'СЕТ СН'!$H$20</f>
        <v>2644.05869188</v>
      </c>
      <c r="T101" s="36">
        <f>SUMIFS(СВЦЭМ!$C$33:$C$776,СВЦЭМ!$A$33:$A$776,$A101,СВЦЭМ!$B$33:$B$776,T$83)+'СЕТ СН'!$H$12+СВЦЭМ!$D$10+'СЕТ СН'!$H$5-'СЕТ СН'!$H$20</f>
        <v>2646.21925409</v>
      </c>
      <c r="U101" s="36">
        <f>SUMIFS(СВЦЭМ!$C$33:$C$776,СВЦЭМ!$A$33:$A$776,$A101,СВЦЭМ!$B$33:$B$776,U$83)+'СЕТ СН'!$H$12+СВЦЭМ!$D$10+'СЕТ СН'!$H$5-'СЕТ СН'!$H$20</f>
        <v>2652.0356744199999</v>
      </c>
      <c r="V101" s="36">
        <f>SUMIFS(СВЦЭМ!$C$33:$C$776,СВЦЭМ!$A$33:$A$776,$A101,СВЦЭМ!$B$33:$B$776,V$83)+'СЕТ СН'!$H$12+СВЦЭМ!$D$10+'СЕТ СН'!$H$5-'СЕТ СН'!$H$20</f>
        <v>2641.0501686500002</v>
      </c>
      <c r="W101" s="36">
        <f>SUMIFS(СВЦЭМ!$C$33:$C$776,СВЦЭМ!$A$33:$A$776,$A101,СВЦЭМ!$B$33:$B$776,W$83)+'СЕТ СН'!$H$12+СВЦЭМ!$D$10+'СЕТ СН'!$H$5-'СЕТ СН'!$H$20</f>
        <v>2661.9963744199999</v>
      </c>
      <c r="X101" s="36">
        <f>SUMIFS(СВЦЭМ!$C$33:$C$776,СВЦЭМ!$A$33:$A$776,$A101,СВЦЭМ!$B$33:$B$776,X$83)+'СЕТ СН'!$H$12+СВЦЭМ!$D$10+'СЕТ СН'!$H$5-'СЕТ СН'!$H$20</f>
        <v>2678.5381224500002</v>
      </c>
      <c r="Y101" s="36">
        <f>SUMIFS(СВЦЭМ!$C$33:$C$776,СВЦЭМ!$A$33:$A$776,$A101,СВЦЭМ!$B$33:$B$776,Y$83)+'СЕТ СН'!$H$12+СВЦЭМ!$D$10+'СЕТ СН'!$H$5-'СЕТ СН'!$H$20</f>
        <v>2725.7063977600001</v>
      </c>
    </row>
    <row r="102" spans="1:25" ht="15.75" x14ac:dyDescent="0.2">
      <c r="A102" s="35">
        <f t="shared" si="2"/>
        <v>43757</v>
      </c>
      <c r="B102" s="36">
        <f>SUMIFS(СВЦЭМ!$C$33:$C$776,СВЦЭМ!$A$33:$A$776,$A102,СВЦЭМ!$B$33:$B$776,B$83)+'СЕТ СН'!$H$12+СВЦЭМ!$D$10+'СЕТ СН'!$H$5-'СЕТ СН'!$H$20</f>
        <v>2773.2486536900001</v>
      </c>
      <c r="C102" s="36">
        <f>SUMIFS(СВЦЭМ!$C$33:$C$776,СВЦЭМ!$A$33:$A$776,$A102,СВЦЭМ!$B$33:$B$776,C$83)+'СЕТ СН'!$H$12+СВЦЭМ!$D$10+'СЕТ СН'!$H$5-'СЕТ СН'!$H$20</f>
        <v>2821.15816184</v>
      </c>
      <c r="D102" s="36">
        <f>SUMIFS(СВЦЭМ!$C$33:$C$776,СВЦЭМ!$A$33:$A$776,$A102,СВЦЭМ!$B$33:$B$776,D$83)+'СЕТ СН'!$H$12+СВЦЭМ!$D$10+'СЕТ СН'!$H$5-'СЕТ СН'!$H$20</f>
        <v>2816.63349075</v>
      </c>
      <c r="E102" s="36">
        <f>SUMIFS(СВЦЭМ!$C$33:$C$776,СВЦЭМ!$A$33:$A$776,$A102,СВЦЭМ!$B$33:$B$776,E$83)+'СЕТ СН'!$H$12+СВЦЭМ!$D$10+'СЕТ СН'!$H$5-'СЕТ СН'!$H$20</f>
        <v>2815.4098510399999</v>
      </c>
      <c r="F102" s="36">
        <f>SUMIFS(СВЦЭМ!$C$33:$C$776,СВЦЭМ!$A$33:$A$776,$A102,СВЦЭМ!$B$33:$B$776,F$83)+'СЕТ СН'!$H$12+СВЦЭМ!$D$10+'СЕТ СН'!$H$5-'СЕТ СН'!$H$20</f>
        <v>2808.6715803400002</v>
      </c>
      <c r="G102" s="36">
        <f>SUMIFS(СВЦЭМ!$C$33:$C$776,СВЦЭМ!$A$33:$A$776,$A102,СВЦЭМ!$B$33:$B$776,G$83)+'СЕТ СН'!$H$12+СВЦЭМ!$D$10+'СЕТ СН'!$H$5-'СЕТ СН'!$H$20</f>
        <v>2798.1731894</v>
      </c>
      <c r="H102" s="36">
        <f>SUMIFS(СВЦЭМ!$C$33:$C$776,СВЦЭМ!$A$33:$A$776,$A102,СВЦЭМ!$B$33:$B$776,H$83)+'СЕТ СН'!$H$12+СВЦЭМ!$D$10+'СЕТ СН'!$H$5-'СЕТ СН'!$H$20</f>
        <v>2765.3936105100001</v>
      </c>
      <c r="I102" s="36">
        <f>SUMIFS(СВЦЭМ!$C$33:$C$776,СВЦЭМ!$A$33:$A$776,$A102,СВЦЭМ!$B$33:$B$776,I$83)+'СЕТ СН'!$H$12+СВЦЭМ!$D$10+'СЕТ СН'!$H$5-'СЕТ СН'!$H$20</f>
        <v>2740.4720372299998</v>
      </c>
      <c r="J102" s="36">
        <f>SUMIFS(СВЦЭМ!$C$33:$C$776,СВЦЭМ!$A$33:$A$776,$A102,СВЦЭМ!$B$33:$B$776,J$83)+'СЕТ СН'!$H$12+СВЦЭМ!$D$10+'СЕТ СН'!$H$5-'СЕТ СН'!$H$20</f>
        <v>2712.4867152100001</v>
      </c>
      <c r="K102" s="36">
        <f>SUMIFS(СВЦЭМ!$C$33:$C$776,СВЦЭМ!$A$33:$A$776,$A102,СВЦЭМ!$B$33:$B$776,K$83)+'СЕТ СН'!$H$12+СВЦЭМ!$D$10+'СЕТ СН'!$H$5-'СЕТ СН'!$H$20</f>
        <v>2701.9535519999999</v>
      </c>
      <c r="L102" s="36">
        <f>SUMIFS(СВЦЭМ!$C$33:$C$776,СВЦЭМ!$A$33:$A$776,$A102,СВЦЭМ!$B$33:$B$776,L$83)+'СЕТ СН'!$H$12+СВЦЭМ!$D$10+'СЕТ СН'!$H$5-'СЕТ СН'!$H$20</f>
        <v>2689.4004578399999</v>
      </c>
      <c r="M102" s="36">
        <f>SUMIFS(СВЦЭМ!$C$33:$C$776,СВЦЭМ!$A$33:$A$776,$A102,СВЦЭМ!$B$33:$B$776,M$83)+'СЕТ СН'!$H$12+СВЦЭМ!$D$10+'СЕТ СН'!$H$5-'СЕТ СН'!$H$20</f>
        <v>2685.1816095300001</v>
      </c>
      <c r="N102" s="36">
        <f>SUMIFS(СВЦЭМ!$C$33:$C$776,СВЦЭМ!$A$33:$A$776,$A102,СВЦЭМ!$B$33:$B$776,N$83)+'СЕТ СН'!$H$12+СВЦЭМ!$D$10+'СЕТ СН'!$H$5-'СЕТ СН'!$H$20</f>
        <v>2673.9931804799999</v>
      </c>
      <c r="O102" s="36">
        <f>SUMIFS(СВЦЭМ!$C$33:$C$776,СВЦЭМ!$A$33:$A$776,$A102,СВЦЭМ!$B$33:$B$776,O$83)+'СЕТ СН'!$H$12+СВЦЭМ!$D$10+'СЕТ СН'!$H$5-'СЕТ СН'!$H$20</f>
        <v>2644.5859723799999</v>
      </c>
      <c r="P102" s="36">
        <f>SUMIFS(СВЦЭМ!$C$33:$C$776,СВЦЭМ!$A$33:$A$776,$A102,СВЦЭМ!$B$33:$B$776,P$83)+'СЕТ СН'!$H$12+СВЦЭМ!$D$10+'СЕТ СН'!$H$5-'СЕТ СН'!$H$20</f>
        <v>2648.0026136800002</v>
      </c>
      <c r="Q102" s="36">
        <f>SUMIFS(СВЦЭМ!$C$33:$C$776,СВЦЭМ!$A$33:$A$776,$A102,СВЦЭМ!$B$33:$B$776,Q$83)+'СЕТ СН'!$H$12+СВЦЭМ!$D$10+'СЕТ СН'!$H$5-'СЕТ СН'!$H$20</f>
        <v>2650.6042104799999</v>
      </c>
      <c r="R102" s="36">
        <f>SUMIFS(СВЦЭМ!$C$33:$C$776,СВЦЭМ!$A$33:$A$776,$A102,СВЦЭМ!$B$33:$B$776,R$83)+'СЕТ СН'!$H$12+СВЦЭМ!$D$10+'СЕТ СН'!$H$5-'СЕТ СН'!$H$20</f>
        <v>2647.8068899499999</v>
      </c>
      <c r="S102" s="36">
        <f>SUMIFS(СВЦЭМ!$C$33:$C$776,СВЦЭМ!$A$33:$A$776,$A102,СВЦЭМ!$B$33:$B$776,S$83)+'СЕТ СН'!$H$12+СВЦЭМ!$D$10+'СЕТ СН'!$H$5-'СЕТ СН'!$H$20</f>
        <v>2641.2148830200003</v>
      </c>
      <c r="T102" s="36">
        <f>SUMIFS(СВЦЭМ!$C$33:$C$776,СВЦЭМ!$A$33:$A$776,$A102,СВЦЭМ!$B$33:$B$776,T$83)+'СЕТ СН'!$H$12+СВЦЭМ!$D$10+'СЕТ СН'!$H$5-'СЕТ СН'!$H$20</f>
        <v>2625.2132998000002</v>
      </c>
      <c r="U102" s="36">
        <f>SUMIFS(СВЦЭМ!$C$33:$C$776,СВЦЭМ!$A$33:$A$776,$A102,СВЦЭМ!$B$33:$B$776,U$83)+'СЕТ СН'!$H$12+СВЦЭМ!$D$10+'СЕТ СН'!$H$5-'СЕТ СН'!$H$20</f>
        <v>2643.8092058800003</v>
      </c>
      <c r="V102" s="36">
        <f>SUMIFS(СВЦЭМ!$C$33:$C$776,СВЦЭМ!$A$33:$A$776,$A102,СВЦЭМ!$B$33:$B$776,V$83)+'СЕТ СН'!$H$12+СВЦЭМ!$D$10+'СЕТ СН'!$H$5-'СЕТ СН'!$H$20</f>
        <v>2623.6546928500002</v>
      </c>
      <c r="W102" s="36">
        <f>SUMIFS(СВЦЭМ!$C$33:$C$776,СВЦЭМ!$A$33:$A$776,$A102,СВЦЭМ!$B$33:$B$776,W$83)+'СЕТ СН'!$H$12+СВЦЭМ!$D$10+'СЕТ СН'!$H$5-'СЕТ СН'!$H$20</f>
        <v>2639.1182131700002</v>
      </c>
      <c r="X102" s="36">
        <f>SUMIFS(СВЦЭМ!$C$33:$C$776,СВЦЭМ!$A$33:$A$776,$A102,СВЦЭМ!$B$33:$B$776,X$83)+'СЕТ СН'!$H$12+СВЦЭМ!$D$10+'СЕТ СН'!$H$5-'СЕТ СН'!$H$20</f>
        <v>2659.02730174</v>
      </c>
      <c r="Y102" s="36">
        <f>SUMIFS(СВЦЭМ!$C$33:$C$776,СВЦЭМ!$A$33:$A$776,$A102,СВЦЭМ!$B$33:$B$776,Y$83)+'СЕТ СН'!$H$12+СВЦЭМ!$D$10+'СЕТ СН'!$H$5-'СЕТ СН'!$H$20</f>
        <v>2709.7293185600001</v>
      </c>
    </row>
    <row r="103" spans="1:25" ht="15.75" x14ac:dyDescent="0.2">
      <c r="A103" s="35">
        <f t="shared" si="2"/>
        <v>43758</v>
      </c>
      <c r="B103" s="36">
        <f>SUMIFS(СВЦЭМ!$C$33:$C$776,СВЦЭМ!$A$33:$A$776,$A103,СВЦЭМ!$B$33:$B$776,B$83)+'СЕТ СН'!$H$12+СВЦЭМ!$D$10+'СЕТ СН'!$H$5-'СЕТ СН'!$H$20</f>
        <v>2768.04144361</v>
      </c>
      <c r="C103" s="36">
        <f>SUMIFS(СВЦЭМ!$C$33:$C$776,СВЦЭМ!$A$33:$A$776,$A103,СВЦЭМ!$B$33:$B$776,C$83)+'СЕТ СН'!$H$12+СВЦЭМ!$D$10+'СЕТ СН'!$H$5-'СЕТ СН'!$H$20</f>
        <v>2805.2378986600002</v>
      </c>
      <c r="D103" s="36">
        <f>SUMIFS(СВЦЭМ!$C$33:$C$776,СВЦЭМ!$A$33:$A$776,$A103,СВЦЭМ!$B$33:$B$776,D$83)+'СЕТ СН'!$H$12+СВЦЭМ!$D$10+'СЕТ СН'!$H$5-'СЕТ СН'!$H$20</f>
        <v>2832.53156984</v>
      </c>
      <c r="E103" s="36">
        <f>SUMIFS(СВЦЭМ!$C$33:$C$776,СВЦЭМ!$A$33:$A$776,$A103,СВЦЭМ!$B$33:$B$776,E$83)+'СЕТ СН'!$H$12+СВЦЭМ!$D$10+'СЕТ СН'!$H$5-'СЕТ СН'!$H$20</f>
        <v>2838.8606201699999</v>
      </c>
      <c r="F103" s="36">
        <f>SUMIFS(СВЦЭМ!$C$33:$C$776,СВЦЭМ!$A$33:$A$776,$A103,СВЦЭМ!$B$33:$B$776,F$83)+'СЕТ СН'!$H$12+СВЦЭМ!$D$10+'СЕТ СН'!$H$5-'СЕТ СН'!$H$20</f>
        <v>2841.1613933100002</v>
      </c>
      <c r="G103" s="36">
        <f>SUMIFS(СВЦЭМ!$C$33:$C$776,СВЦЭМ!$A$33:$A$776,$A103,СВЦЭМ!$B$33:$B$776,G$83)+'СЕТ СН'!$H$12+СВЦЭМ!$D$10+'СЕТ СН'!$H$5-'СЕТ СН'!$H$20</f>
        <v>2815.6462263600001</v>
      </c>
      <c r="H103" s="36">
        <f>SUMIFS(СВЦЭМ!$C$33:$C$776,СВЦЭМ!$A$33:$A$776,$A103,СВЦЭМ!$B$33:$B$776,H$83)+'СЕТ СН'!$H$12+СВЦЭМ!$D$10+'СЕТ СН'!$H$5-'СЕТ СН'!$H$20</f>
        <v>2802.81280247</v>
      </c>
      <c r="I103" s="36">
        <f>SUMIFS(СВЦЭМ!$C$33:$C$776,СВЦЭМ!$A$33:$A$776,$A103,СВЦЭМ!$B$33:$B$776,I$83)+'СЕТ СН'!$H$12+СВЦЭМ!$D$10+'СЕТ СН'!$H$5-'СЕТ СН'!$H$20</f>
        <v>2778.5648569200002</v>
      </c>
      <c r="J103" s="36">
        <f>SUMIFS(СВЦЭМ!$C$33:$C$776,СВЦЭМ!$A$33:$A$776,$A103,СВЦЭМ!$B$33:$B$776,J$83)+'СЕТ СН'!$H$12+СВЦЭМ!$D$10+'СЕТ СН'!$H$5-'СЕТ СН'!$H$20</f>
        <v>2718.8340145500001</v>
      </c>
      <c r="K103" s="36">
        <f>SUMIFS(СВЦЭМ!$C$33:$C$776,СВЦЭМ!$A$33:$A$776,$A103,СВЦЭМ!$B$33:$B$776,K$83)+'СЕТ СН'!$H$12+СВЦЭМ!$D$10+'СЕТ СН'!$H$5-'СЕТ СН'!$H$20</f>
        <v>2690.1807291700002</v>
      </c>
      <c r="L103" s="36">
        <f>SUMIFS(СВЦЭМ!$C$33:$C$776,СВЦЭМ!$A$33:$A$776,$A103,СВЦЭМ!$B$33:$B$776,L$83)+'СЕТ СН'!$H$12+СВЦЭМ!$D$10+'СЕТ СН'!$H$5-'СЕТ СН'!$H$20</f>
        <v>2691.9167188800002</v>
      </c>
      <c r="M103" s="36">
        <f>SUMIFS(СВЦЭМ!$C$33:$C$776,СВЦЭМ!$A$33:$A$776,$A103,СВЦЭМ!$B$33:$B$776,M$83)+'СЕТ СН'!$H$12+СВЦЭМ!$D$10+'СЕТ СН'!$H$5-'СЕТ СН'!$H$20</f>
        <v>2697.5401419300001</v>
      </c>
      <c r="N103" s="36">
        <f>SUMIFS(СВЦЭМ!$C$33:$C$776,СВЦЭМ!$A$33:$A$776,$A103,СВЦЭМ!$B$33:$B$776,N$83)+'СЕТ СН'!$H$12+СВЦЭМ!$D$10+'СЕТ СН'!$H$5-'СЕТ СН'!$H$20</f>
        <v>2668.3238687200001</v>
      </c>
      <c r="O103" s="36">
        <f>SUMIFS(СВЦЭМ!$C$33:$C$776,СВЦЭМ!$A$33:$A$776,$A103,СВЦЭМ!$B$33:$B$776,O$83)+'СЕТ СН'!$H$12+СВЦЭМ!$D$10+'СЕТ СН'!$H$5-'СЕТ СН'!$H$20</f>
        <v>2651.4605406300002</v>
      </c>
      <c r="P103" s="36">
        <f>SUMIFS(СВЦЭМ!$C$33:$C$776,СВЦЭМ!$A$33:$A$776,$A103,СВЦЭМ!$B$33:$B$776,P$83)+'СЕТ СН'!$H$12+СВЦЭМ!$D$10+'СЕТ СН'!$H$5-'СЕТ СН'!$H$20</f>
        <v>2659.91657231</v>
      </c>
      <c r="Q103" s="36">
        <f>SUMIFS(СВЦЭМ!$C$33:$C$776,СВЦЭМ!$A$33:$A$776,$A103,СВЦЭМ!$B$33:$B$776,Q$83)+'СЕТ СН'!$H$12+СВЦЭМ!$D$10+'СЕТ СН'!$H$5-'СЕТ СН'!$H$20</f>
        <v>2655.0835861800001</v>
      </c>
      <c r="R103" s="36">
        <f>SUMIFS(СВЦЭМ!$C$33:$C$776,СВЦЭМ!$A$33:$A$776,$A103,СВЦЭМ!$B$33:$B$776,R$83)+'СЕТ СН'!$H$12+СВЦЭМ!$D$10+'СЕТ СН'!$H$5-'СЕТ СН'!$H$20</f>
        <v>2658.3835786099999</v>
      </c>
      <c r="S103" s="36">
        <f>SUMIFS(СВЦЭМ!$C$33:$C$776,СВЦЭМ!$A$33:$A$776,$A103,СВЦЭМ!$B$33:$B$776,S$83)+'СЕТ СН'!$H$12+СВЦЭМ!$D$10+'СЕТ СН'!$H$5-'СЕТ СН'!$H$20</f>
        <v>2647.0104660699999</v>
      </c>
      <c r="T103" s="36">
        <f>SUMIFS(СВЦЭМ!$C$33:$C$776,СВЦЭМ!$A$33:$A$776,$A103,СВЦЭМ!$B$33:$B$776,T$83)+'СЕТ СН'!$H$12+СВЦЭМ!$D$10+'СЕТ СН'!$H$5-'СЕТ СН'!$H$20</f>
        <v>2641.2018622700002</v>
      </c>
      <c r="U103" s="36">
        <f>SUMIFS(СВЦЭМ!$C$33:$C$776,СВЦЭМ!$A$33:$A$776,$A103,СВЦЭМ!$B$33:$B$776,U$83)+'СЕТ СН'!$H$12+СВЦЭМ!$D$10+'СЕТ СН'!$H$5-'СЕТ СН'!$H$20</f>
        <v>2649.90276679</v>
      </c>
      <c r="V103" s="36">
        <f>SUMIFS(СВЦЭМ!$C$33:$C$776,СВЦЭМ!$A$33:$A$776,$A103,СВЦЭМ!$B$33:$B$776,V$83)+'СЕТ СН'!$H$12+СВЦЭМ!$D$10+'СЕТ СН'!$H$5-'СЕТ СН'!$H$20</f>
        <v>2635.8479289000002</v>
      </c>
      <c r="W103" s="36">
        <f>SUMIFS(СВЦЭМ!$C$33:$C$776,СВЦЭМ!$A$33:$A$776,$A103,СВЦЭМ!$B$33:$B$776,W$83)+'СЕТ СН'!$H$12+СВЦЭМ!$D$10+'СЕТ СН'!$H$5-'СЕТ СН'!$H$20</f>
        <v>2627.6972467400001</v>
      </c>
      <c r="X103" s="36">
        <f>SUMIFS(СВЦЭМ!$C$33:$C$776,СВЦЭМ!$A$33:$A$776,$A103,СВЦЭМ!$B$33:$B$776,X$83)+'СЕТ СН'!$H$12+СВЦЭМ!$D$10+'СЕТ СН'!$H$5-'СЕТ СН'!$H$20</f>
        <v>2636.6478094399999</v>
      </c>
      <c r="Y103" s="36">
        <f>SUMIFS(СВЦЭМ!$C$33:$C$776,СВЦЭМ!$A$33:$A$776,$A103,СВЦЭМ!$B$33:$B$776,Y$83)+'СЕТ СН'!$H$12+СВЦЭМ!$D$10+'СЕТ СН'!$H$5-'СЕТ СН'!$H$20</f>
        <v>2685.0321411100003</v>
      </c>
    </row>
    <row r="104" spans="1:25" ht="15.75" x14ac:dyDescent="0.2">
      <c r="A104" s="35">
        <f t="shared" si="2"/>
        <v>43759</v>
      </c>
      <c r="B104" s="36">
        <f>SUMIFS(СВЦЭМ!$C$33:$C$776,СВЦЭМ!$A$33:$A$776,$A104,СВЦЭМ!$B$33:$B$776,B$83)+'СЕТ СН'!$H$12+СВЦЭМ!$D$10+'СЕТ СН'!$H$5-'СЕТ СН'!$H$20</f>
        <v>2776.8053401000002</v>
      </c>
      <c r="C104" s="36">
        <f>SUMIFS(СВЦЭМ!$C$33:$C$776,СВЦЭМ!$A$33:$A$776,$A104,СВЦЭМ!$B$33:$B$776,C$83)+'СЕТ СН'!$H$12+СВЦЭМ!$D$10+'СЕТ СН'!$H$5-'СЕТ СН'!$H$20</f>
        <v>2827.6006241599998</v>
      </c>
      <c r="D104" s="36">
        <f>SUMIFS(СВЦЭМ!$C$33:$C$776,СВЦЭМ!$A$33:$A$776,$A104,СВЦЭМ!$B$33:$B$776,D$83)+'СЕТ СН'!$H$12+СВЦЭМ!$D$10+'СЕТ СН'!$H$5-'СЕТ СН'!$H$20</f>
        <v>2846.7581979000001</v>
      </c>
      <c r="E104" s="36">
        <f>SUMIFS(СВЦЭМ!$C$33:$C$776,СВЦЭМ!$A$33:$A$776,$A104,СВЦЭМ!$B$33:$B$776,E$83)+'СЕТ СН'!$H$12+СВЦЭМ!$D$10+'СЕТ СН'!$H$5-'СЕТ СН'!$H$20</f>
        <v>2854.4806985800001</v>
      </c>
      <c r="F104" s="36">
        <f>SUMIFS(СВЦЭМ!$C$33:$C$776,СВЦЭМ!$A$33:$A$776,$A104,СВЦЭМ!$B$33:$B$776,F$83)+'СЕТ СН'!$H$12+СВЦЭМ!$D$10+'СЕТ СН'!$H$5-'СЕТ СН'!$H$20</f>
        <v>2848.7882675400001</v>
      </c>
      <c r="G104" s="36">
        <f>SUMIFS(СВЦЭМ!$C$33:$C$776,СВЦЭМ!$A$33:$A$776,$A104,СВЦЭМ!$B$33:$B$776,G$83)+'СЕТ СН'!$H$12+СВЦЭМ!$D$10+'СЕТ СН'!$H$5-'СЕТ СН'!$H$20</f>
        <v>2829.7304642700001</v>
      </c>
      <c r="H104" s="36">
        <f>SUMIFS(СВЦЭМ!$C$33:$C$776,СВЦЭМ!$A$33:$A$776,$A104,СВЦЭМ!$B$33:$B$776,H$83)+'СЕТ СН'!$H$12+СВЦЭМ!$D$10+'СЕТ СН'!$H$5-'СЕТ СН'!$H$20</f>
        <v>2790.14489938</v>
      </c>
      <c r="I104" s="36">
        <f>SUMIFS(СВЦЭМ!$C$33:$C$776,СВЦЭМ!$A$33:$A$776,$A104,СВЦЭМ!$B$33:$B$776,I$83)+'СЕТ СН'!$H$12+СВЦЭМ!$D$10+'СЕТ СН'!$H$5-'СЕТ СН'!$H$20</f>
        <v>2757.2501684899999</v>
      </c>
      <c r="J104" s="36">
        <f>SUMIFS(СВЦЭМ!$C$33:$C$776,СВЦЭМ!$A$33:$A$776,$A104,СВЦЭМ!$B$33:$B$776,J$83)+'СЕТ СН'!$H$12+СВЦЭМ!$D$10+'СЕТ СН'!$H$5-'СЕТ СН'!$H$20</f>
        <v>2738.1390519900001</v>
      </c>
      <c r="K104" s="36">
        <f>SUMIFS(СВЦЭМ!$C$33:$C$776,СВЦЭМ!$A$33:$A$776,$A104,СВЦЭМ!$B$33:$B$776,K$83)+'СЕТ СН'!$H$12+СВЦЭМ!$D$10+'СЕТ СН'!$H$5-'СЕТ СН'!$H$20</f>
        <v>2725.2412075800003</v>
      </c>
      <c r="L104" s="36">
        <f>SUMIFS(СВЦЭМ!$C$33:$C$776,СВЦЭМ!$A$33:$A$776,$A104,СВЦЭМ!$B$33:$B$776,L$83)+'СЕТ СН'!$H$12+СВЦЭМ!$D$10+'СЕТ СН'!$H$5-'СЕТ СН'!$H$20</f>
        <v>2714.8401422300003</v>
      </c>
      <c r="M104" s="36">
        <f>SUMIFS(СВЦЭМ!$C$33:$C$776,СВЦЭМ!$A$33:$A$776,$A104,СВЦЭМ!$B$33:$B$776,M$83)+'СЕТ СН'!$H$12+СВЦЭМ!$D$10+'СЕТ СН'!$H$5-'СЕТ СН'!$H$20</f>
        <v>2719.2363329300001</v>
      </c>
      <c r="N104" s="36">
        <f>SUMIFS(СВЦЭМ!$C$33:$C$776,СВЦЭМ!$A$33:$A$776,$A104,СВЦЭМ!$B$33:$B$776,N$83)+'СЕТ СН'!$H$12+СВЦЭМ!$D$10+'СЕТ СН'!$H$5-'СЕТ СН'!$H$20</f>
        <v>2682.0395951199998</v>
      </c>
      <c r="O104" s="36">
        <f>SUMIFS(СВЦЭМ!$C$33:$C$776,СВЦЭМ!$A$33:$A$776,$A104,СВЦЭМ!$B$33:$B$776,O$83)+'СЕТ СН'!$H$12+СВЦЭМ!$D$10+'СЕТ СН'!$H$5-'СЕТ СН'!$H$20</f>
        <v>2646.04005138</v>
      </c>
      <c r="P104" s="36">
        <f>SUMIFS(СВЦЭМ!$C$33:$C$776,СВЦЭМ!$A$33:$A$776,$A104,СВЦЭМ!$B$33:$B$776,P$83)+'СЕТ СН'!$H$12+СВЦЭМ!$D$10+'СЕТ СН'!$H$5-'СЕТ СН'!$H$20</f>
        <v>2645.5203123700003</v>
      </c>
      <c r="Q104" s="36">
        <f>SUMIFS(СВЦЭМ!$C$33:$C$776,СВЦЭМ!$A$33:$A$776,$A104,СВЦЭМ!$B$33:$B$776,Q$83)+'СЕТ СН'!$H$12+СВЦЭМ!$D$10+'СЕТ СН'!$H$5-'СЕТ СН'!$H$20</f>
        <v>2647.11822906</v>
      </c>
      <c r="R104" s="36">
        <f>SUMIFS(СВЦЭМ!$C$33:$C$776,СВЦЭМ!$A$33:$A$776,$A104,СВЦЭМ!$B$33:$B$776,R$83)+'СЕТ СН'!$H$12+СВЦЭМ!$D$10+'СЕТ СН'!$H$5-'СЕТ СН'!$H$20</f>
        <v>2643.8383321599999</v>
      </c>
      <c r="S104" s="36">
        <f>SUMIFS(СВЦЭМ!$C$33:$C$776,СВЦЭМ!$A$33:$A$776,$A104,СВЦЭМ!$B$33:$B$776,S$83)+'СЕТ СН'!$H$12+СВЦЭМ!$D$10+'СЕТ СН'!$H$5-'СЕТ СН'!$H$20</f>
        <v>2648.4249658600002</v>
      </c>
      <c r="T104" s="36">
        <f>SUMIFS(СВЦЭМ!$C$33:$C$776,СВЦЭМ!$A$33:$A$776,$A104,СВЦЭМ!$B$33:$B$776,T$83)+'СЕТ СН'!$H$12+СВЦЭМ!$D$10+'СЕТ СН'!$H$5-'СЕТ СН'!$H$20</f>
        <v>2637.054345</v>
      </c>
      <c r="U104" s="36">
        <f>SUMIFS(СВЦЭМ!$C$33:$C$776,СВЦЭМ!$A$33:$A$776,$A104,СВЦЭМ!$B$33:$B$776,U$83)+'СЕТ СН'!$H$12+СВЦЭМ!$D$10+'СЕТ СН'!$H$5-'СЕТ СН'!$H$20</f>
        <v>2638.6826802999999</v>
      </c>
      <c r="V104" s="36">
        <f>SUMIFS(СВЦЭМ!$C$33:$C$776,СВЦЭМ!$A$33:$A$776,$A104,СВЦЭМ!$B$33:$B$776,V$83)+'СЕТ СН'!$H$12+СВЦЭМ!$D$10+'СЕТ СН'!$H$5-'СЕТ СН'!$H$20</f>
        <v>2633.9978596700003</v>
      </c>
      <c r="W104" s="36">
        <f>SUMIFS(СВЦЭМ!$C$33:$C$776,СВЦЭМ!$A$33:$A$776,$A104,СВЦЭМ!$B$33:$B$776,W$83)+'СЕТ СН'!$H$12+СВЦЭМ!$D$10+'СЕТ СН'!$H$5-'СЕТ СН'!$H$20</f>
        <v>2661.8686247400001</v>
      </c>
      <c r="X104" s="36">
        <f>SUMIFS(СВЦЭМ!$C$33:$C$776,СВЦЭМ!$A$33:$A$776,$A104,СВЦЭМ!$B$33:$B$776,X$83)+'СЕТ СН'!$H$12+СВЦЭМ!$D$10+'СЕТ СН'!$H$5-'СЕТ СН'!$H$20</f>
        <v>2667.2261161400002</v>
      </c>
      <c r="Y104" s="36">
        <f>SUMIFS(СВЦЭМ!$C$33:$C$776,СВЦЭМ!$A$33:$A$776,$A104,СВЦЭМ!$B$33:$B$776,Y$83)+'СЕТ СН'!$H$12+СВЦЭМ!$D$10+'СЕТ СН'!$H$5-'СЕТ СН'!$H$20</f>
        <v>2714.3058629100001</v>
      </c>
    </row>
    <row r="105" spans="1:25" ht="15.75" x14ac:dyDescent="0.2">
      <c r="A105" s="35">
        <f t="shared" si="2"/>
        <v>43760</v>
      </c>
      <c r="B105" s="36">
        <f>SUMIFS(СВЦЭМ!$C$33:$C$776,СВЦЭМ!$A$33:$A$776,$A105,СВЦЭМ!$B$33:$B$776,B$83)+'СЕТ СН'!$H$12+СВЦЭМ!$D$10+'СЕТ СН'!$H$5-'СЕТ СН'!$H$20</f>
        <v>2817.7596326299999</v>
      </c>
      <c r="C105" s="36">
        <f>SUMIFS(СВЦЭМ!$C$33:$C$776,СВЦЭМ!$A$33:$A$776,$A105,СВЦЭМ!$B$33:$B$776,C$83)+'СЕТ СН'!$H$12+СВЦЭМ!$D$10+'СЕТ СН'!$H$5-'СЕТ СН'!$H$20</f>
        <v>2858.5969400399999</v>
      </c>
      <c r="D105" s="36">
        <f>SUMIFS(СВЦЭМ!$C$33:$C$776,СВЦЭМ!$A$33:$A$776,$A105,СВЦЭМ!$B$33:$B$776,D$83)+'СЕТ СН'!$H$12+СВЦЭМ!$D$10+'СЕТ СН'!$H$5-'СЕТ СН'!$H$20</f>
        <v>2875.6250548600001</v>
      </c>
      <c r="E105" s="36">
        <f>SUMIFS(СВЦЭМ!$C$33:$C$776,СВЦЭМ!$A$33:$A$776,$A105,СВЦЭМ!$B$33:$B$776,E$83)+'СЕТ СН'!$H$12+СВЦЭМ!$D$10+'СЕТ СН'!$H$5-'СЕТ СН'!$H$20</f>
        <v>2868.8899559500001</v>
      </c>
      <c r="F105" s="36">
        <f>SUMIFS(СВЦЭМ!$C$33:$C$776,СВЦЭМ!$A$33:$A$776,$A105,СВЦЭМ!$B$33:$B$776,F$83)+'СЕТ СН'!$H$12+СВЦЭМ!$D$10+'СЕТ СН'!$H$5-'СЕТ СН'!$H$20</f>
        <v>2871.5213705000001</v>
      </c>
      <c r="G105" s="36">
        <f>SUMIFS(СВЦЭМ!$C$33:$C$776,СВЦЭМ!$A$33:$A$776,$A105,СВЦЭМ!$B$33:$B$776,G$83)+'СЕТ СН'!$H$12+СВЦЭМ!$D$10+'СЕТ СН'!$H$5-'СЕТ СН'!$H$20</f>
        <v>2849.6629488100002</v>
      </c>
      <c r="H105" s="36">
        <f>SUMIFS(СВЦЭМ!$C$33:$C$776,СВЦЭМ!$A$33:$A$776,$A105,СВЦЭМ!$B$33:$B$776,H$83)+'СЕТ СН'!$H$12+СВЦЭМ!$D$10+'СЕТ СН'!$H$5-'СЕТ СН'!$H$20</f>
        <v>2790.48589752</v>
      </c>
      <c r="I105" s="36">
        <f>SUMIFS(СВЦЭМ!$C$33:$C$776,СВЦЭМ!$A$33:$A$776,$A105,СВЦЭМ!$B$33:$B$776,I$83)+'СЕТ СН'!$H$12+СВЦЭМ!$D$10+'СЕТ СН'!$H$5-'СЕТ СН'!$H$20</f>
        <v>2748.2294928800002</v>
      </c>
      <c r="J105" s="36">
        <f>SUMIFS(СВЦЭМ!$C$33:$C$776,СВЦЭМ!$A$33:$A$776,$A105,СВЦЭМ!$B$33:$B$776,J$83)+'СЕТ СН'!$H$12+СВЦЭМ!$D$10+'СЕТ СН'!$H$5-'СЕТ СН'!$H$20</f>
        <v>2725.5643458700001</v>
      </c>
      <c r="K105" s="36">
        <f>SUMIFS(СВЦЭМ!$C$33:$C$776,СВЦЭМ!$A$33:$A$776,$A105,СВЦЭМ!$B$33:$B$776,K$83)+'СЕТ СН'!$H$12+СВЦЭМ!$D$10+'СЕТ СН'!$H$5-'СЕТ СН'!$H$20</f>
        <v>2705.2972619500001</v>
      </c>
      <c r="L105" s="36">
        <f>SUMIFS(СВЦЭМ!$C$33:$C$776,СВЦЭМ!$A$33:$A$776,$A105,СВЦЭМ!$B$33:$B$776,L$83)+'СЕТ СН'!$H$12+СВЦЭМ!$D$10+'СЕТ СН'!$H$5-'СЕТ СН'!$H$20</f>
        <v>2703.5299135700002</v>
      </c>
      <c r="M105" s="36">
        <f>SUMIFS(СВЦЭМ!$C$33:$C$776,СВЦЭМ!$A$33:$A$776,$A105,СВЦЭМ!$B$33:$B$776,M$83)+'СЕТ СН'!$H$12+СВЦЭМ!$D$10+'СЕТ СН'!$H$5-'СЕТ СН'!$H$20</f>
        <v>2708.5861742400002</v>
      </c>
      <c r="N105" s="36">
        <f>SUMIFS(СВЦЭМ!$C$33:$C$776,СВЦЭМ!$A$33:$A$776,$A105,СВЦЭМ!$B$33:$B$776,N$83)+'СЕТ СН'!$H$12+СВЦЭМ!$D$10+'СЕТ СН'!$H$5-'СЕТ СН'!$H$20</f>
        <v>2680.1088284900002</v>
      </c>
      <c r="O105" s="36">
        <f>SUMIFS(СВЦЭМ!$C$33:$C$776,СВЦЭМ!$A$33:$A$776,$A105,СВЦЭМ!$B$33:$B$776,O$83)+'СЕТ СН'!$H$12+СВЦЭМ!$D$10+'СЕТ СН'!$H$5-'СЕТ СН'!$H$20</f>
        <v>2664.7595746100001</v>
      </c>
      <c r="P105" s="36">
        <f>SUMIFS(СВЦЭМ!$C$33:$C$776,СВЦЭМ!$A$33:$A$776,$A105,СВЦЭМ!$B$33:$B$776,P$83)+'СЕТ СН'!$H$12+СВЦЭМ!$D$10+'СЕТ СН'!$H$5-'СЕТ СН'!$H$20</f>
        <v>2667.3176000200001</v>
      </c>
      <c r="Q105" s="36">
        <f>SUMIFS(СВЦЭМ!$C$33:$C$776,СВЦЭМ!$A$33:$A$776,$A105,СВЦЭМ!$B$33:$B$776,Q$83)+'СЕТ СН'!$H$12+СВЦЭМ!$D$10+'СЕТ СН'!$H$5-'СЕТ СН'!$H$20</f>
        <v>2672.1126117499998</v>
      </c>
      <c r="R105" s="36">
        <f>SUMIFS(СВЦЭМ!$C$33:$C$776,СВЦЭМ!$A$33:$A$776,$A105,СВЦЭМ!$B$33:$B$776,R$83)+'СЕТ СН'!$H$12+СВЦЭМ!$D$10+'СЕТ СН'!$H$5-'СЕТ СН'!$H$20</f>
        <v>2660.0445784499998</v>
      </c>
      <c r="S105" s="36">
        <f>SUMIFS(СВЦЭМ!$C$33:$C$776,СВЦЭМ!$A$33:$A$776,$A105,СВЦЭМ!$B$33:$B$776,S$83)+'СЕТ СН'!$H$12+СВЦЭМ!$D$10+'СЕТ СН'!$H$5-'СЕТ СН'!$H$20</f>
        <v>2645.2433965099999</v>
      </c>
      <c r="T105" s="36">
        <f>SUMIFS(СВЦЭМ!$C$33:$C$776,СВЦЭМ!$A$33:$A$776,$A105,СВЦЭМ!$B$33:$B$776,T$83)+'СЕТ СН'!$H$12+СВЦЭМ!$D$10+'СЕТ СН'!$H$5-'СЕТ СН'!$H$20</f>
        <v>2619.1819172800001</v>
      </c>
      <c r="U105" s="36">
        <f>SUMIFS(СВЦЭМ!$C$33:$C$776,СВЦЭМ!$A$33:$A$776,$A105,СВЦЭМ!$B$33:$B$776,U$83)+'СЕТ СН'!$H$12+СВЦЭМ!$D$10+'СЕТ СН'!$H$5-'СЕТ СН'!$H$20</f>
        <v>2608.1149541499999</v>
      </c>
      <c r="V105" s="36">
        <f>SUMIFS(СВЦЭМ!$C$33:$C$776,СВЦЭМ!$A$33:$A$776,$A105,СВЦЭМ!$B$33:$B$776,V$83)+'СЕТ СН'!$H$12+СВЦЭМ!$D$10+'СЕТ СН'!$H$5-'СЕТ СН'!$H$20</f>
        <v>2605.9492864399999</v>
      </c>
      <c r="W105" s="36">
        <f>SUMIFS(СВЦЭМ!$C$33:$C$776,СВЦЭМ!$A$33:$A$776,$A105,СВЦЭМ!$B$33:$B$776,W$83)+'СЕТ СН'!$H$12+СВЦЭМ!$D$10+'СЕТ СН'!$H$5-'СЕТ СН'!$H$20</f>
        <v>2616.82560276</v>
      </c>
      <c r="X105" s="36">
        <f>SUMIFS(СВЦЭМ!$C$33:$C$776,СВЦЭМ!$A$33:$A$776,$A105,СВЦЭМ!$B$33:$B$776,X$83)+'СЕТ СН'!$H$12+СВЦЭМ!$D$10+'СЕТ СН'!$H$5-'СЕТ СН'!$H$20</f>
        <v>2643.8369531500002</v>
      </c>
      <c r="Y105" s="36">
        <f>SUMIFS(СВЦЭМ!$C$33:$C$776,СВЦЭМ!$A$33:$A$776,$A105,СВЦЭМ!$B$33:$B$776,Y$83)+'СЕТ СН'!$H$12+СВЦЭМ!$D$10+'СЕТ СН'!$H$5-'СЕТ СН'!$H$20</f>
        <v>2699.2644694000001</v>
      </c>
    </row>
    <row r="106" spans="1:25" ht="15.75" x14ac:dyDescent="0.2">
      <c r="A106" s="35">
        <f t="shared" si="2"/>
        <v>43761</v>
      </c>
      <c r="B106" s="36">
        <f>SUMIFS(СВЦЭМ!$C$33:$C$776,СВЦЭМ!$A$33:$A$776,$A106,СВЦЭМ!$B$33:$B$776,B$83)+'СЕТ СН'!$H$12+СВЦЭМ!$D$10+'СЕТ СН'!$H$5-'СЕТ СН'!$H$20</f>
        <v>2787.9436888099999</v>
      </c>
      <c r="C106" s="36">
        <f>SUMIFS(СВЦЭМ!$C$33:$C$776,СВЦЭМ!$A$33:$A$776,$A106,СВЦЭМ!$B$33:$B$776,C$83)+'СЕТ СН'!$H$12+СВЦЭМ!$D$10+'СЕТ СН'!$H$5-'СЕТ СН'!$H$20</f>
        <v>2814.70763119</v>
      </c>
      <c r="D106" s="36">
        <f>SUMIFS(СВЦЭМ!$C$33:$C$776,СВЦЭМ!$A$33:$A$776,$A106,СВЦЭМ!$B$33:$B$776,D$83)+'СЕТ СН'!$H$12+СВЦЭМ!$D$10+'СЕТ СН'!$H$5-'СЕТ СН'!$H$20</f>
        <v>2827.5397032400001</v>
      </c>
      <c r="E106" s="36">
        <f>SUMIFS(СВЦЭМ!$C$33:$C$776,СВЦЭМ!$A$33:$A$776,$A106,СВЦЭМ!$B$33:$B$776,E$83)+'СЕТ СН'!$H$12+СВЦЭМ!$D$10+'СЕТ СН'!$H$5-'СЕТ СН'!$H$20</f>
        <v>2854.4078348399999</v>
      </c>
      <c r="F106" s="36">
        <f>SUMIFS(СВЦЭМ!$C$33:$C$776,СВЦЭМ!$A$33:$A$776,$A106,СВЦЭМ!$B$33:$B$776,F$83)+'СЕТ СН'!$H$12+СВЦЭМ!$D$10+'СЕТ СН'!$H$5-'СЕТ СН'!$H$20</f>
        <v>2865.9899495200002</v>
      </c>
      <c r="G106" s="36">
        <f>SUMIFS(СВЦЭМ!$C$33:$C$776,СВЦЭМ!$A$33:$A$776,$A106,СВЦЭМ!$B$33:$B$776,G$83)+'СЕТ СН'!$H$12+СВЦЭМ!$D$10+'СЕТ СН'!$H$5-'СЕТ СН'!$H$20</f>
        <v>2840.93415293</v>
      </c>
      <c r="H106" s="36">
        <f>SUMIFS(СВЦЭМ!$C$33:$C$776,СВЦЭМ!$A$33:$A$776,$A106,СВЦЭМ!$B$33:$B$776,H$83)+'СЕТ СН'!$H$12+СВЦЭМ!$D$10+'СЕТ СН'!$H$5-'СЕТ СН'!$H$20</f>
        <v>2783.0887472700001</v>
      </c>
      <c r="I106" s="36">
        <f>SUMIFS(СВЦЭМ!$C$33:$C$776,СВЦЭМ!$A$33:$A$776,$A106,СВЦЭМ!$B$33:$B$776,I$83)+'СЕТ СН'!$H$12+СВЦЭМ!$D$10+'СЕТ СН'!$H$5-'СЕТ СН'!$H$20</f>
        <v>2740.66085617</v>
      </c>
      <c r="J106" s="36">
        <f>SUMIFS(СВЦЭМ!$C$33:$C$776,СВЦЭМ!$A$33:$A$776,$A106,СВЦЭМ!$B$33:$B$776,J$83)+'СЕТ СН'!$H$12+СВЦЭМ!$D$10+'СЕТ СН'!$H$5-'СЕТ СН'!$H$20</f>
        <v>2716.6436469600003</v>
      </c>
      <c r="K106" s="36">
        <f>SUMIFS(СВЦЭМ!$C$33:$C$776,СВЦЭМ!$A$33:$A$776,$A106,СВЦЭМ!$B$33:$B$776,K$83)+'СЕТ СН'!$H$12+СВЦЭМ!$D$10+'СЕТ СН'!$H$5-'СЕТ СН'!$H$20</f>
        <v>2708.33804005</v>
      </c>
      <c r="L106" s="36">
        <f>SUMIFS(СВЦЭМ!$C$33:$C$776,СВЦЭМ!$A$33:$A$776,$A106,СВЦЭМ!$B$33:$B$776,L$83)+'СЕТ СН'!$H$12+СВЦЭМ!$D$10+'СЕТ СН'!$H$5-'СЕТ СН'!$H$20</f>
        <v>2708.6496458800002</v>
      </c>
      <c r="M106" s="36">
        <f>SUMIFS(СВЦЭМ!$C$33:$C$776,СВЦЭМ!$A$33:$A$776,$A106,СВЦЭМ!$B$33:$B$776,M$83)+'СЕТ СН'!$H$12+СВЦЭМ!$D$10+'СЕТ СН'!$H$5-'СЕТ СН'!$H$20</f>
        <v>2713.2213916000001</v>
      </c>
      <c r="N106" s="36">
        <f>SUMIFS(СВЦЭМ!$C$33:$C$776,СВЦЭМ!$A$33:$A$776,$A106,СВЦЭМ!$B$33:$B$776,N$83)+'СЕТ СН'!$H$12+СВЦЭМ!$D$10+'СЕТ СН'!$H$5-'СЕТ СН'!$H$20</f>
        <v>2694.24796969</v>
      </c>
      <c r="O106" s="36">
        <f>SUMIFS(СВЦЭМ!$C$33:$C$776,СВЦЭМ!$A$33:$A$776,$A106,СВЦЭМ!$B$33:$B$776,O$83)+'СЕТ СН'!$H$12+СВЦЭМ!$D$10+'СЕТ СН'!$H$5-'СЕТ СН'!$H$20</f>
        <v>2678.83930973</v>
      </c>
      <c r="P106" s="36">
        <f>SUMIFS(СВЦЭМ!$C$33:$C$776,СВЦЭМ!$A$33:$A$776,$A106,СВЦЭМ!$B$33:$B$776,P$83)+'СЕТ СН'!$H$12+СВЦЭМ!$D$10+'СЕТ СН'!$H$5-'СЕТ СН'!$H$20</f>
        <v>2676.6552035499999</v>
      </c>
      <c r="Q106" s="36">
        <f>SUMIFS(СВЦЭМ!$C$33:$C$776,СВЦЭМ!$A$33:$A$776,$A106,СВЦЭМ!$B$33:$B$776,Q$83)+'СЕТ СН'!$H$12+СВЦЭМ!$D$10+'СЕТ СН'!$H$5-'СЕТ СН'!$H$20</f>
        <v>2671.27179187</v>
      </c>
      <c r="R106" s="36">
        <f>SUMIFS(СВЦЭМ!$C$33:$C$776,СВЦЭМ!$A$33:$A$776,$A106,СВЦЭМ!$B$33:$B$776,R$83)+'СЕТ СН'!$H$12+СВЦЭМ!$D$10+'СЕТ СН'!$H$5-'СЕТ СН'!$H$20</f>
        <v>2666.41410073</v>
      </c>
      <c r="S106" s="36">
        <f>SUMIFS(СВЦЭМ!$C$33:$C$776,СВЦЭМ!$A$33:$A$776,$A106,СВЦЭМ!$B$33:$B$776,S$83)+'СЕТ СН'!$H$12+СВЦЭМ!$D$10+'СЕТ СН'!$H$5-'СЕТ СН'!$H$20</f>
        <v>2667.68871601</v>
      </c>
      <c r="T106" s="36">
        <f>SUMIFS(СВЦЭМ!$C$33:$C$776,СВЦЭМ!$A$33:$A$776,$A106,СВЦЭМ!$B$33:$B$776,T$83)+'СЕТ СН'!$H$12+СВЦЭМ!$D$10+'СЕТ СН'!$H$5-'СЕТ СН'!$H$20</f>
        <v>2647.81700086</v>
      </c>
      <c r="U106" s="36">
        <f>SUMIFS(СВЦЭМ!$C$33:$C$776,СВЦЭМ!$A$33:$A$776,$A106,СВЦЭМ!$B$33:$B$776,U$83)+'СЕТ СН'!$H$12+СВЦЭМ!$D$10+'СЕТ СН'!$H$5-'СЕТ СН'!$H$20</f>
        <v>2607.74065105</v>
      </c>
      <c r="V106" s="36">
        <f>SUMIFS(СВЦЭМ!$C$33:$C$776,СВЦЭМ!$A$33:$A$776,$A106,СВЦЭМ!$B$33:$B$776,V$83)+'СЕТ СН'!$H$12+СВЦЭМ!$D$10+'СЕТ СН'!$H$5-'СЕТ СН'!$H$20</f>
        <v>2604.1803244100001</v>
      </c>
      <c r="W106" s="36">
        <f>SUMIFS(СВЦЭМ!$C$33:$C$776,СВЦЭМ!$A$33:$A$776,$A106,СВЦЭМ!$B$33:$B$776,W$83)+'СЕТ СН'!$H$12+СВЦЭМ!$D$10+'СЕТ СН'!$H$5-'СЕТ СН'!$H$20</f>
        <v>2615.7239273200003</v>
      </c>
      <c r="X106" s="36">
        <f>SUMIFS(СВЦЭМ!$C$33:$C$776,СВЦЭМ!$A$33:$A$776,$A106,СВЦЭМ!$B$33:$B$776,X$83)+'СЕТ СН'!$H$12+СВЦЭМ!$D$10+'СЕТ СН'!$H$5-'СЕТ СН'!$H$20</f>
        <v>2643.0192235</v>
      </c>
      <c r="Y106" s="36">
        <f>SUMIFS(СВЦЭМ!$C$33:$C$776,СВЦЭМ!$A$33:$A$776,$A106,СВЦЭМ!$B$33:$B$776,Y$83)+'СЕТ СН'!$H$12+СВЦЭМ!$D$10+'СЕТ СН'!$H$5-'СЕТ СН'!$H$20</f>
        <v>2690.0770529000001</v>
      </c>
    </row>
    <row r="107" spans="1:25" ht="15.75" x14ac:dyDescent="0.2">
      <c r="A107" s="35">
        <f t="shared" si="2"/>
        <v>43762</v>
      </c>
      <c r="B107" s="36">
        <f>SUMIFS(СВЦЭМ!$C$33:$C$776,СВЦЭМ!$A$33:$A$776,$A107,СВЦЭМ!$B$33:$B$776,B$83)+'СЕТ СН'!$H$12+СВЦЭМ!$D$10+'СЕТ СН'!$H$5-'СЕТ СН'!$H$20</f>
        <v>2792.7180051800001</v>
      </c>
      <c r="C107" s="36">
        <f>SUMIFS(СВЦЭМ!$C$33:$C$776,СВЦЭМ!$A$33:$A$776,$A107,СВЦЭМ!$B$33:$B$776,C$83)+'СЕТ СН'!$H$12+СВЦЭМ!$D$10+'СЕТ СН'!$H$5-'СЕТ СН'!$H$20</f>
        <v>2833.3435773400001</v>
      </c>
      <c r="D107" s="36">
        <f>SUMIFS(СВЦЭМ!$C$33:$C$776,СВЦЭМ!$A$33:$A$776,$A107,СВЦЭМ!$B$33:$B$776,D$83)+'СЕТ СН'!$H$12+СВЦЭМ!$D$10+'СЕТ СН'!$H$5-'СЕТ СН'!$H$20</f>
        <v>2852.4420225200001</v>
      </c>
      <c r="E107" s="36">
        <f>SUMIFS(СВЦЭМ!$C$33:$C$776,СВЦЭМ!$A$33:$A$776,$A107,СВЦЭМ!$B$33:$B$776,E$83)+'СЕТ СН'!$H$12+СВЦЭМ!$D$10+'СЕТ СН'!$H$5-'СЕТ СН'!$H$20</f>
        <v>2866.3168758100001</v>
      </c>
      <c r="F107" s="36">
        <f>SUMIFS(СВЦЭМ!$C$33:$C$776,СВЦЭМ!$A$33:$A$776,$A107,СВЦЭМ!$B$33:$B$776,F$83)+'СЕТ СН'!$H$12+СВЦЭМ!$D$10+'СЕТ СН'!$H$5-'СЕТ СН'!$H$20</f>
        <v>2861.3877467800003</v>
      </c>
      <c r="G107" s="36">
        <f>SUMIFS(СВЦЭМ!$C$33:$C$776,СВЦЭМ!$A$33:$A$776,$A107,СВЦЭМ!$B$33:$B$776,G$83)+'СЕТ СН'!$H$12+СВЦЭМ!$D$10+'СЕТ СН'!$H$5-'СЕТ СН'!$H$20</f>
        <v>2831.3493143000001</v>
      </c>
      <c r="H107" s="36">
        <f>SUMIFS(СВЦЭМ!$C$33:$C$776,СВЦЭМ!$A$33:$A$776,$A107,СВЦЭМ!$B$33:$B$776,H$83)+'СЕТ СН'!$H$12+СВЦЭМ!$D$10+'СЕТ СН'!$H$5-'СЕТ СН'!$H$20</f>
        <v>2773.0836091400001</v>
      </c>
      <c r="I107" s="36">
        <f>SUMIFS(СВЦЭМ!$C$33:$C$776,СВЦЭМ!$A$33:$A$776,$A107,СВЦЭМ!$B$33:$B$776,I$83)+'СЕТ СН'!$H$12+СВЦЭМ!$D$10+'СЕТ СН'!$H$5-'СЕТ СН'!$H$20</f>
        <v>2737.5446995500001</v>
      </c>
      <c r="J107" s="36">
        <f>SUMIFS(СВЦЭМ!$C$33:$C$776,СВЦЭМ!$A$33:$A$776,$A107,СВЦЭМ!$B$33:$B$776,J$83)+'СЕТ СН'!$H$12+СВЦЭМ!$D$10+'СЕТ СН'!$H$5-'СЕТ СН'!$H$20</f>
        <v>2720.8326365200001</v>
      </c>
      <c r="K107" s="36">
        <f>SUMIFS(СВЦЭМ!$C$33:$C$776,СВЦЭМ!$A$33:$A$776,$A107,СВЦЭМ!$B$33:$B$776,K$83)+'СЕТ СН'!$H$12+СВЦЭМ!$D$10+'СЕТ СН'!$H$5-'СЕТ СН'!$H$20</f>
        <v>2719.1697508699999</v>
      </c>
      <c r="L107" s="36">
        <f>SUMIFS(СВЦЭМ!$C$33:$C$776,СВЦЭМ!$A$33:$A$776,$A107,СВЦЭМ!$B$33:$B$776,L$83)+'СЕТ СН'!$H$12+СВЦЭМ!$D$10+'СЕТ СН'!$H$5-'СЕТ СН'!$H$20</f>
        <v>2727.8380534600001</v>
      </c>
      <c r="M107" s="36">
        <f>SUMIFS(СВЦЭМ!$C$33:$C$776,СВЦЭМ!$A$33:$A$776,$A107,СВЦЭМ!$B$33:$B$776,M$83)+'СЕТ СН'!$H$12+СВЦЭМ!$D$10+'СЕТ СН'!$H$5-'СЕТ СН'!$H$20</f>
        <v>2728.2015727799999</v>
      </c>
      <c r="N107" s="36">
        <f>SUMIFS(СВЦЭМ!$C$33:$C$776,СВЦЭМ!$A$33:$A$776,$A107,СВЦЭМ!$B$33:$B$776,N$83)+'СЕТ СН'!$H$12+СВЦЭМ!$D$10+'СЕТ СН'!$H$5-'СЕТ СН'!$H$20</f>
        <v>2700.0477982100001</v>
      </c>
      <c r="O107" s="36">
        <f>SUMIFS(СВЦЭМ!$C$33:$C$776,СВЦЭМ!$A$33:$A$776,$A107,СВЦЭМ!$B$33:$B$776,O$83)+'СЕТ СН'!$H$12+СВЦЭМ!$D$10+'СЕТ СН'!$H$5-'СЕТ СН'!$H$20</f>
        <v>2659.6544116599998</v>
      </c>
      <c r="P107" s="36">
        <f>SUMIFS(СВЦЭМ!$C$33:$C$776,СВЦЭМ!$A$33:$A$776,$A107,СВЦЭМ!$B$33:$B$776,P$83)+'СЕТ СН'!$H$12+СВЦЭМ!$D$10+'СЕТ СН'!$H$5-'СЕТ СН'!$H$20</f>
        <v>2667.6395508300002</v>
      </c>
      <c r="Q107" s="36">
        <f>SUMIFS(СВЦЭМ!$C$33:$C$776,СВЦЭМ!$A$33:$A$776,$A107,СВЦЭМ!$B$33:$B$776,Q$83)+'СЕТ СН'!$H$12+СВЦЭМ!$D$10+'СЕТ СН'!$H$5-'СЕТ СН'!$H$20</f>
        <v>2668.7590059100003</v>
      </c>
      <c r="R107" s="36">
        <f>SUMIFS(СВЦЭМ!$C$33:$C$776,СВЦЭМ!$A$33:$A$776,$A107,СВЦЭМ!$B$33:$B$776,R$83)+'СЕТ СН'!$H$12+СВЦЭМ!$D$10+'СЕТ СН'!$H$5-'СЕТ СН'!$H$20</f>
        <v>2659.2676465100003</v>
      </c>
      <c r="S107" s="36">
        <f>SUMIFS(СВЦЭМ!$C$33:$C$776,СВЦЭМ!$A$33:$A$776,$A107,СВЦЭМ!$B$33:$B$776,S$83)+'СЕТ СН'!$H$12+СВЦЭМ!$D$10+'СЕТ СН'!$H$5-'СЕТ СН'!$H$20</f>
        <v>2647.9866325100002</v>
      </c>
      <c r="T107" s="36">
        <f>SUMIFS(СВЦЭМ!$C$33:$C$776,СВЦЭМ!$A$33:$A$776,$A107,СВЦЭМ!$B$33:$B$776,T$83)+'СЕТ СН'!$H$12+СВЦЭМ!$D$10+'СЕТ СН'!$H$5-'СЕТ СН'!$H$20</f>
        <v>2650.85826924</v>
      </c>
      <c r="U107" s="36">
        <f>SUMIFS(СВЦЭМ!$C$33:$C$776,СВЦЭМ!$A$33:$A$776,$A107,СВЦЭМ!$B$33:$B$776,U$83)+'СЕТ СН'!$H$12+СВЦЭМ!$D$10+'СЕТ СН'!$H$5-'СЕТ СН'!$H$20</f>
        <v>2632.8064605300001</v>
      </c>
      <c r="V107" s="36">
        <f>SUMIFS(СВЦЭМ!$C$33:$C$776,СВЦЭМ!$A$33:$A$776,$A107,СВЦЭМ!$B$33:$B$776,V$83)+'СЕТ СН'!$H$12+СВЦЭМ!$D$10+'СЕТ СН'!$H$5-'СЕТ СН'!$H$20</f>
        <v>2629.3623096400001</v>
      </c>
      <c r="W107" s="36">
        <f>SUMIFS(СВЦЭМ!$C$33:$C$776,СВЦЭМ!$A$33:$A$776,$A107,СВЦЭМ!$B$33:$B$776,W$83)+'СЕТ СН'!$H$12+СВЦЭМ!$D$10+'СЕТ СН'!$H$5-'СЕТ СН'!$H$20</f>
        <v>2632.49990901</v>
      </c>
      <c r="X107" s="36">
        <f>SUMIFS(СВЦЭМ!$C$33:$C$776,СВЦЭМ!$A$33:$A$776,$A107,СВЦЭМ!$B$33:$B$776,X$83)+'СЕТ СН'!$H$12+СВЦЭМ!$D$10+'СЕТ СН'!$H$5-'СЕТ СН'!$H$20</f>
        <v>2640.7136411800002</v>
      </c>
      <c r="Y107" s="36">
        <f>SUMIFS(СВЦЭМ!$C$33:$C$776,СВЦЭМ!$A$33:$A$776,$A107,СВЦЭМ!$B$33:$B$776,Y$83)+'СЕТ СН'!$H$12+СВЦЭМ!$D$10+'СЕТ СН'!$H$5-'СЕТ СН'!$H$20</f>
        <v>2679.7033319500001</v>
      </c>
    </row>
    <row r="108" spans="1:25" ht="15.75" x14ac:dyDescent="0.2">
      <c r="A108" s="35">
        <f t="shared" si="2"/>
        <v>43763</v>
      </c>
      <c r="B108" s="36">
        <f>SUMIFS(СВЦЭМ!$C$33:$C$776,СВЦЭМ!$A$33:$A$776,$A108,СВЦЭМ!$B$33:$B$776,B$83)+'СЕТ СН'!$H$12+СВЦЭМ!$D$10+'СЕТ СН'!$H$5-'СЕТ СН'!$H$20</f>
        <v>2790.8710734699998</v>
      </c>
      <c r="C108" s="36">
        <f>SUMIFS(СВЦЭМ!$C$33:$C$776,СВЦЭМ!$A$33:$A$776,$A108,СВЦЭМ!$B$33:$B$776,C$83)+'СЕТ СН'!$H$12+СВЦЭМ!$D$10+'СЕТ СН'!$H$5-'СЕТ СН'!$H$20</f>
        <v>2834.9491376000001</v>
      </c>
      <c r="D108" s="36">
        <f>SUMIFS(СВЦЭМ!$C$33:$C$776,СВЦЭМ!$A$33:$A$776,$A108,СВЦЭМ!$B$33:$B$776,D$83)+'СЕТ СН'!$H$12+СВЦЭМ!$D$10+'СЕТ СН'!$H$5-'СЕТ СН'!$H$20</f>
        <v>2851.6666503599999</v>
      </c>
      <c r="E108" s="36">
        <f>SUMIFS(СВЦЭМ!$C$33:$C$776,СВЦЭМ!$A$33:$A$776,$A108,СВЦЭМ!$B$33:$B$776,E$83)+'СЕТ СН'!$H$12+СВЦЭМ!$D$10+'СЕТ СН'!$H$5-'СЕТ СН'!$H$20</f>
        <v>2860.08828533</v>
      </c>
      <c r="F108" s="36">
        <f>SUMIFS(СВЦЭМ!$C$33:$C$776,СВЦЭМ!$A$33:$A$776,$A108,СВЦЭМ!$B$33:$B$776,F$83)+'СЕТ СН'!$H$12+СВЦЭМ!$D$10+'СЕТ СН'!$H$5-'СЕТ СН'!$H$20</f>
        <v>2849.8922319000003</v>
      </c>
      <c r="G108" s="36">
        <f>SUMIFS(СВЦЭМ!$C$33:$C$776,СВЦЭМ!$A$33:$A$776,$A108,СВЦЭМ!$B$33:$B$776,G$83)+'СЕТ СН'!$H$12+СВЦЭМ!$D$10+'СЕТ СН'!$H$5-'СЕТ СН'!$H$20</f>
        <v>2815.3523613300003</v>
      </c>
      <c r="H108" s="36">
        <f>SUMIFS(СВЦЭМ!$C$33:$C$776,СВЦЭМ!$A$33:$A$776,$A108,СВЦЭМ!$B$33:$B$776,H$83)+'СЕТ СН'!$H$12+СВЦЭМ!$D$10+'СЕТ СН'!$H$5-'СЕТ СН'!$H$20</f>
        <v>2763.6809328500003</v>
      </c>
      <c r="I108" s="36">
        <f>SUMIFS(СВЦЭМ!$C$33:$C$776,СВЦЭМ!$A$33:$A$776,$A108,СВЦЭМ!$B$33:$B$776,I$83)+'СЕТ СН'!$H$12+СВЦЭМ!$D$10+'СЕТ СН'!$H$5-'СЕТ СН'!$H$20</f>
        <v>2747.0395120600001</v>
      </c>
      <c r="J108" s="36">
        <f>SUMIFS(СВЦЭМ!$C$33:$C$776,СВЦЭМ!$A$33:$A$776,$A108,СВЦЭМ!$B$33:$B$776,J$83)+'СЕТ СН'!$H$12+СВЦЭМ!$D$10+'СЕТ СН'!$H$5-'СЕТ СН'!$H$20</f>
        <v>2735.3948473400001</v>
      </c>
      <c r="K108" s="36">
        <f>SUMIFS(СВЦЭМ!$C$33:$C$776,СВЦЭМ!$A$33:$A$776,$A108,СВЦЭМ!$B$33:$B$776,K$83)+'СЕТ СН'!$H$12+СВЦЭМ!$D$10+'СЕТ СН'!$H$5-'СЕТ СН'!$H$20</f>
        <v>2718.5922887900001</v>
      </c>
      <c r="L108" s="36">
        <f>SUMIFS(СВЦЭМ!$C$33:$C$776,СВЦЭМ!$A$33:$A$776,$A108,СВЦЭМ!$B$33:$B$776,L$83)+'СЕТ СН'!$H$12+СВЦЭМ!$D$10+'СЕТ СН'!$H$5-'СЕТ СН'!$H$20</f>
        <v>2722.0844407499999</v>
      </c>
      <c r="M108" s="36">
        <f>SUMIFS(СВЦЭМ!$C$33:$C$776,СВЦЭМ!$A$33:$A$776,$A108,СВЦЭМ!$B$33:$B$776,M$83)+'СЕТ СН'!$H$12+СВЦЭМ!$D$10+'СЕТ СН'!$H$5-'СЕТ СН'!$H$20</f>
        <v>2736.1822795200001</v>
      </c>
      <c r="N108" s="36">
        <f>SUMIFS(СВЦЭМ!$C$33:$C$776,СВЦЭМ!$A$33:$A$776,$A108,СВЦЭМ!$B$33:$B$776,N$83)+'СЕТ СН'!$H$12+СВЦЭМ!$D$10+'СЕТ СН'!$H$5-'СЕТ СН'!$H$20</f>
        <v>2710.5021913300002</v>
      </c>
      <c r="O108" s="36">
        <f>SUMIFS(СВЦЭМ!$C$33:$C$776,СВЦЭМ!$A$33:$A$776,$A108,СВЦЭМ!$B$33:$B$776,O$83)+'СЕТ СН'!$H$12+СВЦЭМ!$D$10+'СЕТ СН'!$H$5-'СЕТ СН'!$H$20</f>
        <v>2670.14544303</v>
      </c>
      <c r="P108" s="36">
        <f>SUMIFS(СВЦЭМ!$C$33:$C$776,СВЦЭМ!$A$33:$A$776,$A108,СВЦЭМ!$B$33:$B$776,P$83)+'СЕТ СН'!$H$12+СВЦЭМ!$D$10+'СЕТ СН'!$H$5-'СЕТ СН'!$H$20</f>
        <v>2667.8997991599999</v>
      </c>
      <c r="Q108" s="36">
        <f>SUMIFS(СВЦЭМ!$C$33:$C$776,СВЦЭМ!$A$33:$A$776,$A108,СВЦЭМ!$B$33:$B$776,Q$83)+'СЕТ СН'!$H$12+СВЦЭМ!$D$10+'СЕТ СН'!$H$5-'СЕТ СН'!$H$20</f>
        <v>2658.56418033</v>
      </c>
      <c r="R108" s="36">
        <f>SUMIFS(СВЦЭМ!$C$33:$C$776,СВЦЭМ!$A$33:$A$776,$A108,СВЦЭМ!$B$33:$B$776,R$83)+'СЕТ СН'!$H$12+СВЦЭМ!$D$10+'СЕТ СН'!$H$5-'СЕТ СН'!$H$20</f>
        <v>2662.8245998500001</v>
      </c>
      <c r="S108" s="36">
        <f>SUMIFS(СВЦЭМ!$C$33:$C$776,СВЦЭМ!$A$33:$A$776,$A108,СВЦЭМ!$B$33:$B$776,S$83)+'СЕТ СН'!$H$12+СВЦЭМ!$D$10+'СЕТ СН'!$H$5-'СЕТ СН'!$H$20</f>
        <v>2665.7443918899999</v>
      </c>
      <c r="T108" s="36">
        <f>SUMIFS(СВЦЭМ!$C$33:$C$776,СВЦЭМ!$A$33:$A$776,$A108,СВЦЭМ!$B$33:$B$776,T$83)+'СЕТ СН'!$H$12+СВЦЭМ!$D$10+'СЕТ СН'!$H$5-'СЕТ СН'!$H$20</f>
        <v>2678.6667899900003</v>
      </c>
      <c r="U108" s="36">
        <f>SUMIFS(СВЦЭМ!$C$33:$C$776,СВЦЭМ!$A$33:$A$776,$A108,СВЦЭМ!$B$33:$B$776,U$83)+'СЕТ СН'!$H$12+СВЦЭМ!$D$10+'СЕТ СН'!$H$5-'СЕТ СН'!$H$20</f>
        <v>2693.23788917</v>
      </c>
      <c r="V108" s="36">
        <f>SUMIFS(СВЦЭМ!$C$33:$C$776,СВЦЭМ!$A$33:$A$776,$A108,СВЦЭМ!$B$33:$B$776,V$83)+'СЕТ СН'!$H$12+СВЦЭМ!$D$10+'СЕТ СН'!$H$5-'СЕТ СН'!$H$20</f>
        <v>2681.78997506</v>
      </c>
      <c r="W108" s="36">
        <f>SUMIFS(СВЦЭМ!$C$33:$C$776,СВЦЭМ!$A$33:$A$776,$A108,СВЦЭМ!$B$33:$B$776,W$83)+'СЕТ СН'!$H$12+СВЦЭМ!$D$10+'СЕТ СН'!$H$5-'СЕТ СН'!$H$20</f>
        <v>2670.6920166700002</v>
      </c>
      <c r="X108" s="36">
        <f>SUMIFS(СВЦЭМ!$C$33:$C$776,СВЦЭМ!$A$33:$A$776,$A108,СВЦЭМ!$B$33:$B$776,X$83)+'СЕТ СН'!$H$12+СВЦЭМ!$D$10+'СЕТ СН'!$H$5-'СЕТ СН'!$H$20</f>
        <v>2659.8460507200002</v>
      </c>
      <c r="Y108" s="36">
        <f>SUMIFS(СВЦЭМ!$C$33:$C$776,СВЦЭМ!$A$33:$A$776,$A108,СВЦЭМ!$B$33:$B$776,Y$83)+'СЕТ СН'!$H$12+СВЦЭМ!$D$10+'СЕТ СН'!$H$5-'СЕТ СН'!$H$20</f>
        <v>2696.74121341</v>
      </c>
    </row>
    <row r="109" spans="1:25" ht="15.75" x14ac:dyDescent="0.2">
      <c r="A109" s="35">
        <f t="shared" si="2"/>
        <v>43764</v>
      </c>
      <c r="B109" s="36">
        <f>SUMIFS(СВЦЭМ!$C$33:$C$776,СВЦЭМ!$A$33:$A$776,$A109,СВЦЭМ!$B$33:$B$776,B$83)+'СЕТ СН'!$H$12+СВЦЭМ!$D$10+'СЕТ СН'!$H$5-'СЕТ СН'!$H$20</f>
        <v>2763.44609034</v>
      </c>
      <c r="C109" s="36">
        <f>SUMIFS(СВЦЭМ!$C$33:$C$776,СВЦЭМ!$A$33:$A$776,$A109,СВЦЭМ!$B$33:$B$776,C$83)+'СЕТ СН'!$H$12+СВЦЭМ!$D$10+'СЕТ СН'!$H$5-'СЕТ СН'!$H$20</f>
        <v>2801.08863479</v>
      </c>
      <c r="D109" s="36">
        <f>SUMIFS(СВЦЭМ!$C$33:$C$776,СВЦЭМ!$A$33:$A$776,$A109,СВЦЭМ!$B$33:$B$776,D$83)+'СЕТ СН'!$H$12+СВЦЭМ!$D$10+'СЕТ СН'!$H$5-'СЕТ СН'!$H$20</f>
        <v>2822.0445428800003</v>
      </c>
      <c r="E109" s="36">
        <f>SUMIFS(СВЦЭМ!$C$33:$C$776,СВЦЭМ!$A$33:$A$776,$A109,СВЦЭМ!$B$33:$B$776,E$83)+'СЕТ СН'!$H$12+СВЦЭМ!$D$10+'СЕТ СН'!$H$5-'СЕТ СН'!$H$20</f>
        <v>2827.4335961100001</v>
      </c>
      <c r="F109" s="36">
        <f>SUMIFS(СВЦЭМ!$C$33:$C$776,СВЦЭМ!$A$33:$A$776,$A109,СВЦЭМ!$B$33:$B$776,F$83)+'СЕТ СН'!$H$12+СВЦЭМ!$D$10+'СЕТ СН'!$H$5-'СЕТ СН'!$H$20</f>
        <v>2819.9290901300001</v>
      </c>
      <c r="G109" s="36">
        <f>SUMIFS(СВЦЭМ!$C$33:$C$776,СВЦЭМ!$A$33:$A$776,$A109,СВЦЭМ!$B$33:$B$776,G$83)+'СЕТ СН'!$H$12+СВЦЭМ!$D$10+'СЕТ СН'!$H$5-'СЕТ СН'!$H$20</f>
        <v>2795.0389172800001</v>
      </c>
      <c r="H109" s="36">
        <f>SUMIFS(СВЦЭМ!$C$33:$C$776,СВЦЭМ!$A$33:$A$776,$A109,СВЦЭМ!$B$33:$B$776,H$83)+'СЕТ СН'!$H$12+СВЦЭМ!$D$10+'СЕТ СН'!$H$5-'СЕТ СН'!$H$20</f>
        <v>2773.3668457799999</v>
      </c>
      <c r="I109" s="36">
        <f>SUMIFS(СВЦЭМ!$C$33:$C$776,СВЦЭМ!$A$33:$A$776,$A109,СВЦЭМ!$B$33:$B$776,I$83)+'СЕТ СН'!$H$12+СВЦЭМ!$D$10+'СЕТ СН'!$H$5-'СЕТ СН'!$H$20</f>
        <v>2754.8614385600004</v>
      </c>
      <c r="J109" s="36">
        <f>SUMIFS(СВЦЭМ!$C$33:$C$776,СВЦЭМ!$A$33:$A$776,$A109,СВЦЭМ!$B$33:$B$776,J$83)+'СЕТ СН'!$H$12+СВЦЭМ!$D$10+'СЕТ СН'!$H$5-'СЕТ СН'!$H$20</f>
        <v>2733.6916856299999</v>
      </c>
      <c r="K109" s="36">
        <f>SUMIFS(СВЦЭМ!$C$33:$C$776,СВЦЭМ!$A$33:$A$776,$A109,СВЦЭМ!$B$33:$B$776,K$83)+'СЕТ СН'!$H$12+СВЦЭМ!$D$10+'СЕТ СН'!$H$5-'СЕТ СН'!$H$20</f>
        <v>2723.3924907000001</v>
      </c>
      <c r="L109" s="36">
        <f>SUMIFS(СВЦЭМ!$C$33:$C$776,СВЦЭМ!$A$33:$A$776,$A109,СВЦЭМ!$B$33:$B$776,L$83)+'СЕТ СН'!$H$12+СВЦЭМ!$D$10+'СЕТ СН'!$H$5-'СЕТ СН'!$H$20</f>
        <v>2724.5839868800003</v>
      </c>
      <c r="M109" s="36">
        <f>SUMIFS(СВЦЭМ!$C$33:$C$776,СВЦЭМ!$A$33:$A$776,$A109,СВЦЭМ!$B$33:$B$776,M$83)+'СЕТ СН'!$H$12+СВЦЭМ!$D$10+'СЕТ СН'!$H$5-'СЕТ СН'!$H$20</f>
        <v>2721.27293977</v>
      </c>
      <c r="N109" s="36">
        <f>SUMIFS(СВЦЭМ!$C$33:$C$776,СВЦЭМ!$A$33:$A$776,$A109,СВЦЭМ!$B$33:$B$776,N$83)+'СЕТ СН'!$H$12+СВЦЭМ!$D$10+'СЕТ СН'!$H$5-'СЕТ СН'!$H$20</f>
        <v>2689.76857221</v>
      </c>
      <c r="O109" s="36">
        <f>SUMIFS(СВЦЭМ!$C$33:$C$776,СВЦЭМ!$A$33:$A$776,$A109,СВЦЭМ!$B$33:$B$776,O$83)+'СЕТ СН'!$H$12+СВЦЭМ!$D$10+'СЕТ СН'!$H$5-'СЕТ СН'!$H$20</f>
        <v>2653.8245779899999</v>
      </c>
      <c r="P109" s="36">
        <f>SUMIFS(СВЦЭМ!$C$33:$C$776,СВЦЭМ!$A$33:$A$776,$A109,СВЦЭМ!$B$33:$B$776,P$83)+'СЕТ СН'!$H$12+СВЦЭМ!$D$10+'СЕТ СН'!$H$5-'СЕТ СН'!$H$20</f>
        <v>2654.91287852</v>
      </c>
      <c r="Q109" s="36">
        <f>SUMIFS(СВЦЭМ!$C$33:$C$776,СВЦЭМ!$A$33:$A$776,$A109,СВЦЭМ!$B$33:$B$776,Q$83)+'СЕТ СН'!$H$12+СВЦЭМ!$D$10+'СЕТ СН'!$H$5-'СЕТ СН'!$H$20</f>
        <v>2647.9117760700001</v>
      </c>
      <c r="R109" s="36">
        <f>SUMIFS(СВЦЭМ!$C$33:$C$776,СВЦЭМ!$A$33:$A$776,$A109,СВЦЭМ!$B$33:$B$776,R$83)+'СЕТ СН'!$H$12+СВЦЭМ!$D$10+'СЕТ СН'!$H$5-'СЕТ СН'!$H$20</f>
        <v>2650.8777023000002</v>
      </c>
      <c r="S109" s="36">
        <f>SUMIFS(СВЦЭМ!$C$33:$C$776,СВЦЭМ!$A$33:$A$776,$A109,СВЦЭМ!$B$33:$B$776,S$83)+'СЕТ СН'!$H$12+СВЦЭМ!$D$10+'СЕТ СН'!$H$5-'СЕТ СН'!$H$20</f>
        <v>2657.8264601199999</v>
      </c>
      <c r="T109" s="36">
        <f>SUMIFS(СВЦЭМ!$C$33:$C$776,СВЦЭМ!$A$33:$A$776,$A109,СВЦЭМ!$B$33:$B$776,T$83)+'СЕТ СН'!$H$12+СВЦЭМ!$D$10+'СЕТ СН'!$H$5-'СЕТ СН'!$H$20</f>
        <v>2664.7687651800002</v>
      </c>
      <c r="U109" s="36">
        <f>SUMIFS(СВЦЭМ!$C$33:$C$776,СВЦЭМ!$A$33:$A$776,$A109,СВЦЭМ!$B$33:$B$776,U$83)+'СЕТ СН'!$H$12+СВЦЭМ!$D$10+'СЕТ СН'!$H$5-'СЕТ СН'!$H$20</f>
        <v>2674.5174464800002</v>
      </c>
      <c r="V109" s="36">
        <f>SUMIFS(СВЦЭМ!$C$33:$C$776,СВЦЭМ!$A$33:$A$776,$A109,СВЦЭМ!$B$33:$B$776,V$83)+'СЕТ СН'!$H$12+СВЦЭМ!$D$10+'СЕТ СН'!$H$5-'СЕТ СН'!$H$20</f>
        <v>2666.9625052599999</v>
      </c>
      <c r="W109" s="36">
        <f>SUMIFS(СВЦЭМ!$C$33:$C$776,СВЦЭМ!$A$33:$A$776,$A109,СВЦЭМ!$B$33:$B$776,W$83)+'СЕТ СН'!$H$12+СВЦЭМ!$D$10+'СЕТ СН'!$H$5-'СЕТ СН'!$H$20</f>
        <v>2663.69795256</v>
      </c>
      <c r="X109" s="36">
        <f>SUMIFS(СВЦЭМ!$C$33:$C$776,СВЦЭМ!$A$33:$A$776,$A109,СВЦЭМ!$B$33:$B$776,X$83)+'СЕТ СН'!$H$12+СВЦЭМ!$D$10+'СЕТ СН'!$H$5-'СЕТ СН'!$H$20</f>
        <v>2671.19200228</v>
      </c>
      <c r="Y109" s="36">
        <f>SUMIFS(СВЦЭМ!$C$33:$C$776,СВЦЭМ!$A$33:$A$776,$A109,СВЦЭМ!$B$33:$B$776,Y$83)+'СЕТ СН'!$H$12+СВЦЭМ!$D$10+'СЕТ СН'!$H$5-'СЕТ СН'!$H$20</f>
        <v>2705.89356142</v>
      </c>
    </row>
    <row r="110" spans="1:25" ht="15.75" x14ac:dyDescent="0.2">
      <c r="A110" s="35">
        <f t="shared" si="2"/>
        <v>43765</v>
      </c>
      <c r="B110" s="36">
        <f>SUMIFS(СВЦЭМ!$C$33:$C$776,СВЦЭМ!$A$33:$A$776,$A110,СВЦЭМ!$B$33:$B$776,B$83)+'СЕТ СН'!$H$12+СВЦЭМ!$D$10+'СЕТ СН'!$H$5-'СЕТ СН'!$H$20</f>
        <v>2799.1198323799999</v>
      </c>
      <c r="C110" s="36">
        <f>SUMIFS(СВЦЭМ!$C$33:$C$776,СВЦЭМ!$A$33:$A$776,$A110,СВЦЭМ!$B$33:$B$776,C$83)+'СЕТ СН'!$H$12+СВЦЭМ!$D$10+'СЕТ СН'!$H$5-'СЕТ СН'!$H$20</f>
        <v>2805.8620317300001</v>
      </c>
      <c r="D110" s="36">
        <f>SUMIFS(СВЦЭМ!$C$33:$C$776,СВЦЭМ!$A$33:$A$776,$A110,СВЦЭМ!$B$33:$B$776,D$83)+'СЕТ СН'!$H$12+СВЦЭМ!$D$10+'СЕТ СН'!$H$5-'СЕТ СН'!$H$20</f>
        <v>2810.85094772</v>
      </c>
      <c r="E110" s="36">
        <f>SUMIFS(СВЦЭМ!$C$33:$C$776,СВЦЭМ!$A$33:$A$776,$A110,СВЦЭМ!$B$33:$B$776,E$83)+'СЕТ СН'!$H$12+СВЦЭМ!$D$10+'СЕТ СН'!$H$5-'СЕТ СН'!$H$20</f>
        <v>2821.1889881000002</v>
      </c>
      <c r="F110" s="36">
        <f>SUMIFS(СВЦЭМ!$C$33:$C$776,СВЦЭМ!$A$33:$A$776,$A110,СВЦЭМ!$B$33:$B$776,F$83)+'СЕТ СН'!$H$12+СВЦЭМ!$D$10+'СЕТ СН'!$H$5-'СЕТ СН'!$H$20</f>
        <v>2822.2883732999999</v>
      </c>
      <c r="G110" s="36">
        <f>SUMIFS(СВЦЭМ!$C$33:$C$776,СВЦЭМ!$A$33:$A$776,$A110,СВЦЭМ!$B$33:$B$776,G$83)+'СЕТ СН'!$H$12+СВЦЭМ!$D$10+'СЕТ СН'!$H$5-'СЕТ СН'!$H$20</f>
        <v>2805.33621984</v>
      </c>
      <c r="H110" s="36">
        <f>SUMIFS(СВЦЭМ!$C$33:$C$776,СВЦЭМ!$A$33:$A$776,$A110,СВЦЭМ!$B$33:$B$776,H$83)+'СЕТ СН'!$H$12+СВЦЭМ!$D$10+'СЕТ СН'!$H$5-'СЕТ СН'!$H$20</f>
        <v>2779.6659171400001</v>
      </c>
      <c r="I110" s="36">
        <f>SUMIFS(СВЦЭМ!$C$33:$C$776,СВЦЭМ!$A$33:$A$776,$A110,СВЦЭМ!$B$33:$B$776,I$83)+'СЕТ СН'!$H$12+СВЦЭМ!$D$10+'СЕТ СН'!$H$5-'СЕТ СН'!$H$20</f>
        <v>2760.2907121600001</v>
      </c>
      <c r="J110" s="36">
        <f>SUMIFS(СВЦЭМ!$C$33:$C$776,СВЦЭМ!$A$33:$A$776,$A110,СВЦЭМ!$B$33:$B$776,J$83)+'СЕТ СН'!$H$12+СВЦЭМ!$D$10+'СЕТ СН'!$H$5-'СЕТ СН'!$H$20</f>
        <v>2742.95122679</v>
      </c>
      <c r="K110" s="36">
        <f>SUMIFS(СВЦЭМ!$C$33:$C$776,СВЦЭМ!$A$33:$A$776,$A110,СВЦЭМ!$B$33:$B$776,K$83)+'СЕТ СН'!$H$12+СВЦЭМ!$D$10+'СЕТ СН'!$H$5-'СЕТ СН'!$H$20</f>
        <v>2710.50261649</v>
      </c>
      <c r="L110" s="36">
        <f>SUMIFS(СВЦЭМ!$C$33:$C$776,СВЦЭМ!$A$33:$A$776,$A110,СВЦЭМ!$B$33:$B$776,L$83)+'СЕТ СН'!$H$12+СВЦЭМ!$D$10+'СЕТ СН'!$H$5-'СЕТ СН'!$H$20</f>
        <v>2710.6174388600002</v>
      </c>
      <c r="M110" s="36">
        <f>SUMIFS(СВЦЭМ!$C$33:$C$776,СВЦЭМ!$A$33:$A$776,$A110,СВЦЭМ!$B$33:$B$776,M$83)+'СЕТ СН'!$H$12+СВЦЭМ!$D$10+'СЕТ СН'!$H$5-'СЕТ СН'!$H$20</f>
        <v>2692.0504564299999</v>
      </c>
      <c r="N110" s="36">
        <f>SUMIFS(СВЦЭМ!$C$33:$C$776,СВЦЭМ!$A$33:$A$776,$A110,СВЦЭМ!$B$33:$B$776,N$83)+'СЕТ СН'!$H$12+СВЦЭМ!$D$10+'СЕТ СН'!$H$5-'СЕТ СН'!$H$20</f>
        <v>2674.56611836</v>
      </c>
      <c r="O110" s="36">
        <f>SUMIFS(СВЦЭМ!$C$33:$C$776,СВЦЭМ!$A$33:$A$776,$A110,СВЦЭМ!$B$33:$B$776,O$83)+'СЕТ СН'!$H$12+СВЦЭМ!$D$10+'СЕТ СН'!$H$5-'СЕТ СН'!$H$20</f>
        <v>2653.23947589</v>
      </c>
      <c r="P110" s="36">
        <f>SUMIFS(СВЦЭМ!$C$33:$C$776,СВЦЭМ!$A$33:$A$776,$A110,СВЦЭМ!$B$33:$B$776,P$83)+'СЕТ СН'!$H$12+СВЦЭМ!$D$10+'СЕТ СН'!$H$5-'СЕТ СН'!$H$20</f>
        <v>2664.5759099400002</v>
      </c>
      <c r="Q110" s="36">
        <f>SUMIFS(СВЦЭМ!$C$33:$C$776,СВЦЭМ!$A$33:$A$776,$A110,СВЦЭМ!$B$33:$B$776,Q$83)+'СЕТ СН'!$H$12+СВЦЭМ!$D$10+'СЕТ СН'!$H$5-'СЕТ СН'!$H$20</f>
        <v>2662.7066501700001</v>
      </c>
      <c r="R110" s="36">
        <f>SUMIFS(СВЦЭМ!$C$33:$C$776,СВЦЭМ!$A$33:$A$776,$A110,СВЦЭМ!$B$33:$B$776,R$83)+'СЕТ СН'!$H$12+СВЦЭМ!$D$10+'СЕТ СН'!$H$5-'СЕТ СН'!$H$20</f>
        <v>2656.89275116</v>
      </c>
      <c r="S110" s="36">
        <f>SUMIFS(СВЦЭМ!$C$33:$C$776,СВЦЭМ!$A$33:$A$776,$A110,СВЦЭМ!$B$33:$B$776,S$83)+'СЕТ СН'!$H$12+СВЦЭМ!$D$10+'СЕТ СН'!$H$5-'СЕТ СН'!$H$20</f>
        <v>2658.0488001499998</v>
      </c>
      <c r="T110" s="36">
        <f>SUMIFS(СВЦЭМ!$C$33:$C$776,СВЦЭМ!$A$33:$A$776,$A110,СВЦЭМ!$B$33:$B$776,T$83)+'СЕТ СН'!$H$12+СВЦЭМ!$D$10+'СЕТ СН'!$H$5-'СЕТ СН'!$H$20</f>
        <v>2641.0565328500002</v>
      </c>
      <c r="U110" s="36">
        <f>SUMIFS(СВЦЭМ!$C$33:$C$776,СВЦЭМ!$A$33:$A$776,$A110,СВЦЭМ!$B$33:$B$776,U$83)+'СЕТ СН'!$H$12+СВЦЭМ!$D$10+'СЕТ СН'!$H$5-'СЕТ СН'!$H$20</f>
        <v>2639.3646909500003</v>
      </c>
      <c r="V110" s="36">
        <f>SUMIFS(СВЦЭМ!$C$33:$C$776,СВЦЭМ!$A$33:$A$776,$A110,СВЦЭМ!$B$33:$B$776,V$83)+'СЕТ СН'!$H$12+СВЦЭМ!$D$10+'СЕТ СН'!$H$5-'СЕТ СН'!$H$20</f>
        <v>2638.8771876800001</v>
      </c>
      <c r="W110" s="36">
        <f>SUMIFS(СВЦЭМ!$C$33:$C$776,СВЦЭМ!$A$33:$A$776,$A110,СВЦЭМ!$B$33:$B$776,W$83)+'СЕТ СН'!$H$12+СВЦЭМ!$D$10+'СЕТ СН'!$H$5-'СЕТ СН'!$H$20</f>
        <v>2655.0199613700001</v>
      </c>
      <c r="X110" s="36">
        <f>SUMIFS(СВЦЭМ!$C$33:$C$776,СВЦЭМ!$A$33:$A$776,$A110,СВЦЭМ!$B$33:$B$776,X$83)+'СЕТ СН'!$H$12+СВЦЭМ!$D$10+'СЕТ СН'!$H$5-'СЕТ СН'!$H$20</f>
        <v>2651.2906511299998</v>
      </c>
      <c r="Y110" s="36">
        <f>SUMIFS(СВЦЭМ!$C$33:$C$776,СВЦЭМ!$A$33:$A$776,$A110,СВЦЭМ!$B$33:$B$776,Y$83)+'СЕТ СН'!$H$12+СВЦЭМ!$D$10+'СЕТ СН'!$H$5-'СЕТ СН'!$H$20</f>
        <v>2685.0240042</v>
      </c>
    </row>
    <row r="111" spans="1:25" ht="15.75" x14ac:dyDescent="0.2">
      <c r="A111" s="35">
        <f t="shared" si="2"/>
        <v>43766</v>
      </c>
      <c r="B111" s="36">
        <f>SUMIFS(СВЦЭМ!$C$33:$C$776,СВЦЭМ!$A$33:$A$776,$A111,СВЦЭМ!$B$33:$B$776,B$83)+'СЕТ СН'!$H$12+СВЦЭМ!$D$10+'СЕТ СН'!$H$5-'СЕТ СН'!$H$20</f>
        <v>2768.7717923700002</v>
      </c>
      <c r="C111" s="36">
        <f>SUMIFS(СВЦЭМ!$C$33:$C$776,СВЦЭМ!$A$33:$A$776,$A111,СВЦЭМ!$B$33:$B$776,C$83)+'СЕТ СН'!$H$12+СВЦЭМ!$D$10+'СЕТ СН'!$H$5-'СЕТ СН'!$H$20</f>
        <v>2819.4777524599999</v>
      </c>
      <c r="D111" s="36">
        <f>SUMIFS(СВЦЭМ!$C$33:$C$776,СВЦЭМ!$A$33:$A$776,$A111,СВЦЭМ!$B$33:$B$776,D$83)+'СЕТ СН'!$H$12+СВЦЭМ!$D$10+'СЕТ СН'!$H$5-'СЕТ СН'!$H$20</f>
        <v>2832.3242922600002</v>
      </c>
      <c r="E111" s="36">
        <f>SUMIFS(СВЦЭМ!$C$33:$C$776,СВЦЭМ!$A$33:$A$776,$A111,СВЦЭМ!$B$33:$B$776,E$83)+'СЕТ СН'!$H$12+СВЦЭМ!$D$10+'СЕТ СН'!$H$5-'СЕТ СН'!$H$20</f>
        <v>2834.73344348</v>
      </c>
      <c r="F111" s="36">
        <f>SUMIFS(СВЦЭМ!$C$33:$C$776,СВЦЭМ!$A$33:$A$776,$A111,СВЦЭМ!$B$33:$B$776,F$83)+'СЕТ СН'!$H$12+СВЦЭМ!$D$10+'СЕТ СН'!$H$5-'СЕТ СН'!$H$20</f>
        <v>2830.0556931300002</v>
      </c>
      <c r="G111" s="36">
        <f>SUMIFS(СВЦЭМ!$C$33:$C$776,СВЦЭМ!$A$33:$A$776,$A111,СВЦЭМ!$B$33:$B$776,G$83)+'СЕТ СН'!$H$12+СВЦЭМ!$D$10+'СЕТ СН'!$H$5-'СЕТ СН'!$H$20</f>
        <v>2814.4386887199998</v>
      </c>
      <c r="H111" s="36">
        <f>SUMIFS(СВЦЭМ!$C$33:$C$776,СВЦЭМ!$A$33:$A$776,$A111,СВЦЭМ!$B$33:$B$776,H$83)+'СЕТ СН'!$H$12+СВЦЭМ!$D$10+'СЕТ СН'!$H$5-'СЕТ СН'!$H$20</f>
        <v>2776.2966866699999</v>
      </c>
      <c r="I111" s="36">
        <f>SUMIFS(СВЦЭМ!$C$33:$C$776,СВЦЭМ!$A$33:$A$776,$A111,СВЦЭМ!$B$33:$B$776,I$83)+'СЕТ СН'!$H$12+СВЦЭМ!$D$10+'СЕТ СН'!$H$5-'СЕТ СН'!$H$20</f>
        <v>2755.3195469299999</v>
      </c>
      <c r="J111" s="36">
        <f>SUMIFS(СВЦЭМ!$C$33:$C$776,СВЦЭМ!$A$33:$A$776,$A111,СВЦЭМ!$B$33:$B$776,J$83)+'СЕТ СН'!$H$12+СВЦЭМ!$D$10+'СЕТ СН'!$H$5-'СЕТ СН'!$H$20</f>
        <v>2753.1988885000001</v>
      </c>
      <c r="K111" s="36">
        <f>SUMIFS(СВЦЭМ!$C$33:$C$776,СВЦЭМ!$A$33:$A$776,$A111,СВЦЭМ!$B$33:$B$776,K$83)+'СЕТ СН'!$H$12+СВЦЭМ!$D$10+'СЕТ СН'!$H$5-'СЕТ СН'!$H$20</f>
        <v>2716.4963286400002</v>
      </c>
      <c r="L111" s="36">
        <f>SUMIFS(СВЦЭМ!$C$33:$C$776,СВЦЭМ!$A$33:$A$776,$A111,СВЦЭМ!$B$33:$B$776,L$83)+'СЕТ СН'!$H$12+СВЦЭМ!$D$10+'СЕТ СН'!$H$5-'СЕТ СН'!$H$20</f>
        <v>2720.4446423700001</v>
      </c>
      <c r="M111" s="36">
        <f>SUMIFS(СВЦЭМ!$C$33:$C$776,СВЦЭМ!$A$33:$A$776,$A111,СВЦЭМ!$B$33:$B$776,M$83)+'СЕТ СН'!$H$12+СВЦЭМ!$D$10+'СЕТ СН'!$H$5-'СЕТ СН'!$H$20</f>
        <v>2726.2797927500001</v>
      </c>
      <c r="N111" s="36">
        <f>SUMIFS(СВЦЭМ!$C$33:$C$776,СВЦЭМ!$A$33:$A$776,$A111,СВЦЭМ!$B$33:$B$776,N$83)+'СЕТ СН'!$H$12+СВЦЭМ!$D$10+'СЕТ СН'!$H$5-'СЕТ СН'!$H$20</f>
        <v>2695.0934317599999</v>
      </c>
      <c r="O111" s="36">
        <f>SUMIFS(СВЦЭМ!$C$33:$C$776,СВЦЭМ!$A$33:$A$776,$A111,СВЦЭМ!$B$33:$B$776,O$83)+'СЕТ СН'!$H$12+СВЦЭМ!$D$10+'СЕТ СН'!$H$5-'СЕТ СН'!$H$20</f>
        <v>2666.4598729899999</v>
      </c>
      <c r="P111" s="36">
        <f>SUMIFS(СВЦЭМ!$C$33:$C$776,СВЦЭМ!$A$33:$A$776,$A111,СВЦЭМ!$B$33:$B$776,P$83)+'СЕТ СН'!$H$12+СВЦЭМ!$D$10+'СЕТ СН'!$H$5-'СЕТ СН'!$H$20</f>
        <v>2668.2549641300002</v>
      </c>
      <c r="Q111" s="36">
        <f>SUMIFS(СВЦЭМ!$C$33:$C$776,СВЦЭМ!$A$33:$A$776,$A111,СВЦЭМ!$B$33:$B$776,Q$83)+'СЕТ СН'!$H$12+СВЦЭМ!$D$10+'СЕТ СН'!$H$5-'СЕТ СН'!$H$20</f>
        <v>2664.86679043</v>
      </c>
      <c r="R111" s="36">
        <f>SUMIFS(СВЦЭМ!$C$33:$C$776,СВЦЭМ!$A$33:$A$776,$A111,СВЦЭМ!$B$33:$B$776,R$83)+'СЕТ СН'!$H$12+СВЦЭМ!$D$10+'СЕТ СН'!$H$5-'СЕТ СН'!$H$20</f>
        <v>2658.9312273599999</v>
      </c>
      <c r="S111" s="36">
        <f>SUMIFS(СВЦЭМ!$C$33:$C$776,СВЦЭМ!$A$33:$A$776,$A111,СВЦЭМ!$B$33:$B$776,S$83)+'СЕТ СН'!$H$12+СВЦЭМ!$D$10+'СЕТ СН'!$H$5-'СЕТ СН'!$H$20</f>
        <v>2667.67002645</v>
      </c>
      <c r="T111" s="36">
        <f>SUMIFS(СВЦЭМ!$C$33:$C$776,СВЦЭМ!$A$33:$A$776,$A111,СВЦЭМ!$B$33:$B$776,T$83)+'СЕТ СН'!$H$12+СВЦЭМ!$D$10+'СЕТ СН'!$H$5-'СЕТ СН'!$H$20</f>
        <v>2659.6377481999998</v>
      </c>
      <c r="U111" s="36">
        <f>SUMIFS(СВЦЭМ!$C$33:$C$776,СВЦЭМ!$A$33:$A$776,$A111,СВЦЭМ!$B$33:$B$776,U$83)+'СЕТ СН'!$H$12+СВЦЭМ!$D$10+'СЕТ СН'!$H$5-'СЕТ СН'!$H$20</f>
        <v>2670.1393421900002</v>
      </c>
      <c r="V111" s="36">
        <f>SUMIFS(СВЦЭМ!$C$33:$C$776,СВЦЭМ!$A$33:$A$776,$A111,СВЦЭМ!$B$33:$B$776,V$83)+'СЕТ СН'!$H$12+СВЦЭМ!$D$10+'СЕТ СН'!$H$5-'СЕТ СН'!$H$20</f>
        <v>2670.5071190100002</v>
      </c>
      <c r="W111" s="36">
        <f>SUMIFS(СВЦЭМ!$C$33:$C$776,СВЦЭМ!$A$33:$A$776,$A111,СВЦЭМ!$B$33:$B$776,W$83)+'СЕТ СН'!$H$12+СВЦЭМ!$D$10+'СЕТ СН'!$H$5-'СЕТ СН'!$H$20</f>
        <v>2684.66128875</v>
      </c>
      <c r="X111" s="36">
        <f>SUMIFS(СВЦЭМ!$C$33:$C$776,СВЦЭМ!$A$33:$A$776,$A111,СВЦЭМ!$B$33:$B$776,X$83)+'СЕТ СН'!$H$12+СВЦЭМ!$D$10+'СЕТ СН'!$H$5-'СЕТ СН'!$H$20</f>
        <v>2711.0102776600002</v>
      </c>
      <c r="Y111" s="36">
        <f>SUMIFS(СВЦЭМ!$C$33:$C$776,СВЦЭМ!$A$33:$A$776,$A111,СВЦЭМ!$B$33:$B$776,Y$83)+'СЕТ СН'!$H$12+СВЦЭМ!$D$10+'СЕТ СН'!$H$5-'СЕТ СН'!$H$20</f>
        <v>2762.7197718000002</v>
      </c>
    </row>
    <row r="112" spans="1:25" ht="15.75" x14ac:dyDescent="0.2">
      <c r="A112" s="35">
        <f t="shared" si="2"/>
        <v>43767</v>
      </c>
      <c r="B112" s="36">
        <f>SUMIFS(СВЦЭМ!$C$33:$C$776,СВЦЭМ!$A$33:$A$776,$A112,СВЦЭМ!$B$33:$B$776,B$83)+'СЕТ СН'!$H$12+СВЦЭМ!$D$10+'СЕТ СН'!$H$5-'СЕТ СН'!$H$20</f>
        <v>2802.3906049500001</v>
      </c>
      <c r="C112" s="36">
        <f>SUMIFS(СВЦЭМ!$C$33:$C$776,СВЦЭМ!$A$33:$A$776,$A112,СВЦЭМ!$B$33:$B$776,C$83)+'СЕТ СН'!$H$12+СВЦЭМ!$D$10+'СЕТ СН'!$H$5-'СЕТ СН'!$H$20</f>
        <v>2845.1369244299999</v>
      </c>
      <c r="D112" s="36">
        <f>SUMIFS(СВЦЭМ!$C$33:$C$776,СВЦЭМ!$A$33:$A$776,$A112,СВЦЭМ!$B$33:$B$776,D$83)+'СЕТ СН'!$H$12+СВЦЭМ!$D$10+'СЕТ СН'!$H$5-'СЕТ СН'!$H$20</f>
        <v>2865.2382744199999</v>
      </c>
      <c r="E112" s="36">
        <f>SUMIFS(СВЦЭМ!$C$33:$C$776,СВЦЭМ!$A$33:$A$776,$A112,СВЦЭМ!$B$33:$B$776,E$83)+'СЕТ СН'!$H$12+СВЦЭМ!$D$10+'СЕТ СН'!$H$5-'СЕТ СН'!$H$20</f>
        <v>2879.0848820900001</v>
      </c>
      <c r="F112" s="36">
        <f>SUMIFS(СВЦЭМ!$C$33:$C$776,СВЦЭМ!$A$33:$A$776,$A112,СВЦЭМ!$B$33:$B$776,F$83)+'СЕТ СН'!$H$12+СВЦЭМ!$D$10+'СЕТ СН'!$H$5-'СЕТ СН'!$H$20</f>
        <v>2866.32935533</v>
      </c>
      <c r="G112" s="36">
        <f>SUMIFS(СВЦЭМ!$C$33:$C$776,СВЦЭМ!$A$33:$A$776,$A112,СВЦЭМ!$B$33:$B$776,G$83)+'СЕТ СН'!$H$12+СВЦЭМ!$D$10+'СЕТ СН'!$H$5-'СЕТ СН'!$H$20</f>
        <v>2842.6222600800002</v>
      </c>
      <c r="H112" s="36">
        <f>SUMIFS(СВЦЭМ!$C$33:$C$776,СВЦЭМ!$A$33:$A$776,$A112,СВЦЭМ!$B$33:$B$776,H$83)+'СЕТ СН'!$H$12+СВЦЭМ!$D$10+'СЕТ СН'!$H$5-'СЕТ СН'!$H$20</f>
        <v>2798.0175090600001</v>
      </c>
      <c r="I112" s="36">
        <f>SUMIFS(СВЦЭМ!$C$33:$C$776,СВЦЭМ!$A$33:$A$776,$A112,СВЦЭМ!$B$33:$B$776,I$83)+'СЕТ СН'!$H$12+СВЦЭМ!$D$10+'СЕТ СН'!$H$5-'СЕТ СН'!$H$20</f>
        <v>2772.5014217600001</v>
      </c>
      <c r="J112" s="36">
        <f>SUMIFS(СВЦЭМ!$C$33:$C$776,СВЦЭМ!$A$33:$A$776,$A112,СВЦЭМ!$B$33:$B$776,J$83)+'СЕТ СН'!$H$12+СВЦЭМ!$D$10+'СЕТ СН'!$H$5-'СЕТ СН'!$H$20</f>
        <v>2764.5030412300002</v>
      </c>
      <c r="K112" s="36">
        <f>SUMIFS(СВЦЭМ!$C$33:$C$776,СВЦЭМ!$A$33:$A$776,$A112,СВЦЭМ!$B$33:$B$776,K$83)+'СЕТ СН'!$H$12+СВЦЭМ!$D$10+'СЕТ СН'!$H$5-'СЕТ СН'!$H$20</f>
        <v>2735.8976342200003</v>
      </c>
      <c r="L112" s="36">
        <f>SUMIFS(СВЦЭМ!$C$33:$C$776,СВЦЭМ!$A$33:$A$776,$A112,СВЦЭМ!$B$33:$B$776,L$83)+'СЕТ СН'!$H$12+СВЦЭМ!$D$10+'СЕТ СН'!$H$5-'СЕТ СН'!$H$20</f>
        <v>2740.5441906300002</v>
      </c>
      <c r="M112" s="36">
        <f>SUMIFS(СВЦЭМ!$C$33:$C$776,СВЦЭМ!$A$33:$A$776,$A112,СВЦЭМ!$B$33:$B$776,M$83)+'СЕТ СН'!$H$12+СВЦЭМ!$D$10+'СЕТ СН'!$H$5-'СЕТ СН'!$H$20</f>
        <v>2742.44907066</v>
      </c>
      <c r="N112" s="36">
        <f>SUMIFS(СВЦЭМ!$C$33:$C$776,СВЦЭМ!$A$33:$A$776,$A112,СВЦЭМ!$B$33:$B$776,N$83)+'СЕТ СН'!$H$12+СВЦЭМ!$D$10+'СЕТ СН'!$H$5-'СЕТ СН'!$H$20</f>
        <v>2709.5217184200001</v>
      </c>
      <c r="O112" s="36">
        <f>SUMIFS(СВЦЭМ!$C$33:$C$776,СВЦЭМ!$A$33:$A$776,$A112,СВЦЭМ!$B$33:$B$776,O$83)+'СЕТ СН'!$H$12+СВЦЭМ!$D$10+'СЕТ СН'!$H$5-'СЕТ СН'!$H$20</f>
        <v>2683.3671534</v>
      </c>
      <c r="P112" s="36">
        <f>SUMIFS(СВЦЭМ!$C$33:$C$776,СВЦЭМ!$A$33:$A$776,$A112,СВЦЭМ!$B$33:$B$776,P$83)+'СЕТ СН'!$H$12+СВЦЭМ!$D$10+'СЕТ СН'!$H$5-'СЕТ СН'!$H$20</f>
        <v>2683.2518530900002</v>
      </c>
      <c r="Q112" s="36">
        <f>SUMIFS(СВЦЭМ!$C$33:$C$776,СВЦЭМ!$A$33:$A$776,$A112,СВЦЭМ!$B$33:$B$776,Q$83)+'СЕТ СН'!$H$12+СВЦЭМ!$D$10+'СЕТ СН'!$H$5-'СЕТ СН'!$H$20</f>
        <v>2682.3802743200004</v>
      </c>
      <c r="R112" s="36">
        <f>SUMIFS(СВЦЭМ!$C$33:$C$776,СВЦЭМ!$A$33:$A$776,$A112,СВЦЭМ!$B$33:$B$776,R$83)+'СЕТ СН'!$H$12+СВЦЭМ!$D$10+'СЕТ СН'!$H$5-'СЕТ СН'!$H$20</f>
        <v>2674.5598685</v>
      </c>
      <c r="S112" s="36">
        <f>SUMIFS(СВЦЭМ!$C$33:$C$776,СВЦЭМ!$A$33:$A$776,$A112,СВЦЭМ!$B$33:$B$776,S$83)+'СЕТ СН'!$H$12+СВЦЭМ!$D$10+'СЕТ СН'!$H$5-'СЕТ СН'!$H$20</f>
        <v>2680.6409944400002</v>
      </c>
      <c r="T112" s="36">
        <f>SUMIFS(СВЦЭМ!$C$33:$C$776,СВЦЭМ!$A$33:$A$776,$A112,СВЦЭМ!$B$33:$B$776,T$83)+'СЕТ СН'!$H$12+СВЦЭМ!$D$10+'СЕТ СН'!$H$5-'СЕТ СН'!$H$20</f>
        <v>2672.1622645100001</v>
      </c>
      <c r="U112" s="36">
        <f>SUMIFS(СВЦЭМ!$C$33:$C$776,СВЦЭМ!$A$33:$A$776,$A112,СВЦЭМ!$B$33:$B$776,U$83)+'СЕТ СН'!$H$12+СВЦЭМ!$D$10+'СЕТ СН'!$H$5-'СЕТ СН'!$H$20</f>
        <v>2667.29385804</v>
      </c>
      <c r="V112" s="36">
        <f>SUMIFS(СВЦЭМ!$C$33:$C$776,СВЦЭМ!$A$33:$A$776,$A112,СВЦЭМ!$B$33:$B$776,V$83)+'СЕТ СН'!$H$12+СВЦЭМ!$D$10+'СЕТ СН'!$H$5-'СЕТ СН'!$H$20</f>
        <v>2654.99019856</v>
      </c>
      <c r="W112" s="36">
        <f>SUMIFS(СВЦЭМ!$C$33:$C$776,СВЦЭМ!$A$33:$A$776,$A112,СВЦЭМ!$B$33:$B$776,W$83)+'СЕТ СН'!$H$12+СВЦЭМ!$D$10+'СЕТ СН'!$H$5-'СЕТ СН'!$H$20</f>
        <v>2666.0039887000003</v>
      </c>
      <c r="X112" s="36">
        <f>SUMIFS(СВЦЭМ!$C$33:$C$776,СВЦЭМ!$A$33:$A$776,$A112,СВЦЭМ!$B$33:$B$776,X$83)+'СЕТ СН'!$H$12+СВЦЭМ!$D$10+'СЕТ СН'!$H$5-'СЕТ СН'!$H$20</f>
        <v>2672.1970465600002</v>
      </c>
      <c r="Y112" s="36">
        <f>SUMIFS(СВЦЭМ!$C$33:$C$776,СВЦЭМ!$A$33:$A$776,$A112,СВЦЭМ!$B$33:$B$776,Y$83)+'СЕТ СН'!$H$12+СВЦЭМ!$D$10+'СЕТ СН'!$H$5-'СЕТ СН'!$H$20</f>
        <v>2713.37412051</v>
      </c>
    </row>
    <row r="113" spans="1:27" ht="15.75" x14ac:dyDescent="0.2">
      <c r="A113" s="35">
        <f t="shared" si="2"/>
        <v>43768</v>
      </c>
      <c r="B113" s="36">
        <f>SUMIFS(СВЦЭМ!$C$33:$C$776,СВЦЭМ!$A$33:$A$776,$A113,СВЦЭМ!$B$33:$B$776,B$83)+'СЕТ СН'!$H$12+СВЦЭМ!$D$10+'СЕТ СН'!$H$5-'СЕТ СН'!$H$20</f>
        <v>2821.7173197000002</v>
      </c>
      <c r="C113" s="36">
        <f>SUMIFS(СВЦЭМ!$C$33:$C$776,СВЦЭМ!$A$33:$A$776,$A113,СВЦЭМ!$B$33:$B$776,C$83)+'СЕТ СН'!$H$12+СВЦЭМ!$D$10+'СЕТ СН'!$H$5-'СЕТ СН'!$H$20</f>
        <v>2861.1108883900001</v>
      </c>
      <c r="D113" s="36">
        <f>SUMIFS(СВЦЭМ!$C$33:$C$776,СВЦЭМ!$A$33:$A$776,$A113,СВЦЭМ!$B$33:$B$776,D$83)+'СЕТ СН'!$H$12+СВЦЭМ!$D$10+'СЕТ СН'!$H$5-'СЕТ СН'!$H$20</f>
        <v>2882.6910162499998</v>
      </c>
      <c r="E113" s="36">
        <f>SUMIFS(СВЦЭМ!$C$33:$C$776,СВЦЭМ!$A$33:$A$776,$A113,СВЦЭМ!$B$33:$B$776,E$83)+'СЕТ СН'!$H$12+СВЦЭМ!$D$10+'СЕТ СН'!$H$5-'СЕТ СН'!$H$20</f>
        <v>2890.1142685700001</v>
      </c>
      <c r="F113" s="36">
        <f>SUMIFS(СВЦЭМ!$C$33:$C$776,СВЦЭМ!$A$33:$A$776,$A113,СВЦЭМ!$B$33:$B$776,F$83)+'СЕТ СН'!$H$12+СВЦЭМ!$D$10+'СЕТ СН'!$H$5-'СЕТ СН'!$H$20</f>
        <v>2888.4662174</v>
      </c>
      <c r="G113" s="36">
        <f>SUMIFS(СВЦЭМ!$C$33:$C$776,СВЦЭМ!$A$33:$A$776,$A113,СВЦЭМ!$B$33:$B$776,G$83)+'СЕТ СН'!$H$12+СВЦЭМ!$D$10+'СЕТ СН'!$H$5-'СЕТ СН'!$H$20</f>
        <v>2862.9005762699999</v>
      </c>
      <c r="H113" s="36">
        <f>SUMIFS(СВЦЭМ!$C$33:$C$776,СВЦЭМ!$A$33:$A$776,$A113,СВЦЭМ!$B$33:$B$776,H$83)+'СЕТ СН'!$H$12+СВЦЭМ!$D$10+'СЕТ СН'!$H$5-'СЕТ СН'!$H$20</f>
        <v>2813.7214478400001</v>
      </c>
      <c r="I113" s="36">
        <f>SUMIFS(СВЦЭМ!$C$33:$C$776,СВЦЭМ!$A$33:$A$776,$A113,СВЦЭМ!$B$33:$B$776,I$83)+'СЕТ СН'!$H$12+СВЦЭМ!$D$10+'СЕТ СН'!$H$5-'СЕТ СН'!$H$20</f>
        <v>2780.6545195500003</v>
      </c>
      <c r="J113" s="36">
        <f>SUMIFS(СВЦЭМ!$C$33:$C$776,СВЦЭМ!$A$33:$A$776,$A113,СВЦЭМ!$B$33:$B$776,J$83)+'СЕТ СН'!$H$12+СВЦЭМ!$D$10+'СЕТ СН'!$H$5-'СЕТ СН'!$H$20</f>
        <v>2776.4673288100003</v>
      </c>
      <c r="K113" s="36">
        <f>SUMIFS(СВЦЭМ!$C$33:$C$776,СВЦЭМ!$A$33:$A$776,$A113,СВЦЭМ!$B$33:$B$776,K$83)+'СЕТ СН'!$H$12+СВЦЭМ!$D$10+'СЕТ СН'!$H$5-'СЕТ СН'!$H$20</f>
        <v>2768.10448081</v>
      </c>
      <c r="L113" s="36">
        <f>SUMIFS(СВЦЭМ!$C$33:$C$776,СВЦЭМ!$A$33:$A$776,$A113,СВЦЭМ!$B$33:$B$776,L$83)+'СЕТ СН'!$H$12+СВЦЭМ!$D$10+'СЕТ СН'!$H$5-'СЕТ СН'!$H$20</f>
        <v>2766.2214910399998</v>
      </c>
      <c r="M113" s="36">
        <f>SUMIFS(СВЦЭМ!$C$33:$C$776,СВЦЭМ!$A$33:$A$776,$A113,СВЦЭМ!$B$33:$B$776,M$83)+'СЕТ СН'!$H$12+СВЦЭМ!$D$10+'СЕТ СН'!$H$5-'СЕТ СН'!$H$20</f>
        <v>2763.76077119</v>
      </c>
      <c r="N113" s="36">
        <f>SUMIFS(СВЦЭМ!$C$33:$C$776,СВЦЭМ!$A$33:$A$776,$A113,СВЦЭМ!$B$33:$B$776,N$83)+'СЕТ СН'!$H$12+СВЦЭМ!$D$10+'СЕТ СН'!$H$5-'СЕТ СН'!$H$20</f>
        <v>2727.2651497800002</v>
      </c>
      <c r="O113" s="36">
        <f>SUMIFS(СВЦЭМ!$C$33:$C$776,СВЦЭМ!$A$33:$A$776,$A113,СВЦЭМ!$B$33:$B$776,O$83)+'СЕТ СН'!$H$12+СВЦЭМ!$D$10+'СЕТ СН'!$H$5-'СЕТ СН'!$H$20</f>
        <v>2686.9016724600001</v>
      </c>
      <c r="P113" s="36">
        <f>SUMIFS(СВЦЭМ!$C$33:$C$776,СВЦЭМ!$A$33:$A$776,$A113,СВЦЭМ!$B$33:$B$776,P$83)+'СЕТ СН'!$H$12+СВЦЭМ!$D$10+'СЕТ СН'!$H$5-'СЕТ СН'!$H$20</f>
        <v>2688.5444993599999</v>
      </c>
      <c r="Q113" s="36">
        <f>SUMIFS(СВЦЭМ!$C$33:$C$776,СВЦЭМ!$A$33:$A$776,$A113,СВЦЭМ!$B$33:$B$776,Q$83)+'СЕТ СН'!$H$12+СВЦЭМ!$D$10+'СЕТ СН'!$H$5-'СЕТ СН'!$H$20</f>
        <v>2690.1967632200003</v>
      </c>
      <c r="R113" s="36">
        <f>SUMIFS(СВЦЭМ!$C$33:$C$776,СВЦЭМ!$A$33:$A$776,$A113,СВЦЭМ!$B$33:$B$776,R$83)+'СЕТ СН'!$H$12+СВЦЭМ!$D$10+'СЕТ СН'!$H$5-'СЕТ СН'!$H$20</f>
        <v>2681.48820428</v>
      </c>
      <c r="S113" s="36">
        <f>SUMIFS(СВЦЭМ!$C$33:$C$776,СВЦЭМ!$A$33:$A$776,$A113,СВЦЭМ!$B$33:$B$776,S$83)+'СЕТ СН'!$H$12+СВЦЭМ!$D$10+'СЕТ СН'!$H$5-'СЕТ СН'!$H$20</f>
        <v>2680.14572245</v>
      </c>
      <c r="T113" s="36">
        <f>SUMIFS(СВЦЭМ!$C$33:$C$776,СВЦЭМ!$A$33:$A$776,$A113,СВЦЭМ!$B$33:$B$776,T$83)+'СЕТ СН'!$H$12+СВЦЭМ!$D$10+'СЕТ СН'!$H$5-'СЕТ СН'!$H$20</f>
        <v>2663.8452566599999</v>
      </c>
      <c r="U113" s="36">
        <f>SUMIFS(СВЦЭМ!$C$33:$C$776,СВЦЭМ!$A$33:$A$776,$A113,СВЦЭМ!$B$33:$B$776,U$83)+'СЕТ СН'!$H$12+СВЦЭМ!$D$10+'СЕТ СН'!$H$5-'СЕТ СН'!$H$20</f>
        <v>2669.8850632000003</v>
      </c>
      <c r="V113" s="36">
        <f>SUMIFS(СВЦЭМ!$C$33:$C$776,СВЦЭМ!$A$33:$A$776,$A113,СВЦЭМ!$B$33:$B$776,V$83)+'СЕТ СН'!$H$12+СВЦЭМ!$D$10+'СЕТ СН'!$H$5-'СЕТ СН'!$H$20</f>
        <v>2670.5531634700001</v>
      </c>
      <c r="W113" s="36">
        <f>SUMIFS(СВЦЭМ!$C$33:$C$776,СВЦЭМ!$A$33:$A$776,$A113,СВЦЭМ!$B$33:$B$776,W$83)+'СЕТ СН'!$H$12+СВЦЭМ!$D$10+'СЕТ СН'!$H$5-'СЕТ СН'!$H$20</f>
        <v>2670.9648669600001</v>
      </c>
      <c r="X113" s="36">
        <f>SUMIFS(СВЦЭМ!$C$33:$C$776,СВЦЭМ!$A$33:$A$776,$A113,СВЦЭМ!$B$33:$B$776,X$83)+'СЕТ СН'!$H$12+СВЦЭМ!$D$10+'СЕТ СН'!$H$5-'СЕТ СН'!$H$20</f>
        <v>2695.51680855</v>
      </c>
      <c r="Y113" s="36">
        <f>SUMIFS(СВЦЭМ!$C$33:$C$776,СВЦЭМ!$A$33:$A$776,$A113,СВЦЭМ!$B$33:$B$776,Y$83)+'СЕТ СН'!$H$12+СВЦЭМ!$D$10+'СЕТ СН'!$H$5-'СЕТ СН'!$H$20</f>
        <v>2730.9513253599998</v>
      </c>
      <c r="AA113" s="37"/>
    </row>
    <row r="114" spans="1:27" ht="15.75" x14ac:dyDescent="0.2">
      <c r="A114" s="35">
        <f t="shared" si="2"/>
        <v>43769</v>
      </c>
      <c r="B114" s="36">
        <f>SUMIFS(СВЦЭМ!$C$33:$C$776,СВЦЭМ!$A$33:$A$776,$A114,СВЦЭМ!$B$33:$B$776,B$83)+'СЕТ СН'!$H$12+СВЦЭМ!$D$10+'СЕТ СН'!$H$5-'СЕТ СН'!$H$20</f>
        <v>2806.32121886</v>
      </c>
      <c r="C114" s="36">
        <f>SUMIFS(СВЦЭМ!$C$33:$C$776,СВЦЭМ!$A$33:$A$776,$A114,СВЦЭМ!$B$33:$B$776,C$83)+'СЕТ СН'!$H$12+СВЦЭМ!$D$10+'СЕТ СН'!$H$5-'СЕТ СН'!$H$20</f>
        <v>2848.9327600699999</v>
      </c>
      <c r="D114" s="36">
        <f>SUMIFS(СВЦЭМ!$C$33:$C$776,СВЦЭМ!$A$33:$A$776,$A114,СВЦЭМ!$B$33:$B$776,D$83)+'СЕТ СН'!$H$12+СВЦЭМ!$D$10+'СЕТ СН'!$H$5-'СЕТ СН'!$H$20</f>
        <v>2871.52682155</v>
      </c>
      <c r="E114" s="36">
        <f>SUMIFS(СВЦЭМ!$C$33:$C$776,СВЦЭМ!$A$33:$A$776,$A114,СВЦЭМ!$B$33:$B$776,E$83)+'СЕТ СН'!$H$12+СВЦЭМ!$D$10+'СЕТ СН'!$H$5-'СЕТ СН'!$H$20</f>
        <v>2889.0574990599998</v>
      </c>
      <c r="F114" s="36">
        <f>SUMIFS(СВЦЭМ!$C$33:$C$776,СВЦЭМ!$A$33:$A$776,$A114,СВЦЭМ!$B$33:$B$776,F$83)+'СЕТ СН'!$H$12+СВЦЭМ!$D$10+'СЕТ СН'!$H$5-'СЕТ СН'!$H$20</f>
        <v>2890.4664982499999</v>
      </c>
      <c r="G114" s="36">
        <f>SUMIFS(СВЦЭМ!$C$33:$C$776,СВЦЭМ!$A$33:$A$776,$A114,СВЦЭМ!$B$33:$B$776,G$83)+'СЕТ СН'!$H$12+СВЦЭМ!$D$10+'СЕТ СН'!$H$5-'СЕТ СН'!$H$20</f>
        <v>2858.8175147000002</v>
      </c>
      <c r="H114" s="36">
        <f>SUMIFS(СВЦЭМ!$C$33:$C$776,СВЦЭМ!$A$33:$A$776,$A114,СВЦЭМ!$B$33:$B$776,H$83)+'СЕТ СН'!$H$12+СВЦЭМ!$D$10+'СЕТ СН'!$H$5-'СЕТ СН'!$H$20</f>
        <v>2817.4804537600003</v>
      </c>
      <c r="I114" s="36">
        <f>SUMIFS(СВЦЭМ!$C$33:$C$776,СВЦЭМ!$A$33:$A$776,$A114,СВЦЭМ!$B$33:$B$776,I$83)+'СЕТ СН'!$H$12+СВЦЭМ!$D$10+'СЕТ СН'!$H$5-'СЕТ СН'!$H$20</f>
        <v>2787.6405536400002</v>
      </c>
      <c r="J114" s="36">
        <f>SUMIFS(СВЦЭМ!$C$33:$C$776,СВЦЭМ!$A$33:$A$776,$A114,СВЦЭМ!$B$33:$B$776,J$83)+'СЕТ СН'!$H$12+СВЦЭМ!$D$10+'СЕТ СН'!$H$5-'СЕТ СН'!$H$20</f>
        <v>2783.4508202500001</v>
      </c>
      <c r="K114" s="36">
        <f>SUMIFS(СВЦЭМ!$C$33:$C$776,СВЦЭМ!$A$33:$A$776,$A114,СВЦЭМ!$B$33:$B$776,K$83)+'СЕТ СН'!$H$12+СВЦЭМ!$D$10+'СЕТ СН'!$H$5-'СЕТ СН'!$H$20</f>
        <v>2762.9563594700003</v>
      </c>
      <c r="L114" s="36">
        <f>SUMIFS(СВЦЭМ!$C$33:$C$776,СВЦЭМ!$A$33:$A$776,$A114,СВЦЭМ!$B$33:$B$776,L$83)+'СЕТ СН'!$H$12+СВЦЭМ!$D$10+'СЕТ СН'!$H$5-'СЕТ СН'!$H$20</f>
        <v>2764.40238907</v>
      </c>
      <c r="M114" s="36">
        <f>SUMIFS(СВЦЭМ!$C$33:$C$776,СВЦЭМ!$A$33:$A$776,$A114,СВЦЭМ!$B$33:$B$776,M$83)+'СЕТ СН'!$H$12+СВЦЭМ!$D$10+'СЕТ СН'!$H$5-'СЕТ СН'!$H$20</f>
        <v>2766.2796794599999</v>
      </c>
      <c r="N114" s="36">
        <f>SUMIFS(СВЦЭМ!$C$33:$C$776,СВЦЭМ!$A$33:$A$776,$A114,СВЦЭМ!$B$33:$B$776,N$83)+'СЕТ СН'!$H$12+СВЦЭМ!$D$10+'СЕТ СН'!$H$5-'СЕТ СН'!$H$20</f>
        <v>2733.4924223400003</v>
      </c>
      <c r="O114" s="36">
        <f>SUMIFS(СВЦЭМ!$C$33:$C$776,СВЦЭМ!$A$33:$A$776,$A114,СВЦЭМ!$B$33:$B$776,O$83)+'СЕТ СН'!$H$12+СВЦЭМ!$D$10+'СЕТ СН'!$H$5-'СЕТ СН'!$H$20</f>
        <v>2692.3879222</v>
      </c>
      <c r="P114" s="36">
        <f>SUMIFS(СВЦЭМ!$C$33:$C$776,СВЦЭМ!$A$33:$A$776,$A114,СВЦЭМ!$B$33:$B$776,P$83)+'СЕТ СН'!$H$12+СВЦЭМ!$D$10+'СЕТ СН'!$H$5-'СЕТ СН'!$H$20</f>
        <v>2704.4558559799998</v>
      </c>
      <c r="Q114" s="36">
        <f>SUMIFS(СВЦЭМ!$C$33:$C$776,СВЦЭМ!$A$33:$A$776,$A114,СВЦЭМ!$B$33:$B$776,Q$83)+'СЕТ СН'!$H$12+СВЦЭМ!$D$10+'СЕТ СН'!$H$5-'СЕТ СН'!$H$20</f>
        <v>2701.9594200199999</v>
      </c>
      <c r="R114" s="36">
        <f>SUMIFS(СВЦЭМ!$C$33:$C$776,СВЦЭМ!$A$33:$A$776,$A114,СВЦЭМ!$B$33:$B$776,R$83)+'СЕТ СН'!$H$12+СВЦЭМ!$D$10+'СЕТ СН'!$H$5-'СЕТ СН'!$H$20</f>
        <v>2709.24294199</v>
      </c>
      <c r="S114" s="36">
        <f>SUMIFS(СВЦЭМ!$C$33:$C$776,СВЦЭМ!$A$33:$A$776,$A114,СВЦЭМ!$B$33:$B$776,S$83)+'СЕТ СН'!$H$12+СВЦЭМ!$D$10+'СЕТ СН'!$H$5-'СЕТ СН'!$H$20</f>
        <v>2703.67452499</v>
      </c>
      <c r="T114" s="36">
        <f>SUMIFS(СВЦЭМ!$C$33:$C$776,СВЦЭМ!$A$33:$A$776,$A114,СВЦЭМ!$B$33:$B$776,T$83)+'СЕТ СН'!$H$12+СВЦЭМ!$D$10+'СЕТ СН'!$H$5-'СЕТ СН'!$H$20</f>
        <v>2680.08155167</v>
      </c>
      <c r="U114" s="36">
        <f>SUMIFS(СВЦЭМ!$C$33:$C$776,СВЦЭМ!$A$33:$A$776,$A114,СВЦЭМ!$B$33:$B$776,U$83)+'СЕТ СН'!$H$12+СВЦЭМ!$D$10+'СЕТ СН'!$H$5-'СЕТ СН'!$H$20</f>
        <v>2681.4675874899999</v>
      </c>
      <c r="V114" s="36">
        <f>SUMIFS(СВЦЭМ!$C$33:$C$776,СВЦЭМ!$A$33:$A$776,$A114,СВЦЭМ!$B$33:$B$776,V$83)+'СЕТ СН'!$H$12+СВЦЭМ!$D$10+'СЕТ СН'!$H$5-'СЕТ СН'!$H$20</f>
        <v>2671.6485184399999</v>
      </c>
      <c r="W114" s="36">
        <f>SUMIFS(СВЦЭМ!$C$33:$C$776,СВЦЭМ!$A$33:$A$776,$A114,СВЦЭМ!$B$33:$B$776,W$83)+'СЕТ СН'!$H$12+СВЦЭМ!$D$10+'СЕТ СН'!$H$5-'СЕТ СН'!$H$20</f>
        <v>2681.5637799300002</v>
      </c>
      <c r="X114" s="36">
        <f>SUMIFS(СВЦЭМ!$C$33:$C$776,СВЦЭМ!$A$33:$A$776,$A114,СВЦЭМ!$B$33:$B$776,X$83)+'СЕТ СН'!$H$12+СВЦЭМ!$D$10+'СЕТ СН'!$H$5-'СЕТ СН'!$H$20</f>
        <v>2640.75812253</v>
      </c>
      <c r="Y114" s="36">
        <f>SUMIFS(СВЦЭМ!$C$33:$C$776,СВЦЭМ!$A$33:$A$776,$A114,СВЦЭМ!$B$33:$B$776,Y$83)+'СЕТ СН'!$H$12+СВЦЭМ!$D$10+'СЕТ СН'!$H$5-'СЕТ СН'!$H$20</f>
        <v>2679.3642309000002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01.10.2019</v>
      </c>
      <c r="B120" s="36">
        <f>SUMIFS(СВЦЭМ!$C$33:$C$776,СВЦЭМ!$A$33:$A$776,$A120,СВЦЭМ!$B$33:$B$776,B$119)+'СЕТ СН'!$I$12+СВЦЭМ!$D$10+'СЕТ СН'!$I$5-'СЕТ СН'!$I$20</f>
        <v>2803.6770034400001</v>
      </c>
      <c r="C120" s="36">
        <f>SUMIFS(СВЦЭМ!$C$33:$C$776,СВЦЭМ!$A$33:$A$776,$A120,СВЦЭМ!$B$33:$B$776,C$119)+'СЕТ СН'!$I$12+СВЦЭМ!$D$10+'СЕТ СН'!$I$5-'СЕТ СН'!$I$20</f>
        <v>2886.5036253400003</v>
      </c>
      <c r="D120" s="36">
        <f>SUMIFS(СВЦЭМ!$C$33:$C$776,СВЦЭМ!$A$33:$A$776,$A120,СВЦЭМ!$B$33:$B$776,D$119)+'СЕТ СН'!$I$12+СВЦЭМ!$D$10+'СЕТ СН'!$I$5-'СЕТ СН'!$I$20</f>
        <v>2961.8211700900001</v>
      </c>
      <c r="E120" s="36">
        <f>SUMIFS(СВЦЭМ!$C$33:$C$776,СВЦЭМ!$A$33:$A$776,$A120,СВЦЭМ!$B$33:$B$776,E$119)+'СЕТ СН'!$I$12+СВЦЭМ!$D$10+'СЕТ СН'!$I$5-'СЕТ СН'!$I$20</f>
        <v>2985.7261433000003</v>
      </c>
      <c r="F120" s="36">
        <f>SUMIFS(СВЦЭМ!$C$33:$C$776,СВЦЭМ!$A$33:$A$776,$A120,СВЦЭМ!$B$33:$B$776,F$119)+'СЕТ СН'!$I$12+СВЦЭМ!$D$10+'СЕТ СН'!$I$5-'СЕТ СН'!$I$20</f>
        <v>2983.4793041200001</v>
      </c>
      <c r="G120" s="36">
        <f>SUMIFS(СВЦЭМ!$C$33:$C$776,СВЦЭМ!$A$33:$A$776,$A120,СВЦЭМ!$B$33:$B$776,G$119)+'СЕТ СН'!$I$12+СВЦЭМ!$D$10+'СЕТ СН'!$I$5-'СЕТ СН'!$I$20</f>
        <v>2966.5680336599999</v>
      </c>
      <c r="H120" s="36">
        <f>SUMIFS(СВЦЭМ!$C$33:$C$776,СВЦЭМ!$A$33:$A$776,$A120,СВЦЭМ!$B$33:$B$776,H$119)+'СЕТ СН'!$I$12+СВЦЭМ!$D$10+'СЕТ СН'!$I$5-'СЕТ СН'!$I$20</f>
        <v>2896.7941841700003</v>
      </c>
      <c r="I120" s="36">
        <f>SUMIFS(СВЦЭМ!$C$33:$C$776,СВЦЭМ!$A$33:$A$776,$A120,СВЦЭМ!$B$33:$B$776,I$119)+'СЕТ СН'!$I$12+СВЦЭМ!$D$10+'СЕТ СН'!$I$5-'СЕТ СН'!$I$20</f>
        <v>2814.2312597700002</v>
      </c>
      <c r="J120" s="36">
        <f>SUMIFS(СВЦЭМ!$C$33:$C$776,СВЦЭМ!$A$33:$A$776,$A120,СВЦЭМ!$B$33:$B$776,J$119)+'СЕТ СН'!$I$12+СВЦЭМ!$D$10+'СЕТ СН'!$I$5-'СЕТ СН'!$I$20</f>
        <v>2807.02185998</v>
      </c>
      <c r="K120" s="36">
        <f>SUMIFS(СВЦЭМ!$C$33:$C$776,СВЦЭМ!$A$33:$A$776,$A120,СВЦЭМ!$B$33:$B$776,K$119)+'СЕТ СН'!$I$12+СВЦЭМ!$D$10+'СЕТ СН'!$I$5-'СЕТ СН'!$I$20</f>
        <v>2814.4803844200001</v>
      </c>
      <c r="L120" s="36">
        <f>SUMIFS(СВЦЭМ!$C$33:$C$776,СВЦЭМ!$A$33:$A$776,$A120,СВЦЭМ!$B$33:$B$776,L$119)+'СЕТ СН'!$I$12+СВЦЭМ!$D$10+'СЕТ СН'!$I$5-'СЕТ СН'!$I$20</f>
        <v>2812.2697176900001</v>
      </c>
      <c r="M120" s="36">
        <f>SUMIFS(СВЦЭМ!$C$33:$C$776,СВЦЭМ!$A$33:$A$776,$A120,СВЦЭМ!$B$33:$B$776,M$119)+'СЕТ СН'!$I$12+СВЦЭМ!$D$10+'СЕТ СН'!$I$5-'СЕТ СН'!$I$20</f>
        <v>2802.87233698</v>
      </c>
      <c r="N120" s="36">
        <f>SUMIFS(СВЦЭМ!$C$33:$C$776,СВЦЭМ!$A$33:$A$776,$A120,СВЦЭМ!$B$33:$B$776,N$119)+'СЕТ СН'!$I$12+СВЦЭМ!$D$10+'СЕТ СН'!$I$5-'СЕТ СН'!$I$20</f>
        <v>2788.1006414600001</v>
      </c>
      <c r="O120" s="36">
        <f>SUMIFS(СВЦЭМ!$C$33:$C$776,СВЦЭМ!$A$33:$A$776,$A120,СВЦЭМ!$B$33:$B$776,O$119)+'СЕТ СН'!$I$12+СВЦЭМ!$D$10+'СЕТ СН'!$I$5-'СЕТ СН'!$I$20</f>
        <v>2786.01296095</v>
      </c>
      <c r="P120" s="36">
        <f>SUMIFS(СВЦЭМ!$C$33:$C$776,СВЦЭМ!$A$33:$A$776,$A120,СВЦЭМ!$B$33:$B$776,P$119)+'СЕТ СН'!$I$12+СВЦЭМ!$D$10+'СЕТ СН'!$I$5-'СЕТ СН'!$I$20</f>
        <v>2788.2416258000003</v>
      </c>
      <c r="Q120" s="36">
        <f>SUMIFS(СВЦЭМ!$C$33:$C$776,СВЦЭМ!$A$33:$A$776,$A120,СВЦЭМ!$B$33:$B$776,Q$119)+'СЕТ СН'!$I$12+СВЦЭМ!$D$10+'СЕТ СН'!$I$5-'СЕТ СН'!$I$20</f>
        <v>2798.0744212099999</v>
      </c>
      <c r="R120" s="36">
        <f>SUMIFS(СВЦЭМ!$C$33:$C$776,СВЦЭМ!$A$33:$A$776,$A120,СВЦЭМ!$B$33:$B$776,R$119)+'СЕТ СН'!$I$12+СВЦЭМ!$D$10+'СЕТ СН'!$I$5-'СЕТ СН'!$I$20</f>
        <v>2797.5084819000003</v>
      </c>
      <c r="S120" s="36">
        <f>SUMIFS(СВЦЭМ!$C$33:$C$776,СВЦЭМ!$A$33:$A$776,$A120,СВЦЭМ!$B$33:$B$776,S$119)+'СЕТ СН'!$I$12+СВЦЭМ!$D$10+'СЕТ СН'!$I$5-'СЕТ СН'!$I$20</f>
        <v>2788.1519150499998</v>
      </c>
      <c r="T120" s="36">
        <f>SUMIFS(СВЦЭМ!$C$33:$C$776,СВЦЭМ!$A$33:$A$776,$A120,СВЦЭМ!$B$33:$B$776,T$119)+'СЕТ СН'!$I$12+СВЦЭМ!$D$10+'СЕТ СН'!$I$5-'СЕТ СН'!$I$20</f>
        <v>2785.50940528</v>
      </c>
      <c r="U120" s="36">
        <f>SUMIFS(СВЦЭМ!$C$33:$C$776,СВЦЭМ!$A$33:$A$776,$A120,СВЦЭМ!$B$33:$B$776,U$119)+'СЕТ СН'!$I$12+СВЦЭМ!$D$10+'СЕТ СН'!$I$5-'СЕТ СН'!$I$20</f>
        <v>2808.95517969</v>
      </c>
      <c r="V120" s="36">
        <f>SUMIFS(СВЦЭМ!$C$33:$C$776,СВЦЭМ!$A$33:$A$776,$A120,СВЦЭМ!$B$33:$B$776,V$119)+'СЕТ СН'!$I$12+СВЦЭМ!$D$10+'СЕТ СН'!$I$5-'СЕТ СН'!$I$20</f>
        <v>2809.80518979</v>
      </c>
      <c r="W120" s="36">
        <f>SUMIFS(СВЦЭМ!$C$33:$C$776,СВЦЭМ!$A$33:$A$776,$A120,СВЦЭМ!$B$33:$B$776,W$119)+'СЕТ СН'!$I$12+СВЦЭМ!$D$10+'СЕТ СН'!$I$5-'СЕТ СН'!$I$20</f>
        <v>2813.27401263</v>
      </c>
      <c r="X120" s="36">
        <f>SUMIFS(СВЦЭМ!$C$33:$C$776,СВЦЭМ!$A$33:$A$776,$A120,СВЦЭМ!$B$33:$B$776,X$119)+'СЕТ СН'!$I$12+СВЦЭМ!$D$10+'СЕТ СН'!$I$5-'СЕТ СН'!$I$20</f>
        <v>2803.50590023</v>
      </c>
      <c r="Y120" s="36">
        <f>SUMIFS(СВЦЭМ!$C$33:$C$776,СВЦЭМ!$A$33:$A$776,$A120,СВЦЭМ!$B$33:$B$776,Y$119)+'СЕТ СН'!$I$12+СВЦЭМ!$D$10+'СЕТ СН'!$I$5-'СЕТ СН'!$I$20</f>
        <v>2869.8397980499999</v>
      </c>
    </row>
    <row r="121" spans="1:27" ht="15.75" x14ac:dyDescent="0.2">
      <c r="A121" s="35">
        <f>A120+1</f>
        <v>43740</v>
      </c>
      <c r="B121" s="36">
        <f>SUMIFS(СВЦЭМ!$C$33:$C$776,СВЦЭМ!$A$33:$A$776,$A121,СВЦЭМ!$B$33:$B$776,B$119)+'СЕТ СН'!$I$12+СВЦЭМ!$D$10+'СЕТ СН'!$I$5-'СЕТ СН'!$I$20</f>
        <v>2915.4449657499999</v>
      </c>
      <c r="C121" s="36">
        <f>SUMIFS(СВЦЭМ!$C$33:$C$776,СВЦЭМ!$A$33:$A$776,$A121,СВЦЭМ!$B$33:$B$776,C$119)+'СЕТ СН'!$I$12+СВЦЭМ!$D$10+'СЕТ СН'!$I$5-'СЕТ СН'!$I$20</f>
        <v>2935.3372467600002</v>
      </c>
      <c r="D121" s="36">
        <f>SUMIFS(СВЦЭМ!$C$33:$C$776,СВЦЭМ!$A$33:$A$776,$A121,СВЦЭМ!$B$33:$B$776,D$119)+'СЕТ СН'!$I$12+СВЦЭМ!$D$10+'СЕТ СН'!$I$5-'СЕТ СН'!$I$20</f>
        <v>2951.16481505</v>
      </c>
      <c r="E121" s="36">
        <f>SUMIFS(СВЦЭМ!$C$33:$C$776,СВЦЭМ!$A$33:$A$776,$A121,СВЦЭМ!$B$33:$B$776,E$119)+'СЕТ СН'!$I$12+СВЦЭМ!$D$10+'СЕТ СН'!$I$5-'СЕТ СН'!$I$20</f>
        <v>2957.1002851799999</v>
      </c>
      <c r="F121" s="36">
        <f>SUMIFS(СВЦЭМ!$C$33:$C$776,СВЦЭМ!$A$33:$A$776,$A121,СВЦЭМ!$B$33:$B$776,F$119)+'СЕТ СН'!$I$12+СВЦЭМ!$D$10+'СЕТ СН'!$I$5-'СЕТ СН'!$I$20</f>
        <v>2979.7770385700001</v>
      </c>
      <c r="G121" s="36">
        <f>SUMIFS(СВЦЭМ!$C$33:$C$776,СВЦЭМ!$A$33:$A$776,$A121,СВЦЭМ!$B$33:$B$776,G$119)+'СЕТ СН'!$I$12+СВЦЭМ!$D$10+'СЕТ СН'!$I$5-'СЕТ СН'!$I$20</f>
        <v>2955.4925194100001</v>
      </c>
      <c r="H121" s="36">
        <f>SUMIFS(СВЦЭМ!$C$33:$C$776,СВЦЭМ!$A$33:$A$776,$A121,СВЦЭМ!$B$33:$B$776,H$119)+'СЕТ СН'!$I$12+СВЦЭМ!$D$10+'СЕТ СН'!$I$5-'СЕТ СН'!$I$20</f>
        <v>2899.55458619</v>
      </c>
      <c r="I121" s="36">
        <f>SUMIFS(СВЦЭМ!$C$33:$C$776,СВЦЭМ!$A$33:$A$776,$A121,СВЦЭМ!$B$33:$B$776,I$119)+'СЕТ СН'!$I$12+СВЦЭМ!$D$10+'СЕТ СН'!$I$5-'СЕТ СН'!$I$20</f>
        <v>2814.4336009399999</v>
      </c>
      <c r="J121" s="36">
        <f>SUMIFS(СВЦЭМ!$C$33:$C$776,СВЦЭМ!$A$33:$A$776,$A121,СВЦЭМ!$B$33:$B$776,J$119)+'СЕТ СН'!$I$12+СВЦЭМ!$D$10+'СЕТ СН'!$I$5-'СЕТ СН'!$I$20</f>
        <v>2807.08501277</v>
      </c>
      <c r="K121" s="36">
        <f>SUMIFS(СВЦЭМ!$C$33:$C$776,СВЦЭМ!$A$33:$A$776,$A121,СВЦЭМ!$B$33:$B$776,K$119)+'СЕТ СН'!$I$12+СВЦЭМ!$D$10+'СЕТ СН'!$I$5-'СЕТ СН'!$I$20</f>
        <v>2815.63472933</v>
      </c>
      <c r="L121" s="36">
        <f>SUMIFS(СВЦЭМ!$C$33:$C$776,СВЦЭМ!$A$33:$A$776,$A121,СВЦЭМ!$B$33:$B$776,L$119)+'СЕТ СН'!$I$12+СВЦЭМ!$D$10+'СЕТ СН'!$I$5-'СЕТ СН'!$I$20</f>
        <v>2813.7077830799999</v>
      </c>
      <c r="M121" s="36">
        <f>SUMIFS(СВЦЭМ!$C$33:$C$776,СВЦЭМ!$A$33:$A$776,$A121,СВЦЭМ!$B$33:$B$776,M$119)+'СЕТ СН'!$I$12+СВЦЭМ!$D$10+'СЕТ СН'!$I$5-'СЕТ СН'!$I$20</f>
        <v>2807.6067860900002</v>
      </c>
      <c r="N121" s="36">
        <f>SUMIFS(СВЦЭМ!$C$33:$C$776,СВЦЭМ!$A$33:$A$776,$A121,СВЦЭМ!$B$33:$B$776,N$119)+'СЕТ СН'!$I$12+СВЦЭМ!$D$10+'СЕТ СН'!$I$5-'СЕТ СН'!$I$20</f>
        <v>2805.2324556000003</v>
      </c>
      <c r="O121" s="36">
        <f>SUMIFS(СВЦЭМ!$C$33:$C$776,СВЦЭМ!$A$33:$A$776,$A121,СВЦЭМ!$B$33:$B$776,O$119)+'СЕТ СН'!$I$12+СВЦЭМ!$D$10+'СЕТ СН'!$I$5-'СЕТ СН'!$I$20</f>
        <v>2807.4526742899998</v>
      </c>
      <c r="P121" s="36">
        <f>SUMIFS(СВЦЭМ!$C$33:$C$776,СВЦЭМ!$A$33:$A$776,$A121,СВЦЭМ!$B$33:$B$776,P$119)+'СЕТ СН'!$I$12+СВЦЭМ!$D$10+'СЕТ СН'!$I$5-'СЕТ СН'!$I$20</f>
        <v>2809.8057446000003</v>
      </c>
      <c r="Q121" s="36">
        <f>SUMIFS(СВЦЭМ!$C$33:$C$776,СВЦЭМ!$A$33:$A$776,$A121,СВЦЭМ!$B$33:$B$776,Q$119)+'СЕТ СН'!$I$12+СВЦЭМ!$D$10+'СЕТ СН'!$I$5-'СЕТ СН'!$I$20</f>
        <v>2812.8023708800001</v>
      </c>
      <c r="R121" s="36">
        <f>SUMIFS(СВЦЭМ!$C$33:$C$776,СВЦЭМ!$A$33:$A$776,$A121,СВЦЭМ!$B$33:$B$776,R$119)+'СЕТ СН'!$I$12+СВЦЭМ!$D$10+'СЕТ СН'!$I$5-'СЕТ СН'!$I$20</f>
        <v>2819.5904366599998</v>
      </c>
      <c r="S121" s="36">
        <f>SUMIFS(СВЦЭМ!$C$33:$C$776,СВЦЭМ!$A$33:$A$776,$A121,СВЦЭМ!$B$33:$B$776,S$119)+'СЕТ СН'!$I$12+СВЦЭМ!$D$10+'СЕТ СН'!$I$5-'СЕТ СН'!$I$20</f>
        <v>2814.0233274800003</v>
      </c>
      <c r="T121" s="36">
        <f>SUMIFS(СВЦЭМ!$C$33:$C$776,СВЦЭМ!$A$33:$A$776,$A121,СВЦЭМ!$B$33:$B$776,T$119)+'СЕТ СН'!$I$12+СВЦЭМ!$D$10+'СЕТ СН'!$I$5-'СЕТ СН'!$I$20</f>
        <v>2817.6957604200002</v>
      </c>
      <c r="U121" s="36">
        <f>SUMIFS(СВЦЭМ!$C$33:$C$776,СВЦЭМ!$A$33:$A$776,$A121,СВЦЭМ!$B$33:$B$776,U$119)+'СЕТ СН'!$I$12+СВЦЭМ!$D$10+'СЕТ СН'!$I$5-'СЕТ СН'!$I$20</f>
        <v>2838.9713271999999</v>
      </c>
      <c r="V121" s="36">
        <f>SUMIFS(СВЦЭМ!$C$33:$C$776,СВЦЭМ!$A$33:$A$776,$A121,СВЦЭМ!$B$33:$B$776,V$119)+'СЕТ СН'!$I$12+СВЦЭМ!$D$10+'СЕТ СН'!$I$5-'СЕТ СН'!$I$20</f>
        <v>2838.92734341</v>
      </c>
      <c r="W121" s="36">
        <f>SUMIFS(СВЦЭМ!$C$33:$C$776,СВЦЭМ!$A$33:$A$776,$A121,СВЦЭМ!$B$33:$B$776,W$119)+'СЕТ СН'!$I$12+СВЦЭМ!$D$10+'СЕТ СН'!$I$5-'СЕТ СН'!$I$20</f>
        <v>2819.3559716600003</v>
      </c>
      <c r="X121" s="36">
        <f>SUMIFS(СВЦЭМ!$C$33:$C$776,СВЦЭМ!$A$33:$A$776,$A121,СВЦЭМ!$B$33:$B$776,X$119)+'СЕТ СН'!$I$12+СВЦЭМ!$D$10+'СЕТ СН'!$I$5-'СЕТ СН'!$I$20</f>
        <v>2809.4380893799998</v>
      </c>
      <c r="Y121" s="36">
        <f>SUMIFS(СВЦЭМ!$C$33:$C$776,СВЦЭМ!$A$33:$A$776,$A121,СВЦЭМ!$B$33:$B$776,Y$119)+'СЕТ СН'!$I$12+СВЦЭМ!$D$10+'СЕТ СН'!$I$5-'СЕТ СН'!$I$20</f>
        <v>2876.4527263499999</v>
      </c>
    </row>
    <row r="122" spans="1:27" ht="15.75" x14ac:dyDescent="0.2">
      <c r="A122" s="35">
        <f t="shared" ref="A122:A150" si="3">A121+1</f>
        <v>43741</v>
      </c>
      <c r="B122" s="36">
        <f>SUMIFS(СВЦЭМ!$C$33:$C$776,СВЦЭМ!$A$33:$A$776,$A122,СВЦЭМ!$B$33:$B$776,B$119)+'СЕТ СН'!$I$12+СВЦЭМ!$D$10+'СЕТ СН'!$I$5-'СЕТ СН'!$I$20</f>
        <v>2927.1088601400002</v>
      </c>
      <c r="C122" s="36">
        <f>SUMIFS(СВЦЭМ!$C$33:$C$776,СВЦЭМ!$A$33:$A$776,$A122,СВЦЭМ!$B$33:$B$776,C$119)+'СЕТ СН'!$I$12+СВЦЭМ!$D$10+'СЕТ СН'!$I$5-'СЕТ СН'!$I$20</f>
        <v>2959.7922017700002</v>
      </c>
      <c r="D122" s="36">
        <f>SUMIFS(СВЦЭМ!$C$33:$C$776,СВЦЭМ!$A$33:$A$776,$A122,СВЦЭМ!$B$33:$B$776,D$119)+'СЕТ СН'!$I$12+СВЦЭМ!$D$10+'СЕТ СН'!$I$5-'СЕТ СН'!$I$20</f>
        <v>2982.4233982400001</v>
      </c>
      <c r="E122" s="36">
        <f>SUMIFS(СВЦЭМ!$C$33:$C$776,СВЦЭМ!$A$33:$A$776,$A122,СВЦЭМ!$B$33:$B$776,E$119)+'СЕТ СН'!$I$12+СВЦЭМ!$D$10+'СЕТ СН'!$I$5-'СЕТ СН'!$I$20</f>
        <v>2987.9818185600002</v>
      </c>
      <c r="F122" s="36">
        <f>SUMIFS(СВЦЭМ!$C$33:$C$776,СВЦЭМ!$A$33:$A$776,$A122,СВЦЭМ!$B$33:$B$776,F$119)+'СЕТ СН'!$I$12+СВЦЭМ!$D$10+'СЕТ СН'!$I$5-'СЕТ СН'!$I$20</f>
        <v>2991.1753399700001</v>
      </c>
      <c r="G122" s="36">
        <f>SUMIFS(СВЦЭМ!$C$33:$C$776,СВЦЭМ!$A$33:$A$776,$A122,СВЦЭМ!$B$33:$B$776,G$119)+'СЕТ СН'!$I$12+СВЦЭМ!$D$10+'СЕТ СН'!$I$5-'СЕТ СН'!$I$20</f>
        <v>2964.1856979300001</v>
      </c>
      <c r="H122" s="36">
        <f>SUMIFS(СВЦЭМ!$C$33:$C$776,СВЦЭМ!$A$33:$A$776,$A122,СВЦЭМ!$B$33:$B$776,H$119)+'СЕТ СН'!$I$12+СВЦЭМ!$D$10+'СЕТ СН'!$I$5-'СЕТ СН'!$I$20</f>
        <v>2895.8378017</v>
      </c>
      <c r="I122" s="36">
        <f>SUMIFS(СВЦЭМ!$C$33:$C$776,СВЦЭМ!$A$33:$A$776,$A122,СВЦЭМ!$B$33:$B$776,I$119)+'СЕТ СН'!$I$12+СВЦЭМ!$D$10+'СЕТ СН'!$I$5-'СЕТ СН'!$I$20</f>
        <v>2820.0380513499999</v>
      </c>
      <c r="J122" s="36">
        <f>SUMIFS(СВЦЭМ!$C$33:$C$776,СВЦЭМ!$A$33:$A$776,$A122,СВЦЭМ!$B$33:$B$776,J$119)+'СЕТ СН'!$I$12+СВЦЭМ!$D$10+'СЕТ СН'!$I$5-'СЕТ СН'!$I$20</f>
        <v>2823.0253202900003</v>
      </c>
      <c r="K122" s="36">
        <f>SUMIFS(СВЦЭМ!$C$33:$C$776,СВЦЭМ!$A$33:$A$776,$A122,СВЦЭМ!$B$33:$B$776,K$119)+'СЕТ СН'!$I$12+СВЦЭМ!$D$10+'СЕТ СН'!$I$5-'СЕТ СН'!$I$20</f>
        <v>2831.5463217300003</v>
      </c>
      <c r="L122" s="36">
        <f>SUMIFS(СВЦЭМ!$C$33:$C$776,СВЦЭМ!$A$33:$A$776,$A122,СВЦЭМ!$B$33:$B$776,L$119)+'СЕТ СН'!$I$12+СВЦЭМ!$D$10+'СЕТ СН'!$I$5-'СЕТ СН'!$I$20</f>
        <v>2838.8377157800001</v>
      </c>
      <c r="M122" s="36">
        <f>SUMIFS(СВЦЭМ!$C$33:$C$776,СВЦЭМ!$A$33:$A$776,$A122,СВЦЭМ!$B$33:$B$776,M$119)+'СЕТ СН'!$I$12+СВЦЭМ!$D$10+'СЕТ СН'!$I$5-'СЕТ СН'!$I$20</f>
        <v>2829.5143211</v>
      </c>
      <c r="N122" s="36">
        <f>SUMIFS(СВЦЭМ!$C$33:$C$776,СВЦЭМ!$A$33:$A$776,$A122,СВЦЭМ!$B$33:$B$776,N$119)+'СЕТ СН'!$I$12+СВЦЭМ!$D$10+'СЕТ СН'!$I$5-'СЕТ СН'!$I$20</f>
        <v>2875.1775793300003</v>
      </c>
      <c r="O122" s="36">
        <f>SUMIFS(СВЦЭМ!$C$33:$C$776,СВЦЭМ!$A$33:$A$776,$A122,СВЦЭМ!$B$33:$B$776,O$119)+'СЕТ СН'!$I$12+СВЦЭМ!$D$10+'СЕТ СН'!$I$5-'СЕТ СН'!$I$20</f>
        <v>2917.6617119299999</v>
      </c>
      <c r="P122" s="36">
        <f>SUMIFS(СВЦЭМ!$C$33:$C$776,СВЦЭМ!$A$33:$A$776,$A122,СВЦЭМ!$B$33:$B$776,P$119)+'СЕТ СН'!$I$12+СВЦЭМ!$D$10+'СЕТ СН'!$I$5-'СЕТ СН'!$I$20</f>
        <v>2923.9861172999999</v>
      </c>
      <c r="Q122" s="36">
        <f>SUMIFS(СВЦЭМ!$C$33:$C$776,СВЦЭМ!$A$33:$A$776,$A122,СВЦЭМ!$B$33:$B$776,Q$119)+'СЕТ СН'!$I$12+СВЦЭМ!$D$10+'СЕТ СН'!$I$5-'СЕТ СН'!$I$20</f>
        <v>2918.1320594200001</v>
      </c>
      <c r="R122" s="36">
        <f>SUMIFS(СВЦЭМ!$C$33:$C$776,СВЦЭМ!$A$33:$A$776,$A122,СВЦЭМ!$B$33:$B$776,R$119)+'СЕТ СН'!$I$12+СВЦЭМ!$D$10+'СЕТ СН'!$I$5-'СЕТ СН'!$I$20</f>
        <v>2868.7633583799998</v>
      </c>
      <c r="S122" s="36">
        <f>SUMIFS(СВЦЭМ!$C$33:$C$776,СВЦЭМ!$A$33:$A$776,$A122,СВЦЭМ!$B$33:$B$776,S$119)+'СЕТ СН'!$I$12+СВЦЭМ!$D$10+'СЕТ СН'!$I$5-'СЕТ СН'!$I$20</f>
        <v>2854.4983183499999</v>
      </c>
      <c r="T122" s="36">
        <f>SUMIFS(СВЦЭМ!$C$33:$C$776,СВЦЭМ!$A$33:$A$776,$A122,СВЦЭМ!$B$33:$B$776,T$119)+'СЕТ СН'!$I$12+СВЦЭМ!$D$10+'СЕТ СН'!$I$5-'СЕТ СН'!$I$20</f>
        <v>2842.99378144</v>
      </c>
      <c r="U122" s="36">
        <f>SUMIFS(СВЦЭМ!$C$33:$C$776,СВЦЭМ!$A$33:$A$776,$A122,СВЦЭМ!$B$33:$B$776,U$119)+'СЕТ СН'!$I$12+СВЦЭМ!$D$10+'СЕТ СН'!$I$5-'СЕТ СН'!$I$20</f>
        <v>2851.3790521300002</v>
      </c>
      <c r="V122" s="36">
        <f>SUMIFS(СВЦЭМ!$C$33:$C$776,СВЦЭМ!$A$33:$A$776,$A122,СВЦЭМ!$B$33:$B$776,V$119)+'СЕТ СН'!$I$12+СВЦЭМ!$D$10+'СЕТ СН'!$I$5-'СЕТ СН'!$I$20</f>
        <v>2854.77017897</v>
      </c>
      <c r="W122" s="36">
        <f>SUMIFS(СВЦЭМ!$C$33:$C$776,СВЦЭМ!$A$33:$A$776,$A122,СВЦЭМ!$B$33:$B$776,W$119)+'СЕТ СН'!$I$12+СВЦЭМ!$D$10+'СЕТ СН'!$I$5-'СЕТ СН'!$I$20</f>
        <v>2856.4582662000003</v>
      </c>
      <c r="X122" s="36">
        <f>SUMIFS(СВЦЭМ!$C$33:$C$776,СВЦЭМ!$A$33:$A$776,$A122,СВЦЭМ!$B$33:$B$776,X$119)+'СЕТ СН'!$I$12+СВЦЭМ!$D$10+'СЕТ СН'!$I$5-'СЕТ СН'!$I$20</f>
        <v>2823.1131864899999</v>
      </c>
      <c r="Y122" s="36">
        <f>SUMIFS(СВЦЭМ!$C$33:$C$776,СВЦЭМ!$A$33:$A$776,$A122,СВЦЭМ!$B$33:$B$776,Y$119)+'СЕТ СН'!$I$12+СВЦЭМ!$D$10+'СЕТ СН'!$I$5-'СЕТ СН'!$I$20</f>
        <v>2842.93813886</v>
      </c>
    </row>
    <row r="123" spans="1:27" ht="15.75" x14ac:dyDescent="0.2">
      <c r="A123" s="35">
        <f t="shared" si="3"/>
        <v>43742</v>
      </c>
      <c r="B123" s="36">
        <f>SUMIFS(СВЦЭМ!$C$33:$C$776,СВЦЭМ!$A$33:$A$776,$A123,СВЦЭМ!$B$33:$B$776,B$119)+'СЕТ СН'!$I$12+СВЦЭМ!$D$10+'СЕТ СН'!$I$5-'СЕТ СН'!$I$20</f>
        <v>2918.8037920400002</v>
      </c>
      <c r="C123" s="36">
        <f>SUMIFS(СВЦЭМ!$C$33:$C$776,СВЦЭМ!$A$33:$A$776,$A123,СВЦЭМ!$B$33:$B$776,C$119)+'СЕТ СН'!$I$12+СВЦЭМ!$D$10+'СЕТ СН'!$I$5-'СЕТ СН'!$I$20</f>
        <v>2950.3014909600001</v>
      </c>
      <c r="D123" s="36">
        <f>SUMIFS(СВЦЭМ!$C$33:$C$776,СВЦЭМ!$A$33:$A$776,$A123,СВЦЭМ!$B$33:$B$776,D$119)+'СЕТ СН'!$I$12+СВЦЭМ!$D$10+'СЕТ СН'!$I$5-'СЕТ СН'!$I$20</f>
        <v>2953.2085443699998</v>
      </c>
      <c r="E123" s="36">
        <f>SUMIFS(СВЦЭМ!$C$33:$C$776,СВЦЭМ!$A$33:$A$776,$A123,СВЦЭМ!$B$33:$B$776,E$119)+'СЕТ СН'!$I$12+СВЦЭМ!$D$10+'СЕТ СН'!$I$5-'СЕТ СН'!$I$20</f>
        <v>2973.2546441599998</v>
      </c>
      <c r="F123" s="36">
        <f>SUMIFS(СВЦЭМ!$C$33:$C$776,СВЦЭМ!$A$33:$A$776,$A123,СВЦЭМ!$B$33:$B$776,F$119)+'СЕТ СН'!$I$12+СВЦЭМ!$D$10+'СЕТ СН'!$I$5-'СЕТ СН'!$I$20</f>
        <v>2950.8343844299998</v>
      </c>
      <c r="G123" s="36">
        <f>SUMIFS(СВЦЭМ!$C$33:$C$776,СВЦЭМ!$A$33:$A$776,$A123,СВЦЭМ!$B$33:$B$776,G$119)+'СЕТ СН'!$I$12+СВЦЭМ!$D$10+'СЕТ СН'!$I$5-'СЕТ СН'!$I$20</f>
        <v>2924.1983268600002</v>
      </c>
      <c r="H123" s="36">
        <f>SUMIFS(СВЦЭМ!$C$33:$C$776,СВЦЭМ!$A$33:$A$776,$A123,СВЦЭМ!$B$33:$B$776,H$119)+'СЕТ СН'!$I$12+СВЦЭМ!$D$10+'СЕТ СН'!$I$5-'СЕТ СН'!$I$20</f>
        <v>2877.28959467</v>
      </c>
      <c r="I123" s="36">
        <f>SUMIFS(СВЦЭМ!$C$33:$C$776,СВЦЭМ!$A$33:$A$776,$A123,СВЦЭМ!$B$33:$B$776,I$119)+'СЕТ СН'!$I$12+СВЦЭМ!$D$10+'СЕТ СН'!$I$5-'СЕТ СН'!$I$20</f>
        <v>2798.82613971</v>
      </c>
      <c r="J123" s="36">
        <f>SUMIFS(СВЦЭМ!$C$33:$C$776,СВЦЭМ!$A$33:$A$776,$A123,СВЦЭМ!$B$33:$B$776,J$119)+'СЕТ СН'!$I$12+СВЦЭМ!$D$10+'СЕТ СН'!$I$5-'СЕТ СН'!$I$20</f>
        <v>2796.2660122799998</v>
      </c>
      <c r="K123" s="36">
        <f>SUMIFS(СВЦЭМ!$C$33:$C$776,СВЦЭМ!$A$33:$A$776,$A123,СВЦЭМ!$B$33:$B$776,K$119)+'СЕТ СН'!$I$12+СВЦЭМ!$D$10+'СЕТ СН'!$I$5-'СЕТ СН'!$I$20</f>
        <v>2814.9625369400001</v>
      </c>
      <c r="L123" s="36">
        <f>SUMIFS(СВЦЭМ!$C$33:$C$776,СВЦЭМ!$A$33:$A$776,$A123,СВЦЭМ!$B$33:$B$776,L$119)+'СЕТ СН'!$I$12+СВЦЭМ!$D$10+'СЕТ СН'!$I$5-'СЕТ СН'!$I$20</f>
        <v>2817.3106264400003</v>
      </c>
      <c r="M123" s="36">
        <f>SUMIFS(СВЦЭМ!$C$33:$C$776,СВЦЭМ!$A$33:$A$776,$A123,СВЦЭМ!$B$33:$B$776,M$119)+'СЕТ СН'!$I$12+СВЦЭМ!$D$10+'СЕТ СН'!$I$5-'СЕТ СН'!$I$20</f>
        <v>2810.0110727700003</v>
      </c>
      <c r="N123" s="36">
        <f>SUMIFS(СВЦЭМ!$C$33:$C$776,СВЦЭМ!$A$33:$A$776,$A123,СВЦЭМ!$B$33:$B$776,N$119)+'СЕТ СН'!$I$12+СВЦЭМ!$D$10+'СЕТ СН'!$I$5-'СЕТ СН'!$I$20</f>
        <v>2805.9894732900002</v>
      </c>
      <c r="O123" s="36">
        <f>SUMIFS(СВЦЭМ!$C$33:$C$776,СВЦЭМ!$A$33:$A$776,$A123,СВЦЭМ!$B$33:$B$776,O$119)+'СЕТ СН'!$I$12+СВЦЭМ!$D$10+'СЕТ СН'!$I$5-'СЕТ СН'!$I$20</f>
        <v>2806.0178625100002</v>
      </c>
      <c r="P123" s="36">
        <f>SUMIFS(СВЦЭМ!$C$33:$C$776,СВЦЭМ!$A$33:$A$776,$A123,СВЦЭМ!$B$33:$B$776,P$119)+'СЕТ СН'!$I$12+СВЦЭМ!$D$10+'СЕТ СН'!$I$5-'СЕТ СН'!$I$20</f>
        <v>2805.0605225899999</v>
      </c>
      <c r="Q123" s="36">
        <f>SUMIFS(СВЦЭМ!$C$33:$C$776,СВЦЭМ!$A$33:$A$776,$A123,СВЦЭМ!$B$33:$B$776,Q$119)+'СЕТ СН'!$I$12+СВЦЭМ!$D$10+'СЕТ СН'!$I$5-'СЕТ СН'!$I$20</f>
        <v>2805.08801851</v>
      </c>
      <c r="R123" s="36">
        <f>SUMIFS(СВЦЭМ!$C$33:$C$776,СВЦЭМ!$A$33:$A$776,$A123,СВЦЭМ!$B$33:$B$776,R$119)+'СЕТ СН'!$I$12+СВЦЭМ!$D$10+'СЕТ СН'!$I$5-'СЕТ СН'!$I$20</f>
        <v>2801.0893786900001</v>
      </c>
      <c r="S123" s="36">
        <f>SUMIFS(СВЦЭМ!$C$33:$C$776,СВЦЭМ!$A$33:$A$776,$A123,СВЦЭМ!$B$33:$B$776,S$119)+'СЕТ СН'!$I$12+СВЦЭМ!$D$10+'СЕТ СН'!$I$5-'СЕТ СН'!$I$20</f>
        <v>2799.69557708</v>
      </c>
      <c r="T123" s="36">
        <f>SUMIFS(СВЦЭМ!$C$33:$C$776,СВЦЭМ!$A$33:$A$776,$A123,СВЦЭМ!$B$33:$B$776,T$119)+'СЕТ СН'!$I$12+СВЦЭМ!$D$10+'СЕТ СН'!$I$5-'СЕТ СН'!$I$20</f>
        <v>2803.1198721400001</v>
      </c>
      <c r="U123" s="36">
        <f>SUMIFS(СВЦЭМ!$C$33:$C$776,СВЦЭМ!$A$33:$A$776,$A123,СВЦЭМ!$B$33:$B$776,U$119)+'СЕТ СН'!$I$12+СВЦЭМ!$D$10+'СЕТ СН'!$I$5-'СЕТ СН'!$I$20</f>
        <v>2824.6564502400001</v>
      </c>
      <c r="V123" s="36">
        <f>SUMIFS(СВЦЭМ!$C$33:$C$776,СВЦЭМ!$A$33:$A$776,$A123,СВЦЭМ!$B$33:$B$776,V$119)+'СЕТ СН'!$I$12+СВЦЭМ!$D$10+'СЕТ СН'!$I$5-'СЕТ СН'!$I$20</f>
        <v>2815.3890572099999</v>
      </c>
      <c r="W123" s="36">
        <f>SUMIFS(СВЦЭМ!$C$33:$C$776,СВЦЭМ!$A$33:$A$776,$A123,СВЦЭМ!$B$33:$B$776,W$119)+'СЕТ СН'!$I$12+СВЦЭМ!$D$10+'СЕТ СН'!$I$5-'СЕТ СН'!$I$20</f>
        <v>2796.4479604100002</v>
      </c>
      <c r="X123" s="36">
        <f>SUMIFS(СВЦЭМ!$C$33:$C$776,СВЦЭМ!$A$33:$A$776,$A123,СВЦЭМ!$B$33:$B$776,X$119)+'СЕТ СН'!$I$12+СВЦЭМ!$D$10+'СЕТ СН'!$I$5-'СЕТ СН'!$I$20</f>
        <v>2823.6569480100002</v>
      </c>
      <c r="Y123" s="36">
        <f>SUMIFS(СВЦЭМ!$C$33:$C$776,СВЦЭМ!$A$33:$A$776,$A123,СВЦЭМ!$B$33:$B$776,Y$119)+'СЕТ СН'!$I$12+СВЦЭМ!$D$10+'СЕТ СН'!$I$5-'СЕТ СН'!$I$20</f>
        <v>2887.0375786100003</v>
      </c>
    </row>
    <row r="124" spans="1:27" ht="15.75" x14ac:dyDescent="0.2">
      <c r="A124" s="35">
        <f t="shared" si="3"/>
        <v>43743</v>
      </c>
      <c r="B124" s="36">
        <f>SUMIFS(СВЦЭМ!$C$33:$C$776,СВЦЭМ!$A$33:$A$776,$A124,СВЦЭМ!$B$33:$B$776,B$119)+'СЕТ СН'!$I$12+СВЦЭМ!$D$10+'СЕТ СН'!$I$5-'СЕТ СН'!$I$20</f>
        <v>2922.5871415400002</v>
      </c>
      <c r="C124" s="36">
        <f>SUMIFS(СВЦЭМ!$C$33:$C$776,СВЦЭМ!$A$33:$A$776,$A124,СВЦЭМ!$B$33:$B$776,C$119)+'СЕТ СН'!$I$12+СВЦЭМ!$D$10+'СЕТ СН'!$I$5-'СЕТ СН'!$I$20</f>
        <v>2964.7234078400002</v>
      </c>
      <c r="D124" s="36">
        <f>SUMIFS(СВЦЭМ!$C$33:$C$776,СВЦЭМ!$A$33:$A$776,$A124,СВЦЭМ!$B$33:$B$776,D$119)+'СЕТ СН'!$I$12+СВЦЭМ!$D$10+'СЕТ СН'!$I$5-'СЕТ СН'!$I$20</f>
        <v>2975.6441079000001</v>
      </c>
      <c r="E124" s="36">
        <f>SUMIFS(СВЦЭМ!$C$33:$C$776,СВЦЭМ!$A$33:$A$776,$A124,СВЦЭМ!$B$33:$B$776,E$119)+'СЕТ СН'!$I$12+СВЦЭМ!$D$10+'СЕТ СН'!$I$5-'СЕТ СН'!$I$20</f>
        <v>2982.5140506400003</v>
      </c>
      <c r="F124" s="36">
        <f>SUMIFS(СВЦЭМ!$C$33:$C$776,СВЦЭМ!$A$33:$A$776,$A124,СВЦЭМ!$B$33:$B$776,F$119)+'СЕТ СН'!$I$12+СВЦЭМ!$D$10+'СЕТ СН'!$I$5-'СЕТ СН'!$I$20</f>
        <v>2972.8447016499999</v>
      </c>
      <c r="G124" s="36">
        <f>SUMIFS(СВЦЭМ!$C$33:$C$776,СВЦЭМ!$A$33:$A$776,$A124,СВЦЭМ!$B$33:$B$776,G$119)+'СЕТ СН'!$I$12+СВЦЭМ!$D$10+'СЕТ СН'!$I$5-'СЕТ СН'!$I$20</f>
        <v>2960.9426346600003</v>
      </c>
      <c r="H124" s="36">
        <f>SUMIFS(СВЦЭМ!$C$33:$C$776,СВЦЭМ!$A$33:$A$776,$A124,СВЦЭМ!$B$33:$B$776,H$119)+'СЕТ СН'!$I$12+СВЦЭМ!$D$10+'СЕТ СН'!$I$5-'СЕТ СН'!$I$20</f>
        <v>2930.6162969000002</v>
      </c>
      <c r="I124" s="36">
        <f>SUMIFS(СВЦЭМ!$C$33:$C$776,СВЦЭМ!$A$33:$A$776,$A124,СВЦЭМ!$B$33:$B$776,I$119)+'СЕТ СН'!$I$12+СВЦЭМ!$D$10+'СЕТ СН'!$I$5-'СЕТ СН'!$I$20</f>
        <v>2875.35856625</v>
      </c>
      <c r="J124" s="36">
        <f>SUMIFS(СВЦЭМ!$C$33:$C$776,СВЦЭМ!$A$33:$A$776,$A124,СВЦЭМ!$B$33:$B$776,J$119)+'СЕТ СН'!$I$12+СВЦЭМ!$D$10+'СЕТ СН'!$I$5-'СЕТ СН'!$I$20</f>
        <v>2813.2808541899999</v>
      </c>
      <c r="K124" s="36">
        <f>SUMIFS(СВЦЭМ!$C$33:$C$776,СВЦЭМ!$A$33:$A$776,$A124,СВЦЭМ!$B$33:$B$776,K$119)+'СЕТ СН'!$I$12+СВЦЭМ!$D$10+'СЕТ СН'!$I$5-'СЕТ СН'!$I$20</f>
        <v>2792.9958105400001</v>
      </c>
      <c r="L124" s="36">
        <f>SUMIFS(СВЦЭМ!$C$33:$C$776,СВЦЭМ!$A$33:$A$776,$A124,СВЦЭМ!$B$33:$B$776,L$119)+'СЕТ СН'!$I$12+СВЦЭМ!$D$10+'СЕТ СН'!$I$5-'СЕТ СН'!$I$20</f>
        <v>2807.6720050200001</v>
      </c>
      <c r="M124" s="36">
        <f>SUMIFS(СВЦЭМ!$C$33:$C$776,СВЦЭМ!$A$33:$A$776,$A124,СВЦЭМ!$B$33:$B$776,M$119)+'СЕТ СН'!$I$12+СВЦЭМ!$D$10+'СЕТ СН'!$I$5-'СЕТ СН'!$I$20</f>
        <v>2799.4330660699998</v>
      </c>
      <c r="N124" s="36">
        <f>SUMIFS(СВЦЭМ!$C$33:$C$776,СВЦЭМ!$A$33:$A$776,$A124,СВЦЭМ!$B$33:$B$776,N$119)+'СЕТ СН'!$I$12+СВЦЭМ!$D$10+'СЕТ СН'!$I$5-'СЕТ СН'!$I$20</f>
        <v>2805.8532509699999</v>
      </c>
      <c r="O124" s="36">
        <f>SUMIFS(СВЦЭМ!$C$33:$C$776,СВЦЭМ!$A$33:$A$776,$A124,СВЦЭМ!$B$33:$B$776,O$119)+'СЕТ СН'!$I$12+СВЦЭМ!$D$10+'СЕТ СН'!$I$5-'СЕТ СН'!$I$20</f>
        <v>2806.0066896600001</v>
      </c>
      <c r="P124" s="36">
        <f>SUMIFS(СВЦЭМ!$C$33:$C$776,СВЦЭМ!$A$33:$A$776,$A124,СВЦЭМ!$B$33:$B$776,P$119)+'СЕТ СН'!$I$12+СВЦЭМ!$D$10+'СЕТ СН'!$I$5-'СЕТ СН'!$I$20</f>
        <v>2811.4799697399999</v>
      </c>
      <c r="Q124" s="36">
        <f>SUMIFS(СВЦЭМ!$C$33:$C$776,СВЦЭМ!$A$33:$A$776,$A124,СВЦЭМ!$B$33:$B$776,Q$119)+'СЕТ СН'!$I$12+СВЦЭМ!$D$10+'СЕТ СН'!$I$5-'СЕТ СН'!$I$20</f>
        <v>2812.8209975200002</v>
      </c>
      <c r="R124" s="36">
        <f>SUMIFS(СВЦЭМ!$C$33:$C$776,СВЦЭМ!$A$33:$A$776,$A124,СВЦЭМ!$B$33:$B$776,R$119)+'СЕТ СН'!$I$12+СВЦЭМ!$D$10+'СЕТ СН'!$I$5-'СЕТ СН'!$I$20</f>
        <v>2813.0836353899999</v>
      </c>
      <c r="S124" s="36">
        <f>SUMIFS(СВЦЭМ!$C$33:$C$776,СВЦЭМ!$A$33:$A$776,$A124,СВЦЭМ!$B$33:$B$776,S$119)+'СЕТ СН'!$I$12+СВЦЭМ!$D$10+'СЕТ СН'!$I$5-'СЕТ СН'!$I$20</f>
        <v>2814.0769850500001</v>
      </c>
      <c r="T124" s="36">
        <f>SUMIFS(СВЦЭМ!$C$33:$C$776,СВЦЭМ!$A$33:$A$776,$A124,СВЦЭМ!$B$33:$B$776,T$119)+'СЕТ СН'!$I$12+СВЦЭМ!$D$10+'СЕТ СН'!$I$5-'СЕТ СН'!$I$20</f>
        <v>2806.4729051600002</v>
      </c>
      <c r="U124" s="36">
        <f>SUMIFS(СВЦЭМ!$C$33:$C$776,СВЦЭМ!$A$33:$A$776,$A124,СВЦЭМ!$B$33:$B$776,U$119)+'СЕТ СН'!$I$12+СВЦЭМ!$D$10+'СЕТ СН'!$I$5-'СЕТ СН'!$I$20</f>
        <v>2830.2414749700001</v>
      </c>
      <c r="V124" s="36">
        <f>SUMIFS(СВЦЭМ!$C$33:$C$776,СВЦЭМ!$A$33:$A$776,$A124,СВЦЭМ!$B$33:$B$776,V$119)+'СЕТ СН'!$I$12+СВЦЭМ!$D$10+'СЕТ СН'!$I$5-'СЕТ СН'!$I$20</f>
        <v>2829.3630349300001</v>
      </c>
      <c r="W124" s="36">
        <f>SUMIFS(СВЦЭМ!$C$33:$C$776,СВЦЭМ!$A$33:$A$776,$A124,СВЦЭМ!$B$33:$B$776,W$119)+'СЕТ СН'!$I$12+СВЦЭМ!$D$10+'СЕТ СН'!$I$5-'СЕТ СН'!$I$20</f>
        <v>2816.73911937</v>
      </c>
      <c r="X124" s="36">
        <f>SUMIFS(СВЦЭМ!$C$33:$C$776,СВЦЭМ!$A$33:$A$776,$A124,СВЦЭМ!$B$33:$B$776,X$119)+'СЕТ СН'!$I$12+СВЦЭМ!$D$10+'СЕТ СН'!$I$5-'СЕТ СН'!$I$20</f>
        <v>2814.7155324200003</v>
      </c>
      <c r="Y124" s="36">
        <f>SUMIFS(СВЦЭМ!$C$33:$C$776,СВЦЭМ!$A$33:$A$776,$A124,СВЦЭМ!$B$33:$B$776,Y$119)+'СЕТ СН'!$I$12+СВЦЭМ!$D$10+'СЕТ СН'!$I$5-'СЕТ СН'!$I$20</f>
        <v>2911.4215051800002</v>
      </c>
    </row>
    <row r="125" spans="1:27" ht="15.75" x14ac:dyDescent="0.2">
      <c r="A125" s="35">
        <f t="shared" si="3"/>
        <v>43744</v>
      </c>
      <c r="B125" s="36">
        <f>SUMIFS(СВЦЭМ!$C$33:$C$776,СВЦЭМ!$A$33:$A$776,$A125,СВЦЭМ!$B$33:$B$776,B$119)+'СЕТ СН'!$I$12+СВЦЭМ!$D$10+'СЕТ СН'!$I$5-'СЕТ СН'!$I$20</f>
        <v>2909.5106499000003</v>
      </c>
      <c r="C125" s="36">
        <f>SUMIFS(СВЦЭМ!$C$33:$C$776,СВЦЭМ!$A$33:$A$776,$A125,СВЦЭМ!$B$33:$B$776,C$119)+'СЕТ СН'!$I$12+СВЦЭМ!$D$10+'СЕТ СН'!$I$5-'СЕТ СН'!$I$20</f>
        <v>2936.7018118400001</v>
      </c>
      <c r="D125" s="36">
        <f>SUMIFS(СВЦЭМ!$C$33:$C$776,СВЦЭМ!$A$33:$A$776,$A125,СВЦЭМ!$B$33:$B$776,D$119)+'СЕТ СН'!$I$12+СВЦЭМ!$D$10+'СЕТ СН'!$I$5-'СЕТ СН'!$I$20</f>
        <v>2960.20740935</v>
      </c>
      <c r="E125" s="36">
        <f>SUMIFS(СВЦЭМ!$C$33:$C$776,СВЦЭМ!$A$33:$A$776,$A125,СВЦЭМ!$B$33:$B$776,E$119)+'СЕТ СН'!$I$12+СВЦЭМ!$D$10+'СЕТ СН'!$I$5-'СЕТ СН'!$I$20</f>
        <v>2969.2475220300003</v>
      </c>
      <c r="F125" s="36">
        <f>SUMIFS(СВЦЭМ!$C$33:$C$776,СВЦЭМ!$A$33:$A$776,$A125,СВЦЭМ!$B$33:$B$776,F$119)+'СЕТ СН'!$I$12+СВЦЭМ!$D$10+'СЕТ СН'!$I$5-'СЕТ СН'!$I$20</f>
        <v>2969.01063449</v>
      </c>
      <c r="G125" s="36">
        <f>SUMIFS(СВЦЭМ!$C$33:$C$776,СВЦЭМ!$A$33:$A$776,$A125,СВЦЭМ!$B$33:$B$776,G$119)+'СЕТ СН'!$I$12+СВЦЭМ!$D$10+'СЕТ СН'!$I$5-'СЕТ СН'!$I$20</f>
        <v>2967.8789804899998</v>
      </c>
      <c r="H125" s="36">
        <f>SUMIFS(СВЦЭМ!$C$33:$C$776,СВЦЭМ!$A$33:$A$776,$A125,СВЦЭМ!$B$33:$B$776,H$119)+'СЕТ СН'!$I$12+СВЦЭМ!$D$10+'СЕТ СН'!$I$5-'СЕТ СН'!$I$20</f>
        <v>2916.56790907</v>
      </c>
      <c r="I125" s="36">
        <f>SUMIFS(СВЦЭМ!$C$33:$C$776,СВЦЭМ!$A$33:$A$776,$A125,СВЦЭМ!$B$33:$B$776,I$119)+'СЕТ СН'!$I$12+СВЦЭМ!$D$10+'СЕТ СН'!$I$5-'СЕТ СН'!$I$20</f>
        <v>2836.7634766299998</v>
      </c>
      <c r="J125" s="36">
        <f>SUMIFS(СВЦЭМ!$C$33:$C$776,СВЦЭМ!$A$33:$A$776,$A125,СВЦЭМ!$B$33:$B$776,J$119)+'СЕТ СН'!$I$12+СВЦЭМ!$D$10+'СЕТ СН'!$I$5-'СЕТ СН'!$I$20</f>
        <v>2786.2968067299998</v>
      </c>
      <c r="K125" s="36">
        <f>SUMIFS(СВЦЭМ!$C$33:$C$776,СВЦЭМ!$A$33:$A$776,$A125,СВЦЭМ!$B$33:$B$776,K$119)+'СЕТ СН'!$I$12+СВЦЭМ!$D$10+'СЕТ СН'!$I$5-'СЕТ СН'!$I$20</f>
        <v>2794.6202180199998</v>
      </c>
      <c r="L125" s="36">
        <f>SUMIFS(СВЦЭМ!$C$33:$C$776,СВЦЭМ!$A$33:$A$776,$A125,СВЦЭМ!$B$33:$B$776,L$119)+'СЕТ СН'!$I$12+СВЦЭМ!$D$10+'СЕТ СН'!$I$5-'СЕТ СН'!$I$20</f>
        <v>2808.71996489</v>
      </c>
      <c r="M125" s="36">
        <f>SUMIFS(СВЦЭМ!$C$33:$C$776,СВЦЭМ!$A$33:$A$776,$A125,СВЦЭМ!$B$33:$B$776,M$119)+'СЕТ СН'!$I$12+СВЦЭМ!$D$10+'СЕТ СН'!$I$5-'СЕТ СН'!$I$20</f>
        <v>2801.77563603</v>
      </c>
      <c r="N125" s="36">
        <f>SUMIFS(СВЦЭМ!$C$33:$C$776,СВЦЭМ!$A$33:$A$776,$A125,СВЦЭМ!$B$33:$B$776,N$119)+'СЕТ СН'!$I$12+СВЦЭМ!$D$10+'СЕТ СН'!$I$5-'СЕТ СН'!$I$20</f>
        <v>2794.59590862</v>
      </c>
      <c r="O125" s="36">
        <f>SUMIFS(СВЦЭМ!$C$33:$C$776,СВЦЭМ!$A$33:$A$776,$A125,СВЦЭМ!$B$33:$B$776,O$119)+'СЕТ СН'!$I$12+СВЦЭМ!$D$10+'СЕТ СН'!$I$5-'СЕТ СН'!$I$20</f>
        <v>2792.1040375100001</v>
      </c>
      <c r="P125" s="36">
        <f>SUMIFS(СВЦЭМ!$C$33:$C$776,СВЦЭМ!$A$33:$A$776,$A125,СВЦЭМ!$B$33:$B$776,P$119)+'СЕТ СН'!$I$12+СВЦЭМ!$D$10+'СЕТ СН'!$I$5-'СЕТ СН'!$I$20</f>
        <v>2791.6536363099999</v>
      </c>
      <c r="Q125" s="36">
        <f>SUMIFS(СВЦЭМ!$C$33:$C$776,СВЦЭМ!$A$33:$A$776,$A125,СВЦЭМ!$B$33:$B$776,Q$119)+'СЕТ СН'!$I$12+СВЦЭМ!$D$10+'СЕТ СН'!$I$5-'СЕТ СН'!$I$20</f>
        <v>2795.6867204700002</v>
      </c>
      <c r="R125" s="36">
        <f>SUMIFS(СВЦЭМ!$C$33:$C$776,СВЦЭМ!$A$33:$A$776,$A125,СВЦЭМ!$B$33:$B$776,R$119)+'СЕТ СН'!$I$12+СВЦЭМ!$D$10+'СЕТ СН'!$I$5-'СЕТ СН'!$I$20</f>
        <v>2788.23902107</v>
      </c>
      <c r="S125" s="36">
        <f>SUMIFS(СВЦЭМ!$C$33:$C$776,СВЦЭМ!$A$33:$A$776,$A125,СВЦЭМ!$B$33:$B$776,S$119)+'СЕТ СН'!$I$12+СВЦЭМ!$D$10+'СЕТ СН'!$I$5-'СЕТ СН'!$I$20</f>
        <v>2795.47544926</v>
      </c>
      <c r="T125" s="36">
        <f>SUMIFS(СВЦЭМ!$C$33:$C$776,СВЦЭМ!$A$33:$A$776,$A125,СВЦЭМ!$B$33:$B$776,T$119)+'СЕТ СН'!$I$12+СВЦЭМ!$D$10+'СЕТ СН'!$I$5-'СЕТ СН'!$I$20</f>
        <v>2796.4505357899998</v>
      </c>
      <c r="U125" s="36">
        <f>SUMIFS(СВЦЭМ!$C$33:$C$776,СВЦЭМ!$A$33:$A$776,$A125,СВЦЭМ!$B$33:$B$776,U$119)+'СЕТ СН'!$I$12+СВЦЭМ!$D$10+'СЕТ СН'!$I$5-'СЕТ СН'!$I$20</f>
        <v>2817.68665474</v>
      </c>
      <c r="V125" s="36">
        <f>SUMIFS(СВЦЭМ!$C$33:$C$776,СВЦЭМ!$A$33:$A$776,$A125,СВЦЭМ!$B$33:$B$776,V$119)+'СЕТ СН'!$I$12+СВЦЭМ!$D$10+'СЕТ СН'!$I$5-'СЕТ СН'!$I$20</f>
        <v>2815.2462893800002</v>
      </c>
      <c r="W125" s="36">
        <f>SUMIFS(СВЦЭМ!$C$33:$C$776,СВЦЭМ!$A$33:$A$776,$A125,СВЦЭМ!$B$33:$B$776,W$119)+'СЕТ СН'!$I$12+СВЦЭМ!$D$10+'СЕТ СН'!$I$5-'СЕТ СН'!$I$20</f>
        <v>2802.3657651600001</v>
      </c>
      <c r="X125" s="36">
        <f>SUMIFS(СВЦЭМ!$C$33:$C$776,СВЦЭМ!$A$33:$A$776,$A125,СВЦЭМ!$B$33:$B$776,X$119)+'СЕТ СН'!$I$12+СВЦЭМ!$D$10+'СЕТ СН'!$I$5-'СЕТ СН'!$I$20</f>
        <v>2790.8245171500002</v>
      </c>
      <c r="Y125" s="36">
        <f>SUMIFS(СВЦЭМ!$C$33:$C$776,СВЦЭМ!$A$33:$A$776,$A125,СВЦЭМ!$B$33:$B$776,Y$119)+'СЕТ СН'!$I$12+СВЦЭМ!$D$10+'СЕТ СН'!$I$5-'СЕТ СН'!$I$20</f>
        <v>2834.54882516</v>
      </c>
    </row>
    <row r="126" spans="1:27" ht="15.75" x14ac:dyDescent="0.2">
      <c r="A126" s="35">
        <f t="shared" si="3"/>
        <v>43745</v>
      </c>
      <c r="B126" s="36">
        <f>SUMIFS(СВЦЭМ!$C$33:$C$776,СВЦЭМ!$A$33:$A$776,$A126,СВЦЭМ!$B$33:$B$776,B$119)+'СЕТ СН'!$I$12+СВЦЭМ!$D$10+'СЕТ СН'!$I$5-'СЕТ СН'!$I$20</f>
        <v>2931.8935546900002</v>
      </c>
      <c r="C126" s="36">
        <f>SUMIFS(СВЦЭМ!$C$33:$C$776,СВЦЭМ!$A$33:$A$776,$A126,СВЦЭМ!$B$33:$B$776,C$119)+'СЕТ СН'!$I$12+СВЦЭМ!$D$10+'СЕТ СН'!$I$5-'СЕТ СН'!$I$20</f>
        <v>2946.1375158599999</v>
      </c>
      <c r="D126" s="36">
        <f>SUMIFS(СВЦЭМ!$C$33:$C$776,СВЦЭМ!$A$33:$A$776,$A126,СВЦЭМ!$B$33:$B$776,D$119)+'СЕТ СН'!$I$12+СВЦЭМ!$D$10+'СЕТ СН'!$I$5-'СЕТ СН'!$I$20</f>
        <v>2954.4954625</v>
      </c>
      <c r="E126" s="36">
        <f>SUMIFS(СВЦЭМ!$C$33:$C$776,СВЦЭМ!$A$33:$A$776,$A126,СВЦЭМ!$B$33:$B$776,E$119)+'СЕТ СН'!$I$12+СВЦЭМ!$D$10+'СЕТ СН'!$I$5-'СЕТ СН'!$I$20</f>
        <v>2969.0605328700003</v>
      </c>
      <c r="F126" s="36">
        <f>SUMIFS(СВЦЭМ!$C$33:$C$776,СВЦЭМ!$A$33:$A$776,$A126,СВЦЭМ!$B$33:$B$776,F$119)+'СЕТ СН'!$I$12+СВЦЭМ!$D$10+'СЕТ СН'!$I$5-'СЕТ СН'!$I$20</f>
        <v>2984.8192749700002</v>
      </c>
      <c r="G126" s="36">
        <f>SUMIFS(СВЦЭМ!$C$33:$C$776,СВЦЭМ!$A$33:$A$776,$A126,СВЦЭМ!$B$33:$B$776,G$119)+'СЕТ СН'!$I$12+СВЦЭМ!$D$10+'СЕТ СН'!$I$5-'СЕТ СН'!$I$20</f>
        <v>2961.6748058900002</v>
      </c>
      <c r="H126" s="36">
        <f>SUMIFS(СВЦЭМ!$C$33:$C$776,СВЦЭМ!$A$33:$A$776,$A126,СВЦЭМ!$B$33:$B$776,H$119)+'СЕТ СН'!$I$12+СВЦЭМ!$D$10+'СЕТ СН'!$I$5-'СЕТ СН'!$I$20</f>
        <v>2883.3727052600002</v>
      </c>
      <c r="I126" s="36">
        <f>SUMIFS(СВЦЭМ!$C$33:$C$776,СВЦЭМ!$A$33:$A$776,$A126,СВЦЭМ!$B$33:$B$776,I$119)+'СЕТ СН'!$I$12+СВЦЭМ!$D$10+'СЕТ СН'!$I$5-'СЕТ СН'!$I$20</f>
        <v>2806.1920571600003</v>
      </c>
      <c r="J126" s="36">
        <f>SUMIFS(СВЦЭМ!$C$33:$C$776,СВЦЭМ!$A$33:$A$776,$A126,СВЦЭМ!$B$33:$B$776,J$119)+'СЕТ СН'!$I$12+СВЦЭМ!$D$10+'СЕТ СН'!$I$5-'СЕТ СН'!$I$20</f>
        <v>2791.0521399899999</v>
      </c>
      <c r="K126" s="36">
        <f>SUMIFS(СВЦЭМ!$C$33:$C$776,СВЦЭМ!$A$33:$A$776,$A126,СВЦЭМ!$B$33:$B$776,K$119)+'СЕТ СН'!$I$12+СВЦЭМ!$D$10+'СЕТ СН'!$I$5-'СЕТ СН'!$I$20</f>
        <v>2791.9736504000002</v>
      </c>
      <c r="L126" s="36">
        <f>SUMIFS(СВЦЭМ!$C$33:$C$776,СВЦЭМ!$A$33:$A$776,$A126,СВЦЭМ!$B$33:$B$776,L$119)+'СЕТ СН'!$I$12+СВЦЭМ!$D$10+'СЕТ СН'!$I$5-'СЕТ СН'!$I$20</f>
        <v>2790.8343793100003</v>
      </c>
      <c r="M126" s="36">
        <f>SUMIFS(СВЦЭМ!$C$33:$C$776,СВЦЭМ!$A$33:$A$776,$A126,СВЦЭМ!$B$33:$B$776,M$119)+'СЕТ СН'!$I$12+СВЦЭМ!$D$10+'СЕТ СН'!$I$5-'СЕТ СН'!$I$20</f>
        <v>2796.8995874900002</v>
      </c>
      <c r="N126" s="36">
        <f>SUMIFS(СВЦЭМ!$C$33:$C$776,СВЦЭМ!$A$33:$A$776,$A126,СВЦЭМ!$B$33:$B$776,N$119)+'СЕТ СН'!$I$12+СВЦЭМ!$D$10+'СЕТ СН'!$I$5-'СЕТ СН'!$I$20</f>
        <v>2809.6513537400001</v>
      </c>
      <c r="O126" s="36">
        <f>SUMIFS(СВЦЭМ!$C$33:$C$776,СВЦЭМ!$A$33:$A$776,$A126,СВЦЭМ!$B$33:$B$776,O$119)+'СЕТ СН'!$I$12+СВЦЭМ!$D$10+'СЕТ СН'!$I$5-'СЕТ СН'!$I$20</f>
        <v>2806.0852716200002</v>
      </c>
      <c r="P126" s="36">
        <f>SUMIFS(СВЦЭМ!$C$33:$C$776,СВЦЭМ!$A$33:$A$776,$A126,СВЦЭМ!$B$33:$B$776,P$119)+'СЕТ СН'!$I$12+СВЦЭМ!$D$10+'СЕТ СН'!$I$5-'СЕТ СН'!$I$20</f>
        <v>2803.8684247400001</v>
      </c>
      <c r="Q126" s="36">
        <f>SUMIFS(СВЦЭМ!$C$33:$C$776,СВЦЭМ!$A$33:$A$776,$A126,СВЦЭМ!$B$33:$B$776,Q$119)+'СЕТ СН'!$I$12+СВЦЭМ!$D$10+'СЕТ СН'!$I$5-'СЕТ СН'!$I$20</f>
        <v>2808.9080856600003</v>
      </c>
      <c r="R126" s="36">
        <f>SUMIFS(СВЦЭМ!$C$33:$C$776,СВЦЭМ!$A$33:$A$776,$A126,СВЦЭМ!$B$33:$B$776,R$119)+'СЕТ СН'!$I$12+СВЦЭМ!$D$10+'СЕТ СН'!$I$5-'СЕТ СН'!$I$20</f>
        <v>2806.59397304</v>
      </c>
      <c r="S126" s="36">
        <f>SUMIFS(СВЦЭМ!$C$33:$C$776,СВЦЭМ!$A$33:$A$776,$A126,СВЦЭМ!$B$33:$B$776,S$119)+'СЕТ СН'!$I$12+СВЦЭМ!$D$10+'СЕТ СН'!$I$5-'СЕТ СН'!$I$20</f>
        <v>2808.4682953199999</v>
      </c>
      <c r="T126" s="36">
        <f>SUMIFS(СВЦЭМ!$C$33:$C$776,СВЦЭМ!$A$33:$A$776,$A126,СВЦЭМ!$B$33:$B$776,T$119)+'СЕТ СН'!$I$12+СВЦЭМ!$D$10+'СЕТ СН'!$I$5-'СЕТ СН'!$I$20</f>
        <v>2802.6371287400002</v>
      </c>
      <c r="U126" s="36">
        <f>SUMIFS(СВЦЭМ!$C$33:$C$776,СВЦЭМ!$A$33:$A$776,$A126,СВЦЭМ!$B$33:$B$776,U$119)+'СЕТ СН'!$I$12+СВЦЭМ!$D$10+'СЕТ СН'!$I$5-'СЕТ СН'!$I$20</f>
        <v>2802.7333313899999</v>
      </c>
      <c r="V126" s="36">
        <f>SUMIFS(СВЦЭМ!$C$33:$C$776,СВЦЭМ!$A$33:$A$776,$A126,СВЦЭМ!$B$33:$B$776,V$119)+'СЕТ СН'!$I$12+СВЦЭМ!$D$10+'СЕТ СН'!$I$5-'СЕТ СН'!$I$20</f>
        <v>2794.0327302200003</v>
      </c>
      <c r="W126" s="36">
        <f>SUMIFS(СВЦЭМ!$C$33:$C$776,СВЦЭМ!$A$33:$A$776,$A126,СВЦЭМ!$B$33:$B$776,W$119)+'СЕТ СН'!$I$12+СВЦЭМ!$D$10+'СЕТ СН'!$I$5-'СЕТ СН'!$I$20</f>
        <v>2811.1237599599999</v>
      </c>
      <c r="X126" s="36">
        <f>SUMIFS(СВЦЭМ!$C$33:$C$776,СВЦЭМ!$A$33:$A$776,$A126,СВЦЭМ!$B$33:$B$776,X$119)+'СЕТ СН'!$I$12+СВЦЭМ!$D$10+'СЕТ СН'!$I$5-'СЕТ СН'!$I$20</f>
        <v>2831.1906858000002</v>
      </c>
      <c r="Y126" s="36">
        <f>SUMIFS(СВЦЭМ!$C$33:$C$776,СВЦЭМ!$A$33:$A$776,$A126,СВЦЭМ!$B$33:$B$776,Y$119)+'СЕТ СН'!$I$12+СВЦЭМ!$D$10+'СЕТ СН'!$I$5-'СЕТ СН'!$I$20</f>
        <v>2873.6668110999999</v>
      </c>
    </row>
    <row r="127" spans="1:27" ht="15.75" x14ac:dyDescent="0.2">
      <c r="A127" s="35">
        <f t="shared" si="3"/>
        <v>43746</v>
      </c>
      <c r="B127" s="36">
        <f>SUMIFS(СВЦЭМ!$C$33:$C$776,СВЦЭМ!$A$33:$A$776,$A127,СВЦЭМ!$B$33:$B$776,B$119)+'СЕТ СН'!$I$12+СВЦЭМ!$D$10+'СЕТ СН'!$I$5-'СЕТ СН'!$I$20</f>
        <v>2840.0391847700002</v>
      </c>
      <c r="C127" s="36">
        <f>SUMIFS(СВЦЭМ!$C$33:$C$776,СВЦЭМ!$A$33:$A$776,$A127,СВЦЭМ!$B$33:$B$776,C$119)+'СЕТ СН'!$I$12+СВЦЭМ!$D$10+'СЕТ СН'!$I$5-'СЕТ СН'!$I$20</f>
        <v>2893.3259132399999</v>
      </c>
      <c r="D127" s="36">
        <f>SUMIFS(СВЦЭМ!$C$33:$C$776,СВЦЭМ!$A$33:$A$776,$A127,СВЦЭМ!$B$33:$B$776,D$119)+'СЕТ СН'!$I$12+СВЦЭМ!$D$10+'СЕТ СН'!$I$5-'СЕТ СН'!$I$20</f>
        <v>2880.32249671</v>
      </c>
      <c r="E127" s="36">
        <f>SUMIFS(СВЦЭМ!$C$33:$C$776,СВЦЭМ!$A$33:$A$776,$A127,СВЦЭМ!$B$33:$B$776,E$119)+'СЕТ СН'!$I$12+СВЦЭМ!$D$10+'СЕТ СН'!$I$5-'СЕТ СН'!$I$20</f>
        <v>2900.33682327</v>
      </c>
      <c r="F127" s="36">
        <f>SUMIFS(СВЦЭМ!$C$33:$C$776,СВЦЭМ!$A$33:$A$776,$A127,СВЦЭМ!$B$33:$B$776,F$119)+'СЕТ СН'!$I$12+СВЦЭМ!$D$10+'СЕТ СН'!$I$5-'СЕТ СН'!$I$20</f>
        <v>2899.6107027500002</v>
      </c>
      <c r="G127" s="36">
        <f>SUMIFS(СВЦЭМ!$C$33:$C$776,СВЦЭМ!$A$33:$A$776,$A127,СВЦЭМ!$B$33:$B$776,G$119)+'СЕТ СН'!$I$12+СВЦЭМ!$D$10+'СЕТ СН'!$I$5-'СЕТ СН'!$I$20</f>
        <v>2880.6156862900002</v>
      </c>
      <c r="H127" s="36">
        <f>SUMIFS(СВЦЭМ!$C$33:$C$776,СВЦЭМ!$A$33:$A$776,$A127,СВЦЭМ!$B$33:$B$776,H$119)+'СЕТ СН'!$I$12+СВЦЭМ!$D$10+'СЕТ СН'!$I$5-'СЕТ СН'!$I$20</f>
        <v>2858.2689600799999</v>
      </c>
      <c r="I127" s="36">
        <f>SUMIFS(СВЦЭМ!$C$33:$C$776,СВЦЭМ!$A$33:$A$776,$A127,СВЦЭМ!$B$33:$B$776,I$119)+'СЕТ СН'!$I$12+СВЦЭМ!$D$10+'СЕТ СН'!$I$5-'СЕТ СН'!$I$20</f>
        <v>2827.36048119</v>
      </c>
      <c r="J127" s="36">
        <f>SUMIFS(СВЦЭМ!$C$33:$C$776,СВЦЭМ!$A$33:$A$776,$A127,СВЦЭМ!$B$33:$B$776,J$119)+'СЕТ СН'!$I$12+СВЦЭМ!$D$10+'СЕТ СН'!$I$5-'СЕТ СН'!$I$20</f>
        <v>2796.14345336</v>
      </c>
      <c r="K127" s="36">
        <f>SUMIFS(СВЦЭМ!$C$33:$C$776,СВЦЭМ!$A$33:$A$776,$A127,СВЦЭМ!$B$33:$B$776,K$119)+'СЕТ СН'!$I$12+СВЦЭМ!$D$10+'СЕТ СН'!$I$5-'СЕТ СН'!$I$20</f>
        <v>2798.0213078100001</v>
      </c>
      <c r="L127" s="36">
        <f>SUMIFS(СВЦЭМ!$C$33:$C$776,СВЦЭМ!$A$33:$A$776,$A127,СВЦЭМ!$B$33:$B$776,L$119)+'СЕТ СН'!$I$12+СВЦЭМ!$D$10+'СЕТ СН'!$I$5-'СЕТ СН'!$I$20</f>
        <v>2802.01245526</v>
      </c>
      <c r="M127" s="36">
        <f>SUMIFS(СВЦЭМ!$C$33:$C$776,СВЦЭМ!$A$33:$A$776,$A127,СВЦЭМ!$B$33:$B$776,M$119)+'СЕТ СН'!$I$12+СВЦЭМ!$D$10+'СЕТ СН'!$I$5-'СЕТ СН'!$I$20</f>
        <v>2795.6535735000002</v>
      </c>
      <c r="N127" s="36">
        <f>SUMIFS(СВЦЭМ!$C$33:$C$776,СВЦЭМ!$A$33:$A$776,$A127,СВЦЭМ!$B$33:$B$776,N$119)+'СЕТ СН'!$I$12+СВЦЭМ!$D$10+'СЕТ СН'!$I$5-'СЕТ СН'!$I$20</f>
        <v>2779.4507351000002</v>
      </c>
      <c r="O127" s="36">
        <f>SUMIFS(СВЦЭМ!$C$33:$C$776,СВЦЭМ!$A$33:$A$776,$A127,СВЦЭМ!$B$33:$B$776,O$119)+'СЕТ СН'!$I$12+СВЦЭМ!$D$10+'СЕТ СН'!$I$5-'СЕТ СН'!$I$20</f>
        <v>2749.9207735300001</v>
      </c>
      <c r="P127" s="36">
        <f>SUMIFS(СВЦЭМ!$C$33:$C$776,СВЦЭМ!$A$33:$A$776,$A127,СВЦЭМ!$B$33:$B$776,P$119)+'СЕТ СН'!$I$12+СВЦЭМ!$D$10+'СЕТ СН'!$I$5-'СЕТ СН'!$I$20</f>
        <v>2800.1140263299999</v>
      </c>
      <c r="Q127" s="36">
        <f>SUMIFS(СВЦЭМ!$C$33:$C$776,СВЦЭМ!$A$33:$A$776,$A127,СВЦЭМ!$B$33:$B$776,Q$119)+'СЕТ СН'!$I$12+СВЦЭМ!$D$10+'СЕТ СН'!$I$5-'СЕТ СН'!$I$20</f>
        <v>2841.8713218600001</v>
      </c>
      <c r="R127" s="36">
        <f>SUMIFS(СВЦЭМ!$C$33:$C$776,СВЦЭМ!$A$33:$A$776,$A127,СВЦЭМ!$B$33:$B$776,R$119)+'СЕТ СН'!$I$12+СВЦЭМ!$D$10+'СЕТ СН'!$I$5-'СЕТ СН'!$I$20</f>
        <v>2746.89262186</v>
      </c>
      <c r="S127" s="36">
        <f>SUMIFS(СВЦЭМ!$C$33:$C$776,СВЦЭМ!$A$33:$A$776,$A127,СВЦЭМ!$B$33:$B$776,S$119)+'СЕТ СН'!$I$12+СВЦЭМ!$D$10+'СЕТ СН'!$I$5-'СЕТ СН'!$I$20</f>
        <v>2749.4663545399999</v>
      </c>
      <c r="T127" s="36">
        <f>SUMIFS(СВЦЭМ!$C$33:$C$776,СВЦЭМ!$A$33:$A$776,$A127,СВЦЭМ!$B$33:$B$776,T$119)+'СЕТ СН'!$I$12+СВЦЭМ!$D$10+'СЕТ СН'!$I$5-'СЕТ СН'!$I$20</f>
        <v>2763.9538985999998</v>
      </c>
      <c r="U127" s="36">
        <f>SUMIFS(СВЦЭМ!$C$33:$C$776,СВЦЭМ!$A$33:$A$776,$A127,СВЦЭМ!$B$33:$B$776,U$119)+'СЕТ СН'!$I$12+СВЦЭМ!$D$10+'СЕТ СН'!$I$5-'СЕТ СН'!$I$20</f>
        <v>2792.2525337900001</v>
      </c>
      <c r="V127" s="36">
        <f>SUMIFS(СВЦЭМ!$C$33:$C$776,СВЦЭМ!$A$33:$A$776,$A127,СВЦЭМ!$B$33:$B$776,V$119)+'СЕТ СН'!$I$12+СВЦЭМ!$D$10+'СЕТ СН'!$I$5-'СЕТ СН'!$I$20</f>
        <v>2794.8338623499999</v>
      </c>
      <c r="W127" s="36">
        <f>SUMIFS(СВЦЭМ!$C$33:$C$776,СВЦЭМ!$A$33:$A$776,$A127,СВЦЭМ!$B$33:$B$776,W$119)+'СЕТ СН'!$I$12+СВЦЭМ!$D$10+'СЕТ СН'!$I$5-'СЕТ СН'!$I$20</f>
        <v>2780.6792793200002</v>
      </c>
      <c r="X127" s="36">
        <f>SUMIFS(СВЦЭМ!$C$33:$C$776,СВЦЭМ!$A$33:$A$776,$A127,СВЦЭМ!$B$33:$B$776,X$119)+'СЕТ СН'!$I$12+СВЦЭМ!$D$10+'СЕТ СН'!$I$5-'СЕТ СН'!$I$20</f>
        <v>2746.7343579899998</v>
      </c>
      <c r="Y127" s="36">
        <f>SUMIFS(СВЦЭМ!$C$33:$C$776,СВЦЭМ!$A$33:$A$776,$A127,СВЦЭМ!$B$33:$B$776,Y$119)+'СЕТ СН'!$I$12+СВЦЭМ!$D$10+'СЕТ СН'!$I$5-'СЕТ СН'!$I$20</f>
        <v>2724.8912633199998</v>
      </c>
    </row>
    <row r="128" spans="1:27" ht="15.75" x14ac:dyDescent="0.2">
      <c r="A128" s="35">
        <f t="shared" si="3"/>
        <v>43747</v>
      </c>
      <c r="B128" s="36">
        <f>SUMIFS(СВЦЭМ!$C$33:$C$776,СВЦЭМ!$A$33:$A$776,$A128,СВЦЭМ!$B$33:$B$776,B$119)+'СЕТ СН'!$I$12+СВЦЭМ!$D$10+'СЕТ СН'!$I$5-'СЕТ СН'!$I$20</f>
        <v>2863.2864485700002</v>
      </c>
      <c r="C128" s="36">
        <f>SUMIFS(СВЦЭМ!$C$33:$C$776,СВЦЭМ!$A$33:$A$776,$A128,СВЦЭМ!$B$33:$B$776,C$119)+'СЕТ СН'!$I$12+СВЦЭМ!$D$10+'СЕТ СН'!$I$5-'СЕТ СН'!$I$20</f>
        <v>2895.3959657999999</v>
      </c>
      <c r="D128" s="36">
        <f>SUMIFS(СВЦЭМ!$C$33:$C$776,СВЦЭМ!$A$33:$A$776,$A128,СВЦЭМ!$B$33:$B$776,D$119)+'СЕТ СН'!$I$12+СВЦЭМ!$D$10+'СЕТ СН'!$I$5-'СЕТ СН'!$I$20</f>
        <v>2919.0789294900001</v>
      </c>
      <c r="E128" s="36">
        <f>SUMIFS(СВЦЭМ!$C$33:$C$776,СВЦЭМ!$A$33:$A$776,$A128,СВЦЭМ!$B$33:$B$776,E$119)+'СЕТ СН'!$I$12+СВЦЭМ!$D$10+'СЕТ СН'!$I$5-'СЕТ СН'!$I$20</f>
        <v>2929.5116818699998</v>
      </c>
      <c r="F128" s="36">
        <f>SUMIFS(СВЦЭМ!$C$33:$C$776,СВЦЭМ!$A$33:$A$776,$A128,СВЦЭМ!$B$33:$B$776,F$119)+'СЕТ СН'!$I$12+СВЦЭМ!$D$10+'СЕТ СН'!$I$5-'СЕТ СН'!$I$20</f>
        <v>2932.9388090000002</v>
      </c>
      <c r="G128" s="36">
        <f>SUMIFS(СВЦЭМ!$C$33:$C$776,СВЦЭМ!$A$33:$A$776,$A128,СВЦЭМ!$B$33:$B$776,G$119)+'СЕТ СН'!$I$12+СВЦЭМ!$D$10+'СЕТ СН'!$I$5-'СЕТ СН'!$I$20</f>
        <v>2908.4803354699998</v>
      </c>
      <c r="H128" s="36">
        <f>SUMIFS(СВЦЭМ!$C$33:$C$776,СВЦЭМ!$A$33:$A$776,$A128,СВЦЭМ!$B$33:$B$776,H$119)+'СЕТ СН'!$I$12+СВЦЭМ!$D$10+'СЕТ СН'!$I$5-'СЕТ СН'!$I$20</f>
        <v>2874.6319146800001</v>
      </c>
      <c r="I128" s="36">
        <f>SUMIFS(СВЦЭМ!$C$33:$C$776,СВЦЭМ!$A$33:$A$776,$A128,СВЦЭМ!$B$33:$B$776,I$119)+'СЕТ СН'!$I$12+СВЦЭМ!$D$10+'СЕТ СН'!$I$5-'СЕТ СН'!$I$20</f>
        <v>2856.3458317599998</v>
      </c>
      <c r="J128" s="36">
        <f>SUMIFS(СВЦЭМ!$C$33:$C$776,СВЦЭМ!$A$33:$A$776,$A128,СВЦЭМ!$B$33:$B$776,J$119)+'СЕТ СН'!$I$12+СВЦЭМ!$D$10+'СЕТ СН'!$I$5-'СЕТ СН'!$I$20</f>
        <v>2857.9470249999999</v>
      </c>
      <c r="K128" s="36">
        <f>SUMIFS(СВЦЭМ!$C$33:$C$776,СВЦЭМ!$A$33:$A$776,$A128,СВЦЭМ!$B$33:$B$776,K$119)+'СЕТ СН'!$I$12+СВЦЭМ!$D$10+'СЕТ СН'!$I$5-'СЕТ СН'!$I$20</f>
        <v>2871.7020643200003</v>
      </c>
      <c r="L128" s="36">
        <f>SUMIFS(СВЦЭМ!$C$33:$C$776,СВЦЭМ!$A$33:$A$776,$A128,СВЦЭМ!$B$33:$B$776,L$119)+'СЕТ СН'!$I$12+СВЦЭМ!$D$10+'СЕТ СН'!$I$5-'СЕТ СН'!$I$20</f>
        <v>2873.5596483899999</v>
      </c>
      <c r="M128" s="36">
        <f>SUMIFS(СВЦЭМ!$C$33:$C$776,СВЦЭМ!$A$33:$A$776,$A128,СВЦЭМ!$B$33:$B$776,M$119)+'СЕТ СН'!$I$12+СВЦЭМ!$D$10+'СЕТ СН'!$I$5-'СЕТ СН'!$I$20</f>
        <v>2866.6642160400002</v>
      </c>
      <c r="N128" s="36">
        <f>SUMIFS(СВЦЭМ!$C$33:$C$776,СВЦЭМ!$A$33:$A$776,$A128,СВЦЭМ!$B$33:$B$776,N$119)+'СЕТ СН'!$I$12+СВЦЭМ!$D$10+'СЕТ СН'!$I$5-'СЕТ СН'!$I$20</f>
        <v>2821.9234151999999</v>
      </c>
      <c r="O128" s="36">
        <f>SUMIFS(СВЦЭМ!$C$33:$C$776,СВЦЭМ!$A$33:$A$776,$A128,СВЦЭМ!$B$33:$B$776,O$119)+'СЕТ СН'!$I$12+СВЦЭМ!$D$10+'СЕТ СН'!$I$5-'СЕТ СН'!$I$20</f>
        <v>2796.3866523800002</v>
      </c>
      <c r="P128" s="36">
        <f>SUMIFS(СВЦЭМ!$C$33:$C$776,СВЦЭМ!$A$33:$A$776,$A128,СВЦЭМ!$B$33:$B$776,P$119)+'СЕТ СН'!$I$12+СВЦЭМ!$D$10+'СЕТ СН'!$I$5-'СЕТ СН'!$I$20</f>
        <v>2797.8988527400002</v>
      </c>
      <c r="Q128" s="36">
        <f>SUMIFS(СВЦЭМ!$C$33:$C$776,СВЦЭМ!$A$33:$A$776,$A128,СВЦЭМ!$B$33:$B$776,Q$119)+'СЕТ СН'!$I$12+СВЦЭМ!$D$10+'СЕТ СН'!$I$5-'СЕТ СН'!$I$20</f>
        <v>2797.7625138000003</v>
      </c>
      <c r="R128" s="36">
        <f>SUMIFS(СВЦЭМ!$C$33:$C$776,СВЦЭМ!$A$33:$A$776,$A128,СВЦЭМ!$B$33:$B$776,R$119)+'СЕТ СН'!$I$12+СВЦЭМ!$D$10+'СЕТ СН'!$I$5-'СЕТ СН'!$I$20</f>
        <v>2790.0383450600002</v>
      </c>
      <c r="S128" s="36">
        <f>SUMIFS(СВЦЭМ!$C$33:$C$776,СВЦЭМ!$A$33:$A$776,$A128,СВЦЭМ!$B$33:$B$776,S$119)+'СЕТ СН'!$I$12+СВЦЭМ!$D$10+'СЕТ СН'!$I$5-'СЕТ СН'!$I$20</f>
        <v>2792.54755785</v>
      </c>
      <c r="T128" s="36">
        <f>SUMIFS(СВЦЭМ!$C$33:$C$776,СВЦЭМ!$A$33:$A$776,$A128,СВЦЭМ!$B$33:$B$776,T$119)+'СЕТ СН'!$I$12+СВЦЭМ!$D$10+'СЕТ СН'!$I$5-'СЕТ СН'!$I$20</f>
        <v>2814.2460041499999</v>
      </c>
      <c r="U128" s="36">
        <f>SUMIFS(СВЦЭМ!$C$33:$C$776,СВЦЭМ!$A$33:$A$776,$A128,СВЦЭМ!$B$33:$B$776,U$119)+'СЕТ СН'!$I$12+СВЦЭМ!$D$10+'СЕТ СН'!$I$5-'СЕТ СН'!$I$20</f>
        <v>2810.0253632200001</v>
      </c>
      <c r="V128" s="36">
        <f>SUMIFS(СВЦЭМ!$C$33:$C$776,СВЦЭМ!$A$33:$A$776,$A128,СВЦЭМ!$B$33:$B$776,V$119)+'СЕТ СН'!$I$12+СВЦЭМ!$D$10+'СЕТ СН'!$I$5-'СЕТ СН'!$I$20</f>
        <v>2801.4874632800002</v>
      </c>
      <c r="W128" s="36">
        <f>SUMIFS(СВЦЭМ!$C$33:$C$776,СВЦЭМ!$A$33:$A$776,$A128,СВЦЭМ!$B$33:$B$776,W$119)+'СЕТ СН'!$I$12+СВЦЭМ!$D$10+'СЕТ СН'!$I$5-'СЕТ СН'!$I$20</f>
        <v>2816.5580998300002</v>
      </c>
      <c r="X128" s="36">
        <f>SUMIFS(СВЦЭМ!$C$33:$C$776,СВЦЭМ!$A$33:$A$776,$A128,СВЦЭМ!$B$33:$B$776,X$119)+'СЕТ СН'!$I$12+СВЦЭМ!$D$10+'СЕТ СН'!$I$5-'СЕТ СН'!$I$20</f>
        <v>2794.7935347500002</v>
      </c>
      <c r="Y128" s="36">
        <f>SUMIFS(СВЦЭМ!$C$33:$C$776,СВЦЭМ!$A$33:$A$776,$A128,СВЦЭМ!$B$33:$B$776,Y$119)+'СЕТ СН'!$I$12+СВЦЭМ!$D$10+'СЕТ СН'!$I$5-'СЕТ СН'!$I$20</f>
        <v>2807.5173756200002</v>
      </c>
    </row>
    <row r="129" spans="1:25" ht="15.75" x14ac:dyDescent="0.2">
      <c r="A129" s="35">
        <f t="shared" si="3"/>
        <v>43748</v>
      </c>
      <c r="B129" s="36">
        <f>SUMIFS(СВЦЭМ!$C$33:$C$776,СВЦЭМ!$A$33:$A$776,$A129,СВЦЭМ!$B$33:$B$776,B$119)+'СЕТ СН'!$I$12+СВЦЭМ!$D$10+'СЕТ СН'!$I$5-'СЕТ СН'!$I$20</f>
        <v>2960.6905899399999</v>
      </c>
      <c r="C129" s="36">
        <f>SUMIFS(СВЦЭМ!$C$33:$C$776,СВЦЭМ!$A$33:$A$776,$A129,СВЦЭМ!$B$33:$B$776,C$119)+'СЕТ СН'!$I$12+СВЦЭМ!$D$10+'СЕТ СН'!$I$5-'СЕТ СН'!$I$20</f>
        <v>3002.8169696099999</v>
      </c>
      <c r="D129" s="36">
        <f>SUMIFS(СВЦЭМ!$C$33:$C$776,СВЦЭМ!$A$33:$A$776,$A129,СВЦЭМ!$B$33:$B$776,D$119)+'СЕТ СН'!$I$12+СВЦЭМ!$D$10+'СЕТ СН'!$I$5-'СЕТ СН'!$I$20</f>
        <v>3024.0996363100003</v>
      </c>
      <c r="E129" s="36">
        <f>SUMIFS(СВЦЭМ!$C$33:$C$776,СВЦЭМ!$A$33:$A$776,$A129,СВЦЭМ!$B$33:$B$776,E$119)+'СЕТ СН'!$I$12+СВЦЭМ!$D$10+'СЕТ СН'!$I$5-'СЕТ СН'!$I$20</f>
        <v>3031.3864129600001</v>
      </c>
      <c r="F129" s="36">
        <f>SUMIFS(СВЦЭМ!$C$33:$C$776,СВЦЭМ!$A$33:$A$776,$A129,СВЦЭМ!$B$33:$B$776,F$119)+'СЕТ СН'!$I$12+СВЦЭМ!$D$10+'СЕТ СН'!$I$5-'СЕТ СН'!$I$20</f>
        <v>3040.9186067099999</v>
      </c>
      <c r="G129" s="36">
        <f>SUMIFS(СВЦЭМ!$C$33:$C$776,СВЦЭМ!$A$33:$A$776,$A129,СВЦЭМ!$B$33:$B$776,G$119)+'СЕТ СН'!$I$12+СВЦЭМ!$D$10+'СЕТ СН'!$I$5-'СЕТ СН'!$I$20</f>
        <v>3015.9325349599999</v>
      </c>
      <c r="H129" s="36">
        <f>SUMIFS(СВЦЭМ!$C$33:$C$776,СВЦЭМ!$A$33:$A$776,$A129,СВЦЭМ!$B$33:$B$776,H$119)+'СЕТ СН'!$I$12+СВЦЭМ!$D$10+'СЕТ СН'!$I$5-'СЕТ СН'!$I$20</f>
        <v>2983.8048945</v>
      </c>
      <c r="I129" s="36">
        <f>SUMIFS(СВЦЭМ!$C$33:$C$776,СВЦЭМ!$A$33:$A$776,$A129,СВЦЭМ!$B$33:$B$776,I$119)+'СЕТ СН'!$I$12+СВЦЭМ!$D$10+'СЕТ СН'!$I$5-'СЕТ СН'!$I$20</f>
        <v>2895.3250566400002</v>
      </c>
      <c r="J129" s="36">
        <f>SUMIFS(СВЦЭМ!$C$33:$C$776,СВЦЭМ!$A$33:$A$776,$A129,СВЦЭМ!$B$33:$B$776,J$119)+'СЕТ СН'!$I$12+СВЦЭМ!$D$10+'СЕТ СН'!$I$5-'СЕТ СН'!$I$20</f>
        <v>2885.7873770400001</v>
      </c>
      <c r="K129" s="36">
        <f>SUMIFS(СВЦЭМ!$C$33:$C$776,СВЦЭМ!$A$33:$A$776,$A129,СВЦЭМ!$B$33:$B$776,K$119)+'СЕТ СН'!$I$12+СВЦЭМ!$D$10+'СЕТ СН'!$I$5-'СЕТ СН'!$I$20</f>
        <v>2879.8851093799999</v>
      </c>
      <c r="L129" s="36">
        <f>SUMIFS(СВЦЭМ!$C$33:$C$776,СВЦЭМ!$A$33:$A$776,$A129,СВЦЭМ!$B$33:$B$776,L$119)+'СЕТ СН'!$I$12+СВЦЭМ!$D$10+'СЕТ СН'!$I$5-'СЕТ СН'!$I$20</f>
        <v>2876.44154252</v>
      </c>
      <c r="M129" s="36">
        <f>SUMIFS(СВЦЭМ!$C$33:$C$776,СВЦЭМ!$A$33:$A$776,$A129,СВЦЭМ!$B$33:$B$776,M$119)+'СЕТ СН'!$I$12+СВЦЭМ!$D$10+'СЕТ СН'!$I$5-'СЕТ СН'!$I$20</f>
        <v>2880.7369859300002</v>
      </c>
      <c r="N129" s="36">
        <f>SUMIFS(СВЦЭМ!$C$33:$C$776,СВЦЭМ!$A$33:$A$776,$A129,СВЦЭМ!$B$33:$B$776,N$119)+'СЕТ СН'!$I$12+СВЦЭМ!$D$10+'СЕТ СН'!$I$5-'СЕТ СН'!$I$20</f>
        <v>2853.8378940900002</v>
      </c>
      <c r="O129" s="36">
        <f>SUMIFS(СВЦЭМ!$C$33:$C$776,СВЦЭМ!$A$33:$A$776,$A129,СВЦЭМ!$B$33:$B$776,O$119)+'СЕТ СН'!$I$12+СВЦЭМ!$D$10+'СЕТ СН'!$I$5-'СЕТ СН'!$I$20</f>
        <v>2806.4637576099999</v>
      </c>
      <c r="P129" s="36">
        <f>SUMIFS(СВЦЭМ!$C$33:$C$776,СВЦЭМ!$A$33:$A$776,$A129,СВЦЭМ!$B$33:$B$776,P$119)+'СЕТ СН'!$I$12+СВЦЭМ!$D$10+'СЕТ СН'!$I$5-'СЕТ СН'!$I$20</f>
        <v>2810.3824731</v>
      </c>
      <c r="Q129" s="36">
        <f>SUMIFS(СВЦЭМ!$C$33:$C$776,СВЦЭМ!$A$33:$A$776,$A129,СВЦЭМ!$B$33:$B$776,Q$119)+'СЕТ СН'!$I$12+СВЦЭМ!$D$10+'СЕТ СН'!$I$5-'СЕТ СН'!$I$20</f>
        <v>2809.9933126999999</v>
      </c>
      <c r="R129" s="36">
        <f>SUMIFS(СВЦЭМ!$C$33:$C$776,СВЦЭМ!$A$33:$A$776,$A129,СВЦЭМ!$B$33:$B$776,R$119)+'СЕТ СН'!$I$12+СВЦЭМ!$D$10+'СЕТ СН'!$I$5-'СЕТ СН'!$I$20</f>
        <v>2814.2207192000001</v>
      </c>
      <c r="S129" s="36">
        <f>SUMIFS(СВЦЭМ!$C$33:$C$776,СВЦЭМ!$A$33:$A$776,$A129,СВЦЭМ!$B$33:$B$776,S$119)+'СЕТ СН'!$I$12+СВЦЭМ!$D$10+'СЕТ СН'!$I$5-'СЕТ СН'!$I$20</f>
        <v>2824.1229739099999</v>
      </c>
      <c r="T129" s="36">
        <f>SUMIFS(СВЦЭМ!$C$33:$C$776,СВЦЭМ!$A$33:$A$776,$A129,СВЦЭМ!$B$33:$B$776,T$119)+'СЕТ СН'!$I$12+СВЦЭМ!$D$10+'СЕТ СН'!$I$5-'СЕТ СН'!$I$20</f>
        <v>2830.5880700100001</v>
      </c>
      <c r="U129" s="36">
        <f>SUMIFS(СВЦЭМ!$C$33:$C$776,СВЦЭМ!$A$33:$A$776,$A129,СВЦЭМ!$B$33:$B$776,U$119)+'СЕТ СН'!$I$12+СВЦЭМ!$D$10+'СЕТ СН'!$I$5-'СЕТ СН'!$I$20</f>
        <v>2843.67133165</v>
      </c>
      <c r="V129" s="36">
        <f>SUMIFS(СВЦЭМ!$C$33:$C$776,СВЦЭМ!$A$33:$A$776,$A129,СВЦЭМ!$B$33:$B$776,V$119)+'СЕТ СН'!$I$12+СВЦЭМ!$D$10+'СЕТ СН'!$I$5-'СЕТ СН'!$I$20</f>
        <v>2841.2094845199999</v>
      </c>
      <c r="W129" s="36">
        <f>SUMIFS(СВЦЭМ!$C$33:$C$776,СВЦЭМ!$A$33:$A$776,$A129,СВЦЭМ!$B$33:$B$776,W$119)+'СЕТ СН'!$I$12+СВЦЭМ!$D$10+'СЕТ СН'!$I$5-'СЕТ СН'!$I$20</f>
        <v>2834.5299406700001</v>
      </c>
      <c r="X129" s="36">
        <f>SUMIFS(СВЦЭМ!$C$33:$C$776,СВЦЭМ!$A$33:$A$776,$A129,СВЦЭМ!$B$33:$B$776,X$119)+'СЕТ СН'!$I$12+СВЦЭМ!$D$10+'СЕТ СН'!$I$5-'СЕТ СН'!$I$20</f>
        <v>2821.2086832599998</v>
      </c>
      <c r="Y129" s="36">
        <f>SUMIFS(СВЦЭМ!$C$33:$C$776,СВЦЭМ!$A$33:$A$776,$A129,СВЦЭМ!$B$33:$B$776,Y$119)+'СЕТ СН'!$I$12+СВЦЭМ!$D$10+'СЕТ СН'!$I$5-'СЕТ СН'!$I$20</f>
        <v>2850.6798082599998</v>
      </c>
    </row>
    <row r="130" spans="1:25" ht="15.75" x14ac:dyDescent="0.2">
      <c r="A130" s="35">
        <f t="shared" si="3"/>
        <v>43749</v>
      </c>
      <c r="B130" s="36">
        <f>SUMIFS(СВЦЭМ!$C$33:$C$776,СВЦЭМ!$A$33:$A$776,$A130,СВЦЭМ!$B$33:$B$776,B$119)+'СЕТ СН'!$I$12+СВЦЭМ!$D$10+'СЕТ СН'!$I$5-'СЕТ СН'!$I$20</f>
        <v>2915.3122161299998</v>
      </c>
      <c r="C130" s="36">
        <f>SUMIFS(СВЦЭМ!$C$33:$C$776,СВЦЭМ!$A$33:$A$776,$A130,СВЦЭМ!$B$33:$B$776,C$119)+'СЕТ СН'!$I$12+СВЦЭМ!$D$10+'СЕТ СН'!$I$5-'СЕТ СН'!$I$20</f>
        <v>2966.3594769700003</v>
      </c>
      <c r="D130" s="36">
        <f>SUMIFS(СВЦЭМ!$C$33:$C$776,СВЦЭМ!$A$33:$A$776,$A130,СВЦЭМ!$B$33:$B$776,D$119)+'СЕТ СН'!$I$12+СВЦЭМ!$D$10+'СЕТ СН'!$I$5-'СЕТ СН'!$I$20</f>
        <v>2977.2009962800003</v>
      </c>
      <c r="E130" s="36">
        <f>SUMIFS(СВЦЭМ!$C$33:$C$776,СВЦЭМ!$A$33:$A$776,$A130,СВЦЭМ!$B$33:$B$776,E$119)+'СЕТ СН'!$I$12+СВЦЭМ!$D$10+'СЕТ СН'!$I$5-'СЕТ СН'!$I$20</f>
        <v>2991.2648912599998</v>
      </c>
      <c r="F130" s="36">
        <f>SUMIFS(СВЦЭМ!$C$33:$C$776,СВЦЭМ!$A$33:$A$776,$A130,СВЦЭМ!$B$33:$B$776,F$119)+'СЕТ СН'!$I$12+СВЦЭМ!$D$10+'СЕТ СН'!$I$5-'СЕТ СН'!$I$20</f>
        <v>2986.7456516800003</v>
      </c>
      <c r="G130" s="36">
        <f>SUMIFS(СВЦЭМ!$C$33:$C$776,СВЦЭМ!$A$33:$A$776,$A130,СВЦЭМ!$B$33:$B$776,G$119)+'СЕТ СН'!$I$12+СВЦЭМ!$D$10+'СЕТ СН'!$I$5-'СЕТ СН'!$I$20</f>
        <v>2966.9132939800002</v>
      </c>
      <c r="H130" s="36">
        <f>SUMIFS(СВЦЭМ!$C$33:$C$776,СВЦЭМ!$A$33:$A$776,$A130,СВЦЭМ!$B$33:$B$776,H$119)+'СЕТ СН'!$I$12+СВЦЭМ!$D$10+'СЕТ СН'!$I$5-'СЕТ СН'!$I$20</f>
        <v>2925.2719546200001</v>
      </c>
      <c r="I130" s="36">
        <f>SUMIFS(СВЦЭМ!$C$33:$C$776,СВЦЭМ!$A$33:$A$776,$A130,СВЦЭМ!$B$33:$B$776,I$119)+'СЕТ СН'!$I$12+СВЦЭМ!$D$10+'СЕТ СН'!$I$5-'СЕТ СН'!$I$20</f>
        <v>2905.15966007</v>
      </c>
      <c r="J130" s="36">
        <f>SUMIFS(СВЦЭМ!$C$33:$C$776,СВЦЭМ!$A$33:$A$776,$A130,СВЦЭМ!$B$33:$B$776,J$119)+'СЕТ СН'!$I$12+СВЦЭМ!$D$10+'СЕТ СН'!$I$5-'СЕТ СН'!$I$20</f>
        <v>2884.7510319800003</v>
      </c>
      <c r="K130" s="36">
        <f>SUMIFS(СВЦЭМ!$C$33:$C$776,СВЦЭМ!$A$33:$A$776,$A130,СВЦЭМ!$B$33:$B$776,K$119)+'СЕТ СН'!$I$12+СВЦЭМ!$D$10+'СЕТ СН'!$I$5-'СЕТ СН'!$I$20</f>
        <v>2872.8231607900002</v>
      </c>
      <c r="L130" s="36">
        <f>SUMIFS(СВЦЭМ!$C$33:$C$776,СВЦЭМ!$A$33:$A$776,$A130,СВЦЭМ!$B$33:$B$776,L$119)+'СЕТ СН'!$I$12+СВЦЭМ!$D$10+'СЕТ СН'!$I$5-'СЕТ СН'!$I$20</f>
        <v>2872.20999024</v>
      </c>
      <c r="M130" s="36">
        <f>SUMIFS(СВЦЭМ!$C$33:$C$776,СВЦЭМ!$A$33:$A$776,$A130,СВЦЭМ!$B$33:$B$776,M$119)+'СЕТ СН'!$I$12+СВЦЭМ!$D$10+'СЕТ СН'!$I$5-'СЕТ СН'!$I$20</f>
        <v>2875.7374498300001</v>
      </c>
      <c r="N130" s="36">
        <f>SUMIFS(СВЦЭМ!$C$33:$C$776,СВЦЭМ!$A$33:$A$776,$A130,СВЦЭМ!$B$33:$B$776,N$119)+'СЕТ СН'!$I$12+СВЦЭМ!$D$10+'СЕТ СН'!$I$5-'СЕТ СН'!$I$20</f>
        <v>2848.20514628</v>
      </c>
      <c r="O130" s="36">
        <f>SUMIFS(СВЦЭМ!$C$33:$C$776,СВЦЭМ!$A$33:$A$776,$A130,СВЦЭМ!$B$33:$B$776,O$119)+'СЕТ СН'!$I$12+СВЦЭМ!$D$10+'СЕТ СН'!$I$5-'СЕТ СН'!$I$20</f>
        <v>2823.7019060299999</v>
      </c>
      <c r="P130" s="36">
        <f>SUMIFS(СВЦЭМ!$C$33:$C$776,СВЦЭМ!$A$33:$A$776,$A130,СВЦЭМ!$B$33:$B$776,P$119)+'СЕТ СН'!$I$12+СВЦЭМ!$D$10+'СЕТ СН'!$I$5-'СЕТ СН'!$I$20</f>
        <v>2831.9612969999998</v>
      </c>
      <c r="Q130" s="36">
        <f>SUMIFS(СВЦЭМ!$C$33:$C$776,СВЦЭМ!$A$33:$A$776,$A130,СВЦЭМ!$B$33:$B$776,Q$119)+'СЕТ СН'!$I$12+СВЦЭМ!$D$10+'СЕТ СН'!$I$5-'СЕТ СН'!$I$20</f>
        <v>2834.8502011</v>
      </c>
      <c r="R130" s="36">
        <f>SUMIFS(СВЦЭМ!$C$33:$C$776,СВЦЭМ!$A$33:$A$776,$A130,СВЦЭМ!$B$33:$B$776,R$119)+'СЕТ СН'!$I$12+СВЦЭМ!$D$10+'СЕТ СН'!$I$5-'СЕТ СН'!$I$20</f>
        <v>2832.5674256299999</v>
      </c>
      <c r="S130" s="36">
        <f>SUMIFS(СВЦЭМ!$C$33:$C$776,СВЦЭМ!$A$33:$A$776,$A130,СВЦЭМ!$B$33:$B$776,S$119)+'СЕТ СН'!$I$12+СВЦЭМ!$D$10+'СЕТ СН'!$I$5-'СЕТ СН'!$I$20</f>
        <v>2821.6551412899998</v>
      </c>
      <c r="T130" s="36">
        <f>SUMIFS(СВЦЭМ!$C$33:$C$776,СВЦЭМ!$A$33:$A$776,$A130,СВЦЭМ!$B$33:$B$776,T$119)+'СЕТ СН'!$I$12+СВЦЭМ!$D$10+'СЕТ СН'!$I$5-'СЕТ СН'!$I$20</f>
        <v>2805.6992230400001</v>
      </c>
      <c r="U130" s="36">
        <f>SUMIFS(СВЦЭМ!$C$33:$C$776,СВЦЭМ!$A$33:$A$776,$A130,СВЦЭМ!$B$33:$B$776,U$119)+'СЕТ СН'!$I$12+СВЦЭМ!$D$10+'СЕТ СН'!$I$5-'СЕТ СН'!$I$20</f>
        <v>2835.13652065</v>
      </c>
      <c r="V130" s="36">
        <f>SUMIFS(СВЦЭМ!$C$33:$C$776,СВЦЭМ!$A$33:$A$776,$A130,СВЦЭМ!$B$33:$B$776,V$119)+'СЕТ СН'!$I$12+СВЦЭМ!$D$10+'СЕТ СН'!$I$5-'СЕТ СН'!$I$20</f>
        <v>2855.1436282499999</v>
      </c>
      <c r="W130" s="36">
        <f>SUMIFS(СВЦЭМ!$C$33:$C$776,СВЦЭМ!$A$33:$A$776,$A130,СВЦЭМ!$B$33:$B$776,W$119)+'СЕТ СН'!$I$12+СВЦЭМ!$D$10+'СЕТ СН'!$I$5-'СЕТ СН'!$I$20</f>
        <v>2860.3964229900002</v>
      </c>
      <c r="X130" s="36">
        <f>SUMIFS(СВЦЭМ!$C$33:$C$776,СВЦЭМ!$A$33:$A$776,$A130,СВЦЭМ!$B$33:$B$776,X$119)+'СЕТ СН'!$I$12+СВЦЭМ!$D$10+'СЕТ СН'!$I$5-'СЕТ СН'!$I$20</f>
        <v>2865.6690315699998</v>
      </c>
      <c r="Y130" s="36">
        <f>SUMIFS(СВЦЭМ!$C$33:$C$776,СВЦЭМ!$A$33:$A$776,$A130,СВЦЭМ!$B$33:$B$776,Y$119)+'СЕТ СН'!$I$12+СВЦЭМ!$D$10+'СЕТ СН'!$I$5-'СЕТ СН'!$I$20</f>
        <v>2899.1601206599998</v>
      </c>
    </row>
    <row r="131" spans="1:25" ht="15.75" x14ac:dyDescent="0.2">
      <c r="A131" s="35">
        <f t="shared" si="3"/>
        <v>43750</v>
      </c>
      <c r="B131" s="36">
        <f>SUMIFS(СВЦЭМ!$C$33:$C$776,СВЦЭМ!$A$33:$A$776,$A131,СВЦЭМ!$B$33:$B$776,B$119)+'СЕТ СН'!$I$12+СВЦЭМ!$D$10+'СЕТ СН'!$I$5-'СЕТ СН'!$I$20</f>
        <v>2886.6637574800002</v>
      </c>
      <c r="C131" s="36">
        <f>SUMIFS(СВЦЭМ!$C$33:$C$776,СВЦЭМ!$A$33:$A$776,$A131,СВЦЭМ!$B$33:$B$776,C$119)+'СЕТ СН'!$I$12+СВЦЭМ!$D$10+'СЕТ СН'!$I$5-'СЕТ СН'!$I$20</f>
        <v>2888.0093516900001</v>
      </c>
      <c r="D131" s="36">
        <f>SUMIFS(СВЦЭМ!$C$33:$C$776,СВЦЭМ!$A$33:$A$776,$A131,СВЦЭМ!$B$33:$B$776,D$119)+'СЕТ СН'!$I$12+СВЦЭМ!$D$10+'СЕТ СН'!$I$5-'СЕТ СН'!$I$20</f>
        <v>2887.32588123</v>
      </c>
      <c r="E131" s="36">
        <f>SUMIFS(СВЦЭМ!$C$33:$C$776,СВЦЭМ!$A$33:$A$776,$A131,СВЦЭМ!$B$33:$B$776,E$119)+'СЕТ СН'!$I$12+СВЦЭМ!$D$10+'СЕТ СН'!$I$5-'СЕТ СН'!$I$20</f>
        <v>2896.3381395400002</v>
      </c>
      <c r="F131" s="36">
        <f>SUMIFS(СВЦЭМ!$C$33:$C$776,СВЦЭМ!$A$33:$A$776,$A131,СВЦЭМ!$B$33:$B$776,F$119)+'СЕТ СН'!$I$12+СВЦЭМ!$D$10+'СЕТ СН'!$I$5-'СЕТ СН'!$I$20</f>
        <v>2903.3263375900001</v>
      </c>
      <c r="G131" s="36">
        <f>SUMIFS(СВЦЭМ!$C$33:$C$776,СВЦЭМ!$A$33:$A$776,$A131,СВЦЭМ!$B$33:$B$776,G$119)+'СЕТ СН'!$I$12+СВЦЭМ!$D$10+'СЕТ СН'!$I$5-'СЕТ СН'!$I$20</f>
        <v>2895.9868574399998</v>
      </c>
      <c r="H131" s="36">
        <f>SUMIFS(СВЦЭМ!$C$33:$C$776,СВЦЭМ!$A$33:$A$776,$A131,СВЦЭМ!$B$33:$B$776,H$119)+'СЕТ СН'!$I$12+СВЦЭМ!$D$10+'СЕТ СН'!$I$5-'СЕТ СН'!$I$20</f>
        <v>2875.0154129000002</v>
      </c>
      <c r="I131" s="36">
        <f>SUMIFS(СВЦЭМ!$C$33:$C$776,СВЦЭМ!$A$33:$A$776,$A131,СВЦЭМ!$B$33:$B$776,I$119)+'СЕТ СН'!$I$12+СВЦЭМ!$D$10+'СЕТ СН'!$I$5-'СЕТ СН'!$I$20</f>
        <v>2908.07217838</v>
      </c>
      <c r="J131" s="36">
        <f>SUMIFS(СВЦЭМ!$C$33:$C$776,СВЦЭМ!$A$33:$A$776,$A131,СВЦЭМ!$B$33:$B$776,J$119)+'СЕТ СН'!$I$12+СВЦЭМ!$D$10+'СЕТ СН'!$I$5-'СЕТ СН'!$I$20</f>
        <v>2915.1525308800001</v>
      </c>
      <c r="K131" s="36">
        <f>SUMIFS(СВЦЭМ!$C$33:$C$776,СВЦЭМ!$A$33:$A$776,$A131,СВЦЭМ!$B$33:$B$776,K$119)+'СЕТ СН'!$I$12+СВЦЭМ!$D$10+'СЕТ СН'!$I$5-'СЕТ СН'!$I$20</f>
        <v>2918.9535083300002</v>
      </c>
      <c r="L131" s="36">
        <f>SUMIFS(СВЦЭМ!$C$33:$C$776,СВЦЭМ!$A$33:$A$776,$A131,СВЦЭМ!$B$33:$B$776,L$119)+'СЕТ СН'!$I$12+СВЦЭМ!$D$10+'СЕТ СН'!$I$5-'СЕТ СН'!$I$20</f>
        <v>2920.8601406500002</v>
      </c>
      <c r="M131" s="36">
        <f>SUMIFS(СВЦЭМ!$C$33:$C$776,СВЦЭМ!$A$33:$A$776,$A131,СВЦЭМ!$B$33:$B$776,M$119)+'СЕТ СН'!$I$12+СВЦЭМ!$D$10+'СЕТ СН'!$I$5-'СЕТ СН'!$I$20</f>
        <v>2921.5606483199999</v>
      </c>
      <c r="N131" s="36">
        <f>SUMIFS(СВЦЭМ!$C$33:$C$776,СВЦЭМ!$A$33:$A$776,$A131,СВЦЭМ!$B$33:$B$776,N$119)+'СЕТ СН'!$I$12+СВЦЭМ!$D$10+'СЕТ СН'!$I$5-'СЕТ СН'!$I$20</f>
        <v>2873.6128368300001</v>
      </c>
      <c r="O131" s="36">
        <f>SUMIFS(СВЦЭМ!$C$33:$C$776,СВЦЭМ!$A$33:$A$776,$A131,СВЦЭМ!$B$33:$B$776,O$119)+'СЕТ СН'!$I$12+СВЦЭМ!$D$10+'СЕТ СН'!$I$5-'СЕТ СН'!$I$20</f>
        <v>2827.9959809000002</v>
      </c>
      <c r="P131" s="36">
        <f>SUMIFS(СВЦЭМ!$C$33:$C$776,СВЦЭМ!$A$33:$A$776,$A131,СВЦЭМ!$B$33:$B$776,P$119)+'СЕТ СН'!$I$12+СВЦЭМ!$D$10+'СЕТ СН'!$I$5-'СЕТ СН'!$I$20</f>
        <v>2816.98315576</v>
      </c>
      <c r="Q131" s="36">
        <f>SUMIFS(СВЦЭМ!$C$33:$C$776,СВЦЭМ!$A$33:$A$776,$A131,СВЦЭМ!$B$33:$B$776,Q$119)+'СЕТ СН'!$I$12+СВЦЭМ!$D$10+'СЕТ СН'!$I$5-'СЕТ СН'!$I$20</f>
        <v>2812.9867044100001</v>
      </c>
      <c r="R131" s="36">
        <f>SUMIFS(СВЦЭМ!$C$33:$C$776,СВЦЭМ!$A$33:$A$776,$A131,СВЦЭМ!$B$33:$B$776,R$119)+'СЕТ СН'!$I$12+СВЦЭМ!$D$10+'СЕТ СН'!$I$5-'СЕТ СН'!$I$20</f>
        <v>2809.8591414399998</v>
      </c>
      <c r="S131" s="36">
        <f>SUMIFS(СВЦЭМ!$C$33:$C$776,СВЦЭМ!$A$33:$A$776,$A131,СВЦЭМ!$B$33:$B$776,S$119)+'СЕТ СН'!$I$12+СВЦЭМ!$D$10+'СЕТ СН'!$I$5-'СЕТ СН'!$I$20</f>
        <v>2823.8450520800002</v>
      </c>
      <c r="T131" s="36">
        <f>SUMIFS(СВЦЭМ!$C$33:$C$776,СВЦЭМ!$A$33:$A$776,$A131,СВЦЭМ!$B$33:$B$776,T$119)+'СЕТ СН'!$I$12+СВЦЭМ!$D$10+'СЕТ СН'!$I$5-'СЕТ СН'!$I$20</f>
        <v>2830.8280518400002</v>
      </c>
      <c r="U131" s="36">
        <f>SUMIFS(СВЦЭМ!$C$33:$C$776,СВЦЭМ!$A$33:$A$776,$A131,СВЦЭМ!$B$33:$B$776,U$119)+'СЕТ СН'!$I$12+СВЦЭМ!$D$10+'СЕТ СН'!$I$5-'СЕТ СН'!$I$20</f>
        <v>2784.9384998800001</v>
      </c>
      <c r="V131" s="36">
        <f>SUMIFS(СВЦЭМ!$C$33:$C$776,СВЦЭМ!$A$33:$A$776,$A131,СВЦЭМ!$B$33:$B$776,V$119)+'СЕТ СН'!$I$12+СВЦЭМ!$D$10+'СЕТ СН'!$I$5-'СЕТ СН'!$I$20</f>
        <v>2777.21743277</v>
      </c>
      <c r="W131" s="36">
        <f>SUMIFS(СВЦЭМ!$C$33:$C$776,СВЦЭМ!$A$33:$A$776,$A131,СВЦЭМ!$B$33:$B$776,W$119)+'СЕТ СН'!$I$12+СВЦЭМ!$D$10+'СЕТ СН'!$I$5-'СЕТ СН'!$I$20</f>
        <v>2789.3159614599999</v>
      </c>
      <c r="X131" s="36">
        <f>SUMIFS(СВЦЭМ!$C$33:$C$776,СВЦЭМ!$A$33:$A$776,$A131,СВЦЭМ!$B$33:$B$776,X$119)+'СЕТ СН'!$I$12+СВЦЭМ!$D$10+'СЕТ СН'!$I$5-'СЕТ СН'!$I$20</f>
        <v>2805.6646949200003</v>
      </c>
      <c r="Y131" s="36">
        <f>SUMIFS(СВЦЭМ!$C$33:$C$776,СВЦЭМ!$A$33:$A$776,$A131,СВЦЭМ!$B$33:$B$776,Y$119)+'СЕТ СН'!$I$12+СВЦЭМ!$D$10+'СЕТ СН'!$I$5-'СЕТ СН'!$I$20</f>
        <v>2829.6185570900002</v>
      </c>
    </row>
    <row r="132" spans="1:25" ht="15.75" x14ac:dyDescent="0.2">
      <c r="A132" s="35">
        <f t="shared" si="3"/>
        <v>43751</v>
      </c>
      <c r="B132" s="36">
        <f>SUMIFS(СВЦЭМ!$C$33:$C$776,СВЦЭМ!$A$33:$A$776,$A132,СВЦЭМ!$B$33:$B$776,B$119)+'СЕТ СН'!$I$12+СВЦЭМ!$D$10+'СЕТ СН'!$I$5-'СЕТ СН'!$I$20</f>
        <v>2922.0833585600003</v>
      </c>
      <c r="C132" s="36">
        <f>SUMIFS(СВЦЭМ!$C$33:$C$776,СВЦЭМ!$A$33:$A$776,$A132,СВЦЭМ!$B$33:$B$776,C$119)+'СЕТ СН'!$I$12+СВЦЭМ!$D$10+'СЕТ СН'!$I$5-'СЕТ СН'!$I$20</f>
        <v>2956.0982101099999</v>
      </c>
      <c r="D132" s="36">
        <f>SUMIFS(СВЦЭМ!$C$33:$C$776,СВЦЭМ!$A$33:$A$776,$A132,СВЦЭМ!$B$33:$B$776,D$119)+'СЕТ СН'!$I$12+СВЦЭМ!$D$10+'СЕТ СН'!$I$5-'СЕТ СН'!$I$20</f>
        <v>2979.5736832900002</v>
      </c>
      <c r="E132" s="36">
        <f>SUMIFS(СВЦЭМ!$C$33:$C$776,СВЦЭМ!$A$33:$A$776,$A132,СВЦЭМ!$B$33:$B$776,E$119)+'СЕТ СН'!$I$12+СВЦЭМ!$D$10+'СЕТ СН'!$I$5-'СЕТ СН'!$I$20</f>
        <v>2994.3012565899999</v>
      </c>
      <c r="F132" s="36">
        <f>SUMIFS(СВЦЭМ!$C$33:$C$776,СВЦЭМ!$A$33:$A$776,$A132,СВЦЭМ!$B$33:$B$776,F$119)+'СЕТ СН'!$I$12+СВЦЭМ!$D$10+'СЕТ СН'!$I$5-'СЕТ СН'!$I$20</f>
        <v>2993.9453523900002</v>
      </c>
      <c r="G132" s="36">
        <f>SUMIFS(СВЦЭМ!$C$33:$C$776,СВЦЭМ!$A$33:$A$776,$A132,СВЦЭМ!$B$33:$B$776,G$119)+'СЕТ СН'!$I$12+СВЦЭМ!$D$10+'СЕТ СН'!$I$5-'СЕТ СН'!$I$20</f>
        <v>2982.4283519600003</v>
      </c>
      <c r="H132" s="36">
        <f>SUMIFS(СВЦЭМ!$C$33:$C$776,СВЦЭМ!$A$33:$A$776,$A132,СВЦЭМ!$B$33:$B$776,H$119)+'СЕТ СН'!$I$12+СВЦЭМ!$D$10+'СЕТ СН'!$I$5-'СЕТ СН'!$I$20</f>
        <v>2955.7787591199999</v>
      </c>
      <c r="I132" s="36">
        <f>SUMIFS(СВЦЭМ!$C$33:$C$776,СВЦЭМ!$A$33:$A$776,$A132,СВЦЭМ!$B$33:$B$776,I$119)+'СЕТ СН'!$I$12+СВЦЭМ!$D$10+'СЕТ СН'!$I$5-'СЕТ СН'!$I$20</f>
        <v>2917.4099298400001</v>
      </c>
      <c r="J132" s="36">
        <f>SUMIFS(СВЦЭМ!$C$33:$C$776,СВЦЭМ!$A$33:$A$776,$A132,СВЦЭМ!$B$33:$B$776,J$119)+'СЕТ СН'!$I$12+СВЦЭМ!$D$10+'СЕТ СН'!$I$5-'СЕТ СН'!$I$20</f>
        <v>2890.2688719799999</v>
      </c>
      <c r="K132" s="36">
        <f>SUMIFS(СВЦЭМ!$C$33:$C$776,СВЦЭМ!$A$33:$A$776,$A132,СВЦЭМ!$B$33:$B$776,K$119)+'СЕТ СН'!$I$12+СВЦЭМ!$D$10+'СЕТ СН'!$I$5-'СЕТ СН'!$I$20</f>
        <v>2899.4711588199998</v>
      </c>
      <c r="L132" s="36">
        <f>SUMIFS(СВЦЭМ!$C$33:$C$776,СВЦЭМ!$A$33:$A$776,$A132,СВЦЭМ!$B$33:$B$776,L$119)+'СЕТ СН'!$I$12+СВЦЭМ!$D$10+'СЕТ СН'!$I$5-'СЕТ СН'!$I$20</f>
        <v>2908.8841532599999</v>
      </c>
      <c r="M132" s="36">
        <f>SUMIFS(СВЦЭМ!$C$33:$C$776,СВЦЭМ!$A$33:$A$776,$A132,СВЦЭМ!$B$33:$B$776,M$119)+'СЕТ СН'!$I$12+СВЦЭМ!$D$10+'СЕТ СН'!$I$5-'СЕТ СН'!$I$20</f>
        <v>2897.2673263900001</v>
      </c>
      <c r="N132" s="36">
        <f>SUMIFS(СВЦЭМ!$C$33:$C$776,СВЦЭМ!$A$33:$A$776,$A132,СВЦЭМ!$B$33:$B$776,N$119)+'СЕТ СН'!$I$12+СВЦЭМ!$D$10+'СЕТ СН'!$I$5-'СЕТ СН'!$I$20</f>
        <v>2868.6217872100001</v>
      </c>
      <c r="O132" s="36">
        <f>SUMIFS(СВЦЭМ!$C$33:$C$776,СВЦЭМ!$A$33:$A$776,$A132,СВЦЭМ!$B$33:$B$776,O$119)+'СЕТ СН'!$I$12+СВЦЭМ!$D$10+'СЕТ СН'!$I$5-'СЕТ СН'!$I$20</f>
        <v>2822.6414106299999</v>
      </c>
      <c r="P132" s="36">
        <f>SUMIFS(СВЦЭМ!$C$33:$C$776,СВЦЭМ!$A$33:$A$776,$A132,СВЦЭМ!$B$33:$B$776,P$119)+'СЕТ СН'!$I$12+СВЦЭМ!$D$10+'СЕТ СН'!$I$5-'СЕТ СН'!$I$20</f>
        <v>2816.7307027799998</v>
      </c>
      <c r="Q132" s="36">
        <f>SUMIFS(СВЦЭМ!$C$33:$C$776,СВЦЭМ!$A$33:$A$776,$A132,СВЦЭМ!$B$33:$B$776,Q$119)+'СЕТ СН'!$I$12+СВЦЭМ!$D$10+'СЕТ СН'!$I$5-'СЕТ СН'!$I$20</f>
        <v>2822.0586183800001</v>
      </c>
      <c r="R132" s="36">
        <f>SUMIFS(СВЦЭМ!$C$33:$C$776,СВЦЭМ!$A$33:$A$776,$A132,СВЦЭМ!$B$33:$B$776,R$119)+'СЕТ СН'!$I$12+СВЦЭМ!$D$10+'СЕТ СН'!$I$5-'СЕТ СН'!$I$20</f>
        <v>2821.8976126500002</v>
      </c>
      <c r="S132" s="36">
        <f>SUMIFS(СВЦЭМ!$C$33:$C$776,СВЦЭМ!$A$33:$A$776,$A132,СВЦЭМ!$B$33:$B$776,S$119)+'СЕТ СН'!$I$12+СВЦЭМ!$D$10+'СЕТ СН'!$I$5-'СЕТ СН'!$I$20</f>
        <v>2822.6940465100001</v>
      </c>
      <c r="T132" s="36">
        <f>SUMIFS(СВЦЭМ!$C$33:$C$776,СВЦЭМ!$A$33:$A$776,$A132,СВЦЭМ!$B$33:$B$776,T$119)+'СЕТ СН'!$I$12+СВЦЭМ!$D$10+'СЕТ СН'!$I$5-'СЕТ СН'!$I$20</f>
        <v>2825.93628997</v>
      </c>
      <c r="U132" s="36">
        <f>SUMIFS(СВЦЭМ!$C$33:$C$776,СВЦЭМ!$A$33:$A$776,$A132,СВЦЭМ!$B$33:$B$776,U$119)+'СЕТ СН'!$I$12+СВЦЭМ!$D$10+'СЕТ СН'!$I$5-'СЕТ СН'!$I$20</f>
        <v>2798.35847788</v>
      </c>
      <c r="V132" s="36">
        <f>SUMIFS(СВЦЭМ!$C$33:$C$776,СВЦЭМ!$A$33:$A$776,$A132,СВЦЭМ!$B$33:$B$776,V$119)+'СЕТ СН'!$I$12+СВЦЭМ!$D$10+'СЕТ СН'!$I$5-'СЕТ СН'!$I$20</f>
        <v>2791.5677750300001</v>
      </c>
      <c r="W132" s="36">
        <f>SUMIFS(СВЦЭМ!$C$33:$C$776,СВЦЭМ!$A$33:$A$776,$A132,СВЦЭМ!$B$33:$B$776,W$119)+'СЕТ СН'!$I$12+СВЦЭМ!$D$10+'СЕТ СН'!$I$5-'СЕТ СН'!$I$20</f>
        <v>2812.5723550399998</v>
      </c>
      <c r="X132" s="36">
        <f>SUMIFS(СВЦЭМ!$C$33:$C$776,СВЦЭМ!$A$33:$A$776,$A132,СВЦЭМ!$B$33:$B$776,X$119)+'СЕТ СН'!$I$12+СВЦЭМ!$D$10+'СЕТ СН'!$I$5-'СЕТ СН'!$I$20</f>
        <v>2832.8832916400002</v>
      </c>
      <c r="Y132" s="36">
        <f>SUMIFS(СВЦЭМ!$C$33:$C$776,СВЦЭМ!$A$33:$A$776,$A132,СВЦЭМ!$B$33:$B$776,Y$119)+'СЕТ СН'!$I$12+СВЦЭМ!$D$10+'СЕТ СН'!$I$5-'СЕТ СН'!$I$20</f>
        <v>2875.6427089399999</v>
      </c>
    </row>
    <row r="133" spans="1:25" ht="15.75" x14ac:dyDescent="0.2">
      <c r="A133" s="35">
        <f t="shared" si="3"/>
        <v>43752</v>
      </c>
      <c r="B133" s="36">
        <f>SUMIFS(СВЦЭМ!$C$33:$C$776,СВЦЭМ!$A$33:$A$776,$A133,СВЦЭМ!$B$33:$B$776,B$119)+'СЕТ СН'!$I$12+СВЦЭМ!$D$10+'СЕТ СН'!$I$5-'СЕТ СН'!$I$20</f>
        <v>2898.35047037</v>
      </c>
      <c r="C133" s="36">
        <f>SUMIFS(СВЦЭМ!$C$33:$C$776,СВЦЭМ!$A$33:$A$776,$A133,СВЦЭМ!$B$33:$B$776,C$119)+'СЕТ СН'!$I$12+СВЦЭМ!$D$10+'СЕТ СН'!$I$5-'СЕТ СН'!$I$20</f>
        <v>2939.31050336</v>
      </c>
      <c r="D133" s="36">
        <f>SUMIFS(СВЦЭМ!$C$33:$C$776,СВЦЭМ!$A$33:$A$776,$A133,СВЦЭМ!$B$33:$B$776,D$119)+'СЕТ СН'!$I$12+СВЦЭМ!$D$10+'СЕТ СН'!$I$5-'СЕТ СН'!$I$20</f>
        <v>2948.00162297</v>
      </c>
      <c r="E133" s="36">
        <f>SUMIFS(СВЦЭМ!$C$33:$C$776,СВЦЭМ!$A$33:$A$776,$A133,СВЦЭМ!$B$33:$B$776,E$119)+'СЕТ СН'!$I$12+СВЦЭМ!$D$10+'СЕТ СН'!$I$5-'СЕТ СН'!$I$20</f>
        <v>2917.3280088000001</v>
      </c>
      <c r="F133" s="36">
        <f>SUMIFS(СВЦЭМ!$C$33:$C$776,СВЦЭМ!$A$33:$A$776,$A133,СВЦЭМ!$B$33:$B$776,F$119)+'СЕТ СН'!$I$12+СВЦЭМ!$D$10+'СЕТ СН'!$I$5-'СЕТ СН'!$I$20</f>
        <v>2914.6664664199998</v>
      </c>
      <c r="G133" s="36">
        <f>SUMIFS(СВЦЭМ!$C$33:$C$776,СВЦЭМ!$A$33:$A$776,$A133,СВЦЭМ!$B$33:$B$776,G$119)+'СЕТ СН'!$I$12+СВЦЭМ!$D$10+'СЕТ СН'!$I$5-'СЕТ СН'!$I$20</f>
        <v>2919.5733421499999</v>
      </c>
      <c r="H133" s="36">
        <f>SUMIFS(СВЦЭМ!$C$33:$C$776,СВЦЭМ!$A$33:$A$776,$A133,СВЦЭМ!$B$33:$B$776,H$119)+'СЕТ СН'!$I$12+СВЦЭМ!$D$10+'СЕТ СН'!$I$5-'СЕТ СН'!$I$20</f>
        <v>2922.9582116900001</v>
      </c>
      <c r="I133" s="36">
        <f>SUMIFS(СВЦЭМ!$C$33:$C$776,СВЦЭМ!$A$33:$A$776,$A133,СВЦЭМ!$B$33:$B$776,I$119)+'СЕТ СН'!$I$12+СВЦЭМ!$D$10+'СЕТ СН'!$I$5-'СЕТ СН'!$I$20</f>
        <v>2901.5515473</v>
      </c>
      <c r="J133" s="36">
        <f>SUMIFS(СВЦЭМ!$C$33:$C$776,СВЦЭМ!$A$33:$A$776,$A133,СВЦЭМ!$B$33:$B$776,J$119)+'СЕТ СН'!$I$12+СВЦЭМ!$D$10+'СЕТ СН'!$I$5-'СЕТ СН'!$I$20</f>
        <v>2864.3708122899998</v>
      </c>
      <c r="K133" s="36">
        <f>SUMIFS(СВЦЭМ!$C$33:$C$776,СВЦЭМ!$A$33:$A$776,$A133,СВЦЭМ!$B$33:$B$776,K$119)+'СЕТ СН'!$I$12+СВЦЭМ!$D$10+'СЕТ СН'!$I$5-'СЕТ СН'!$I$20</f>
        <v>2851.3133600800002</v>
      </c>
      <c r="L133" s="36">
        <f>SUMIFS(СВЦЭМ!$C$33:$C$776,СВЦЭМ!$A$33:$A$776,$A133,СВЦЭМ!$B$33:$B$776,L$119)+'СЕТ СН'!$I$12+СВЦЭМ!$D$10+'СЕТ СН'!$I$5-'СЕТ СН'!$I$20</f>
        <v>2850.6701481800001</v>
      </c>
      <c r="M133" s="36">
        <f>SUMIFS(СВЦЭМ!$C$33:$C$776,СВЦЭМ!$A$33:$A$776,$A133,СВЦЭМ!$B$33:$B$776,M$119)+'СЕТ СН'!$I$12+СВЦЭМ!$D$10+'СЕТ СН'!$I$5-'СЕТ СН'!$I$20</f>
        <v>2863.1142694499999</v>
      </c>
      <c r="N133" s="36">
        <f>SUMIFS(СВЦЭМ!$C$33:$C$776,СВЦЭМ!$A$33:$A$776,$A133,СВЦЭМ!$B$33:$B$776,N$119)+'СЕТ СН'!$I$12+СВЦЭМ!$D$10+'СЕТ СН'!$I$5-'СЕТ СН'!$I$20</f>
        <v>2835.9587424000001</v>
      </c>
      <c r="O133" s="36">
        <f>SUMIFS(СВЦЭМ!$C$33:$C$776,СВЦЭМ!$A$33:$A$776,$A133,СВЦЭМ!$B$33:$B$776,O$119)+'СЕТ СН'!$I$12+СВЦЭМ!$D$10+'СЕТ СН'!$I$5-'СЕТ СН'!$I$20</f>
        <v>2829.3895372900001</v>
      </c>
      <c r="P133" s="36">
        <f>SUMIFS(СВЦЭМ!$C$33:$C$776,СВЦЭМ!$A$33:$A$776,$A133,СВЦЭМ!$B$33:$B$776,P$119)+'СЕТ СН'!$I$12+СВЦЭМ!$D$10+'СЕТ СН'!$I$5-'СЕТ СН'!$I$20</f>
        <v>2816.6823771500003</v>
      </c>
      <c r="Q133" s="36">
        <f>SUMIFS(СВЦЭМ!$C$33:$C$776,СВЦЭМ!$A$33:$A$776,$A133,СВЦЭМ!$B$33:$B$776,Q$119)+'СЕТ СН'!$I$12+СВЦЭМ!$D$10+'СЕТ СН'!$I$5-'СЕТ СН'!$I$20</f>
        <v>2818.3713000100001</v>
      </c>
      <c r="R133" s="36">
        <f>SUMIFS(СВЦЭМ!$C$33:$C$776,СВЦЭМ!$A$33:$A$776,$A133,СВЦЭМ!$B$33:$B$776,R$119)+'СЕТ СН'!$I$12+СВЦЭМ!$D$10+'СЕТ СН'!$I$5-'СЕТ СН'!$I$20</f>
        <v>2814.8398793000001</v>
      </c>
      <c r="S133" s="36">
        <f>SUMIFS(СВЦЭМ!$C$33:$C$776,СВЦЭМ!$A$33:$A$776,$A133,СВЦЭМ!$B$33:$B$776,S$119)+'СЕТ СН'!$I$12+СВЦЭМ!$D$10+'СЕТ СН'!$I$5-'СЕТ СН'!$I$20</f>
        <v>2815.1295134400002</v>
      </c>
      <c r="T133" s="36">
        <f>SUMIFS(СВЦЭМ!$C$33:$C$776,СВЦЭМ!$A$33:$A$776,$A133,СВЦЭМ!$B$33:$B$776,T$119)+'СЕТ СН'!$I$12+СВЦЭМ!$D$10+'СЕТ СН'!$I$5-'СЕТ СН'!$I$20</f>
        <v>2838.8135323400002</v>
      </c>
      <c r="U133" s="36">
        <f>SUMIFS(СВЦЭМ!$C$33:$C$776,СВЦЭМ!$A$33:$A$776,$A133,СВЦЭМ!$B$33:$B$776,U$119)+'СЕТ СН'!$I$12+СВЦЭМ!$D$10+'СЕТ СН'!$I$5-'СЕТ СН'!$I$20</f>
        <v>2786.39930035</v>
      </c>
      <c r="V133" s="36">
        <f>SUMIFS(СВЦЭМ!$C$33:$C$776,СВЦЭМ!$A$33:$A$776,$A133,СВЦЭМ!$B$33:$B$776,V$119)+'СЕТ СН'!$I$12+СВЦЭМ!$D$10+'СЕТ СН'!$I$5-'СЕТ СН'!$I$20</f>
        <v>2786.6229685400003</v>
      </c>
      <c r="W133" s="36">
        <f>SUMIFS(СВЦЭМ!$C$33:$C$776,СВЦЭМ!$A$33:$A$776,$A133,СВЦЭМ!$B$33:$B$776,W$119)+'СЕТ СН'!$I$12+СВЦЭМ!$D$10+'СЕТ СН'!$I$5-'СЕТ СН'!$I$20</f>
        <v>2809.3138102500002</v>
      </c>
      <c r="X133" s="36">
        <f>SUMIFS(СВЦЭМ!$C$33:$C$776,СВЦЭМ!$A$33:$A$776,$A133,СВЦЭМ!$B$33:$B$776,X$119)+'СЕТ СН'!$I$12+СВЦЭМ!$D$10+'СЕТ СН'!$I$5-'СЕТ СН'!$I$20</f>
        <v>2828.3796186200002</v>
      </c>
      <c r="Y133" s="36">
        <f>SUMIFS(СВЦЭМ!$C$33:$C$776,СВЦЭМ!$A$33:$A$776,$A133,СВЦЭМ!$B$33:$B$776,Y$119)+'СЕТ СН'!$I$12+СВЦЭМ!$D$10+'СЕТ СН'!$I$5-'СЕТ СН'!$I$20</f>
        <v>2861.7453600500003</v>
      </c>
    </row>
    <row r="134" spans="1:25" ht="15.75" x14ac:dyDescent="0.2">
      <c r="A134" s="35">
        <f t="shared" si="3"/>
        <v>43753</v>
      </c>
      <c r="B134" s="36">
        <f>SUMIFS(СВЦЭМ!$C$33:$C$776,СВЦЭМ!$A$33:$A$776,$A134,СВЦЭМ!$B$33:$B$776,B$119)+'СЕТ СН'!$I$12+СВЦЭМ!$D$10+'СЕТ СН'!$I$5-'СЕТ СН'!$I$20</f>
        <v>2925.7034385900001</v>
      </c>
      <c r="C134" s="36">
        <f>SUMIFS(СВЦЭМ!$C$33:$C$776,СВЦЭМ!$A$33:$A$776,$A134,СВЦЭМ!$B$33:$B$776,C$119)+'СЕТ СН'!$I$12+СВЦЭМ!$D$10+'СЕТ СН'!$I$5-'СЕТ СН'!$I$20</f>
        <v>2963.6051323700003</v>
      </c>
      <c r="D134" s="36">
        <f>SUMIFS(СВЦЭМ!$C$33:$C$776,СВЦЭМ!$A$33:$A$776,$A134,СВЦЭМ!$B$33:$B$776,D$119)+'СЕТ СН'!$I$12+СВЦЭМ!$D$10+'СЕТ СН'!$I$5-'СЕТ СН'!$I$20</f>
        <v>2984.7655491</v>
      </c>
      <c r="E134" s="36">
        <f>SUMIFS(СВЦЭМ!$C$33:$C$776,СВЦЭМ!$A$33:$A$776,$A134,СВЦЭМ!$B$33:$B$776,E$119)+'СЕТ СН'!$I$12+СВЦЭМ!$D$10+'СЕТ СН'!$I$5-'СЕТ СН'!$I$20</f>
        <v>2999.1437721100001</v>
      </c>
      <c r="F134" s="36">
        <f>SUMIFS(СВЦЭМ!$C$33:$C$776,СВЦЭМ!$A$33:$A$776,$A134,СВЦЭМ!$B$33:$B$776,F$119)+'СЕТ СН'!$I$12+СВЦЭМ!$D$10+'СЕТ СН'!$I$5-'СЕТ СН'!$I$20</f>
        <v>3001.2687438399998</v>
      </c>
      <c r="G134" s="36">
        <f>SUMIFS(СВЦЭМ!$C$33:$C$776,СВЦЭМ!$A$33:$A$776,$A134,СВЦЭМ!$B$33:$B$776,G$119)+'СЕТ СН'!$I$12+СВЦЭМ!$D$10+'СЕТ СН'!$I$5-'СЕТ СН'!$I$20</f>
        <v>2977.4310995800001</v>
      </c>
      <c r="H134" s="36">
        <f>SUMIFS(СВЦЭМ!$C$33:$C$776,СВЦЭМ!$A$33:$A$776,$A134,СВЦЭМ!$B$33:$B$776,H$119)+'СЕТ СН'!$I$12+СВЦЭМ!$D$10+'СЕТ СН'!$I$5-'СЕТ СН'!$I$20</f>
        <v>2943.1343846099999</v>
      </c>
      <c r="I134" s="36">
        <f>SUMIFS(СВЦЭМ!$C$33:$C$776,СВЦЭМ!$A$33:$A$776,$A134,СВЦЭМ!$B$33:$B$776,I$119)+'СЕТ СН'!$I$12+СВЦЭМ!$D$10+'СЕТ СН'!$I$5-'СЕТ СН'!$I$20</f>
        <v>2934.3923299500002</v>
      </c>
      <c r="J134" s="36">
        <f>SUMIFS(СВЦЭМ!$C$33:$C$776,СВЦЭМ!$A$33:$A$776,$A134,СВЦЭМ!$B$33:$B$776,J$119)+'СЕТ СН'!$I$12+СВЦЭМ!$D$10+'СЕТ СН'!$I$5-'СЕТ СН'!$I$20</f>
        <v>2911.4684047199999</v>
      </c>
      <c r="K134" s="36">
        <f>SUMIFS(СВЦЭМ!$C$33:$C$776,СВЦЭМ!$A$33:$A$776,$A134,СВЦЭМ!$B$33:$B$776,K$119)+'СЕТ СН'!$I$12+СВЦЭМ!$D$10+'СЕТ СН'!$I$5-'СЕТ СН'!$I$20</f>
        <v>2900.92803013</v>
      </c>
      <c r="L134" s="36">
        <f>SUMIFS(СВЦЭМ!$C$33:$C$776,СВЦЭМ!$A$33:$A$776,$A134,СВЦЭМ!$B$33:$B$776,L$119)+'СЕТ СН'!$I$12+СВЦЭМ!$D$10+'СЕТ СН'!$I$5-'СЕТ СН'!$I$20</f>
        <v>2904.9856031200002</v>
      </c>
      <c r="M134" s="36">
        <f>SUMIFS(СВЦЭМ!$C$33:$C$776,СВЦЭМ!$A$33:$A$776,$A134,СВЦЭМ!$B$33:$B$776,M$119)+'СЕТ СН'!$I$12+СВЦЭМ!$D$10+'СЕТ СН'!$I$5-'СЕТ СН'!$I$20</f>
        <v>2917.4264331300001</v>
      </c>
      <c r="N134" s="36">
        <f>SUMIFS(СВЦЭМ!$C$33:$C$776,СВЦЭМ!$A$33:$A$776,$A134,СВЦЭМ!$B$33:$B$776,N$119)+'СЕТ СН'!$I$12+СВЦЭМ!$D$10+'СЕТ СН'!$I$5-'СЕТ СН'!$I$20</f>
        <v>2877.6895748699999</v>
      </c>
      <c r="O134" s="36">
        <f>SUMIFS(СВЦЭМ!$C$33:$C$776,СВЦЭМ!$A$33:$A$776,$A134,СВЦЭМ!$B$33:$B$776,O$119)+'СЕТ СН'!$I$12+СВЦЭМ!$D$10+'СЕТ СН'!$I$5-'СЕТ СН'!$I$20</f>
        <v>2860.6223726200001</v>
      </c>
      <c r="P134" s="36">
        <f>SUMIFS(СВЦЭМ!$C$33:$C$776,СВЦЭМ!$A$33:$A$776,$A134,СВЦЭМ!$B$33:$B$776,P$119)+'СЕТ СН'!$I$12+СВЦЭМ!$D$10+'СЕТ СН'!$I$5-'СЕТ СН'!$I$20</f>
        <v>2850.3881493600002</v>
      </c>
      <c r="Q134" s="36">
        <f>SUMIFS(СВЦЭМ!$C$33:$C$776,СВЦЭМ!$A$33:$A$776,$A134,СВЦЭМ!$B$33:$B$776,Q$119)+'СЕТ СН'!$I$12+СВЦЭМ!$D$10+'СЕТ СН'!$I$5-'СЕТ СН'!$I$20</f>
        <v>2845.2829617299999</v>
      </c>
      <c r="R134" s="36">
        <f>SUMIFS(СВЦЭМ!$C$33:$C$776,СВЦЭМ!$A$33:$A$776,$A134,СВЦЭМ!$B$33:$B$776,R$119)+'СЕТ СН'!$I$12+СВЦЭМ!$D$10+'СЕТ СН'!$I$5-'СЕТ СН'!$I$20</f>
        <v>2842.3462912</v>
      </c>
      <c r="S134" s="36">
        <f>SUMIFS(СВЦЭМ!$C$33:$C$776,СВЦЭМ!$A$33:$A$776,$A134,СВЦЭМ!$B$33:$B$776,S$119)+'СЕТ СН'!$I$12+СВЦЭМ!$D$10+'СЕТ СН'!$I$5-'СЕТ СН'!$I$20</f>
        <v>2848.3455804700002</v>
      </c>
      <c r="T134" s="36">
        <f>SUMIFS(СВЦЭМ!$C$33:$C$776,СВЦЭМ!$A$33:$A$776,$A134,СВЦЭМ!$B$33:$B$776,T$119)+'СЕТ СН'!$I$12+СВЦЭМ!$D$10+'СЕТ СН'!$I$5-'СЕТ СН'!$I$20</f>
        <v>2865.9021731100001</v>
      </c>
      <c r="U134" s="36">
        <f>SUMIFS(СВЦЭМ!$C$33:$C$776,СВЦЭМ!$A$33:$A$776,$A134,СВЦЭМ!$B$33:$B$776,U$119)+'СЕТ СН'!$I$12+СВЦЭМ!$D$10+'СЕТ СН'!$I$5-'СЕТ СН'!$I$20</f>
        <v>2818.8080502900002</v>
      </c>
      <c r="V134" s="36">
        <f>SUMIFS(СВЦЭМ!$C$33:$C$776,СВЦЭМ!$A$33:$A$776,$A134,СВЦЭМ!$B$33:$B$776,V$119)+'СЕТ СН'!$I$12+СВЦЭМ!$D$10+'СЕТ СН'!$I$5-'СЕТ СН'!$I$20</f>
        <v>2819.2039615100002</v>
      </c>
      <c r="W134" s="36">
        <f>SUMIFS(СВЦЭМ!$C$33:$C$776,СВЦЭМ!$A$33:$A$776,$A134,СВЦЭМ!$B$33:$B$776,W$119)+'СЕТ СН'!$I$12+СВЦЭМ!$D$10+'СЕТ СН'!$I$5-'СЕТ СН'!$I$20</f>
        <v>2833.39130458</v>
      </c>
      <c r="X134" s="36">
        <f>SUMIFS(СВЦЭМ!$C$33:$C$776,СВЦЭМ!$A$33:$A$776,$A134,СВЦЭМ!$B$33:$B$776,X$119)+'СЕТ СН'!$I$12+СВЦЭМ!$D$10+'СЕТ СН'!$I$5-'СЕТ СН'!$I$20</f>
        <v>2827.6423012099999</v>
      </c>
      <c r="Y134" s="36">
        <f>SUMIFS(СВЦЭМ!$C$33:$C$776,СВЦЭМ!$A$33:$A$776,$A134,СВЦЭМ!$B$33:$B$776,Y$119)+'СЕТ СН'!$I$12+СВЦЭМ!$D$10+'СЕТ СН'!$I$5-'СЕТ СН'!$I$20</f>
        <v>2840.3522457700001</v>
      </c>
    </row>
    <row r="135" spans="1:25" ht="15.75" x14ac:dyDescent="0.2">
      <c r="A135" s="35">
        <f t="shared" si="3"/>
        <v>43754</v>
      </c>
      <c r="B135" s="36">
        <f>SUMIFS(СВЦЭМ!$C$33:$C$776,СВЦЭМ!$A$33:$A$776,$A135,СВЦЭМ!$B$33:$B$776,B$119)+'СЕТ СН'!$I$12+СВЦЭМ!$D$10+'СЕТ СН'!$I$5-'СЕТ СН'!$I$20</f>
        <v>2989.7462989200003</v>
      </c>
      <c r="C135" s="36">
        <f>SUMIFS(СВЦЭМ!$C$33:$C$776,СВЦЭМ!$A$33:$A$776,$A135,СВЦЭМ!$B$33:$B$776,C$119)+'СЕТ СН'!$I$12+СВЦЭМ!$D$10+'СЕТ СН'!$I$5-'СЕТ СН'!$I$20</f>
        <v>3027.3060428799999</v>
      </c>
      <c r="D135" s="36">
        <f>SUMIFS(СВЦЭМ!$C$33:$C$776,СВЦЭМ!$A$33:$A$776,$A135,СВЦЭМ!$B$33:$B$776,D$119)+'СЕТ СН'!$I$12+СВЦЭМ!$D$10+'СЕТ СН'!$I$5-'СЕТ СН'!$I$20</f>
        <v>3045.31926909</v>
      </c>
      <c r="E135" s="36">
        <f>SUMIFS(СВЦЭМ!$C$33:$C$776,СВЦЭМ!$A$33:$A$776,$A135,СВЦЭМ!$B$33:$B$776,E$119)+'СЕТ СН'!$I$12+СВЦЭМ!$D$10+'СЕТ СН'!$I$5-'СЕТ СН'!$I$20</f>
        <v>3055.4493159000003</v>
      </c>
      <c r="F135" s="36">
        <f>SUMIFS(СВЦЭМ!$C$33:$C$776,СВЦЭМ!$A$33:$A$776,$A135,СВЦЭМ!$B$33:$B$776,F$119)+'СЕТ СН'!$I$12+СВЦЭМ!$D$10+'СЕТ СН'!$I$5-'СЕТ СН'!$I$20</f>
        <v>3045.7956379900002</v>
      </c>
      <c r="G135" s="36">
        <f>SUMIFS(СВЦЭМ!$C$33:$C$776,СВЦЭМ!$A$33:$A$776,$A135,СВЦЭМ!$B$33:$B$776,G$119)+'СЕТ СН'!$I$12+СВЦЭМ!$D$10+'СЕТ СН'!$I$5-'СЕТ СН'!$I$20</f>
        <v>3010.1602260899999</v>
      </c>
      <c r="H135" s="36">
        <f>SUMIFS(СВЦЭМ!$C$33:$C$776,СВЦЭМ!$A$33:$A$776,$A135,СВЦЭМ!$B$33:$B$776,H$119)+'СЕТ СН'!$I$12+СВЦЭМ!$D$10+'СЕТ СН'!$I$5-'СЕТ СН'!$I$20</f>
        <v>2956.3378411100002</v>
      </c>
      <c r="I135" s="36">
        <f>SUMIFS(СВЦЭМ!$C$33:$C$776,СВЦЭМ!$A$33:$A$776,$A135,СВЦЭМ!$B$33:$B$776,I$119)+'СЕТ СН'!$I$12+СВЦЭМ!$D$10+'СЕТ СН'!$I$5-'СЕТ СН'!$I$20</f>
        <v>2912.4554411500003</v>
      </c>
      <c r="J135" s="36">
        <f>SUMIFS(СВЦЭМ!$C$33:$C$776,СВЦЭМ!$A$33:$A$776,$A135,СВЦЭМ!$B$33:$B$776,J$119)+'СЕТ СН'!$I$12+СВЦЭМ!$D$10+'СЕТ СН'!$I$5-'СЕТ СН'!$I$20</f>
        <v>2903.9212708499999</v>
      </c>
      <c r="K135" s="36">
        <f>SUMIFS(СВЦЭМ!$C$33:$C$776,СВЦЭМ!$A$33:$A$776,$A135,СВЦЭМ!$B$33:$B$776,K$119)+'СЕТ СН'!$I$12+СВЦЭМ!$D$10+'СЕТ СН'!$I$5-'СЕТ СН'!$I$20</f>
        <v>2901.9860414899999</v>
      </c>
      <c r="L135" s="36">
        <f>SUMIFS(СВЦЭМ!$C$33:$C$776,СВЦЭМ!$A$33:$A$776,$A135,СВЦЭМ!$B$33:$B$776,L$119)+'СЕТ СН'!$I$12+СВЦЭМ!$D$10+'СЕТ СН'!$I$5-'СЕТ СН'!$I$20</f>
        <v>2921.21513448</v>
      </c>
      <c r="M135" s="36">
        <f>SUMIFS(СВЦЭМ!$C$33:$C$776,СВЦЭМ!$A$33:$A$776,$A135,СВЦЭМ!$B$33:$B$776,M$119)+'СЕТ СН'!$I$12+СВЦЭМ!$D$10+'СЕТ СН'!$I$5-'СЕТ СН'!$I$20</f>
        <v>2923.4788712</v>
      </c>
      <c r="N135" s="36">
        <f>SUMIFS(СВЦЭМ!$C$33:$C$776,СВЦЭМ!$A$33:$A$776,$A135,СВЦЭМ!$B$33:$B$776,N$119)+'СЕТ СН'!$I$12+СВЦЭМ!$D$10+'СЕТ СН'!$I$5-'СЕТ СН'!$I$20</f>
        <v>2897.1595616899999</v>
      </c>
      <c r="O135" s="36">
        <f>SUMIFS(СВЦЭМ!$C$33:$C$776,СВЦЭМ!$A$33:$A$776,$A135,СВЦЭМ!$B$33:$B$776,O$119)+'СЕТ СН'!$I$12+СВЦЭМ!$D$10+'СЕТ СН'!$I$5-'СЕТ СН'!$I$20</f>
        <v>2858.2564846</v>
      </c>
      <c r="P135" s="36">
        <f>SUMIFS(СВЦЭМ!$C$33:$C$776,СВЦЭМ!$A$33:$A$776,$A135,СВЦЭМ!$B$33:$B$776,P$119)+'СЕТ СН'!$I$12+СВЦЭМ!$D$10+'СЕТ СН'!$I$5-'СЕТ СН'!$I$20</f>
        <v>2868.9263290899999</v>
      </c>
      <c r="Q135" s="36">
        <f>SUMIFS(СВЦЭМ!$C$33:$C$776,СВЦЭМ!$A$33:$A$776,$A135,СВЦЭМ!$B$33:$B$776,Q$119)+'СЕТ СН'!$I$12+СВЦЭМ!$D$10+'СЕТ СН'!$I$5-'СЕТ СН'!$I$20</f>
        <v>2876.7247802400002</v>
      </c>
      <c r="R135" s="36">
        <f>SUMIFS(СВЦЭМ!$C$33:$C$776,СВЦЭМ!$A$33:$A$776,$A135,СВЦЭМ!$B$33:$B$776,R$119)+'СЕТ СН'!$I$12+СВЦЭМ!$D$10+'СЕТ СН'!$I$5-'СЕТ СН'!$I$20</f>
        <v>2880.9706007700001</v>
      </c>
      <c r="S135" s="36">
        <f>SUMIFS(СВЦЭМ!$C$33:$C$776,СВЦЭМ!$A$33:$A$776,$A135,СВЦЭМ!$B$33:$B$776,S$119)+'СЕТ СН'!$I$12+СВЦЭМ!$D$10+'СЕТ СН'!$I$5-'СЕТ СН'!$I$20</f>
        <v>2870.9698555300001</v>
      </c>
      <c r="T135" s="36">
        <f>SUMIFS(СВЦЭМ!$C$33:$C$776,СВЦЭМ!$A$33:$A$776,$A135,СВЦЭМ!$B$33:$B$776,T$119)+'СЕТ СН'!$I$12+СВЦЭМ!$D$10+'СЕТ СН'!$I$5-'СЕТ СН'!$I$20</f>
        <v>2859.7541631600002</v>
      </c>
      <c r="U135" s="36">
        <f>SUMIFS(СВЦЭМ!$C$33:$C$776,СВЦЭМ!$A$33:$A$776,$A135,СВЦЭМ!$B$33:$B$776,U$119)+'СЕТ СН'!$I$12+СВЦЭМ!$D$10+'СЕТ СН'!$I$5-'СЕТ СН'!$I$20</f>
        <v>2885.5416938799999</v>
      </c>
      <c r="V135" s="36">
        <f>SUMIFS(СВЦЭМ!$C$33:$C$776,СВЦЭМ!$A$33:$A$776,$A135,СВЦЭМ!$B$33:$B$776,V$119)+'СЕТ СН'!$I$12+СВЦЭМ!$D$10+'СЕТ СН'!$I$5-'СЕТ СН'!$I$20</f>
        <v>2877.0550370400001</v>
      </c>
      <c r="W135" s="36">
        <f>SUMIFS(СВЦЭМ!$C$33:$C$776,СВЦЭМ!$A$33:$A$776,$A135,СВЦЭМ!$B$33:$B$776,W$119)+'СЕТ СН'!$I$12+СВЦЭМ!$D$10+'СЕТ СН'!$I$5-'СЕТ СН'!$I$20</f>
        <v>2856.5625678900001</v>
      </c>
      <c r="X135" s="36">
        <f>SUMIFS(СВЦЭМ!$C$33:$C$776,СВЦЭМ!$A$33:$A$776,$A135,СВЦЭМ!$B$33:$B$776,X$119)+'СЕТ СН'!$I$12+СВЦЭМ!$D$10+'СЕТ СН'!$I$5-'СЕТ СН'!$I$20</f>
        <v>2839.58847079</v>
      </c>
      <c r="Y135" s="36">
        <f>SUMIFS(СВЦЭМ!$C$33:$C$776,СВЦЭМ!$A$33:$A$776,$A135,СВЦЭМ!$B$33:$B$776,Y$119)+'СЕТ СН'!$I$12+СВЦЭМ!$D$10+'СЕТ СН'!$I$5-'СЕТ СН'!$I$20</f>
        <v>2890.7137108799998</v>
      </c>
    </row>
    <row r="136" spans="1:25" ht="15.75" x14ac:dyDescent="0.2">
      <c r="A136" s="35">
        <f t="shared" si="3"/>
        <v>43755</v>
      </c>
      <c r="B136" s="36">
        <f>SUMIFS(СВЦЭМ!$C$33:$C$776,СВЦЭМ!$A$33:$A$776,$A136,СВЦЭМ!$B$33:$B$776,B$119)+'СЕТ СН'!$I$12+СВЦЭМ!$D$10+'СЕТ СН'!$I$5-'СЕТ СН'!$I$20</f>
        <v>2966.0603561299999</v>
      </c>
      <c r="C136" s="36">
        <f>SUMIFS(СВЦЭМ!$C$33:$C$776,СВЦЭМ!$A$33:$A$776,$A136,СВЦЭМ!$B$33:$B$776,C$119)+'СЕТ СН'!$I$12+СВЦЭМ!$D$10+'СЕТ СН'!$I$5-'СЕТ СН'!$I$20</f>
        <v>3022.9824365100003</v>
      </c>
      <c r="D136" s="36">
        <f>SUMIFS(СВЦЭМ!$C$33:$C$776,СВЦЭМ!$A$33:$A$776,$A136,СВЦЭМ!$B$33:$B$776,D$119)+'СЕТ СН'!$I$12+СВЦЭМ!$D$10+'СЕТ СН'!$I$5-'СЕТ СН'!$I$20</f>
        <v>3068.1342504499999</v>
      </c>
      <c r="E136" s="36">
        <f>SUMIFS(СВЦЭМ!$C$33:$C$776,СВЦЭМ!$A$33:$A$776,$A136,СВЦЭМ!$B$33:$B$776,E$119)+'СЕТ СН'!$I$12+СВЦЭМ!$D$10+'СЕТ СН'!$I$5-'СЕТ СН'!$I$20</f>
        <v>3099.3096746299998</v>
      </c>
      <c r="F136" s="36">
        <f>SUMIFS(СВЦЭМ!$C$33:$C$776,СВЦЭМ!$A$33:$A$776,$A136,СВЦЭМ!$B$33:$B$776,F$119)+'СЕТ СН'!$I$12+СВЦЭМ!$D$10+'СЕТ СН'!$I$5-'СЕТ СН'!$I$20</f>
        <v>3107.7309232600001</v>
      </c>
      <c r="G136" s="36">
        <f>SUMIFS(СВЦЭМ!$C$33:$C$776,СВЦЭМ!$A$33:$A$776,$A136,СВЦЭМ!$B$33:$B$776,G$119)+'СЕТ СН'!$I$12+СВЦЭМ!$D$10+'СЕТ СН'!$I$5-'СЕТ СН'!$I$20</f>
        <v>3080.2289500900001</v>
      </c>
      <c r="H136" s="36">
        <f>SUMIFS(СВЦЭМ!$C$33:$C$776,СВЦЭМ!$A$33:$A$776,$A136,СВЦЭМ!$B$33:$B$776,H$119)+'СЕТ СН'!$I$12+СВЦЭМ!$D$10+'СЕТ СН'!$I$5-'СЕТ СН'!$I$20</f>
        <v>3030.2535269999998</v>
      </c>
      <c r="I136" s="36">
        <f>SUMIFS(СВЦЭМ!$C$33:$C$776,СВЦЭМ!$A$33:$A$776,$A136,СВЦЭМ!$B$33:$B$776,I$119)+'СЕТ СН'!$I$12+СВЦЭМ!$D$10+'СЕТ СН'!$I$5-'СЕТ СН'!$I$20</f>
        <v>2960.4737377599999</v>
      </c>
      <c r="J136" s="36">
        <f>SUMIFS(СВЦЭМ!$C$33:$C$776,СВЦЭМ!$A$33:$A$776,$A136,СВЦЭМ!$B$33:$B$776,J$119)+'СЕТ СН'!$I$12+СВЦЭМ!$D$10+'СЕТ СН'!$I$5-'СЕТ СН'!$I$20</f>
        <v>2961.3052384699999</v>
      </c>
      <c r="K136" s="36">
        <f>SUMIFS(СВЦЭМ!$C$33:$C$776,СВЦЭМ!$A$33:$A$776,$A136,СВЦЭМ!$B$33:$B$776,K$119)+'СЕТ СН'!$I$12+СВЦЭМ!$D$10+'СЕТ СН'!$I$5-'СЕТ СН'!$I$20</f>
        <v>2955.4212429300001</v>
      </c>
      <c r="L136" s="36">
        <f>SUMIFS(СВЦЭМ!$C$33:$C$776,СВЦЭМ!$A$33:$A$776,$A136,СВЦЭМ!$B$33:$B$776,L$119)+'СЕТ СН'!$I$12+СВЦЭМ!$D$10+'СЕТ СН'!$I$5-'СЕТ СН'!$I$20</f>
        <v>2952.44613918</v>
      </c>
      <c r="M136" s="36">
        <f>SUMIFS(СВЦЭМ!$C$33:$C$776,СВЦЭМ!$A$33:$A$776,$A136,СВЦЭМ!$B$33:$B$776,M$119)+'СЕТ СН'!$I$12+СВЦЭМ!$D$10+'СЕТ СН'!$I$5-'СЕТ СН'!$I$20</f>
        <v>2959.7174032299999</v>
      </c>
      <c r="N136" s="36">
        <f>SUMIFS(СВЦЭМ!$C$33:$C$776,СВЦЭМ!$A$33:$A$776,$A136,СВЦЭМ!$B$33:$B$776,N$119)+'СЕТ СН'!$I$12+СВЦЭМ!$D$10+'СЕТ СН'!$I$5-'СЕТ СН'!$I$20</f>
        <v>2928.4261411400003</v>
      </c>
      <c r="O136" s="36">
        <f>SUMIFS(СВЦЭМ!$C$33:$C$776,СВЦЭМ!$A$33:$A$776,$A136,СВЦЭМ!$B$33:$B$776,O$119)+'СЕТ СН'!$I$12+СВЦЭМ!$D$10+'СЕТ СН'!$I$5-'СЕТ СН'!$I$20</f>
        <v>2883.0353261199998</v>
      </c>
      <c r="P136" s="36">
        <f>SUMIFS(СВЦЭМ!$C$33:$C$776,СВЦЭМ!$A$33:$A$776,$A136,СВЦЭМ!$B$33:$B$776,P$119)+'СЕТ СН'!$I$12+СВЦЭМ!$D$10+'СЕТ СН'!$I$5-'СЕТ СН'!$I$20</f>
        <v>2890.4677402400002</v>
      </c>
      <c r="Q136" s="36">
        <f>SUMIFS(СВЦЭМ!$C$33:$C$776,СВЦЭМ!$A$33:$A$776,$A136,СВЦЭМ!$B$33:$B$776,Q$119)+'СЕТ СН'!$I$12+СВЦЭМ!$D$10+'СЕТ СН'!$I$5-'СЕТ СН'!$I$20</f>
        <v>2880.6327378800001</v>
      </c>
      <c r="R136" s="36">
        <f>SUMIFS(СВЦЭМ!$C$33:$C$776,СВЦЭМ!$A$33:$A$776,$A136,СВЦЭМ!$B$33:$B$776,R$119)+'СЕТ СН'!$I$12+СВЦЭМ!$D$10+'СЕТ СН'!$I$5-'СЕТ СН'!$I$20</f>
        <v>2891.1830174199999</v>
      </c>
      <c r="S136" s="36">
        <f>SUMIFS(СВЦЭМ!$C$33:$C$776,СВЦЭМ!$A$33:$A$776,$A136,СВЦЭМ!$B$33:$B$776,S$119)+'СЕТ СН'!$I$12+СВЦЭМ!$D$10+'СЕТ СН'!$I$5-'СЕТ СН'!$I$20</f>
        <v>2886.7153628000001</v>
      </c>
      <c r="T136" s="36">
        <f>SUMIFS(СВЦЭМ!$C$33:$C$776,СВЦЭМ!$A$33:$A$776,$A136,СВЦЭМ!$B$33:$B$776,T$119)+'СЕТ СН'!$I$12+СВЦЭМ!$D$10+'СЕТ СН'!$I$5-'СЕТ СН'!$I$20</f>
        <v>2862.6375997</v>
      </c>
      <c r="U136" s="36">
        <f>SUMIFS(СВЦЭМ!$C$33:$C$776,СВЦЭМ!$A$33:$A$776,$A136,СВЦЭМ!$B$33:$B$776,U$119)+'СЕТ СН'!$I$12+СВЦЭМ!$D$10+'СЕТ СН'!$I$5-'СЕТ СН'!$I$20</f>
        <v>2861.9289927499999</v>
      </c>
      <c r="V136" s="36">
        <f>SUMIFS(СВЦЭМ!$C$33:$C$776,СВЦЭМ!$A$33:$A$776,$A136,СВЦЭМ!$B$33:$B$776,V$119)+'СЕТ СН'!$I$12+СВЦЭМ!$D$10+'СЕТ СН'!$I$5-'СЕТ СН'!$I$20</f>
        <v>2845.0648119900002</v>
      </c>
      <c r="W136" s="36">
        <f>SUMIFS(СВЦЭМ!$C$33:$C$776,СВЦЭМ!$A$33:$A$776,$A136,СВЦЭМ!$B$33:$B$776,W$119)+'СЕТ СН'!$I$12+СВЦЭМ!$D$10+'СЕТ СН'!$I$5-'СЕТ СН'!$I$20</f>
        <v>2853.1515290400002</v>
      </c>
      <c r="X136" s="36">
        <f>SUMIFS(СВЦЭМ!$C$33:$C$776,СВЦЭМ!$A$33:$A$776,$A136,СВЦЭМ!$B$33:$B$776,X$119)+'СЕТ СН'!$I$12+СВЦЭМ!$D$10+'СЕТ СН'!$I$5-'СЕТ СН'!$I$20</f>
        <v>2874.8885910899999</v>
      </c>
      <c r="Y136" s="36">
        <f>SUMIFS(СВЦЭМ!$C$33:$C$776,СВЦЭМ!$A$33:$A$776,$A136,СВЦЭМ!$B$33:$B$776,Y$119)+'СЕТ СН'!$I$12+СВЦЭМ!$D$10+'СЕТ СН'!$I$5-'СЕТ СН'!$I$20</f>
        <v>2919.85853387</v>
      </c>
    </row>
    <row r="137" spans="1:25" ht="15.75" x14ac:dyDescent="0.2">
      <c r="A137" s="35">
        <f t="shared" si="3"/>
        <v>43756</v>
      </c>
      <c r="B137" s="36">
        <f>SUMIFS(СВЦЭМ!$C$33:$C$776,СВЦЭМ!$A$33:$A$776,$A137,СВЦЭМ!$B$33:$B$776,B$119)+'СЕТ СН'!$I$12+СВЦЭМ!$D$10+'СЕТ СН'!$I$5-'СЕТ СН'!$I$20</f>
        <v>3039.1977196900002</v>
      </c>
      <c r="C137" s="36">
        <f>SUMIFS(СВЦЭМ!$C$33:$C$776,СВЦЭМ!$A$33:$A$776,$A137,СВЦЭМ!$B$33:$B$776,C$119)+'СЕТ СН'!$I$12+СВЦЭМ!$D$10+'СЕТ СН'!$I$5-'СЕТ СН'!$I$20</f>
        <v>3036.4548731200002</v>
      </c>
      <c r="D137" s="36">
        <f>SUMIFS(СВЦЭМ!$C$33:$C$776,СВЦЭМ!$A$33:$A$776,$A137,СВЦЭМ!$B$33:$B$776,D$119)+'СЕТ СН'!$I$12+СВЦЭМ!$D$10+'СЕТ СН'!$I$5-'СЕТ СН'!$I$20</f>
        <v>3058.83034438</v>
      </c>
      <c r="E137" s="36">
        <f>SUMIFS(СВЦЭМ!$C$33:$C$776,СВЦЭМ!$A$33:$A$776,$A137,СВЦЭМ!$B$33:$B$776,E$119)+'СЕТ СН'!$I$12+СВЦЭМ!$D$10+'СЕТ СН'!$I$5-'СЕТ СН'!$I$20</f>
        <v>3068.9072477999998</v>
      </c>
      <c r="F137" s="36">
        <f>SUMIFS(СВЦЭМ!$C$33:$C$776,СВЦЭМ!$A$33:$A$776,$A137,СВЦЭМ!$B$33:$B$776,F$119)+'СЕТ СН'!$I$12+СВЦЭМ!$D$10+'СЕТ СН'!$I$5-'СЕТ СН'!$I$20</f>
        <v>3067.4730473</v>
      </c>
      <c r="G137" s="36">
        <f>SUMIFS(СВЦЭМ!$C$33:$C$776,СВЦЭМ!$A$33:$A$776,$A137,СВЦЭМ!$B$33:$B$776,G$119)+'СЕТ СН'!$I$12+СВЦЭМ!$D$10+'СЕТ СН'!$I$5-'СЕТ СН'!$I$20</f>
        <v>3036.7436244700002</v>
      </c>
      <c r="H137" s="36">
        <f>SUMIFS(СВЦЭМ!$C$33:$C$776,СВЦЭМ!$A$33:$A$776,$A137,СВЦЭМ!$B$33:$B$776,H$119)+'СЕТ СН'!$I$12+СВЦЭМ!$D$10+'СЕТ СН'!$I$5-'СЕТ СН'!$I$20</f>
        <v>2987.9839456</v>
      </c>
      <c r="I137" s="36">
        <f>SUMIFS(СВЦЭМ!$C$33:$C$776,СВЦЭМ!$A$33:$A$776,$A137,СВЦЭМ!$B$33:$B$776,I$119)+'СЕТ СН'!$I$12+СВЦЭМ!$D$10+'СЕТ СН'!$I$5-'СЕТ СН'!$I$20</f>
        <v>2925.5572003500001</v>
      </c>
      <c r="J137" s="36">
        <f>SUMIFS(СВЦЭМ!$C$33:$C$776,СВЦЭМ!$A$33:$A$776,$A137,СВЦЭМ!$B$33:$B$776,J$119)+'СЕТ СН'!$I$12+СВЦЭМ!$D$10+'СЕТ СН'!$I$5-'СЕТ СН'!$I$20</f>
        <v>2907.5895883500002</v>
      </c>
      <c r="K137" s="36">
        <f>SUMIFS(СВЦЭМ!$C$33:$C$776,СВЦЭМ!$A$33:$A$776,$A137,СВЦЭМ!$B$33:$B$776,K$119)+'СЕТ СН'!$I$12+СВЦЭМ!$D$10+'СЕТ СН'!$I$5-'СЕТ СН'!$I$20</f>
        <v>2904.4984494199998</v>
      </c>
      <c r="L137" s="36">
        <f>SUMIFS(СВЦЭМ!$C$33:$C$776,СВЦЭМ!$A$33:$A$776,$A137,СВЦЭМ!$B$33:$B$776,L$119)+'СЕТ СН'!$I$12+СВЦЭМ!$D$10+'СЕТ СН'!$I$5-'СЕТ СН'!$I$20</f>
        <v>2912.2548707699998</v>
      </c>
      <c r="M137" s="36">
        <f>SUMIFS(СВЦЭМ!$C$33:$C$776,СВЦЭМ!$A$33:$A$776,$A137,СВЦЭМ!$B$33:$B$776,M$119)+'СЕТ СН'!$I$12+СВЦЭМ!$D$10+'СЕТ СН'!$I$5-'СЕТ СН'!$I$20</f>
        <v>2919.1537257999998</v>
      </c>
      <c r="N137" s="36">
        <f>SUMIFS(СВЦЭМ!$C$33:$C$776,СВЦЭМ!$A$33:$A$776,$A137,СВЦЭМ!$B$33:$B$776,N$119)+'СЕТ СН'!$I$12+СВЦЭМ!$D$10+'СЕТ СН'!$I$5-'СЕТ СН'!$I$20</f>
        <v>2892.6379270500001</v>
      </c>
      <c r="O137" s="36">
        <f>SUMIFS(СВЦЭМ!$C$33:$C$776,СВЦЭМ!$A$33:$A$776,$A137,СВЦЭМ!$B$33:$B$776,O$119)+'СЕТ СН'!$I$12+СВЦЭМ!$D$10+'СЕТ СН'!$I$5-'СЕТ СН'!$I$20</f>
        <v>2853.9631399099999</v>
      </c>
      <c r="P137" s="36">
        <f>SUMIFS(СВЦЭМ!$C$33:$C$776,СВЦЭМ!$A$33:$A$776,$A137,СВЦЭМ!$B$33:$B$776,P$119)+'СЕТ СН'!$I$12+СВЦЭМ!$D$10+'СЕТ СН'!$I$5-'СЕТ СН'!$I$20</f>
        <v>2863.76419571</v>
      </c>
      <c r="Q137" s="36">
        <f>SUMIFS(СВЦЭМ!$C$33:$C$776,СВЦЭМ!$A$33:$A$776,$A137,СВЦЭМ!$B$33:$B$776,Q$119)+'СЕТ СН'!$I$12+СВЦЭМ!$D$10+'СЕТ СН'!$I$5-'СЕТ СН'!$I$20</f>
        <v>2870.4433659599999</v>
      </c>
      <c r="R137" s="36">
        <f>SUMIFS(СВЦЭМ!$C$33:$C$776,СВЦЭМ!$A$33:$A$776,$A137,СВЦЭМ!$B$33:$B$776,R$119)+'СЕТ СН'!$I$12+СВЦЭМ!$D$10+'СЕТ СН'!$I$5-'СЕТ СН'!$I$20</f>
        <v>2861.1597714899999</v>
      </c>
      <c r="S137" s="36">
        <f>SUMIFS(СВЦЭМ!$C$33:$C$776,СВЦЭМ!$A$33:$A$776,$A137,СВЦЭМ!$B$33:$B$776,S$119)+'СЕТ СН'!$I$12+СВЦЭМ!$D$10+'СЕТ СН'!$I$5-'СЕТ СН'!$I$20</f>
        <v>2852.82869188</v>
      </c>
      <c r="T137" s="36">
        <f>SUMIFS(СВЦЭМ!$C$33:$C$776,СВЦЭМ!$A$33:$A$776,$A137,СВЦЭМ!$B$33:$B$776,T$119)+'СЕТ СН'!$I$12+СВЦЭМ!$D$10+'СЕТ СН'!$I$5-'СЕТ СН'!$I$20</f>
        <v>2854.98925409</v>
      </c>
      <c r="U137" s="36">
        <f>SUMIFS(СВЦЭМ!$C$33:$C$776,СВЦЭМ!$A$33:$A$776,$A137,СВЦЭМ!$B$33:$B$776,U$119)+'СЕТ СН'!$I$12+СВЦЭМ!$D$10+'СЕТ СН'!$I$5-'СЕТ СН'!$I$20</f>
        <v>2860.8056744200003</v>
      </c>
      <c r="V137" s="36">
        <f>SUMIFS(СВЦЭМ!$C$33:$C$776,СВЦЭМ!$A$33:$A$776,$A137,СВЦЭМ!$B$33:$B$776,V$119)+'СЕТ СН'!$I$12+СВЦЭМ!$D$10+'СЕТ СН'!$I$5-'СЕТ СН'!$I$20</f>
        <v>2849.8201686500001</v>
      </c>
      <c r="W137" s="36">
        <f>SUMIFS(СВЦЭМ!$C$33:$C$776,СВЦЭМ!$A$33:$A$776,$A137,СВЦЭМ!$B$33:$B$776,W$119)+'СЕТ СН'!$I$12+СВЦЭМ!$D$10+'СЕТ СН'!$I$5-'СЕТ СН'!$I$20</f>
        <v>2870.7663744199999</v>
      </c>
      <c r="X137" s="36">
        <f>SUMIFS(СВЦЭМ!$C$33:$C$776,СВЦЭМ!$A$33:$A$776,$A137,СВЦЭМ!$B$33:$B$776,X$119)+'СЕТ СН'!$I$12+СВЦЭМ!$D$10+'СЕТ СН'!$I$5-'СЕТ СН'!$I$20</f>
        <v>2887.3081224500002</v>
      </c>
      <c r="Y137" s="36">
        <f>SUMIFS(СВЦЭМ!$C$33:$C$776,СВЦЭМ!$A$33:$A$776,$A137,СВЦЭМ!$B$33:$B$776,Y$119)+'СЕТ СН'!$I$12+СВЦЭМ!$D$10+'СЕТ СН'!$I$5-'СЕТ СН'!$I$20</f>
        <v>2934.4763977600001</v>
      </c>
    </row>
    <row r="138" spans="1:25" ht="15.75" x14ac:dyDescent="0.2">
      <c r="A138" s="35">
        <f t="shared" si="3"/>
        <v>43757</v>
      </c>
      <c r="B138" s="36">
        <f>SUMIFS(СВЦЭМ!$C$33:$C$776,СВЦЭМ!$A$33:$A$776,$A138,СВЦЭМ!$B$33:$B$776,B$119)+'СЕТ СН'!$I$12+СВЦЭМ!$D$10+'СЕТ СН'!$I$5-'СЕТ СН'!$I$20</f>
        <v>2982.0186536900001</v>
      </c>
      <c r="C138" s="36">
        <f>SUMIFS(СВЦЭМ!$C$33:$C$776,СВЦЭМ!$A$33:$A$776,$A138,СВЦЭМ!$B$33:$B$776,C$119)+'СЕТ СН'!$I$12+СВЦЭМ!$D$10+'СЕТ СН'!$I$5-'СЕТ СН'!$I$20</f>
        <v>3029.92816184</v>
      </c>
      <c r="D138" s="36">
        <f>SUMIFS(СВЦЭМ!$C$33:$C$776,СВЦЭМ!$A$33:$A$776,$A138,СВЦЭМ!$B$33:$B$776,D$119)+'СЕТ СН'!$I$12+СВЦЭМ!$D$10+'СЕТ СН'!$I$5-'СЕТ СН'!$I$20</f>
        <v>3025.4034907499999</v>
      </c>
      <c r="E138" s="36">
        <f>SUMIFS(СВЦЭМ!$C$33:$C$776,СВЦЭМ!$A$33:$A$776,$A138,СВЦЭМ!$B$33:$B$776,E$119)+'СЕТ СН'!$I$12+СВЦЭМ!$D$10+'СЕТ СН'!$I$5-'СЕТ СН'!$I$20</f>
        <v>3024.1798510399999</v>
      </c>
      <c r="F138" s="36">
        <f>SUMIFS(СВЦЭМ!$C$33:$C$776,СВЦЭМ!$A$33:$A$776,$A138,СВЦЭМ!$B$33:$B$776,F$119)+'СЕТ СН'!$I$12+СВЦЭМ!$D$10+'СЕТ СН'!$I$5-'СЕТ СН'!$I$20</f>
        <v>3017.4415803400002</v>
      </c>
      <c r="G138" s="36">
        <f>SUMIFS(СВЦЭМ!$C$33:$C$776,СВЦЭМ!$A$33:$A$776,$A138,СВЦЭМ!$B$33:$B$776,G$119)+'СЕТ СН'!$I$12+СВЦЭМ!$D$10+'СЕТ СН'!$I$5-'СЕТ СН'!$I$20</f>
        <v>3006.9431893999999</v>
      </c>
      <c r="H138" s="36">
        <f>SUMIFS(СВЦЭМ!$C$33:$C$776,СВЦЭМ!$A$33:$A$776,$A138,СВЦЭМ!$B$33:$B$776,H$119)+'СЕТ СН'!$I$12+СВЦЭМ!$D$10+'СЕТ СН'!$I$5-'СЕТ СН'!$I$20</f>
        <v>2974.1636105100001</v>
      </c>
      <c r="I138" s="36">
        <f>SUMIFS(СВЦЭМ!$C$33:$C$776,СВЦЭМ!$A$33:$A$776,$A138,СВЦЭМ!$B$33:$B$776,I$119)+'СЕТ СН'!$I$12+СВЦЭМ!$D$10+'СЕТ СН'!$I$5-'СЕТ СН'!$I$20</f>
        <v>2949.2420372300003</v>
      </c>
      <c r="J138" s="36">
        <f>SUMIFS(СВЦЭМ!$C$33:$C$776,СВЦЭМ!$A$33:$A$776,$A138,СВЦЭМ!$B$33:$B$776,J$119)+'СЕТ СН'!$I$12+СВЦЭМ!$D$10+'СЕТ СН'!$I$5-'СЕТ СН'!$I$20</f>
        <v>2921.25671521</v>
      </c>
      <c r="K138" s="36">
        <f>SUMIFS(СВЦЭМ!$C$33:$C$776,СВЦЭМ!$A$33:$A$776,$A138,СВЦЭМ!$B$33:$B$776,K$119)+'СЕТ СН'!$I$12+СВЦЭМ!$D$10+'СЕТ СН'!$I$5-'СЕТ СН'!$I$20</f>
        <v>2910.7235519999999</v>
      </c>
      <c r="L138" s="36">
        <f>SUMIFS(СВЦЭМ!$C$33:$C$776,СВЦЭМ!$A$33:$A$776,$A138,СВЦЭМ!$B$33:$B$776,L$119)+'СЕТ СН'!$I$12+СВЦЭМ!$D$10+'СЕТ СН'!$I$5-'СЕТ СН'!$I$20</f>
        <v>2898.1704578399999</v>
      </c>
      <c r="M138" s="36">
        <f>SUMIFS(СВЦЭМ!$C$33:$C$776,СВЦЭМ!$A$33:$A$776,$A138,СВЦЭМ!$B$33:$B$776,M$119)+'СЕТ СН'!$I$12+СВЦЭМ!$D$10+'СЕТ СН'!$I$5-'СЕТ СН'!$I$20</f>
        <v>2893.95160953</v>
      </c>
      <c r="N138" s="36">
        <f>SUMIFS(СВЦЭМ!$C$33:$C$776,СВЦЭМ!$A$33:$A$776,$A138,СВЦЭМ!$B$33:$B$776,N$119)+'СЕТ СН'!$I$12+СВЦЭМ!$D$10+'СЕТ СН'!$I$5-'СЕТ СН'!$I$20</f>
        <v>2882.7631804800003</v>
      </c>
      <c r="O138" s="36">
        <f>SUMIFS(СВЦЭМ!$C$33:$C$776,СВЦЭМ!$A$33:$A$776,$A138,СВЦЭМ!$B$33:$B$776,O$119)+'СЕТ СН'!$I$12+СВЦЭМ!$D$10+'СЕТ СН'!$I$5-'СЕТ СН'!$I$20</f>
        <v>2853.3559723799999</v>
      </c>
      <c r="P138" s="36">
        <f>SUMIFS(СВЦЭМ!$C$33:$C$776,СВЦЭМ!$A$33:$A$776,$A138,СВЦЭМ!$B$33:$B$776,P$119)+'СЕТ СН'!$I$12+СВЦЭМ!$D$10+'СЕТ СН'!$I$5-'СЕТ СН'!$I$20</f>
        <v>2856.7726136800002</v>
      </c>
      <c r="Q138" s="36">
        <f>SUMIFS(СВЦЭМ!$C$33:$C$776,СВЦЭМ!$A$33:$A$776,$A138,СВЦЭМ!$B$33:$B$776,Q$119)+'СЕТ СН'!$I$12+СВЦЭМ!$D$10+'СЕТ СН'!$I$5-'СЕТ СН'!$I$20</f>
        <v>2859.3742104800003</v>
      </c>
      <c r="R138" s="36">
        <f>SUMIFS(СВЦЭМ!$C$33:$C$776,СВЦЭМ!$A$33:$A$776,$A138,СВЦЭМ!$B$33:$B$776,R$119)+'СЕТ СН'!$I$12+СВЦЭМ!$D$10+'СЕТ СН'!$I$5-'СЕТ СН'!$I$20</f>
        <v>2856.5768899499999</v>
      </c>
      <c r="S138" s="36">
        <f>SUMIFS(СВЦЭМ!$C$33:$C$776,СВЦЭМ!$A$33:$A$776,$A138,СВЦЭМ!$B$33:$B$776,S$119)+'СЕТ СН'!$I$12+СВЦЭМ!$D$10+'СЕТ СН'!$I$5-'СЕТ СН'!$I$20</f>
        <v>2849.9848830199999</v>
      </c>
      <c r="T138" s="36">
        <f>SUMIFS(СВЦЭМ!$C$33:$C$776,СВЦЭМ!$A$33:$A$776,$A138,СВЦЭМ!$B$33:$B$776,T$119)+'СЕТ СН'!$I$12+СВЦЭМ!$D$10+'СЕТ СН'!$I$5-'СЕТ СН'!$I$20</f>
        <v>2833.9832998000002</v>
      </c>
      <c r="U138" s="36">
        <f>SUMIFS(СВЦЭМ!$C$33:$C$776,СВЦЭМ!$A$33:$A$776,$A138,СВЦЭМ!$B$33:$B$776,U$119)+'СЕТ СН'!$I$12+СВЦЭМ!$D$10+'СЕТ СН'!$I$5-'СЕТ СН'!$I$20</f>
        <v>2852.5792058799998</v>
      </c>
      <c r="V138" s="36">
        <f>SUMIFS(СВЦЭМ!$C$33:$C$776,СВЦЭМ!$A$33:$A$776,$A138,СВЦЭМ!$B$33:$B$776,V$119)+'СЕТ СН'!$I$12+СВЦЭМ!$D$10+'СЕТ СН'!$I$5-'СЕТ СН'!$I$20</f>
        <v>2832.4246928500002</v>
      </c>
      <c r="W138" s="36">
        <f>SUMIFS(СВЦЭМ!$C$33:$C$776,СВЦЭМ!$A$33:$A$776,$A138,СВЦЭМ!$B$33:$B$776,W$119)+'СЕТ СН'!$I$12+СВЦЭМ!$D$10+'СЕТ СН'!$I$5-'СЕТ СН'!$I$20</f>
        <v>2847.8882131700002</v>
      </c>
      <c r="X138" s="36">
        <f>SUMIFS(СВЦЭМ!$C$33:$C$776,СВЦЭМ!$A$33:$A$776,$A138,СВЦЭМ!$B$33:$B$776,X$119)+'СЕТ СН'!$I$12+СВЦЭМ!$D$10+'СЕТ СН'!$I$5-'СЕТ СН'!$I$20</f>
        <v>2867.79730174</v>
      </c>
      <c r="Y138" s="36">
        <f>SUMIFS(СВЦЭМ!$C$33:$C$776,СВЦЭМ!$A$33:$A$776,$A138,СВЦЭМ!$B$33:$B$776,Y$119)+'СЕТ СН'!$I$12+СВЦЭМ!$D$10+'СЕТ СН'!$I$5-'СЕТ СН'!$I$20</f>
        <v>2918.4993185600001</v>
      </c>
    </row>
    <row r="139" spans="1:25" ht="15.75" x14ac:dyDescent="0.2">
      <c r="A139" s="35">
        <f t="shared" si="3"/>
        <v>43758</v>
      </c>
      <c r="B139" s="36">
        <f>SUMIFS(СВЦЭМ!$C$33:$C$776,СВЦЭМ!$A$33:$A$776,$A139,СВЦЭМ!$B$33:$B$776,B$119)+'СЕТ СН'!$I$12+СВЦЭМ!$D$10+'СЕТ СН'!$I$5-'СЕТ СН'!$I$20</f>
        <v>2976.81144361</v>
      </c>
      <c r="C139" s="36">
        <f>SUMIFS(СВЦЭМ!$C$33:$C$776,СВЦЭМ!$A$33:$A$776,$A139,СВЦЭМ!$B$33:$B$776,C$119)+'СЕТ СН'!$I$12+СВЦЭМ!$D$10+'СЕТ СН'!$I$5-'СЕТ СН'!$I$20</f>
        <v>3014.0078986600001</v>
      </c>
      <c r="D139" s="36">
        <f>SUMIFS(СВЦЭМ!$C$33:$C$776,СВЦЭМ!$A$33:$A$776,$A139,СВЦЭМ!$B$33:$B$776,D$119)+'СЕТ СН'!$I$12+СВЦЭМ!$D$10+'СЕТ СН'!$I$5-'СЕТ СН'!$I$20</f>
        <v>3041.30156984</v>
      </c>
      <c r="E139" s="36">
        <f>SUMIFS(СВЦЭМ!$C$33:$C$776,СВЦЭМ!$A$33:$A$776,$A139,СВЦЭМ!$B$33:$B$776,E$119)+'СЕТ СН'!$I$12+СВЦЭМ!$D$10+'СЕТ СН'!$I$5-'СЕТ СН'!$I$20</f>
        <v>3047.6306201699999</v>
      </c>
      <c r="F139" s="36">
        <f>SUMIFS(СВЦЭМ!$C$33:$C$776,СВЦЭМ!$A$33:$A$776,$A139,СВЦЭМ!$B$33:$B$776,F$119)+'СЕТ СН'!$I$12+СВЦЭМ!$D$10+'СЕТ СН'!$I$5-'СЕТ СН'!$I$20</f>
        <v>3049.9313933100002</v>
      </c>
      <c r="G139" s="36">
        <f>SUMIFS(СВЦЭМ!$C$33:$C$776,СВЦЭМ!$A$33:$A$776,$A139,СВЦЭМ!$B$33:$B$776,G$119)+'СЕТ СН'!$I$12+СВЦЭМ!$D$10+'СЕТ СН'!$I$5-'СЕТ СН'!$I$20</f>
        <v>3024.4162263600001</v>
      </c>
      <c r="H139" s="36">
        <f>SUMIFS(СВЦЭМ!$C$33:$C$776,СВЦЭМ!$A$33:$A$776,$A139,СВЦЭМ!$B$33:$B$776,H$119)+'СЕТ СН'!$I$12+СВЦЭМ!$D$10+'СЕТ СН'!$I$5-'СЕТ СН'!$I$20</f>
        <v>3011.5828024699999</v>
      </c>
      <c r="I139" s="36">
        <f>SUMIFS(СВЦЭМ!$C$33:$C$776,СВЦЭМ!$A$33:$A$776,$A139,СВЦЭМ!$B$33:$B$776,I$119)+'СЕТ СН'!$I$12+СВЦЭМ!$D$10+'СЕТ СН'!$I$5-'СЕТ СН'!$I$20</f>
        <v>2987.3348569200002</v>
      </c>
      <c r="J139" s="36">
        <f>SUMIFS(СВЦЭМ!$C$33:$C$776,СВЦЭМ!$A$33:$A$776,$A139,СВЦЭМ!$B$33:$B$776,J$119)+'СЕТ СН'!$I$12+СВЦЭМ!$D$10+'СЕТ СН'!$I$5-'СЕТ СН'!$I$20</f>
        <v>2927.6040145500001</v>
      </c>
      <c r="K139" s="36">
        <f>SUMIFS(СВЦЭМ!$C$33:$C$776,СВЦЭМ!$A$33:$A$776,$A139,СВЦЭМ!$B$33:$B$776,K$119)+'СЕТ СН'!$I$12+СВЦЭМ!$D$10+'СЕТ СН'!$I$5-'СЕТ СН'!$I$20</f>
        <v>2898.9507291700002</v>
      </c>
      <c r="L139" s="36">
        <f>SUMIFS(СВЦЭМ!$C$33:$C$776,СВЦЭМ!$A$33:$A$776,$A139,СВЦЭМ!$B$33:$B$776,L$119)+'СЕТ СН'!$I$12+СВЦЭМ!$D$10+'СЕТ СН'!$I$5-'СЕТ СН'!$I$20</f>
        <v>2900.6867188800002</v>
      </c>
      <c r="M139" s="36">
        <f>SUMIFS(СВЦЭМ!$C$33:$C$776,СВЦЭМ!$A$33:$A$776,$A139,СВЦЭМ!$B$33:$B$776,M$119)+'СЕТ СН'!$I$12+СВЦЭМ!$D$10+'СЕТ СН'!$I$5-'СЕТ СН'!$I$20</f>
        <v>2906.3101419300001</v>
      </c>
      <c r="N139" s="36">
        <f>SUMIFS(СВЦЭМ!$C$33:$C$776,СВЦЭМ!$A$33:$A$776,$A139,СВЦЭМ!$B$33:$B$776,N$119)+'СЕТ СН'!$I$12+СВЦЭМ!$D$10+'СЕТ СН'!$I$5-'СЕТ СН'!$I$20</f>
        <v>2877.09386872</v>
      </c>
      <c r="O139" s="36">
        <f>SUMIFS(СВЦЭМ!$C$33:$C$776,СВЦЭМ!$A$33:$A$776,$A139,СВЦЭМ!$B$33:$B$776,O$119)+'СЕТ СН'!$I$12+СВЦЭМ!$D$10+'СЕТ СН'!$I$5-'СЕТ СН'!$I$20</f>
        <v>2860.2305406300002</v>
      </c>
      <c r="P139" s="36">
        <f>SUMIFS(СВЦЭМ!$C$33:$C$776,СВЦЭМ!$A$33:$A$776,$A139,СВЦЭМ!$B$33:$B$776,P$119)+'СЕТ СН'!$I$12+СВЦЭМ!$D$10+'СЕТ СН'!$I$5-'СЕТ СН'!$I$20</f>
        <v>2868.68657231</v>
      </c>
      <c r="Q139" s="36">
        <f>SUMIFS(СВЦЭМ!$C$33:$C$776,СВЦЭМ!$A$33:$A$776,$A139,СВЦЭМ!$B$33:$B$776,Q$119)+'СЕТ СН'!$I$12+СВЦЭМ!$D$10+'СЕТ СН'!$I$5-'СЕТ СН'!$I$20</f>
        <v>2863.8535861800001</v>
      </c>
      <c r="R139" s="36">
        <f>SUMIFS(СВЦЭМ!$C$33:$C$776,СВЦЭМ!$A$33:$A$776,$A139,СВЦЭМ!$B$33:$B$776,R$119)+'СЕТ СН'!$I$12+СВЦЭМ!$D$10+'СЕТ СН'!$I$5-'СЕТ СН'!$I$20</f>
        <v>2867.1535786100003</v>
      </c>
      <c r="S139" s="36">
        <f>SUMIFS(СВЦЭМ!$C$33:$C$776,СВЦЭМ!$A$33:$A$776,$A139,СВЦЭМ!$B$33:$B$776,S$119)+'СЕТ СН'!$I$12+СВЦЭМ!$D$10+'СЕТ СН'!$I$5-'СЕТ СН'!$I$20</f>
        <v>2855.7804660700003</v>
      </c>
      <c r="T139" s="36">
        <f>SUMIFS(СВЦЭМ!$C$33:$C$776,СВЦЭМ!$A$33:$A$776,$A139,СВЦЭМ!$B$33:$B$776,T$119)+'СЕТ СН'!$I$12+СВЦЭМ!$D$10+'СЕТ СН'!$I$5-'СЕТ СН'!$I$20</f>
        <v>2849.9718622700002</v>
      </c>
      <c r="U139" s="36">
        <f>SUMIFS(СВЦЭМ!$C$33:$C$776,СВЦЭМ!$A$33:$A$776,$A139,СВЦЭМ!$B$33:$B$776,U$119)+'СЕТ СН'!$I$12+СВЦЭМ!$D$10+'СЕТ СН'!$I$5-'СЕТ СН'!$I$20</f>
        <v>2858.67276679</v>
      </c>
      <c r="V139" s="36">
        <f>SUMIFS(СВЦЭМ!$C$33:$C$776,СВЦЭМ!$A$33:$A$776,$A139,СВЦЭМ!$B$33:$B$776,V$119)+'СЕТ СН'!$I$12+СВЦЭМ!$D$10+'СЕТ СН'!$I$5-'СЕТ СН'!$I$20</f>
        <v>2844.6179289000002</v>
      </c>
      <c r="W139" s="36">
        <f>SUMIFS(СВЦЭМ!$C$33:$C$776,СВЦЭМ!$A$33:$A$776,$A139,СВЦЭМ!$B$33:$B$776,W$119)+'СЕТ СН'!$I$12+СВЦЭМ!$D$10+'СЕТ СН'!$I$5-'СЕТ СН'!$I$20</f>
        <v>2836.4672467400001</v>
      </c>
      <c r="X139" s="36">
        <f>SUMIFS(СВЦЭМ!$C$33:$C$776,СВЦЭМ!$A$33:$A$776,$A139,СВЦЭМ!$B$33:$B$776,X$119)+'СЕТ СН'!$I$12+СВЦЭМ!$D$10+'СЕТ СН'!$I$5-'СЕТ СН'!$I$20</f>
        <v>2845.4178094399999</v>
      </c>
      <c r="Y139" s="36">
        <f>SUMIFS(СВЦЭМ!$C$33:$C$776,СВЦЭМ!$A$33:$A$776,$A139,СВЦЭМ!$B$33:$B$776,Y$119)+'СЕТ СН'!$I$12+СВЦЭМ!$D$10+'СЕТ СН'!$I$5-'СЕТ СН'!$I$20</f>
        <v>2893.8021411099999</v>
      </c>
    </row>
    <row r="140" spans="1:25" ht="15.75" x14ac:dyDescent="0.2">
      <c r="A140" s="35">
        <f t="shared" si="3"/>
        <v>43759</v>
      </c>
      <c r="B140" s="36">
        <f>SUMIFS(СВЦЭМ!$C$33:$C$776,СВЦЭМ!$A$33:$A$776,$A140,СВЦЭМ!$B$33:$B$776,B$119)+'СЕТ СН'!$I$12+СВЦЭМ!$D$10+'СЕТ СН'!$I$5-'СЕТ СН'!$I$20</f>
        <v>2985.5753401000002</v>
      </c>
      <c r="C140" s="36">
        <f>SUMIFS(СВЦЭМ!$C$33:$C$776,СВЦЭМ!$A$33:$A$776,$A140,СВЦЭМ!$B$33:$B$776,C$119)+'СЕТ СН'!$I$12+СВЦЭМ!$D$10+'СЕТ СН'!$I$5-'СЕТ СН'!$I$20</f>
        <v>3036.3706241600003</v>
      </c>
      <c r="D140" s="36">
        <f>SUMIFS(СВЦЭМ!$C$33:$C$776,СВЦЭМ!$A$33:$A$776,$A140,СВЦЭМ!$B$33:$B$776,D$119)+'СЕТ СН'!$I$12+СВЦЭМ!$D$10+'СЕТ СН'!$I$5-'СЕТ СН'!$I$20</f>
        <v>3055.5281979000001</v>
      </c>
      <c r="E140" s="36">
        <f>SUMIFS(СВЦЭМ!$C$33:$C$776,СВЦЭМ!$A$33:$A$776,$A140,СВЦЭМ!$B$33:$B$776,E$119)+'СЕТ СН'!$I$12+СВЦЭМ!$D$10+'СЕТ СН'!$I$5-'СЕТ СН'!$I$20</f>
        <v>3063.2506985800001</v>
      </c>
      <c r="F140" s="36">
        <f>SUMIFS(СВЦЭМ!$C$33:$C$776,СВЦЭМ!$A$33:$A$776,$A140,СВЦЭМ!$B$33:$B$776,F$119)+'СЕТ СН'!$I$12+СВЦЭМ!$D$10+'СЕТ СН'!$I$5-'СЕТ СН'!$I$20</f>
        <v>3057.5582675400001</v>
      </c>
      <c r="G140" s="36">
        <f>SUMIFS(СВЦЭМ!$C$33:$C$776,СВЦЭМ!$A$33:$A$776,$A140,СВЦЭМ!$B$33:$B$776,G$119)+'СЕТ СН'!$I$12+СВЦЭМ!$D$10+'СЕТ СН'!$I$5-'СЕТ СН'!$I$20</f>
        <v>3038.5004642700001</v>
      </c>
      <c r="H140" s="36">
        <f>SUMIFS(СВЦЭМ!$C$33:$C$776,СВЦЭМ!$A$33:$A$776,$A140,СВЦЭМ!$B$33:$B$776,H$119)+'СЕТ СН'!$I$12+СВЦЭМ!$D$10+'СЕТ СН'!$I$5-'СЕТ СН'!$I$20</f>
        <v>2998.91489938</v>
      </c>
      <c r="I140" s="36">
        <f>SUMIFS(СВЦЭМ!$C$33:$C$776,СВЦЭМ!$A$33:$A$776,$A140,СВЦЭМ!$B$33:$B$776,I$119)+'СЕТ СН'!$I$12+СВЦЭМ!$D$10+'СЕТ СН'!$I$5-'СЕТ СН'!$I$20</f>
        <v>2966.0201684900003</v>
      </c>
      <c r="J140" s="36">
        <f>SUMIFS(СВЦЭМ!$C$33:$C$776,СВЦЭМ!$A$33:$A$776,$A140,СВЦЭМ!$B$33:$B$776,J$119)+'СЕТ СН'!$I$12+СВЦЭМ!$D$10+'СЕТ СН'!$I$5-'СЕТ СН'!$I$20</f>
        <v>2946.9090519900001</v>
      </c>
      <c r="K140" s="36">
        <f>SUMIFS(СВЦЭМ!$C$33:$C$776,СВЦЭМ!$A$33:$A$776,$A140,СВЦЭМ!$B$33:$B$776,K$119)+'СЕТ СН'!$I$12+СВЦЭМ!$D$10+'СЕТ СН'!$I$5-'СЕТ СН'!$I$20</f>
        <v>2934.0112075799998</v>
      </c>
      <c r="L140" s="36">
        <f>SUMIFS(СВЦЭМ!$C$33:$C$776,СВЦЭМ!$A$33:$A$776,$A140,СВЦЭМ!$B$33:$B$776,L$119)+'СЕТ СН'!$I$12+СВЦЭМ!$D$10+'СЕТ СН'!$I$5-'СЕТ СН'!$I$20</f>
        <v>2923.6101422299998</v>
      </c>
      <c r="M140" s="36">
        <f>SUMIFS(СВЦЭМ!$C$33:$C$776,СВЦЭМ!$A$33:$A$776,$A140,СВЦЭМ!$B$33:$B$776,M$119)+'СЕТ СН'!$I$12+СВЦЭМ!$D$10+'СЕТ СН'!$I$5-'СЕТ СН'!$I$20</f>
        <v>2928.0063329300001</v>
      </c>
      <c r="N140" s="36">
        <f>SUMIFS(СВЦЭМ!$C$33:$C$776,СВЦЭМ!$A$33:$A$776,$A140,СВЦЭМ!$B$33:$B$776,N$119)+'СЕТ СН'!$I$12+СВЦЭМ!$D$10+'СЕТ СН'!$I$5-'СЕТ СН'!$I$20</f>
        <v>2890.8095951200003</v>
      </c>
      <c r="O140" s="36">
        <f>SUMIFS(СВЦЭМ!$C$33:$C$776,СВЦЭМ!$A$33:$A$776,$A140,СВЦЭМ!$B$33:$B$776,O$119)+'СЕТ СН'!$I$12+СВЦЭМ!$D$10+'СЕТ СН'!$I$5-'СЕТ СН'!$I$20</f>
        <v>2854.81005138</v>
      </c>
      <c r="P140" s="36">
        <f>SUMIFS(СВЦЭМ!$C$33:$C$776,СВЦЭМ!$A$33:$A$776,$A140,СВЦЭМ!$B$33:$B$776,P$119)+'СЕТ СН'!$I$12+СВЦЭМ!$D$10+'СЕТ СН'!$I$5-'СЕТ СН'!$I$20</f>
        <v>2854.2903123699998</v>
      </c>
      <c r="Q140" s="36">
        <f>SUMIFS(СВЦЭМ!$C$33:$C$776,СВЦЭМ!$A$33:$A$776,$A140,СВЦЭМ!$B$33:$B$776,Q$119)+'СЕТ СН'!$I$12+СВЦЭМ!$D$10+'СЕТ СН'!$I$5-'СЕТ СН'!$I$20</f>
        <v>2855.88822906</v>
      </c>
      <c r="R140" s="36">
        <f>SUMIFS(СВЦЭМ!$C$33:$C$776,СВЦЭМ!$A$33:$A$776,$A140,СВЦЭМ!$B$33:$B$776,R$119)+'СЕТ СН'!$I$12+СВЦЭМ!$D$10+'СЕТ СН'!$I$5-'СЕТ СН'!$I$20</f>
        <v>2852.6083321599999</v>
      </c>
      <c r="S140" s="36">
        <f>SUMIFS(СВЦЭМ!$C$33:$C$776,СВЦЭМ!$A$33:$A$776,$A140,СВЦЭМ!$B$33:$B$776,S$119)+'СЕТ СН'!$I$12+СВЦЭМ!$D$10+'СЕТ СН'!$I$5-'СЕТ СН'!$I$20</f>
        <v>2857.1949658600001</v>
      </c>
      <c r="T140" s="36">
        <f>SUMIFS(СВЦЭМ!$C$33:$C$776,СВЦЭМ!$A$33:$A$776,$A140,СВЦЭМ!$B$33:$B$776,T$119)+'СЕТ СН'!$I$12+СВЦЭМ!$D$10+'СЕТ СН'!$I$5-'СЕТ СН'!$I$20</f>
        <v>2845.824345</v>
      </c>
      <c r="U140" s="36">
        <f>SUMIFS(СВЦЭМ!$C$33:$C$776,СВЦЭМ!$A$33:$A$776,$A140,СВЦЭМ!$B$33:$B$776,U$119)+'СЕТ СН'!$I$12+СВЦЭМ!$D$10+'СЕТ СН'!$I$5-'СЕТ СН'!$I$20</f>
        <v>2847.4526802999999</v>
      </c>
      <c r="V140" s="36">
        <f>SUMIFS(СВЦЭМ!$C$33:$C$776,СВЦЭМ!$A$33:$A$776,$A140,СВЦЭМ!$B$33:$B$776,V$119)+'СЕТ СН'!$I$12+СВЦЭМ!$D$10+'СЕТ СН'!$I$5-'СЕТ СН'!$I$20</f>
        <v>2842.7678596699998</v>
      </c>
      <c r="W140" s="36">
        <f>SUMIFS(СВЦЭМ!$C$33:$C$776,СВЦЭМ!$A$33:$A$776,$A140,СВЦЭМ!$B$33:$B$776,W$119)+'СЕТ СН'!$I$12+СВЦЭМ!$D$10+'СЕТ СН'!$I$5-'СЕТ СН'!$I$20</f>
        <v>2870.6386247400001</v>
      </c>
      <c r="X140" s="36">
        <f>SUMIFS(СВЦЭМ!$C$33:$C$776,СВЦЭМ!$A$33:$A$776,$A140,СВЦЭМ!$B$33:$B$776,X$119)+'СЕТ СН'!$I$12+СВЦЭМ!$D$10+'СЕТ СН'!$I$5-'СЕТ СН'!$I$20</f>
        <v>2875.9961161400001</v>
      </c>
      <c r="Y140" s="36">
        <f>SUMIFS(СВЦЭМ!$C$33:$C$776,СВЦЭМ!$A$33:$A$776,$A140,СВЦЭМ!$B$33:$B$776,Y$119)+'СЕТ СН'!$I$12+СВЦЭМ!$D$10+'СЕТ СН'!$I$5-'СЕТ СН'!$I$20</f>
        <v>2923.0758629100001</v>
      </c>
    </row>
    <row r="141" spans="1:25" ht="15.75" x14ac:dyDescent="0.2">
      <c r="A141" s="35">
        <f t="shared" si="3"/>
        <v>43760</v>
      </c>
      <c r="B141" s="36">
        <f>SUMIFS(СВЦЭМ!$C$33:$C$776,СВЦЭМ!$A$33:$A$776,$A141,СВЦЭМ!$B$33:$B$776,B$119)+'СЕТ СН'!$I$12+СВЦЭМ!$D$10+'СЕТ СН'!$I$5-'СЕТ СН'!$I$20</f>
        <v>3026.5296326299999</v>
      </c>
      <c r="C141" s="36">
        <f>SUMIFS(СВЦЭМ!$C$33:$C$776,СВЦЭМ!$A$33:$A$776,$A141,СВЦЭМ!$B$33:$B$776,C$119)+'СЕТ СН'!$I$12+СВЦЭМ!$D$10+'СЕТ СН'!$I$5-'СЕТ СН'!$I$20</f>
        <v>3067.3669400399999</v>
      </c>
      <c r="D141" s="36">
        <f>SUMIFS(СВЦЭМ!$C$33:$C$776,СВЦЭМ!$A$33:$A$776,$A141,СВЦЭМ!$B$33:$B$776,D$119)+'СЕТ СН'!$I$12+СВЦЭМ!$D$10+'СЕТ СН'!$I$5-'СЕТ СН'!$I$20</f>
        <v>3084.3950548600001</v>
      </c>
      <c r="E141" s="36">
        <f>SUMIFS(СВЦЭМ!$C$33:$C$776,СВЦЭМ!$A$33:$A$776,$A141,СВЦЭМ!$B$33:$B$776,E$119)+'СЕТ СН'!$I$12+СВЦЭМ!$D$10+'СЕТ СН'!$I$5-'СЕТ СН'!$I$20</f>
        <v>3077.65995595</v>
      </c>
      <c r="F141" s="36">
        <f>SUMIFS(СВЦЭМ!$C$33:$C$776,СВЦЭМ!$A$33:$A$776,$A141,СВЦЭМ!$B$33:$B$776,F$119)+'СЕТ СН'!$I$12+СВЦЭМ!$D$10+'СЕТ СН'!$I$5-'СЕТ СН'!$I$20</f>
        <v>3080.2913705000001</v>
      </c>
      <c r="G141" s="36">
        <f>SUMIFS(СВЦЭМ!$C$33:$C$776,СВЦЭМ!$A$33:$A$776,$A141,СВЦЭМ!$B$33:$B$776,G$119)+'СЕТ СН'!$I$12+СВЦЭМ!$D$10+'СЕТ СН'!$I$5-'СЕТ СН'!$I$20</f>
        <v>3058.4329488100002</v>
      </c>
      <c r="H141" s="36">
        <f>SUMIFS(СВЦЭМ!$C$33:$C$776,СВЦЭМ!$A$33:$A$776,$A141,СВЦЭМ!$B$33:$B$776,H$119)+'СЕТ СН'!$I$12+СВЦЭМ!$D$10+'СЕТ СН'!$I$5-'СЕТ СН'!$I$20</f>
        <v>2999.25589752</v>
      </c>
      <c r="I141" s="36">
        <f>SUMIFS(СВЦЭМ!$C$33:$C$776,СВЦЭМ!$A$33:$A$776,$A141,СВЦЭМ!$B$33:$B$776,I$119)+'СЕТ СН'!$I$12+СВЦЭМ!$D$10+'СЕТ СН'!$I$5-'СЕТ СН'!$I$20</f>
        <v>2956.9994928800002</v>
      </c>
      <c r="J141" s="36">
        <f>SUMIFS(СВЦЭМ!$C$33:$C$776,СВЦЭМ!$A$33:$A$776,$A141,СВЦЭМ!$B$33:$B$776,J$119)+'СЕТ СН'!$I$12+СВЦЭМ!$D$10+'СЕТ СН'!$I$5-'СЕТ СН'!$I$20</f>
        <v>2934.3343458700001</v>
      </c>
      <c r="K141" s="36">
        <f>SUMIFS(СВЦЭМ!$C$33:$C$776,СВЦЭМ!$A$33:$A$776,$A141,СВЦЭМ!$B$33:$B$776,K$119)+'СЕТ СН'!$I$12+СВЦЭМ!$D$10+'СЕТ СН'!$I$5-'СЕТ СН'!$I$20</f>
        <v>2914.0672619500001</v>
      </c>
      <c r="L141" s="36">
        <f>SUMIFS(СВЦЭМ!$C$33:$C$776,СВЦЭМ!$A$33:$A$776,$A141,СВЦЭМ!$B$33:$B$776,L$119)+'СЕТ СН'!$I$12+СВЦЭМ!$D$10+'СЕТ СН'!$I$5-'СЕТ СН'!$I$20</f>
        <v>2912.2999135700002</v>
      </c>
      <c r="M141" s="36">
        <f>SUMIFS(СВЦЭМ!$C$33:$C$776,СВЦЭМ!$A$33:$A$776,$A141,СВЦЭМ!$B$33:$B$776,M$119)+'СЕТ СН'!$I$12+СВЦЭМ!$D$10+'СЕТ СН'!$I$5-'СЕТ СН'!$I$20</f>
        <v>2917.3561742400002</v>
      </c>
      <c r="N141" s="36">
        <f>SUMIFS(СВЦЭМ!$C$33:$C$776,СВЦЭМ!$A$33:$A$776,$A141,СВЦЭМ!$B$33:$B$776,N$119)+'СЕТ СН'!$I$12+СВЦЭМ!$D$10+'СЕТ СН'!$I$5-'СЕТ СН'!$I$20</f>
        <v>2888.8788284900002</v>
      </c>
      <c r="O141" s="36">
        <f>SUMIFS(СВЦЭМ!$C$33:$C$776,СВЦЭМ!$A$33:$A$776,$A141,СВЦЭМ!$B$33:$B$776,O$119)+'СЕТ СН'!$I$12+СВЦЭМ!$D$10+'СЕТ СН'!$I$5-'СЕТ СН'!$I$20</f>
        <v>2873.5295746100001</v>
      </c>
      <c r="P141" s="36">
        <f>SUMIFS(СВЦЭМ!$C$33:$C$776,СВЦЭМ!$A$33:$A$776,$A141,СВЦЭМ!$B$33:$B$776,P$119)+'СЕТ СН'!$I$12+СВЦЭМ!$D$10+'СЕТ СН'!$I$5-'СЕТ СН'!$I$20</f>
        <v>2876.0876000200001</v>
      </c>
      <c r="Q141" s="36">
        <f>SUMIFS(СВЦЭМ!$C$33:$C$776,СВЦЭМ!$A$33:$A$776,$A141,СВЦЭМ!$B$33:$B$776,Q$119)+'СЕТ СН'!$I$12+СВЦЭМ!$D$10+'СЕТ СН'!$I$5-'СЕТ СН'!$I$20</f>
        <v>2880.8826117500003</v>
      </c>
      <c r="R141" s="36">
        <f>SUMIFS(СВЦЭМ!$C$33:$C$776,СВЦЭМ!$A$33:$A$776,$A141,СВЦЭМ!$B$33:$B$776,R$119)+'СЕТ СН'!$I$12+СВЦЭМ!$D$10+'СЕТ СН'!$I$5-'СЕТ СН'!$I$20</f>
        <v>2868.8145784500002</v>
      </c>
      <c r="S141" s="36">
        <f>SUMIFS(СВЦЭМ!$C$33:$C$776,СВЦЭМ!$A$33:$A$776,$A141,СВЦЭМ!$B$33:$B$776,S$119)+'СЕТ СН'!$I$12+СВЦЭМ!$D$10+'СЕТ СН'!$I$5-'СЕТ СН'!$I$20</f>
        <v>2854.0133965099999</v>
      </c>
      <c r="T141" s="36">
        <f>SUMIFS(СВЦЭМ!$C$33:$C$776,СВЦЭМ!$A$33:$A$776,$A141,СВЦЭМ!$B$33:$B$776,T$119)+'СЕТ СН'!$I$12+СВЦЭМ!$D$10+'СЕТ СН'!$I$5-'СЕТ СН'!$I$20</f>
        <v>2827.9519172800001</v>
      </c>
      <c r="U141" s="36">
        <f>SUMIFS(СВЦЭМ!$C$33:$C$776,СВЦЭМ!$A$33:$A$776,$A141,СВЦЭМ!$B$33:$B$776,U$119)+'СЕТ СН'!$I$12+СВЦЭМ!$D$10+'СЕТ СН'!$I$5-'СЕТ СН'!$I$20</f>
        <v>2816.8849541499999</v>
      </c>
      <c r="V141" s="36">
        <f>SUMIFS(СВЦЭМ!$C$33:$C$776,СВЦЭМ!$A$33:$A$776,$A141,СВЦЭМ!$B$33:$B$776,V$119)+'СЕТ СН'!$I$12+СВЦЭМ!$D$10+'СЕТ СН'!$I$5-'СЕТ СН'!$I$20</f>
        <v>2814.7192864399999</v>
      </c>
      <c r="W141" s="36">
        <f>SUMIFS(СВЦЭМ!$C$33:$C$776,СВЦЭМ!$A$33:$A$776,$A141,СВЦЭМ!$B$33:$B$776,W$119)+'СЕТ СН'!$I$12+СВЦЭМ!$D$10+'СЕТ СН'!$I$5-'СЕТ СН'!$I$20</f>
        <v>2825.59560276</v>
      </c>
      <c r="X141" s="36">
        <f>SUMIFS(СВЦЭМ!$C$33:$C$776,СВЦЭМ!$A$33:$A$776,$A141,СВЦЭМ!$B$33:$B$776,X$119)+'СЕТ СН'!$I$12+СВЦЭМ!$D$10+'СЕТ СН'!$I$5-'СЕТ СН'!$I$20</f>
        <v>2852.6069531500002</v>
      </c>
      <c r="Y141" s="36">
        <f>SUMIFS(СВЦЭМ!$C$33:$C$776,СВЦЭМ!$A$33:$A$776,$A141,СВЦЭМ!$B$33:$B$776,Y$119)+'СЕТ СН'!$I$12+СВЦЭМ!$D$10+'СЕТ СН'!$I$5-'СЕТ СН'!$I$20</f>
        <v>2908.0344694</v>
      </c>
    </row>
    <row r="142" spans="1:25" ht="15.75" x14ac:dyDescent="0.2">
      <c r="A142" s="35">
        <f t="shared" si="3"/>
        <v>43761</v>
      </c>
      <c r="B142" s="36">
        <f>SUMIFS(СВЦЭМ!$C$33:$C$776,СВЦЭМ!$A$33:$A$776,$A142,СВЦЭМ!$B$33:$B$776,B$119)+'СЕТ СН'!$I$12+СВЦЭМ!$D$10+'СЕТ СН'!$I$5-'СЕТ СН'!$I$20</f>
        <v>2996.7136888099999</v>
      </c>
      <c r="C142" s="36">
        <f>SUMIFS(СВЦЭМ!$C$33:$C$776,СВЦЭМ!$A$33:$A$776,$A142,СВЦЭМ!$B$33:$B$776,C$119)+'СЕТ СН'!$I$12+СВЦЭМ!$D$10+'СЕТ СН'!$I$5-'СЕТ СН'!$I$20</f>
        <v>3023.47763119</v>
      </c>
      <c r="D142" s="36">
        <f>SUMIFS(СВЦЭМ!$C$33:$C$776,СВЦЭМ!$A$33:$A$776,$A142,СВЦЭМ!$B$33:$B$776,D$119)+'СЕТ СН'!$I$12+СВЦЭМ!$D$10+'СЕТ СН'!$I$5-'СЕТ СН'!$I$20</f>
        <v>3036.3097032400001</v>
      </c>
      <c r="E142" s="36">
        <f>SUMIFS(СВЦЭМ!$C$33:$C$776,СВЦЭМ!$A$33:$A$776,$A142,СВЦЭМ!$B$33:$B$776,E$119)+'СЕТ СН'!$I$12+СВЦЭМ!$D$10+'СЕТ СН'!$I$5-'СЕТ СН'!$I$20</f>
        <v>3063.1778348400003</v>
      </c>
      <c r="F142" s="36">
        <f>SUMIFS(СВЦЭМ!$C$33:$C$776,СВЦЭМ!$A$33:$A$776,$A142,СВЦЭМ!$B$33:$B$776,F$119)+'СЕТ СН'!$I$12+СВЦЭМ!$D$10+'СЕТ СН'!$I$5-'СЕТ СН'!$I$20</f>
        <v>3074.7599495200002</v>
      </c>
      <c r="G142" s="36">
        <f>SUMIFS(СВЦЭМ!$C$33:$C$776,СВЦЭМ!$A$33:$A$776,$A142,СВЦЭМ!$B$33:$B$776,G$119)+'СЕТ СН'!$I$12+СВЦЭМ!$D$10+'СЕТ СН'!$I$5-'СЕТ СН'!$I$20</f>
        <v>3049.70415293</v>
      </c>
      <c r="H142" s="36">
        <f>SUMIFS(СВЦЭМ!$C$33:$C$776,СВЦЭМ!$A$33:$A$776,$A142,СВЦЭМ!$B$33:$B$776,H$119)+'СЕТ СН'!$I$12+СВЦЭМ!$D$10+'СЕТ СН'!$I$5-'СЕТ СН'!$I$20</f>
        <v>2991.8587472700001</v>
      </c>
      <c r="I142" s="36">
        <f>SUMIFS(СВЦЭМ!$C$33:$C$776,СВЦЭМ!$A$33:$A$776,$A142,СВЦЭМ!$B$33:$B$776,I$119)+'СЕТ СН'!$I$12+СВЦЭМ!$D$10+'СЕТ СН'!$I$5-'СЕТ СН'!$I$20</f>
        <v>2949.43085617</v>
      </c>
      <c r="J142" s="36">
        <f>SUMIFS(СВЦЭМ!$C$33:$C$776,СВЦЭМ!$A$33:$A$776,$A142,СВЦЭМ!$B$33:$B$776,J$119)+'СЕТ СН'!$I$12+СВЦЭМ!$D$10+'СЕТ СН'!$I$5-'СЕТ СН'!$I$20</f>
        <v>2925.4136469599998</v>
      </c>
      <c r="K142" s="36">
        <f>SUMIFS(СВЦЭМ!$C$33:$C$776,СВЦЭМ!$A$33:$A$776,$A142,СВЦЭМ!$B$33:$B$776,K$119)+'СЕТ СН'!$I$12+СВЦЭМ!$D$10+'СЕТ СН'!$I$5-'СЕТ СН'!$I$20</f>
        <v>2917.10804005</v>
      </c>
      <c r="L142" s="36">
        <f>SUMIFS(СВЦЭМ!$C$33:$C$776,СВЦЭМ!$A$33:$A$776,$A142,СВЦЭМ!$B$33:$B$776,L$119)+'СЕТ СН'!$I$12+СВЦЭМ!$D$10+'СЕТ СН'!$I$5-'СЕТ СН'!$I$20</f>
        <v>2917.4196458800002</v>
      </c>
      <c r="M142" s="36">
        <f>SUMIFS(СВЦЭМ!$C$33:$C$776,СВЦЭМ!$A$33:$A$776,$A142,СВЦЭМ!$B$33:$B$776,M$119)+'СЕТ СН'!$I$12+СВЦЭМ!$D$10+'СЕТ СН'!$I$5-'СЕТ СН'!$I$20</f>
        <v>2921.9913916</v>
      </c>
      <c r="N142" s="36">
        <f>SUMIFS(СВЦЭМ!$C$33:$C$776,СВЦЭМ!$A$33:$A$776,$A142,СВЦЭМ!$B$33:$B$776,N$119)+'СЕТ СН'!$I$12+СВЦЭМ!$D$10+'СЕТ СН'!$I$5-'СЕТ СН'!$I$20</f>
        <v>2903.01796969</v>
      </c>
      <c r="O142" s="36">
        <f>SUMIFS(СВЦЭМ!$C$33:$C$776,СВЦЭМ!$A$33:$A$776,$A142,СВЦЭМ!$B$33:$B$776,O$119)+'СЕТ СН'!$I$12+СВЦЭМ!$D$10+'СЕТ СН'!$I$5-'СЕТ СН'!$I$20</f>
        <v>2887.6093097299999</v>
      </c>
      <c r="P142" s="36">
        <f>SUMIFS(СВЦЭМ!$C$33:$C$776,СВЦЭМ!$A$33:$A$776,$A142,СВЦЭМ!$B$33:$B$776,P$119)+'СЕТ СН'!$I$12+СВЦЭМ!$D$10+'СЕТ СН'!$I$5-'СЕТ СН'!$I$20</f>
        <v>2885.4252035500003</v>
      </c>
      <c r="Q142" s="36">
        <f>SUMIFS(СВЦЭМ!$C$33:$C$776,СВЦЭМ!$A$33:$A$776,$A142,СВЦЭМ!$B$33:$B$776,Q$119)+'СЕТ СН'!$I$12+СВЦЭМ!$D$10+'СЕТ СН'!$I$5-'СЕТ СН'!$I$20</f>
        <v>2880.04179187</v>
      </c>
      <c r="R142" s="36">
        <f>SUMIFS(СВЦЭМ!$C$33:$C$776,СВЦЭМ!$A$33:$A$776,$A142,СВЦЭМ!$B$33:$B$776,R$119)+'СЕТ СН'!$I$12+СВЦЭМ!$D$10+'СЕТ СН'!$I$5-'СЕТ СН'!$I$20</f>
        <v>2875.18410073</v>
      </c>
      <c r="S142" s="36">
        <f>SUMIFS(СВЦЭМ!$C$33:$C$776,СВЦЭМ!$A$33:$A$776,$A142,СВЦЭМ!$B$33:$B$776,S$119)+'СЕТ СН'!$I$12+СВЦЭМ!$D$10+'СЕТ СН'!$I$5-'СЕТ СН'!$I$20</f>
        <v>2876.45871601</v>
      </c>
      <c r="T142" s="36">
        <f>SUMIFS(СВЦЭМ!$C$33:$C$776,СВЦЭМ!$A$33:$A$776,$A142,СВЦЭМ!$B$33:$B$776,T$119)+'СЕТ СН'!$I$12+СВЦЭМ!$D$10+'СЕТ СН'!$I$5-'СЕТ СН'!$I$20</f>
        <v>2856.58700086</v>
      </c>
      <c r="U142" s="36">
        <f>SUMIFS(СВЦЭМ!$C$33:$C$776,СВЦЭМ!$A$33:$A$776,$A142,СВЦЭМ!$B$33:$B$776,U$119)+'СЕТ СН'!$I$12+СВЦЭМ!$D$10+'СЕТ СН'!$I$5-'СЕТ СН'!$I$20</f>
        <v>2816.51065105</v>
      </c>
      <c r="V142" s="36">
        <f>SUMIFS(СВЦЭМ!$C$33:$C$776,СВЦЭМ!$A$33:$A$776,$A142,СВЦЭМ!$B$33:$B$776,V$119)+'СЕТ СН'!$I$12+СВЦЭМ!$D$10+'СЕТ СН'!$I$5-'СЕТ СН'!$I$20</f>
        <v>2812.9503244100001</v>
      </c>
      <c r="W142" s="36">
        <f>SUMIFS(СВЦЭМ!$C$33:$C$776,СВЦЭМ!$A$33:$A$776,$A142,СВЦЭМ!$B$33:$B$776,W$119)+'СЕТ СН'!$I$12+СВЦЭМ!$D$10+'СЕТ СН'!$I$5-'СЕТ СН'!$I$20</f>
        <v>2824.4939273199998</v>
      </c>
      <c r="X142" s="36">
        <f>SUMIFS(СВЦЭМ!$C$33:$C$776,СВЦЭМ!$A$33:$A$776,$A142,СВЦЭМ!$B$33:$B$776,X$119)+'СЕТ СН'!$I$12+СВЦЭМ!$D$10+'СЕТ СН'!$I$5-'СЕТ СН'!$I$20</f>
        <v>2851.7892234999999</v>
      </c>
      <c r="Y142" s="36">
        <f>SUMIFS(СВЦЭМ!$C$33:$C$776,СВЦЭМ!$A$33:$A$776,$A142,СВЦЭМ!$B$33:$B$776,Y$119)+'СЕТ СН'!$I$12+СВЦЭМ!$D$10+'СЕТ СН'!$I$5-'СЕТ СН'!$I$20</f>
        <v>2898.8470529000001</v>
      </c>
    </row>
    <row r="143" spans="1:25" ht="15.75" x14ac:dyDescent="0.2">
      <c r="A143" s="35">
        <f t="shared" si="3"/>
        <v>43762</v>
      </c>
      <c r="B143" s="36">
        <f>SUMIFS(СВЦЭМ!$C$33:$C$776,СВЦЭМ!$A$33:$A$776,$A143,СВЦЭМ!$B$33:$B$776,B$119)+'СЕТ СН'!$I$12+СВЦЭМ!$D$10+'СЕТ СН'!$I$5-'СЕТ СН'!$I$20</f>
        <v>3001.4880051800001</v>
      </c>
      <c r="C143" s="36">
        <f>SUMIFS(СВЦЭМ!$C$33:$C$776,СВЦЭМ!$A$33:$A$776,$A143,СВЦЭМ!$B$33:$B$776,C$119)+'СЕТ СН'!$I$12+СВЦЭМ!$D$10+'СЕТ СН'!$I$5-'СЕТ СН'!$I$20</f>
        <v>3042.1135773400001</v>
      </c>
      <c r="D143" s="36">
        <f>SUMIFS(СВЦЭМ!$C$33:$C$776,СВЦЭМ!$A$33:$A$776,$A143,СВЦЭМ!$B$33:$B$776,D$119)+'СЕТ СН'!$I$12+СВЦЭМ!$D$10+'СЕТ СН'!$I$5-'СЕТ СН'!$I$20</f>
        <v>3061.2120225200001</v>
      </c>
      <c r="E143" s="36">
        <f>SUMIFS(СВЦЭМ!$C$33:$C$776,СВЦЭМ!$A$33:$A$776,$A143,СВЦЭМ!$B$33:$B$776,E$119)+'СЕТ СН'!$I$12+СВЦЭМ!$D$10+'СЕТ СН'!$I$5-'СЕТ СН'!$I$20</f>
        <v>3075.08687581</v>
      </c>
      <c r="F143" s="36">
        <f>SUMIFS(СВЦЭМ!$C$33:$C$776,СВЦЭМ!$A$33:$A$776,$A143,СВЦЭМ!$B$33:$B$776,F$119)+'СЕТ СН'!$I$12+СВЦЭМ!$D$10+'СЕТ СН'!$I$5-'СЕТ СН'!$I$20</f>
        <v>3070.1577467799998</v>
      </c>
      <c r="G143" s="36">
        <f>SUMIFS(СВЦЭМ!$C$33:$C$776,СВЦЭМ!$A$33:$A$776,$A143,СВЦЭМ!$B$33:$B$776,G$119)+'СЕТ СН'!$I$12+СВЦЭМ!$D$10+'СЕТ СН'!$I$5-'СЕТ СН'!$I$20</f>
        <v>3040.1193143</v>
      </c>
      <c r="H143" s="36">
        <f>SUMIFS(СВЦЭМ!$C$33:$C$776,СВЦЭМ!$A$33:$A$776,$A143,СВЦЭМ!$B$33:$B$776,H$119)+'СЕТ СН'!$I$12+СВЦЭМ!$D$10+'СЕТ СН'!$I$5-'СЕТ СН'!$I$20</f>
        <v>2981.8536091400001</v>
      </c>
      <c r="I143" s="36">
        <f>SUMIFS(СВЦЭМ!$C$33:$C$776,СВЦЭМ!$A$33:$A$776,$A143,СВЦЭМ!$B$33:$B$776,I$119)+'СЕТ СН'!$I$12+СВЦЭМ!$D$10+'СЕТ СН'!$I$5-'СЕТ СН'!$I$20</f>
        <v>2946.3146995500001</v>
      </c>
      <c r="J143" s="36">
        <f>SUMIFS(СВЦЭМ!$C$33:$C$776,СВЦЭМ!$A$33:$A$776,$A143,СВЦЭМ!$B$33:$B$776,J$119)+'СЕТ СН'!$I$12+СВЦЭМ!$D$10+'СЕТ СН'!$I$5-'СЕТ СН'!$I$20</f>
        <v>2929.60263652</v>
      </c>
      <c r="K143" s="36">
        <f>SUMIFS(СВЦЭМ!$C$33:$C$776,СВЦЭМ!$A$33:$A$776,$A143,СВЦЭМ!$B$33:$B$776,K$119)+'СЕТ СН'!$I$12+СВЦЭМ!$D$10+'СЕТ СН'!$I$5-'СЕТ СН'!$I$20</f>
        <v>2927.9397508699999</v>
      </c>
      <c r="L143" s="36">
        <f>SUMIFS(СВЦЭМ!$C$33:$C$776,СВЦЭМ!$A$33:$A$776,$A143,СВЦЭМ!$B$33:$B$776,L$119)+'СЕТ СН'!$I$12+СВЦЭМ!$D$10+'СЕТ СН'!$I$5-'СЕТ СН'!$I$20</f>
        <v>2936.6080534600001</v>
      </c>
      <c r="M143" s="36">
        <f>SUMIFS(СВЦЭМ!$C$33:$C$776,СВЦЭМ!$A$33:$A$776,$A143,СВЦЭМ!$B$33:$B$776,M$119)+'СЕТ СН'!$I$12+СВЦЭМ!$D$10+'СЕТ СН'!$I$5-'СЕТ СН'!$I$20</f>
        <v>2936.9715727800003</v>
      </c>
      <c r="N143" s="36">
        <f>SUMIFS(СВЦЭМ!$C$33:$C$776,СВЦЭМ!$A$33:$A$776,$A143,СВЦЭМ!$B$33:$B$776,N$119)+'СЕТ СН'!$I$12+СВЦЭМ!$D$10+'СЕТ СН'!$I$5-'СЕТ СН'!$I$20</f>
        <v>2908.8177982100001</v>
      </c>
      <c r="O143" s="36">
        <f>SUMIFS(СВЦЭМ!$C$33:$C$776,СВЦЭМ!$A$33:$A$776,$A143,СВЦЭМ!$B$33:$B$776,O$119)+'СЕТ СН'!$I$12+СВЦЭМ!$D$10+'СЕТ СН'!$I$5-'СЕТ СН'!$I$20</f>
        <v>2868.4244116600003</v>
      </c>
      <c r="P143" s="36">
        <f>SUMIFS(СВЦЭМ!$C$33:$C$776,СВЦЭМ!$A$33:$A$776,$A143,СВЦЭМ!$B$33:$B$776,P$119)+'СЕТ СН'!$I$12+СВЦЭМ!$D$10+'СЕТ СН'!$I$5-'СЕТ СН'!$I$20</f>
        <v>2876.4095508300002</v>
      </c>
      <c r="Q143" s="36">
        <f>SUMIFS(СВЦЭМ!$C$33:$C$776,СВЦЭМ!$A$33:$A$776,$A143,СВЦЭМ!$B$33:$B$776,Q$119)+'СЕТ СН'!$I$12+СВЦЭМ!$D$10+'СЕТ СН'!$I$5-'СЕТ СН'!$I$20</f>
        <v>2877.5290059099998</v>
      </c>
      <c r="R143" s="36">
        <f>SUMIFS(СВЦЭМ!$C$33:$C$776,СВЦЭМ!$A$33:$A$776,$A143,СВЦЭМ!$B$33:$B$776,R$119)+'СЕТ СН'!$I$12+СВЦЭМ!$D$10+'СЕТ СН'!$I$5-'СЕТ СН'!$I$20</f>
        <v>2868.0376465099998</v>
      </c>
      <c r="S143" s="36">
        <f>SUMIFS(СВЦЭМ!$C$33:$C$776,СВЦЭМ!$A$33:$A$776,$A143,СВЦЭМ!$B$33:$B$776,S$119)+'СЕТ СН'!$I$12+СВЦЭМ!$D$10+'СЕТ СН'!$I$5-'СЕТ СН'!$I$20</f>
        <v>2856.7566325100001</v>
      </c>
      <c r="T143" s="36">
        <f>SUMIFS(СВЦЭМ!$C$33:$C$776,СВЦЭМ!$A$33:$A$776,$A143,СВЦЭМ!$B$33:$B$776,T$119)+'СЕТ СН'!$I$12+СВЦЭМ!$D$10+'СЕТ СН'!$I$5-'СЕТ СН'!$I$20</f>
        <v>2859.62826924</v>
      </c>
      <c r="U143" s="36">
        <f>SUMIFS(СВЦЭМ!$C$33:$C$776,СВЦЭМ!$A$33:$A$776,$A143,СВЦЭМ!$B$33:$B$776,U$119)+'СЕТ СН'!$I$12+СВЦЭМ!$D$10+'СЕТ СН'!$I$5-'СЕТ СН'!$I$20</f>
        <v>2841.5764605300001</v>
      </c>
      <c r="V143" s="36">
        <f>SUMIFS(СВЦЭМ!$C$33:$C$776,СВЦЭМ!$A$33:$A$776,$A143,СВЦЭМ!$B$33:$B$776,V$119)+'СЕТ СН'!$I$12+СВЦЭМ!$D$10+'СЕТ СН'!$I$5-'СЕТ СН'!$I$20</f>
        <v>2838.1323096400001</v>
      </c>
      <c r="W143" s="36">
        <f>SUMIFS(СВЦЭМ!$C$33:$C$776,СВЦЭМ!$A$33:$A$776,$A143,СВЦЭМ!$B$33:$B$776,W$119)+'СЕТ СН'!$I$12+СВЦЭМ!$D$10+'СЕТ СН'!$I$5-'СЕТ СН'!$I$20</f>
        <v>2841.26990901</v>
      </c>
      <c r="X143" s="36">
        <f>SUMIFS(СВЦЭМ!$C$33:$C$776,СВЦЭМ!$A$33:$A$776,$A143,СВЦЭМ!$B$33:$B$776,X$119)+'СЕТ СН'!$I$12+СВЦЭМ!$D$10+'СЕТ СН'!$I$5-'СЕТ СН'!$I$20</f>
        <v>2849.4836411800002</v>
      </c>
      <c r="Y143" s="36">
        <f>SUMIFS(СВЦЭМ!$C$33:$C$776,СВЦЭМ!$A$33:$A$776,$A143,СВЦЭМ!$B$33:$B$776,Y$119)+'СЕТ СН'!$I$12+СВЦЭМ!$D$10+'СЕТ СН'!$I$5-'СЕТ СН'!$I$20</f>
        <v>2888.4733319500001</v>
      </c>
    </row>
    <row r="144" spans="1:25" ht="15.75" x14ac:dyDescent="0.2">
      <c r="A144" s="35">
        <f t="shared" si="3"/>
        <v>43763</v>
      </c>
      <c r="B144" s="36">
        <f>SUMIFS(СВЦЭМ!$C$33:$C$776,СВЦЭМ!$A$33:$A$776,$A144,СВЦЭМ!$B$33:$B$776,B$119)+'СЕТ СН'!$I$12+СВЦЭМ!$D$10+'СЕТ СН'!$I$5-'СЕТ СН'!$I$20</f>
        <v>2999.6410734700003</v>
      </c>
      <c r="C144" s="36">
        <f>SUMIFS(СВЦЭМ!$C$33:$C$776,СВЦЭМ!$A$33:$A$776,$A144,СВЦЭМ!$B$33:$B$776,C$119)+'СЕТ СН'!$I$12+СВЦЭМ!$D$10+'СЕТ СН'!$I$5-'СЕТ СН'!$I$20</f>
        <v>3043.7191376000001</v>
      </c>
      <c r="D144" s="36">
        <f>SUMIFS(СВЦЭМ!$C$33:$C$776,СВЦЭМ!$A$33:$A$776,$A144,СВЦЭМ!$B$33:$B$776,D$119)+'СЕТ СН'!$I$12+СВЦЭМ!$D$10+'СЕТ СН'!$I$5-'СЕТ СН'!$I$20</f>
        <v>3060.4366503599999</v>
      </c>
      <c r="E144" s="36">
        <f>SUMIFS(СВЦЭМ!$C$33:$C$776,СВЦЭМ!$A$33:$A$776,$A144,СВЦЭМ!$B$33:$B$776,E$119)+'СЕТ СН'!$I$12+СВЦЭМ!$D$10+'СЕТ СН'!$I$5-'СЕТ СН'!$I$20</f>
        <v>3068.8582853299999</v>
      </c>
      <c r="F144" s="36">
        <f>SUMIFS(СВЦЭМ!$C$33:$C$776,СВЦЭМ!$A$33:$A$776,$A144,СВЦЭМ!$B$33:$B$776,F$119)+'СЕТ СН'!$I$12+СВЦЭМ!$D$10+'СЕТ СН'!$I$5-'СЕТ СН'!$I$20</f>
        <v>3058.6622318999998</v>
      </c>
      <c r="G144" s="36">
        <f>SUMIFS(СВЦЭМ!$C$33:$C$776,СВЦЭМ!$A$33:$A$776,$A144,СВЦЭМ!$B$33:$B$776,G$119)+'СЕТ СН'!$I$12+СВЦЭМ!$D$10+'СЕТ СН'!$I$5-'СЕТ СН'!$I$20</f>
        <v>3024.1223613299999</v>
      </c>
      <c r="H144" s="36">
        <f>SUMIFS(СВЦЭМ!$C$33:$C$776,СВЦЭМ!$A$33:$A$776,$A144,СВЦЭМ!$B$33:$B$776,H$119)+'СЕТ СН'!$I$12+СВЦЭМ!$D$10+'СЕТ СН'!$I$5-'СЕТ СН'!$I$20</f>
        <v>2972.4509328499998</v>
      </c>
      <c r="I144" s="36">
        <f>SUMIFS(СВЦЭМ!$C$33:$C$776,СВЦЭМ!$A$33:$A$776,$A144,СВЦЭМ!$B$33:$B$776,I$119)+'СЕТ СН'!$I$12+СВЦЭМ!$D$10+'СЕТ СН'!$I$5-'СЕТ СН'!$I$20</f>
        <v>2955.8095120600001</v>
      </c>
      <c r="J144" s="36">
        <f>SUMIFS(СВЦЭМ!$C$33:$C$776,СВЦЭМ!$A$33:$A$776,$A144,СВЦЭМ!$B$33:$B$776,J$119)+'СЕТ СН'!$I$12+СВЦЭМ!$D$10+'СЕТ СН'!$I$5-'СЕТ СН'!$I$20</f>
        <v>2944.1648473400001</v>
      </c>
      <c r="K144" s="36">
        <f>SUMIFS(СВЦЭМ!$C$33:$C$776,СВЦЭМ!$A$33:$A$776,$A144,СВЦЭМ!$B$33:$B$776,K$119)+'СЕТ СН'!$I$12+СВЦЭМ!$D$10+'СЕТ СН'!$I$5-'СЕТ СН'!$I$20</f>
        <v>2927.3622887900001</v>
      </c>
      <c r="L144" s="36">
        <f>SUMIFS(СВЦЭМ!$C$33:$C$776,СВЦЭМ!$A$33:$A$776,$A144,СВЦЭМ!$B$33:$B$776,L$119)+'СЕТ СН'!$I$12+СВЦЭМ!$D$10+'СЕТ СН'!$I$5-'СЕТ СН'!$I$20</f>
        <v>2930.8544407500003</v>
      </c>
      <c r="M144" s="36">
        <f>SUMIFS(СВЦЭМ!$C$33:$C$776,СВЦЭМ!$A$33:$A$776,$A144,СВЦЭМ!$B$33:$B$776,M$119)+'СЕТ СН'!$I$12+СВЦЭМ!$D$10+'СЕТ СН'!$I$5-'СЕТ СН'!$I$20</f>
        <v>2944.95227952</v>
      </c>
      <c r="N144" s="36">
        <f>SUMIFS(СВЦЭМ!$C$33:$C$776,СВЦЭМ!$A$33:$A$776,$A144,СВЦЭМ!$B$33:$B$776,N$119)+'СЕТ СН'!$I$12+СВЦЭМ!$D$10+'СЕТ СН'!$I$5-'СЕТ СН'!$I$20</f>
        <v>2919.2721913300002</v>
      </c>
      <c r="O144" s="36">
        <f>SUMIFS(СВЦЭМ!$C$33:$C$776,СВЦЭМ!$A$33:$A$776,$A144,СВЦЭМ!$B$33:$B$776,O$119)+'СЕТ СН'!$I$12+СВЦЭМ!$D$10+'СЕТ СН'!$I$5-'СЕТ СН'!$I$20</f>
        <v>2878.91544303</v>
      </c>
      <c r="P144" s="36">
        <f>SUMIFS(СВЦЭМ!$C$33:$C$776,СВЦЭМ!$A$33:$A$776,$A144,СВЦЭМ!$B$33:$B$776,P$119)+'СЕТ СН'!$I$12+СВЦЭМ!$D$10+'СЕТ СН'!$I$5-'СЕТ СН'!$I$20</f>
        <v>2876.6697991599999</v>
      </c>
      <c r="Q144" s="36">
        <f>SUMIFS(СВЦЭМ!$C$33:$C$776,СВЦЭМ!$A$33:$A$776,$A144,СВЦЭМ!$B$33:$B$776,Q$119)+'СЕТ СН'!$I$12+СВЦЭМ!$D$10+'СЕТ СН'!$I$5-'СЕТ СН'!$I$20</f>
        <v>2867.33418033</v>
      </c>
      <c r="R144" s="36">
        <f>SUMIFS(СВЦЭМ!$C$33:$C$776,СВЦЭМ!$A$33:$A$776,$A144,СВЦЭМ!$B$33:$B$776,R$119)+'СЕТ СН'!$I$12+СВЦЭМ!$D$10+'СЕТ СН'!$I$5-'СЕТ СН'!$I$20</f>
        <v>2871.5945998500001</v>
      </c>
      <c r="S144" s="36">
        <f>SUMIFS(СВЦЭМ!$C$33:$C$776,СВЦЭМ!$A$33:$A$776,$A144,СВЦЭМ!$B$33:$B$776,S$119)+'СЕТ СН'!$I$12+СВЦЭМ!$D$10+'СЕТ СН'!$I$5-'СЕТ СН'!$I$20</f>
        <v>2874.5143918900003</v>
      </c>
      <c r="T144" s="36">
        <f>SUMIFS(СВЦЭМ!$C$33:$C$776,СВЦЭМ!$A$33:$A$776,$A144,СВЦЭМ!$B$33:$B$776,T$119)+'СЕТ СН'!$I$12+СВЦЭМ!$D$10+'СЕТ СН'!$I$5-'СЕТ СН'!$I$20</f>
        <v>2887.4367899899999</v>
      </c>
      <c r="U144" s="36">
        <f>SUMIFS(СВЦЭМ!$C$33:$C$776,СВЦЭМ!$A$33:$A$776,$A144,СВЦЭМ!$B$33:$B$776,U$119)+'СЕТ СН'!$I$12+СВЦЭМ!$D$10+'СЕТ СН'!$I$5-'СЕТ СН'!$I$20</f>
        <v>2902.00788917</v>
      </c>
      <c r="V144" s="36">
        <f>SUMIFS(СВЦЭМ!$C$33:$C$776,СВЦЭМ!$A$33:$A$776,$A144,СВЦЭМ!$B$33:$B$776,V$119)+'СЕТ СН'!$I$12+СВЦЭМ!$D$10+'СЕТ СН'!$I$5-'СЕТ СН'!$I$20</f>
        <v>2890.5599750599999</v>
      </c>
      <c r="W144" s="36">
        <f>SUMIFS(СВЦЭМ!$C$33:$C$776,СВЦЭМ!$A$33:$A$776,$A144,СВЦЭМ!$B$33:$B$776,W$119)+'СЕТ СН'!$I$12+СВЦЭМ!$D$10+'СЕТ СН'!$I$5-'СЕТ СН'!$I$20</f>
        <v>2879.4620166700001</v>
      </c>
      <c r="X144" s="36">
        <f>SUMIFS(СВЦЭМ!$C$33:$C$776,СВЦЭМ!$A$33:$A$776,$A144,СВЦЭМ!$B$33:$B$776,X$119)+'СЕТ СН'!$I$12+СВЦЭМ!$D$10+'СЕТ СН'!$I$5-'СЕТ СН'!$I$20</f>
        <v>2868.6160507200002</v>
      </c>
      <c r="Y144" s="36">
        <f>SUMIFS(СВЦЭМ!$C$33:$C$776,СВЦЭМ!$A$33:$A$776,$A144,СВЦЭМ!$B$33:$B$776,Y$119)+'СЕТ СН'!$I$12+СВЦЭМ!$D$10+'СЕТ СН'!$I$5-'СЕТ СН'!$I$20</f>
        <v>2905.51121341</v>
      </c>
    </row>
    <row r="145" spans="1:26" ht="15.75" x14ac:dyDescent="0.2">
      <c r="A145" s="35">
        <f t="shared" si="3"/>
        <v>43764</v>
      </c>
      <c r="B145" s="36">
        <f>SUMIFS(СВЦЭМ!$C$33:$C$776,СВЦЭМ!$A$33:$A$776,$A145,СВЦЭМ!$B$33:$B$776,B$119)+'СЕТ СН'!$I$12+СВЦЭМ!$D$10+'СЕТ СН'!$I$5-'СЕТ СН'!$I$20</f>
        <v>2972.2160903399999</v>
      </c>
      <c r="C145" s="36">
        <f>SUMIFS(СВЦЭМ!$C$33:$C$776,СВЦЭМ!$A$33:$A$776,$A145,СВЦЭМ!$B$33:$B$776,C$119)+'СЕТ СН'!$I$12+СВЦЭМ!$D$10+'СЕТ СН'!$I$5-'СЕТ СН'!$I$20</f>
        <v>3009.85863479</v>
      </c>
      <c r="D145" s="36">
        <f>SUMIFS(СВЦЭМ!$C$33:$C$776,СВЦЭМ!$A$33:$A$776,$A145,СВЦЭМ!$B$33:$B$776,D$119)+'СЕТ СН'!$I$12+СВЦЭМ!$D$10+'СЕТ СН'!$I$5-'СЕТ СН'!$I$20</f>
        <v>3030.8145428799999</v>
      </c>
      <c r="E145" s="36">
        <f>SUMIFS(СВЦЭМ!$C$33:$C$776,СВЦЭМ!$A$33:$A$776,$A145,СВЦЭМ!$B$33:$B$776,E$119)+'СЕТ СН'!$I$12+СВЦЭМ!$D$10+'СЕТ СН'!$I$5-'СЕТ СН'!$I$20</f>
        <v>3036.20359611</v>
      </c>
      <c r="F145" s="36">
        <f>SUMIFS(СВЦЭМ!$C$33:$C$776,СВЦЭМ!$A$33:$A$776,$A145,СВЦЭМ!$B$33:$B$776,F$119)+'СЕТ СН'!$I$12+СВЦЭМ!$D$10+'СЕТ СН'!$I$5-'СЕТ СН'!$I$20</f>
        <v>3028.6990901300001</v>
      </c>
      <c r="G145" s="36">
        <f>SUMIFS(СВЦЭМ!$C$33:$C$776,СВЦЭМ!$A$33:$A$776,$A145,СВЦЭМ!$B$33:$B$776,G$119)+'СЕТ СН'!$I$12+СВЦЭМ!$D$10+'СЕТ СН'!$I$5-'СЕТ СН'!$I$20</f>
        <v>3003.8089172800001</v>
      </c>
      <c r="H145" s="36">
        <f>SUMIFS(СВЦЭМ!$C$33:$C$776,СВЦЭМ!$A$33:$A$776,$A145,СВЦЭМ!$B$33:$B$776,H$119)+'СЕТ СН'!$I$12+СВЦЭМ!$D$10+'СЕТ СН'!$I$5-'СЕТ СН'!$I$20</f>
        <v>2982.1368457799999</v>
      </c>
      <c r="I145" s="36">
        <f>SUMIFS(СВЦЭМ!$C$33:$C$776,СВЦЭМ!$A$33:$A$776,$A145,СВЦЭМ!$B$33:$B$776,I$119)+'СЕТ СН'!$I$12+СВЦЭМ!$D$10+'СЕТ СН'!$I$5-'СЕТ СН'!$I$20</f>
        <v>2963.6314385599999</v>
      </c>
      <c r="J145" s="36">
        <f>SUMIFS(СВЦЭМ!$C$33:$C$776,СВЦЭМ!$A$33:$A$776,$A145,СВЦЭМ!$B$33:$B$776,J$119)+'СЕТ СН'!$I$12+СВЦЭМ!$D$10+'СЕТ СН'!$I$5-'СЕТ СН'!$I$20</f>
        <v>2942.4616856299999</v>
      </c>
      <c r="K145" s="36">
        <f>SUMIFS(СВЦЭМ!$C$33:$C$776,СВЦЭМ!$A$33:$A$776,$A145,СВЦЭМ!$B$33:$B$776,K$119)+'СЕТ СН'!$I$12+СВЦЭМ!$D$10+'СЕТ СН'!$I$5-'СЕТ СН'!$I$20</f>
        <v>2932.1624907</v>
      </c>
      <c r="L145" s="36">
        <f>SUMIFS(СВЦЭМ!$C$33:$C$776,СВЦЭМ!$A$33:$A$776,$A145,СВЦЭМ!$B$33:$B$776,L$119)+'СЕТ СН'!$I$12+СВЦЭМ!$D$10+'СЕТ СН'!$I$5-'СЕТ СН'!$I$20</f>
        <v>2933.3539868799999</v>
      </c>
      <c r="M145" s="36">
        <f>SUMIFS(СВЦЭМ!$C$33:$C$776,СВЦЭМ!$A$33:$A$776,$A145,СВЦЭМ!$B$33:$B$776,M$119)+'СЕТ СН'!$I$12+СВЦЭМ!$D$10+'СЕТ СН'!$I$5-'СЕТ СН'!$I$20</f>
        <v>2930.04293977</v>
      </c>
      <c r="N145" s="36">
        <f>SUMIFS(СВЦЭМ!$C$33:$C$776,СВЦЭМ!$A$33:$A$776,$A145,СВЦЭМ!$B$33:$B$776,N$119)+'СЕТ СН'!$I$12+СВЦЭМ!$D$10+'СЕТ СН'!$I$5-'СЕТ СН'!$I$20</f>
        <v>2898.53857221</v>
      </c>
      <c r="O145" s="36">
        <f>SUMIFS(СВЦЭМ!$C$33:$C$776,СВЦЭМ!$A$33:$A$776,$A145,СВЦЭМ!$B$33:$B$776,O$119)+'СЕТ СН'!$I$12+СВЦЭМ!$D$10+'СЕТ СН'!$I$5-'СЕТ СН'!$I$20</f>
        <v>2862.5945779900003</v>
      </c>
      <c r="P145" s="36">
        <f>SUMIFS(СВЦЭМ!$C$33:$C$776,СВЦЭМ!$A$33:$A$776,$A145,СВЦЭМ!$B$33:$B$776,P$119)+'СЕТ СН'!$I$12+СВЦЭМ!$D$10+'СЕТ СН'!$I$5-'СЕТ СН'!$I$20</f>
        <v>2863.68287852</v>
      </c>
      <c r="Q145" s="36">
        <f>SUMIFS(СВЦЭМ!$C$33:$C$776,СВЦЭМ!$A$33:$A$776,$A145,СВЦЭМ!$B$33:$B$776,Q$119)+'СЕТ СН'!$I$12+СВЦЭМ!$D$10+'СЕТ СН'!$I$5-'СЕТ СН'!$I$20</f>
        <v>2856.6817760700001</v>
      </c>
      <c r="R145" s="36">
        <f>SUMIFS(СВЦЭМ!$C$33:$C$776,СВЦЭМ!$A$33:$A$776,$A145,СВЦЭМ!$B$33:$B$776,R$119)+'СЕТ СН'!$I$12+СВЦЭМ!$D$10+'СЕТ СН'!$I$5-'СЕТ СН'!$I$20</f>
        <v>2859.6477023000002</v>
      </c>
      <c r="S145" s="36">
        <f>SUMIFS(СВЦЭМ!$C$33:$C$776,СВЦЭМ!$A$33:$A$776,$A145,СВЦЭМ!$B$33:$B$776,S$119)+'СЕТ СН'!$I$12+СВЦЭМ!$D$10+'СЕТ СН'!$I$5-'СЕТ СН'!$I$20</f>
        <v>2866.5964601200003</v>
      </c>
      <c r="T145" s="36">
        <f>SUMIFS(СВЦЭМ!$C$33:$C$776,СВЦЭМ!$A$33:$A$776,$A145,СВЦЭМ!$B$33:$B$776,T$119)+'СЕТ СН'!$I$12+СВЦЭМ!$D$10+'СЕТ СН'!$I$5-'СЕТ СН'!$I$20</f>
        <v>2873.5387651800002</v>
      </c>
      <c r="U145" s="36">
        <f>SUMIFS(СВЦЭМ!$C$33:$C$776,СВЦЭМ!$A$33:$A$776,$A145,СВЦЭМ!$B$33:$B$776,U$119)+'СЕТ СН'!$I$12+СВЦЭМ!$D$10+'СЕТ СН'!$I$5-'СЕТ СН'!$I$20</f>
        <v>2883.2874464800002</v>
      </c>
      <c r="V145" s="36">
        <f>SUMIFS(СВЦЭМ!$C$33:$C$776,СВЦЭМ!$A$33:$A$776,$A145,СВЦЭМ!$B$33:$B$776,V$119)+'СЕТ СН'!$I$12+СВЦЭМ!$D$10+'СЕТ СН'!$I$5-'СЕТ СН'!$I$20</f>
        <v>2875.7325052599999</v>
      </c>
      <c r="W145" s="36">
        <f>SUMIFS(СВЦЭМ!$C$33:$C$776,СВЦЭМ!$A$33:$A$776,$A145,СВЦЭМ!$B$33:$B$776,W$119)+'СЕТ СН'!$I$12+СВЦЭМ!$D$10+'СЕТ СН'!$I$5-'СЕТ СН'!$I$20</f>
        <v>2872.46795256</v>
      </c>
      <c r="X145" s="36">
        <f>SUMIFS(СВЦЭМ!$C$33:$C$776,СВЦЭМ!$A$33:$A$776,$A145,СВЦЭМ!$B$33:$B$776,X$119)+'СЕТ СН'!$I$12+СВЦЭМ!$D$10+'СЕТ СН'!$I$5-'СЕТ СН'!$I$20</f>
        <v>2879.96200228</v>
      </c>
      <c r="Y145" s="36">
        <f>SUMIFS(СВЦЭМ!$C$33:$C$776,СВЦЭМ!$A$33:$A$776,$A145,СВЦЭМ!$B$33:$B$776,Y$119)+'СЕТ СН'!$I$12+СВЦЭМ!$D$10+'СЕТ СН'!$I$5-'СЕТ СН'!$I$20</f>
        <v>2914.66356142</v>
      </c>
    </row>
    <row r="146" spans="1:26" ht="15.75" x14ac:dyDescent="0.2">
      <c r="A146" s="35">
        <f t="shared" si="3"/>
        <v>43765</v>
      </c>
      <c r="B146" s="36">
        <f>SUMIFS(СВЦЭМ!$C$33:$C$776,СВЦЭМ!$A$33:$A$776,$A146,СВЦЭМ!$B$33:$B$776,B$119)+'СЕТ СН'!$I$12+СВЦЭМ!$D$10+'СЕТ СН'!$I$5-'СЕТ СН'!$I$20</f>
        <v>3007.8898323799999</v>
      </c>
      <c r="C146" s="36">
        <f>SUMIFS(СВЦЭМ!$C$33:$C$776,СВЦЭМ!$A$33:$A$776,$A146,СВЦЭМ!$B$33:$B$776,C$119)+'СЕТ СН'!$I$12+СВЦЭМ!$D$10+'СЕТ СН'!$I$5-'СЕТ СН'!$I$20</f>
        <v>3014.6320317300001</v>
      </c>
      <c r="D146" s="36">
        <f>SUMIFS(СВЦЭМ!$C$33:$C$776,СВЦЭМ!$A$33:$A$776,$A146,СВЦЭМ!$B$33:$B$776,D$119)+'СЕТ СН'!$I$12+СВЦЭМ!$D$10+'СЕТ СН'!$I$5-'СЕТ СН'!$I$20</f>
        <v>3019.62094772</v>
      </c>
      <c r="E146" s="36">
        <f>SUMIFS(СВЦЭМ!$C$33:$C$776,СВЦЭМ!$A$33:$A$776,$A146,СВЦЭМ!$B$33:$B$776,E$119)+'СЕТ СН'!$I$12+СВЦЭМ!$D$10+'СЕТ СН'!$I$5-'СЕТ СН'!$I$20</f>
        <v>3029.9589881000002</v>
      </c>
      <c r="F146" s="36">
        <f>SUMIFS(СВЦЭМ!$C$33:$C$776,СВЦЭМ!$A$33:$A$776,$A146,СВЦЭМ!$B$33:$B$776,F$119)+'СЕТ СН'!$I$12+СВЦЭМ!$D$10+'СЕТ СН'!$I$5-'СЕТ СН'!$I$20</f>
        <v>3031.0583733000003</v>
      </c>
      <c r="G146" s="36">
        <f>SUMIFS(СВЦЭМ!$C$33:$C$776,СВЦЭМ!$A$33:$A$776,$A146,СВЦЭМ!$B$33:$B$776,G$119)+'СЕТ СН'!$I$12+СВЦЭМ!$D$10+'СЕТ СН'!$I$5-'СЕТ СН'!$I$20</f>
        <v>3014.10621984</v>
      </c>
      <c r="H146" s="36">
        <f>SUMIFS(СВЦЭМ!$C$33:$C$776,СВЦЭМ!$A$33:$A$776,$A146,СВЦЭМ!$B$33:$B$776,H$119)+'СЕТ СН'!$I$12+СВЦЭМ!$D$10+'СЕТ СН'!$I$5-'СЕТ СН'!$I$20</f>
        <v>2988.4359171400001</v>
      </c>
      <c r="I146" s="36">
        <f>SUMIFS(СВЦЭМ!$C$33:$C$776,СВЦЭМ!$A$33:$A$776,$A146,СВЦЭМ!$B$33:$B$776,I$119)+'СЕТ СН'!$I$12+СВЦЭМ!$D$10+'СЕТ СН'!$I$5-'СЕТ СН'!$I$20</f>
        <v>2969.0607121600001</v>
      </c>
      <c r="J146" s="36">
        <f>SUMIFS(СВЦЭМ!$C$33:$C$776,СВЦЭМ!$A$33:$A$776,$A146,СВЦЭМ!$B$33:$B$776,J$119)+'СЕТ СН'!$I$12+СВЦЭМ!$D$10+'СЕТ СН'!$I$5-'СЕТ СН'!$I$20</f>
        <v>2951.7212267899999</v>
      </c>
      <c r="K146" s="36">
        <f>SUMIFS(СВЦЭМ!$C$33:$C$776,СВЦЭМ!$A$33:$A$776,$A146,СВЦЭМ!$B$33:$B$776,K$119)+'СЕТ СН'!$I$12+СВЦЭМ!$D$10+'СЕТ СН'!$I$5-'СЕТ СН'!$I$20</f>
        <v>2919.27261649</v>
      </c>
      <c r="L146" s="36">
        <f>SUMIFS(СВЦЭМ!$C$33:$C$776,СВЦЭМ!$A$33:$A$776,$A146,СВЦЭМ!$B$33:$B$776,L$119)+'СЕТ СН'!$I$12+СВЦЭМ!$D$10+'СЕТ СН'!$I$5-'СЕТ СН'!$I$20</f>
        <v>2919.3874388600002</v>
      </c>
      <c r="M146" s="36">
        <f>SUMIFS(СВЦЭМ!$C$33:$C$776,СВЦЭМ!$A$33:$A$776,$A146,СВЦЭМ!$B$33:$B$776,M$119)+'СЕТ СН'!$I$12+СВЦЭМ!$D$10+'СЕТ СН'!$I$5-'СЕТ СН'!$I$20</f>
        <v>2900.8204564299999</v>
      </c>
      <c r="N146" s="36">
        <f>SUMIFS(СВЦЭМ!$C$33:$C$776,СВЦЭМ!$A$33:$A$776,$A146,СВЦЭМ!$B$33:$B$776,N$119)+'СЕТ СН'!$I$12+СВЦЭМ!$D$10+'СЕТ СН'!$I$5-'СЕТ СН'!$I$20</f>
        <v>2883.33611836</v>
      </c>
      <c r="O146" s="36">
        <f>SUMIFS(СВЦЭМ!$C$33:$C$776,СВЦЭМ!$A$33:$A$776,$A146,СВЦЭМ!$B$33:$B$776,O$119)+'СЕТ СН'!$I$12+СВЦЭМ!$D$10+'СЕТ СН'!$I$5-'СЕТ СН'!$I$20</f>
        <v>2862.00947589</v>
      </c>
      <c r="P146" s="36">
        <f>SUMIFS(СВЦЭМ!$C$33:$C$776,СВЦЭМ!$A$33:$A$776,$A146,СВЦЭМ!$B$33:$B$776,P$119)+'СЕТ СН'!$I$12+СВЦЭМ!$D$10+'СЕТ СН'!$I$5-'СЕТ СН'!$I$20</f>
        <v>2873.3459099400002</v>
      </c>
      <c r="Q146" s="36">
        <f>SUMIFS(СВЦЭМ!$C$33:$C$776,СВЦЭМ!$A$33:$A$776,$A146,СВЦЭМ!$B$33:$B$776,Q$119)+'СЕТ СН'!$I$12+СВЦЭМ!$D$10+'СЕТ СН'!$I$5-'СЕТ СН'!$I$20</f>
        <v>2871.4766501700001</v>
      </c>
      <c r="R146" s="36">
        <f>SUMIFS(СВЦЭМ!$C$33:$C$776,СВЦЭМ!$A$33:$A$776,$A146,СВЦЭМ!$B$33:$B$776,R$119)+'СЕТ СН'!$I$12+СВЦЭМ!$D$10+'СЕТ СН'!$I$5-'СЕТ СН'!$I$20</f>
        <v>2865.66275116</v>
      </c>
      <c r="S146" s="36">
        <f>SUMIFS(СВЦЭМ!$C$33:$C$776,СВЦЭМ!$A$33:$A$776,$A146,СВЦЭМ!$B$33:$B$776,S$119)+'СЕТ СН'!$I$12+СВЦЭМ!$D$10+'СЕТ СН'!$I$5-'СЕТ СН'!$I$20</f>
        <v>2866.8188001500002</v>
      </c>
      <c r="T146" s="36">
        <f>SUMIFS(СВЦЭМ!$C$33:$C$776,СВЦЭМ!$A$33:$A$776,$A146,СВЦЭМ!$B$33:$B$776,T$119)+'СЕТ СН'!$I$12+СВЦЭМ!$D$10+'СЕТ СН'!$I$5-'СЕТ СН'!$I$20</f>
        <v>2849.8265328500001</v>
      </c>
      <c r="U146" s="36">
        <f>SUMIFS(СВЦЭМ!$C$33:$C$776,СВЦЭМ!$A$33:$A$776,$A146,СВЦЭМ!$B$33:$B$776,U$119)+'СЕТ СН'!$I$12+СВЦЭМ!$D$10+'СЕТ СН'!$I$5-'СЕТ СН'!$I$20</f>
        <v>2848.1346909499998</v>
      </c>
      <c r="V146" s="36">
        <f>SUMIFS(СВЦЭМ!$C$33:$C$776,СВЦЭМ!$A$33:$A$776,$A146,СВЦЭМ!$B$33:$B$776,V$119)+'СЕТ СН'!$I$12+СВЦЭМ!$D$10+'СЕТ СН'!$I$5-'СЕТ СН'!$I$20</f>
        <v>2847.6471876800001</v>
      </c>
      <c r="W146" s="36">
        <f>SUMIFS(СВЦЭМ!$C$33:$C$776,СВЦЭМ!$A$33:$A$776,$A146,СВЦЭМ!$B$33:$B$776,W$119)+'СЕТ СН'!$I$12+СВЦЭМ!$D$10+'СЕТ СН'!$I$5-'СЕТ СН'!$I$20</f>
        <v>2863.7899613700001</v>
      </c>
      <c r="X146" s="36">
        <f>SUMIFS(СВЦЭМ!$C$33:$C$776,СВЦЭМ!$A$33:$A$776,$A146,СВЦЭМ!$B$33:$B$776,X$119)+'СЕТ СН'!$I$12+СВЦЭМ!$D$10+'СЕТ СН'!$I$5-'СЕТ СН'!$I$20</f>
        <v>2860.0606511300002</v>
      </c>
      <c r="Y146" s="36">
        <f>SUMIFS(СВЦЭМ!$C$33:$C$776,СВЦЭМ!$A$33:$A$776,$A146,СВЦЭМ!$B$33:$B$776,Y$119)+'СЕТ СН'!$I$12+СВЦЭМ!$D$10+'СЕТ СН'!$I$5-'СЕТ СН'!$I$20</f>
        <v>2893.7940042</v>
      </c>
    </row>
    <row r="147" spans="1:26" ht="15.75" x14ac:dyDescent="0.2">
      <c r="A147" s="35">
        <f t="shared" si="3"/>
        <v>43766</v>
      </c>
      <c r="B147" s="36">
        <f>SUMIFS(СВЦЭМ!$C$33:$C$776,СВЦЭМ!$A$33:$A$776,$A147,СВЦЭМ!$B$33:$B$776,B$119)+'СЕТ СН'!$I$12+СВЦЭМ!$D$10+'СЕТ СН'!$I$5-'СЕТ СН'!$I$20</f>
        <v>2977.5417923700002</v>
      </c>
      <c r="C147" s="36">
        <f>SUMIFS(СВЦЭМ!$C$33:$C$776,СВЦЭМ!$A$33:$A$776,$A147,СВЦЭМ!$B$33:$B$776,C$119)+'СЕТ СН'!$I$12+СВЦЭМ!$D$10+'СЕТ СН'!$I$5-'СЕТ СН'!$I$20</f>
        <v>3028.2477524599999</v>
      </c>
      <c r="D147" s="36">
        <f>SUMIFS(СВЦЭМ!$C$33:$C$776,СВЦЭМ!$A$33:$A$776,$A147,СВЦЭМ!$B$33:$B$776,D$119)+'СЕТ СН'!$I$12+СВЦЭМ!$D$10+'СЕТ СН'!$I$5-'СЕТ СН'!$I$20</f>
        <v>3041.0942922600002</v>
      </c>
      <c r="E147" s="36">
        <f>SUMIFS(СВЦЭМ!$C$33:$C$776,СВЦЭМ!$A$33:$A$776,$A147,СВЦЭМ!$B$33:$B$776,E$119)+'СЕТ СН'!$I$12+СВЦЭМ!$D$10+'СЕТ СН'!$I$5-'СЕТ СН'!$I$20</f>
        <v>3043.50344348</v>
      </c>
      <c r="F147" s="36">
        <f>SUMIFS(СВЦЭМ!$C$33:$C$776,СВЦЭМ!$A$33:$A$776,$A147,СВЦЭМ!$B$33:$B$776,F$119)+'СЕТ СН'!$I$12+СВЦЭМ!$D$10+'СЕТ СН'!$I$5-'СЕТ СН'!$I$20</f>
        <v>3038.8256931300002</v>
      </c>
      <c r="G147" s="36">
        <f>SUMIFS(СВЦЭМ!$C$33:$C$776,СВЦЭМ!$A$33:$A$776,$A147,СВЦЭМ!$B$33:$B$776,G$119)+'СЕТ СН'!$I$12+СВЦЭМ!$D$10+'СЕТ СН'!$I$5-'СЕТ СН'!$I$20</f>
        <v>3023.2086887200003</v>
      </c>
      <c r="H147" s="36">
        <f>SUMIFS(СВЦЭМ!$C$33:$C$776,СВЦЭМ!$A$33:$A$776,$A147,СВЦЭМ!$B$33:$B$776,H$119)+'СЕТ СН'!$I$12+СВЦЭМ!$D$10+'СЕТ СН'!$I$5-'СЕТ СН'!$I$20</f>
        <v>2985.0666866700003</v>
      </c>
      <c r="I147" s="36">
        <f>SUMIFS(СВЦЭМ!$C$33:$C$776,СВЦЭМ!$A$33:$A$776,$A147,СВЦЭМ!$B$33:$B$776,I$119)+'СЕТ СН'!$I$12+СВЦЭМ!$D$10+'СЕТ СН'!$I$5-'СЕТ СН'!$I$20</f>
        <v>2964.0895469300003</v>
      </c>
      <c r="J147" s="36">
        <f>SUMIFS(СВЦЭМ!$C$33:$C$776,СВЦЭМ!$A$33:$A$776,$A147,СВЦЭМ!$B$33:$B$776,J$119)+'СЕТ СН'!$I$12+СВЦЭМ!$D$10+'СЕТ СН'!$I$5-'СЕТ СН'!$I$20</f>
        <v>2961.9688885</v>
      </c>
      <c r="K147" s="36">
        <f>SUMIFS(СВЦЭМ!$C$33:$C$776,СВЦЭМ!$A$33:$A$776,$A147,СВЦЭМ!$B$33:$B$776,K$119)+'СЕТ СН'!$I$12+СВЦЭМ!$D$10+'СЕТ СН'!$I$5-'СЕТ СН'!$I$20</f>
        <v>2925.2663286400002</v>
      </c>
      <c r="L147" s="36">
        <f>SUMIFS(СВЦЭМ!$C$33:$C$776,СВЦЭМ!$A$33:$A$776,$A147,СВЦЭМ!$B$33:$B$776,L$119)+'СЕТ СН'!$I$12+СВЦЭМ!$D$10+'СЕТ СН'!$I$5-'СЕТ СН'!$I$20</f>
        <v>2929.2146423700001</v>
      </c>
      <c r="M147" s="36">
        <f>SUMIFS(СВЦЭМ!$C$33:$C$776,СВЦЭМ!$A$33:$A$776,$A147,СВЦЭМ!$B$33:$B$776,M$119)+'СЕТ СН'!$I$12+СВЦЭМ!$D$10+'СЕТ СН'!$I$5-'СЕТ СН'!$I$20</f>
        <v>2935.0497927500001</v>
      </c>
      <c r="N147" s="36">
        <f>SUMIFS(СВЦЭМ!$C$33:$C$776,СВЦЭМ!$A$33:$A$776,$A147,СВЦЭМ!$B$33:$B$776,N$119)+'СЕТ СН'!$I$12+СВЦЭМ!$D$10+'СЕТ СН'!$I$5-'СЕТ СН'!$I$20</f>
        <v>2903.8634317599999</v>
      </c>
      <c r="O147" s="36">
        <f>SUMIFS(СВЦЭМ!$C$33:$C$776,СВЦЭМ!$A$33:$A$776,$A147,СВЦЭМ!$B$33:$B$776,O$119)+'СЕТ СН'!$I$12+СВЦЭМ!$D$10+'СЕТ СН'!$I$5-'СЕТ СН'!$I$20</f>
        <v>2875.2298729900003</v>
      </c>
      <c r="P147" s="36">
        <f>SUMIFS(СВЦЭМ!$C$33:$C$776,СВЦЭМ!$A$33:$A$776,$A147,СВЦЭМ!$B$33:$B$776,P$119)+'СЕТ СН'!$I$12+СВЦЭМ!$D$10+'СЕТ СН'!$I$5-'СЕТ СН'!$I$20</f>
        <v>2877.0249641300002</v>
      </c>
      <c r="Q147" s="36">
        <f>SUMIFS(СВЦЭМ!$C$33:$C$776,СВЦЭМ!$A$33:$A$776,$A147,СВЦЭМ!$B$33:$B$776,Q$119)+'СЕТ СН'!$I$12+СВЦЭМ!$D$10+'СЕТ СН'!$I$5-'СЕТ СН'!$I$20</f>
        <v>2873.63679043</v>
      </c>
      <c r="R147" s="36">
        <f>SUMIFS(СВЦЭМ!$C$33:$C$776,СВЦЭМ!$A$33:$A$776,$A147,СВЦЭМ!$B$33:$B$776,R$119)+'СЕТ СН'!$I$12+СВЦЭМ!$D$10+'СЕТ СН'!$I$5-'СЕТ СН'!$I$20</f>
        <v>2867.7012273600003</v>
      </c>
      <c r="S147" s="36">
        <f>SUMIFS(СВЦЭМ!$C$33:$C$776,СВЦЭМ!$A$33:$A$776,$A147,СВЦЭМ!$B$33:$B$776,S$119)+'СЕТ СН'!$I$12+СВЦЭМ!$D$10+'СЕТ СН'!$I$5-'СЕТ СН'!$I$20</f>
        <v>2876.44002645</v>
      </c>
      <c r="T147" s="36">
        <f>SUMIFS(СВЦЭМ!$C$33:$C$776,СВЦЭМ!$A$33:$A$776,$A147,СВЦЭМ!$B$33:$B$776,T$119)+'СЕТ СН'!$I$12+СВЦЭМ!$D$10+'СЕТ СН'!$I$5-'СЕТ СН'!$I$20</f>
        <v>2868.4077482000002</v>
      </c>
      <c r="U147" s="36">
        <f>SUMIFS(СВЦЭМ!$C$33:$C$776,СВЦЭМ!$A$33:$A$776,$A147,СВЦЭМ!$B$33:$B$776,U$119)+'СЕТ СН'!$I$12+СВЦЭМ!$D$10+'СЕТ СН'!$I$5-'СЕТ СН'!$I$20</f>
        <v>2878.9093421900002</v>
      </c>
      <c r="V147" s="36">
        <f>SUMIFS(СВЦЭМ!$C$33:$C$776,СВЦЭМ!$A$33:$A$776,$A147,СВЦЭМ!$B$33:$B$776,V$119)+'СЕТ СН'!$I$12+СВЦЭМ!$D$10+'СЕТ СН'!$I$5-'СЕТ СН'!$I$20</f>
        <v>2879.2771190100002</v>
      </c>
      <c r="W147" s="36">
        <f>SUMIFS(СВЦЭМ!$C$33:$C$776,СВЦЭМ!$A$33:$A$776,$A147,СВЦЭМ!$B$33:$B$776,W$119)+'СЕТ СН'!$I$12+СВЦЭМ!$D$10+'СЕТ СН'!$I$5-'СЕТ СН'!$I$20</f>
        <v>2893.43128875</v>
      </c>
      <c r="X147" s="36">
        <f>SUMIFS(СВЦЭМ!$C$33:$C$776,СВЦЭМ!$A$33:$A$776,$A147,СВЦЭМ!$B$33:$B$776,X$119)+'СЕТ СН'!$I$12+СВЦЭМ!$D$10+'СЕТ СН'!$I$5-'СЕТ СН'!$I$20</f>
        <v>2919.7802776600001</v>
      </c>
      <c r="Y147" s="36">
        <f>SUMIFS(СВЦЭМ!$C$33:$C$776,СВЦЭМ!$A$33:$A$776,$A147,СВЦЭМ!$B$33:$B$776,Y$119)+'СЕТ СН'!$I$12+СВЦЭМ!$D$10+'СЕТ СН'!$I$5-'СЕТ СН'!$I$20</f>
        <v>2971.4897718000002</v>
      </c>
    </row>
    <row r="148" spans="1:26" ht="15.75" x14ac:dyDescent="0.2">
      <c r="A148" s="35">
        <f t="shared" si="3"/>
        <v>43767</v>
      </c>
      <c r="B148" s="36">
        <f>SUMIFS(СВЦЭМ!$C$33:$C$776,СВЦЭМ!$A$33:$A$776,$A148,СВЦЭМ!$B$33:$B$776,B$119)+'СЕТ СН'!$I$12+СВЦЭМ!$D$10+'СЕТ СН'!$I$5-'СЕТ СН'!$I$20</f>
        <v>3011.1606049500001</v>
      </c>
      <c r="C148" s="36">
        <f>SUMIFS(СВЦЭМ!$C$33:$C$776,СВЦЭМ!$A$33:$A$776,$A148,СВЦЭМ!$B$33:$B$776,C$119)+'СЕТ СН'!$I$12+СВЦЭМ!$D$10+'СЕТ СН'!$I$5-'СЕТ СН'!$I$20</f>
        <v>3053.9069244299999</v>
      </c>
      <c r="D148" s="36">
        <f>SUMIFS(СВЦЭМ!$C$33:$C$776,СВЦЭМ!$A$33:$A$776,$A148,СВЦЭМ!$B$33:$B$776,D$119)+'СЕТ СН'!$I$12+СВЦЭМ!$D$10+'СЕТ СН'!$I$5-'СЕТ СН'!$I$20</f>
        <v>3074.0082744199999</v>
      </c>
      <c r="E148" s="36">
        <f>SUMIFS(СВЦЭМ!$C$33:$C$776,СВЦЭМ!$A$33:$A$776,$A148,СВЦЭМ!$B$33:$B$776,E$119)+'СЕТ СН'!$I$12+СВЦЭМ!$D$10+'СЕТ СН'!$I$5-'СЕТ СН'!$I$20</f>
        <v>3087.85488209</v>
      </c>
      <c r="F148" s="36">
        <f>SUMIFS(СВЦЭМ!$C$33:$C$776,СВЦЭМ!$A$33:$A$776,$A148,СВЦЭМ!$B$33:$B$776,F$119)+'СЕТ СН'!$I$12+СВЦЭМ!$D$10+'СЕТ СН'!$I$5-'СЕТ СН'!$I$20</f>
        <v>3075.09935533</v>
      </c>
      <c r="G148" s="36">
        <f>SUMIFS(СВЦЭМ!$C$33:$C$776,СВЦЭМ!$A$33:$A$776,$A148,СВЦЭМ!$B$33:$B$776,G$119)+'СЕТ СН'!$I$12+СВЦЭМ!$D$10+'СЕТ СН'!$I$5-'СЕТ СН'!$I$20</f>
        <v>3051.3922600800001</v>
      </c>
      <c r="H148" s="36">
        <f>SUMIFS(СВЦЭМ!$C$33:$C$776,СВЦЭМ!$A$33:$A$776,$A148,СВЦЭМ!$B$33:$B$776,H$119)+'СЕТ СН'!$I$12+СВЦЭМ!$D$10+'СЕТ СН'!$I$5-'СЕТ СН'!$I$20</f>
        <v>3006.78750906</v>
      </c>
      <c r="I148" s="36">
        <f>SUMIFS(СВЦЭМ!$C$33:$C$776,СВЦЭМ!$A$33:$A$776,$A148,СВЦЭМ!$B$33:$B$776,I$119)+'СЕТ СН'!$I$12+СВЦЭМ!$D$10+'СЕТ СН'!$I$5-'СЕТ СН'!$I$20</f>
        <v>2981.2714217600001</v>
      </c>
      <c r="J148" s="36">
        <f>SUMIFS(СВЦЭМ!$C$33:$C$776,СВЦЭМ!$A$33:$A$776,$A148,СВЦЭМ!$B$33:$B$776,J$119)+'СЕТ СН'!$I$12+СВЦЭМ!$D$10+'СЕТ СН'!$I$5-'СЕТ СН'!$I$20</f>
        <v>2973.2730412300002</v>
      </c>
      <c r="K148" s="36">
        <f>SUMIFS(СВЦЭМ!$C$33:$C$776,СВЦЭМ!$A$33:$A$776,$A148,СВЦЭМ!$B$33:$B$776,K$119)+'СЕТ СН'!$I$12+СВЦЭМ!$D$10+'СЕТ СН'!$I$5-'СЕТ СН'!$I$20</f>
        <v>2944.6676342199999</v>
      </c>
      <c r="L148" s="36">
        <f>SUMIFS(СВЦЭМ!$C$33:$C$776,СВЦЭМ!$A$33:$A$776,$A148,СВЦЭМ!$B$33:$B$776,L$119)+'СЕТ СН'!$I$12+СВЦЭМ!$D$10+'СЕТ СН'!$I$5-'СЕТ СН'!$I$20</f>
        <v>2949.3141906300002</v>
      </c>
      <c r="M148" s="36">
        <f>SUMIFS(СВЦЭМ!$C$33:$C$776,СВЦЭМ!$A$33:$A$776,$A148,СВЦЭМ!$B$33:$B$776,M$119)+'СЕТ СН'!$I$12+СВЦЭМ!$D$10+'СЕТ СН'!$I$5-'СЕТ СН'!$I$20</f>
        <v>2951.2190706599999</v>
      </c>
      <c r="N148" s="36">
        <f>SUMIFS(СВЦЭМ!$C$33:$C$776,СВЦЭМ!$A$33:$A$776,$A148,СВЦЭМ!$B$33:$B$776,N$119)+'СЕТ СН'!$I$12+СВЦЭМ!$D$10+'СЕТ СН'!$I$5-'СЕТ СН'!$I$20</f>
        <v>2918.2917184200001</v>
      </c>
      <c r="O148" s="36">
        <f>SUMIFS(СВЦЭМ!$C$33:$C$776,СВЦЭМ!$A$33:$A$776,$A148,СВЦЭМ!$B$33:$B$776,O$119)+'СЕТ СН'!$I$12+СВЦЭМ!$D$10+'СЕТ СН'!$I$5-'СЕТ СН'!$I$20</f>
        <v>2892.1371534</v>
      </c>
      <c r="P148" s="36">
        <f>SUMIFS(СВЦЭМ!$C$33:$C$776,СВЦЭМ!$A$33:$A$776,$A148,СВЦЭМ!$B$33:$B$776,P$119)+'СЕТ СН'!$I$12+СВЦЭМ!$D$10+'СЕТ СН'!$I$5-'СЕТ СН'!$I$20</f>
        <v>2892.0218530900001</v>
      </c>
      <c r="Q148" s="36">
        <f>SUMIFS(СВЦЭМ!$C$33:$C$776,СВЦЭМ!$A$33:$A$776,$A148,СВЦЭМ!$B$33:$B$776,Q$119)+'СЕТ СН'!$I$12+СВЦЭМ!$D$10+'СЕТ СН'!$I$5-'СЕТ СН'!$I$20</f>
        <v>2891.1502743199999</v>
      </c>
      <c r="R148" s="36">
        <f>SUMIFS(СВЦЭМ!$C$33:$C$776,СВЦЭМ!$A$33:$A$776,$A148,СВЦЭМ!$B$33:$B$776,R$119)+'СЕТ СН'!$I$12+СВЦЭМ!$D$10+'СЕТ СН'!$I$5-'СЕТ СН'!$I$20</f>
        <v>2883.3298685</v>
      </c>
      <c r="S148" s="36">
        <f>SUMIFS(СВЦЭМ!$C$33:$C$776,СВЦЭМ!$A$33:$A$776,$A148,СВЦЭМ!$B$33:$B$776,S$119)+'СЕТ СН'!$I$12+СВЦЭМ!$D$10+'СЕТ СН'!$I$5-'СЕТ СН'!$I$20</f>
        <v>2889.4109944400002</v>
      </c>
      <c r="T148" s="36">
        <f>SUMIFS(СВЦЭМ!$C$33:$C$776,СВЦЭМ!$A$33:$A$776,$A148,СВЦЭМ!$B$33:$B$776,T$119)+'СЕТ СН'!$I$12+СВЦЭМ!$D$10+'СЕТ СН'!$I$5-'СЕТ СН'!$I$20</f>
        <v>2880.9322645100001</v>
      </c>
      <c r="U148" s="36">
        <f>SUMIFS(СВЦЭМ!$C$33:$C$776,СВЦЭМ!$A$33:$A$776,$A148,СВЦЭМ!$B$33:$B$776,U$119)+'СЕТ СН'!$I$12+СВЦЭМ!$D$10+'СЕТ СН'!$I$5-'СЕТ СН'!$I$20</f>
        <v>2876.06385804</v>
      </c>
      <c r="V148" s="36">
        <f>SUMIFS(СВЦЭМ!$C$33:$C$776,СВЦЭМ!$A$33:$A$776,$A148,СВЦЭМ!$B$33:$B$776,V$119)+'СЕТ СН'!$I$12+СВЦЭМ!$D$10+'СЕТ СН'!$I$5-'СЕТ СН'!$I$20</f>
        <v>2863.7601985599999</v>
      </c>
      <c r="W148" s="36">
        <f>SUMIFS(СВЦЭМ!$C$33:$C$776,СВЦЭМ!$A$33:$A$776,$A148,СВЦЭМ!$B$33:$B$776,W$119)+'СЕТ СН'!$I$12+СВЦЭМ!$D$10+'СЕТ СН'!$I$5-'СЕТ СН'!$I$20</f>
        <v>2874.7739886999998</v>
      </c>
      <c r="X148" s="36">
        <f>SUMIFS(СВЦЭМ!$C$33:$C$776,СВЦЭМ!$A$33:$A$776,$A148,СВЦЭМ!$B$33:$B$776,X$119)+'СЕТ СН'!$I$12+СВЦЭМ!$D$10+'СЕТ СН'!$I$5-'СЕТ СН'!$I$20</f>
        <v>2880.9670465600002</v>
      </c>
      <c r="Y148" s="36">
        <f>SUMIFS(СВЦЭМ!$C$33:$C$776,СВЦЭМ!$A$33:$A$776,$A148,СВЦЭМ!$B$33:$B$776,Y$119)+'СЕТ СН'!$I$12+СВЦЭМ!$D$10+'СЕТ СН'!$I$5-'СЕТ СН'!$I$20</f>
        <v>2922.14412051</v>
      </c>
    </row>
    <row r="149" spans="1:26" ht="15.75" x14ac:dyDescent="0.2">
      <c r="A149" s="35">
        <f t="shared" si="3"/>
        <v>43768</v>
      </c>
      <c r="B149" s="36">
        <f>SUMIFS(СВЦЭМ!$C$33:$C$776,СВЦЭМ!$A$33:$A$776,$A149,СВЦЭМ!$B$33:$B$776,B$119)+'СЕТ СН'!$I$12+СВЦЭМ!$D$10+'СЕТ СН'!$I$5-'СЕТ СН'!$I$20</f>
        <v>3030.4873197000002</v>
      </c>
      <c r="C149" s="36">
        <f>SUMIFS(СВЦЭМ!$C$33:$C$776,СВЦЭМ!$A$33:$A$776,$A149,СВЦЭМ!$B$33:$B$776,C$119)+'СЕТ СН'!$I$12+СВЦЭМ!$D$10+'СЕТ СН'!$I$5-'СЕТ СН'!$I$20</f>
        <v>3069.8808883900001</v>
      </c>
      <c r="D149" s="36">
        <f>SUMIFS(СВЦЭМ!$C$33:$C$776,СВЦЭМ!$A$33:$A$776,$A149,СВЦЭМ!$B$33:$B$776,D$119)+'СЕТ СН'!$I$12+СВЦЭМ!$D$10+'СЕТ СН'!$I$5-'СЕТ СН'!$I$20</f>
        <v>3091.4610162500003</v>
      </c>
      <c r="E149" s="36">
        <f>SUMIFS(СВЦЭМ!$C$33:$C$776,СВЦЭМ!$A$33:$A$776,$A149,СВЦЭМ!$B$33:$B$776,E$119)+'СЕТ СН'!$I$12+СВЦЭМ!$D$10+'СЕТ СН'!$I$5-'СЕТ СН'!$I$20</f>
        <v>3098.8842685700001</v>
      </c>
      <c r="F149" s="36">
        <f>SUMIFS(СВЦЭМ!$C$33:$C$776,СВЦЭМ!$A$33:$A$776,$A149,СВЦЭМ!$B$33:$B$776,F$119)+'СЕТ СН'!$I$12+СВЦЭМ!$D$10+'СЕТ СН'!$I$5-'СЕТ СН'!$I$20</f>
        <v>3097.2362174</v>
      </c>
      <c r="G149" s="36">
        <f>SUMIFS(СВЦЭМ!$C$33:$C$776,СВЦЭМ!$A$33:$A$776,$A149,СВЦЭМ!$B$33:$B$776,G$119)+'СЕТ СН'!$I$12+СВЦЭМ!$D$10+'СЕТ СН'!$I$5-'СЕТ СН'!$I$20</f>
        <v>3071.6705762700003</v>
      </c>
      <c r="H149" s="36">
        <f>SUMIFS(СВЦЭМ!$C$33:$C$776,СВЦЭМ!$A$33:$A$776,$A149,СВЦЭМ!$B$33:$B$776,H$119)+'СЕТ СН'!$I$12+СВЦЭМ!$D$10+'СЕТ СН'!$I$5-'СЕТ СН'!$I$20</f>
        <v>3022.4914478400001</v>
      </c>
      <c r="I149" s="36">
        <f>SUMIFS(СВЦЭМ!$C$33:$C$776,СВЦЭМ!$A$33:$A$776,$A149,СВЦЭМ!$B$33:$B$776,I$119)+'СЕТ СН'!$I$12+СВЦЭМ!$D$10+'СЕТ СН'!$I$5-'СЕТ СН'!$I$20</f>
        <v>2989.4245195499998</v>
      </c>
      <c r="J149" s="36">
        <f>SUMIFS(СВЦЭМ!$C$33:$C$776,СВЦЭМ!$A$33:$A$776,$A149,СВЦЭМ!$B$33:$B$776,J$119)+'СЕТ СН'!$I$12+СВЦЭМ!$D$10+'СЕТ СН'!$I$5-'СЕТ СН'!$I$20</f>
        <v>2985.2373288099998</v>
      </c>
      <c r="K149" s="36">
        <f>SUMIFS(СВЦЭМ!$C$33:$C$776,СВЦЭМ!$A$33:$A$776,$A149,СВЦЭМ!$B$33:$B$776,K$119)+'СЕТ СН'!$I$12+СВЦЭМ!$D$10+'СЕТ СН'!$I$5-'СЕТ СН'!$I$20</f>
        <v>2976.87448081</v>
      </c>
      <c r="L149" s="36">
        <f>SUMIFS(СВЦЭМ!$C$33:$C$776,СВЦЭМ!$A$33:$A$776,$A149,СВЦЭМ!$B$33:$B$776,L$119)+'СЕТ СН'!$I$12+СВЦЭМ!$D$10+'СЕТ СН'!$I$5-'СЕТ СН'!$I$20</f>
        <v>2974.9914910400003</v>
      </c>
      <c r="M149" s="36">
        <f>SUMIFS(СВЦЭМ!$C$33:$C$776,СВЦЭМ!$A$33:$A$776,$A149,СВЦЭМ!$B$33:$B$776,M$119)+'СЕТ СН'!$I$12+СВЦЭМ!$D$10+'СЕТ СН'!$I$5-'СЕТ СН'!$I$20</f>
        <v>2972.53077119</v>
      </c>
      <c r="N149" s="36">
        <f>SUMIFS(СВЦЭМ!$C$33:$C$776,СВЦЭМ!$A$33:$A$776,$A149,СВЦЭМ!$B$33:$B$776,N$119)+'СЕТ СН'!$I$12+СВЦЭМ!$D$10+'СЕТ СН'!$I$5-'СЕТ СН'!$I$20</f>
        <v>2936.0351497800002</v>
      </c>
      <c r="O149" s="36">
        <f>SUMIFS(СВЦЭМ!$C$33:$C$776,СВЦЭМ!$A$33:$A$776,$A149,СВЦЭМ!$B$33:$B$776,O$119)+'СЕТ СН'!$I$12+СВЦЭМ!$D$10+'СЕТ СН'!$I$5-'СЕТ СН'!$I$20</f>
        <v>2895.6716724600001</v>
      </c>
      <c r="P149" s="36">
        <f>SUMIFS(СВЦЭМ!$C$33:$C$776,СВЦЭМ!$A$33:$A$776,$A149,СВЦЭМ!$B$33:$B$776,P$119)+'СЕТ СН'!$I$12+СВЦЭМ!$D$10+'СЕТ СН'!$I$5-'СЕТ СН'!$I$20</f>
        <v>2897.3144993599999</v>
      </c>
      <c r="Q149" s="36">
        <f>SUMIFS(СВЦЭМ!$C$33:$C$776,СВЦЭМ!$A$33:$A$776,$A149,СВЦЭМ!$B$33:$B$776,Q$119)+'СЕТ СН'!$I$12+СВЦЭМ!$D$10+'СЕТ СН'!$I$5-'СЕТ СН'!$I$20</f>
        <v>2898.9667632199998</v>
      </c>
      <c r="R149" s="36">
        <f>SUMIFS(СВЦЭМ!$C$33:$C$776,СВЦЭМ!$A$33:$A$776,$A149,СВЦЭМ!$B$33:$B$776,R$119)+'СЕТ СН'!$I$12+СВЦЭМ!$D$10+'СЕТ СН'!$I$5-'СЕТ СН'!$I$20</f>
        <v>2890.25820428</v>
      </c>
      <c r="S149" s="36">
        <f>SUMIFS(СВЦЭМ!$C$33:$C$776,СВЦЭМ!$A$33:$A$776,$A149,СВЦЭМ!$B$33:$B$776,S$119)+'СЕТ СН'!$I$12+СВЦЭМ!$D$10+'СЕТ СН'!$I$5-'СЕТ СН'!$I$20</f>
        <v>2888.91572245</v>
      </c>
      <c r="T149" s="36">
        <f>SUMIFS(СВЦЭМ!$C$33:$C$776,СВЦЭМ!$A$33:$A$776,$A149,СВЦЭМ!$B$33:$B$776,T$119)+'СЕТ СН'!$I$12+СВЦЭМ!$D$10+'СЕТ СН'!$I$5-'СЕТ СН'!$I$20</f>
        <v>2872.6152566599999</v>
      </c>
      <c r="U149" s="36">
        <f>SUMIFS(СВЦЭМ!$C$33:$C$776,СВЦЭМ!$A$33:$A$776,$A149,СВЦЭМ!$B$33:$B$776,U$119)+'СЕТ СН'!$I$12+СВЦЭМ!$D$10+'СЕТ СН'!$I$5-'СЕТ СН'!$I$20</f>
        <v>2878.6550631999999</v>
      </c>
      <c r="V149" s="36">
        <f>SUMIFS(СВЦЭМ!$C$33:$C$776,СВЦЭМ!$A$33:$A$776,$A149,СВЦЭМ!$B$33:$B$776,V$119)+'СЕТ СН'!$I$12+СВЦЭМ!$D$10+'СЕТ СН'!$I$5-'СЕТ СН'!$I$20</f>
        <v>2879.3231634700001</v>
      </c>
      <c r="W149" s="36">
        <f>SUMIFS(СВЦЭМ!$C$33:$C$776,СВЦЭМ!$A$33:$A$776,$A149,СВЦЭМ!$B$33:$B$776,W$119)+'СЕТ СН'!$I$12+СВЦЭМ!$D$10+'СЕТ СН'!$I$5-'СЕТ СН'!$I$20</f>
        <v>2879.7348669600001</v>
      </c>
      <c r="X149" s="36">
        <f>SUMIFS(СВЦЭМ!$C$33:$C$776,СВЦЭМ!$A$33:$A$776,$A149,СВЦЭМ!$B$33:$B$776,X$119)+'СЕТ СН'!$I$12+СВЦЭМ!$D$10+'СЕТ СН'!$I$5-'СЕТ СН'!$I$20</f>
        <v>2904.2868085499999</v>
      </c>
      <c r="Y149" s="36">
        <f>SUMIFS(СВЦЭМ!$C$33:$C$776,СВЦЭМ!$A$33:$A$776,$A149,СВЦЭМ!$B$33:$B$776,Y$119)+'СЕТ СН'!$I$12+СВЦЭМ!$D$10+'СЕТ СН'!$I$5-'СЕТ СН'!$I$20</f>
        <v>2939.7213253600003</v>
      </c>
    </row>
    <row r="150" spans="1:26" ht="15.75" x14ac:dyDescent="0.2">
      <c r="A150" s="35">
        <f t="shared" si="3"/>
        <v>43769</v>
      </c>
      <c r="B150" s="36">
        <f>SUMIFS(СВЦЭМ!$C$33:$C$776,СВЦЭМ!$A$33:$A$776,$A150,СВЦЭМ!$B$33:$B$776,B$119)+'СЕТ СН'!$I$12+СВЦЭМ!$D$10+'СЕТ СН'!$I$5-'СЕТ СН'!$I$20</f>
        <v>3015.09121886</v>
      </c>
      <c r="C150" s="36">
        <f>SUMIFS(СВЦЭМ!$C$33:$C$776,СВЦЭМ!$A$33:$A$776,$A150,СВЦЭМ!$B$33:$B$776,C$119)+'СЕТ СН'!$I$12+СВЦЭМ!$D$10+'СЕТ СН'!$I$5-'СЕТ СН'!$I$20</f>
        <v>3057.7027600700003</v>
      </c>
      <c r="D150" s="36">
        <f>SUMIFS(СВЦЭМ!$C$33:$C$776,СВЦЭМ!$A$33:$A$776,$A150,СВЦЭМ!$B$33:$B$776,D$119)+'СЕТ СН'!$I$12+СВЦЭМ!$D$10+'СЕТ СН'!$I$5-'СЕТ СН'!$I$20</f>
        <v>3080.29682155</v>
      </c>
      <c r="E150" s="36">
        <f>SUMIFS(СВЦЭМ!$C$33:$C$776,СВЦЭМ!$A$33:$A$776,$A150,СВЦЭМ!$B$33:$B$776,E$119)+'СЕТ СН'!$I$12+СВЦЭМ!$D$10+'СЕТ СН'!$I$5-'СЕТ СН'!$I$20</f>
        <v>3097.8274990600003</v>
      </c>
      <c r="F150" s="36">
        <f>SUMIFS(СВЦЭМ!$C$33:$C$776,СВЦЭМ!$A$33:$A$776,$A150,СВЦЭМ!$B$33:$B$776,F$119)+'СЕТ СН'!$I$12+СВЦЭМ!$D$10+'СЕТ СН'!$I$5-'СЕТ СН'!$I$20</f>
        <v>3099.2364982500003</v>
      </c>
      <c r="G150" s="36">
        <f>SUMIFS(СВЦЭМ!$C$33:$C$776,СВЦЭМ!$A$33:$A$776,$A150,СВЦЭМ!$B$33:$B$776,G$119)+'СЕТ СН'!$I$12+СВЦЭМ!$D$10+'СЕТ СН'!$I$5-'СЕТ СН'!$I$20</f>
        <v>3067.5875147000002</v>
      </c>
      <c r="H150" s="36">
        <f>SUMIFS(СВЦЭМ!$C$33:$C$776,СВЦЭМ!$A$33:$A$776,$A150,СВЦЭМ!$B$33:$B$776,H$119)+'СЕТ СН'!$I$12+СВЦЭМ!$D$10+'СЕТ СН'!$I$5-'СЕТ СН'!$I$20</f>
        <v>3026.2504537599998</v>
      </c>
      <c r="I150" s="36">
        <f>SUMIFS(СВЦЭМ!$C$33:$C$776,СВЦЭМ!$A$33:$A$776,$A150,СВЦЭМ!$B$33:$B$776,I$119)+'СЕТ СН'!$I$12+СВЦЭМ!$D$10+'СЕТ СН'!$I$5-'СЕТ СН'!$I$20</f>
        <v>2996.4105536400002</v>
      </c>
      <c r="J150" s="36">
        <f>SUMIFS(СВЦЭМ!$C$33:$C$776,СВЦЭМ!$A$33:$A$776,$A150,СВЦЭМ!$B$33:$B$776,J$119)+'СЕТ СН'!$I$12+СВЦЭМ!$D$10+'СЕТ СН'!$I$5-'СЕТ СН'!$I$20</f>
        <v>2992.2208202500001</v>
      </c>
      <c r="K150" s="36">
        <f>SUMIFS(СВЦЭМ!$C$33:$C$776,СВЦЭМ!$A$33:$A$776,$A150,СВЦЭМ!$B$33:$B$776,K$119)+'СЕТ СН'!$I$12+СВЦЭМ!$D$10+'СЕТ СН'!$I$5-'СЕТ СН'!$I$20</f>
        <v>2971.7263594699998</v>
      </c>
      <c r="L150" s="36">
        <f>SUMIFS(СВЦЭМ!$C$33:$C$776,СВЦЭМ!$A$33:$A$776,$A150,СВЦЭМ!$B$33:$B$776,L$119)+'СЕТ СН'!$I$12+СВЦЭМ!$D$10+'СЕТ СН'!$I$5-'СЕТ СН'!$I$20</f>
        <v>2973.17238907</v>
      </c>
      <c r="M150" s="36">
        <f>SUMIFS(СВЦЭМ!$C$33:$C$776,СВЦЭМ!$A$33:$A$776,$A150,СВЦЭМ!$B$33:$B$776,M$119)+'СЕТ СН'!$I$12+СВЦЭМ!$D$10+'СЕТ СН'!$I$5-'СЕТ СН'!$I$20</f>
        <v>2975.0496794600003</v>
      </c>
      <c r="N150" s="36">
        <f>SUMIFS(СВЦЭМ!$C$33:$C$776,СВЦЭМ!$A$33:$A$776,$A150,СВЦЭМ!$B$33:$B$776,N$119)+'СЕТ СН'!$I$12+СВЦЭМ!$D$10+'СЕТ СН'!$I$5-'СЕТ СН'!$I$20</f>
        <v>2942.2624223399998</v>
      </c>
      <c r="O150" s="36">
        <f>SUMIFS(СВЦЭМ!$C$33:$C$776,СВЦЭМ!$A$33:$A$776,$A150,СВЦЭМ!$B$33:$B$776,O$119)+'СЕТ СН'!$I$12+СВЦЭМ!$D$10+'СЕТ СН'!$I$5-'СЕТ СН'!$I$20</f>
        <v>2901.1579222</v>
      </c>
      <c r="P150" s="36">
        <f>SUMIFS(СВЦЭМ!$C$33:$C$776,СВЦЭМ!$A$33:$A$776,$A150,СВЦЭМ!$B$33:$B$776,P$119)+'СЕТ СН'!$I$12+СВЦЭМ!$D$10+'СЕТ СН'!$I$5-'СЕТ СН'!$I$20</f>
        <v>2913.2258559800002</v>
      </c>
      <c r="Q150" s="36">
        <f>SUMIFS(СВЦЭМ!$C$33:$C$776,СВЦЭМ!$A$33:$A$776,$A150,СВЦЭМ!$B$33:$B$776,Q$119)+'СЕТ СН'!$I$12+СВЦЭМ!$D$10+'СЕТ СН'!$I$5-'СЕТ СН'!$I$20</f>
        <v>2910.7294200199999</v>
      </c>
      <c r="R150" s="36">
        <f>SUMIFS(СВЦЭМ!$C$33:$C$776,СВЦЭМ!$A$33:$A$776,$A150,СВЦЭМ!$B$33:$B$776,R$119)+'СЕТ СН'!$I$12+СВЦЭМ!$D$10+'СЕТ СН'!$I$5-'СЕТ СН'!$I$20</f>
        <v>2918.0129419899999</v>
      </c>
      <c r="S150" s="36">
        <f>SUMIFS(СВЦЭМ!$C$33:$C$776,СВЦЭМ!$A$33:$A$776,$A150,СВЦЭМ!$B$33:$B$776,S$119)+'СЕТ СН'!$I$12+СВЦЭМ!$D$10+'СЕТ СН'!$I$5-'СЕТ СН'!$I$20</f>
        <v>2912.44452499</v>
      </c>
      <c r="T150" s="36">
        <f>SUMIFS(СВЦЭМ!$C$33:$C$776,СВЦЭМ!$A$33:$A$776,$A150,СВЦЭМ!$B$33:$B$776,T$119)+'СЕТ СН'!$I$12+СВЦЭМ!$D$10+'СЕТ СН'!$I$5-'СЕТ СН'!$I$20</f>
        <v>2888.8515516699999</v>
      </c>
      <c r="U150" s="36">
        <f>SUMIFS(СВЦЭМ!$C$33:$C$776,СВЦЭМ!$A$33:$A$776,$A150,СВЦЭМ!$B$33:$B$776,U$119)+'СЕТ СН'!$I$12+СВЦЭМ!$D$10+'СЕТ СН'!$I$5-'СЕТ СН'!$I$20</f>
        <v>2890.2375874899999</v>
      </c>
      <c r="V150" s="36">
        <f>SUMIFS(СВЦЭМ!$C$33:$C$776,СВЦЭМ!$A$33:$A$776,$A150,СВЦЭМ!$B$33:$B$776,V$119)+'СЕТ СН'!$I$12+СВЦЭМ!$D$10+'СЕТ СН'!$I$5-'СЕТ СН'!$I$20</f>
        <v>2880.4185184400003</v>
      </c>
      <c r="W150" s="36">
        <f>SUMIFS(СВЦЭМ!$C$33:$C$776,СВЦЭМ!$A$33:$A$776,$A150,СВЦЭМ!$B$33:$B$776,W$119)+'СЕТ СН'!$I$12+СВЦЭМ!$D$10+'СЕТ СН'!$I$5-'СЕТ СН'!$I$20</f>
        <v>2890.3337799300002</v>
      </c>
      <c r="X150" s="36">
        <f>SUMIFS(СВЦЭМ!$C$33:$C$776,СВЦЭМ!$A$33:$A$776,$A150,СВЦЭМ!$B$33:$B$776,X$119)+'СЕТ СН'!$I$12+СВЦЭМ!$D$10+'СЕТ СН'!$I$5-'СЕТ СН'!$I$20</f>
        <v>2849.52812253</v>
      </c>
      <c r="Y150" s="36">
        <f>SUMIFS(СВЦЭМ!$C$33:$C$776,СВЦЭМ!$A$33:$A$776,$A150,СВЦЭМ!$B$33:$B$776,Y$119)+'СЕТ СН'!$I$12+СВЦЭМ!$D$10+'СЕТ СН'!$I$5-'СЕТ СН'!$I$20</f>
        <v>2888.1342309000001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542315.93314763228</v>
      </c>
      <c r="O155" s="130"/>
      <c r="P155" s="129">
        <f>СВЦЭМ!$D$12+'СЕТ СН'!$F$13-'СЕТ СН'!$G$21</f>
        <v>542315.93314763228</v>
      </c>
      <c r="Q155" s="130"/>
      <c r="R155" s="129">
        <f>СВЦЭМ!$D$12+'СЕТ СН'!$F$13-'СЕТ СН'!$H$21</f>
        <v>542315.93314763228</v>
      </c>
      <c r="S155" s="130"/>
      <c r="T155" s="129">
        <f>СВЦЭМ!$D$12+'СЕТ СН'!$F$13-'СЕТ СН'!$I$21</f>
        <v>542315.93314763228</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SUMIFS(СВЦЭМ!$C$33:$C$776,СВЦЭМ!$A$33:$A$776,$A12,СВЦЭМ!$B$33:$B$776,B$11)+'СЕТ СН'!$F$12+СВЦЭМ!$D$10+'СЕТ СН'!$F$6-'СЕТ СН'!$F$22</f>
        <v>660.18700344000001</v>
      </c>
      <c r="C12" s="36">
        <f>SUMIFS(СВЦЭМ!$C$33:$C$776,СВЦЭМ!$A$33:$A$776,$A12,СВЦЭМ!$B$33:$B$776,C$11)+'СЕТ СН'!$F$12+СВЦЭМ!$D$10+'СЕТ СН'!$F$6-'СЕТ СН'!$F$22</f>
        <v>743.01362534000009</v>
      </c>
      <c r="D12" s="36">
        <f>SUMIFS(СВЦЭМ!$C$33:$C$776,СВЦЭМ!$A$33:$A$776,$A12,СВЦЭМ!$B$33:$B$776,D$11)+'СЕТ СН'!$F$12+СВЦЭМ!$D$10+'СЕТ СН'!$F$6-'СЕТ СН'!$F$22</f>
        <v>818.33117009</v>
      </c>
      <c r="E12" s="36">
        <f>SUMIFS(СВЦЭМ!$C$33:$C$776,СВЦЭМ!$A$33:$A$776,$A12,СВЦЭМ!$B$33:$B$776,E$11)+'СЕТ СН'!$F$12+СВЦЭМ!$D$10+'СЕТ СН'!$F$6-'СЕТ СН'!$F$22</f>
        <v>842.23614330000009</v>
      </c>
      <c r="F12" s="36">
        <f>SUMIFS(СВЦЭМ!$C$33:$C$776,СВЦЭМ!$A$33:$A$776,$A12,СВЦЭМ!$B$33:$B$776,F$11)+'СЕТ СН'!$F$12+СВЦЭМ!$D$10+'СЕТ СН'!$F$6-'СЕТ СН'!$F$22</f>
        <v>839.98930412000004</v>
      </c>
      <c r="G12" s="36">
        <f>SUMIFS(СВЦЭМ!$C$33:$C$776,СВЦЭМ!$A$33:$A$776,$A12,СВЦЭМ!$B$33:$B$776,G$11)+'СЕТ СН'!$F$12+СВЦЭМ!$D$10+'СЕТ СН'!$F$6-'СЕТ СН'!$F$22</f>
        <v>823.07803366000007</v>
      </c>
      <c r="H12" s="36">
        <f>SUMIFS(СВЦЭМ!$C$33:$C$776,СВЦЭМ!$A$33:$A$776,$A12,СВЦЭМ!$B$33:$B$776,H$11)+'СЕТ СН'!$F$12+СВЦЭМ!$D$10+'СЕТ СН'!$F$6-'СЕТ СН'!$F$22</f>
        <v>753.3041841700001</v>
      </c>
      <c r="I12" s="36">
        <f>SUMIFS(СВЦЭМ!$C$33:$C$776,СВЦЭМ!$A$33:$A$776,$A12,СВЦЭМ!$B$33:$B$776,I$11)+'СЕТ СН'!$F$12+СВЦЭМ!$D$10+'СЕТ СН'!$F$6-'СЕТ СН'!$F$22</f>
        <v>670.74125977000006</v>
      </c>
      <c r="J12" s="36">
        <f>SUMIFS(СВЦЭМ!$C$33:$C$776,СВЦЭМ!$A$33:$A$776,$A12,СВЦЭМ!$B$33:$B$776,J$11)+'СЕТ СН'!$F$12+СВЦЭМ!$D$10+'СЕТ СН'!$F$6-'СЕТ СН'!$F$22</f>
        <v>663.53185998000004</v>
      </c>
      <c r="K12" s="36">
        <f>SUMIFS(СВЦЭМ!$C$33:$C$776,СВЦЭМ!$A$33:$A$776,$A12,СВЦЭМ!$B$33:$B$776,K$11)+'СЕТ СН'!$F$12+СВЦЭМ!$D$10+'СЕТ СН'!$F$6-'СЕТ СН'!$F$22</f>
        <v>670.99038442000005</v>
      </c>
      <c r="L12" s="36">
        <f>SUMIFS(СВЦЭМ!$C$33:$C$776,СВЦЭМ!$A$33:$A$776,$A12,СВЦЭМ!$B$33:$B$776,L$11)+'СЕТ СН'!$F$12+СВЦЭМ!$D$10+'СЕТ СН'!$F$6-'СЕТ СН'!$F$22</f>
        <v>668.7797176900001</v>
      </c>
      <c r="M12" s="36">
        <f>SUMIFS(СВЦЭМ!$C$33:$C$776,СВЦЭМ!$A$33:$A$776,$A12,СВЦЭМ!$B$33:$B$776,M$11)+'СЕТ СН'!$F$12+СВЦЭМ!$D$10+'СЕТ СН'!$F$6-'СЕТ СН'!$F$22</f>
        <v>659.38233697999999</v>
      </c>
      <c r="N12" s="36">
        <f>SUMIFS(СВЦЭМ!$C$33:$C$776,СВЦЭМ!$A$33:$A$776,$A12,СВЦЭМ!$B$33:$B$776,N$11)+'СЕТ СН'!$F$12+СВЦЭМ!$D$10+'СЕТ СН'!$F$6-'СЕТ СН'!$F$22</f>
        <v>644.61064146000001</v>
      </c>
      <c r="O12" s="36">
        <f>SUMIFS(СВЦЭМ!$C$33:$C$776,СВЦЭМ!$A$33:$A$776,$A12,СВЦЭМ!$B$33:$B$776,O$11)+'СЕТ СН'!$F$12+СВЦЭМ!$D$10+'СЕТ СН'!$F$6-'СЕТ СН'!$F$22</f>
        <v>642.52296095000008</v>
      </c>
      <c r="P12" s="36">
        <f>SUMIFS(СВЦЭМ!$C$33:$C$776,СВЦЭМ!$A$33:$A$776,$A12,СВЦЭМ!$B$33:$B$776,P$11)+'СЕТ СН'!$F$12+СВЦЭМ!$D$10+'СЕТ СН'!$F$6-'СЕТ СН'!$F$22</f>
        <v>644.75162580000006</v>
      </c>
      <c r="Q12" s="36">
        <f>SUMIFS(СВЦЭМ!$C$33:$C$776,СВЦЭМ!$A$33:$A$776,$A12,СВЦЭМ!$B$33:$B$776,Q$11)+'СЕТ СН'!$F$12+СВЦЭМ!$D$10+'СЕТ СН'!$F$6-'СЕТ СН'!$F$22</f>
        <v>654.58442121000007</v>
      </c>
      <c r="R12" s="36">
        <f>SUMIFS(СВЦЭМ!$C$33:$C$776,СВЦЭМ!$A$33:$A$776,$A12,СВЦЭМ!$B$33:$B$776,R$11)+'СЕТ СН'!$F$12+СВЦЭМ!$D$10+'СЕТ СН'!$F$6-'СЕТ СН'!$F$22</f>
        <v>654.0184819000001</v>
      </c>
      <c r="S12" s="36">
        <f>SUMIFS(СВЦЭМ!$C$33:$C$776,СВЦЭМ!$A$33:$A$776,$A12,СВЦЭМ!$B$33:$B$776,S$11)+'СЕТ СН'!$F$12+СВЦЭМ!$D$10+'СЕТ СН'!$F$6-'СЕТ СН'!$F$22</f>
        <v>644.66191505000006</v>
      </c>
      <c r="T12" s="36">
        <f>SUMIFS(СВЦЭМ!$C$33:$C$776,СВЦЭМ!$A$33:$A$776,$A12,СВЦЭМ!$B$33:$B$776,T$11)+'СЕТ СН'!$F$12+СВЦЭМ!$D$10+'СЕТ СН'!$F$6-'СЕТ СН'!$F$22</f>
        <v>642.01940528</v>
      </c>
      <c r="U12" s="36">
        <f>SUMIFS(СВЦЭМ!$C$33:$C$776,СВЦЭМ!$A$33:$A$776,$A12,СВЦЭМ!$B$33:$B$776,U$11)+'СЕТ СН'!$F$12+СВЦЭМ!$D$10+'СЕТ СН'!$F$6-'СЕТ СН'!$F$22</f>
        <v>665.46517969000001</v>
      </c>
      <c r="V12" s="36">
        <f>SUMIFS(СВЦЭМ!$C$33:$C$776,СВЦЭМ!$A$33:$A$776,$A12,СВЦЭМ!$B$33:$B$776,V$11)+'СЕТ СН'!$F$12+СВЦЭМ!$D$10+'СЕТ СН'!$F$6-'СЕТ СН'!$F$22</f>
        <v>666.31518979000009</v>
      </c>
      <c r="W12" s="36">
        <f>SUMIFS(СВЦЭМ!$C$33:$C$776,СВЦЭМ!$A$33:$A$776,$A12,СВЦЭМ!$B$33:$B$776,W$11)+'СЕТ СН'!$F$12+СВЦЭМ!$D$10+'СЕТ СН'!$F$6-'СЕТ СН'!$F$22</f>
        <v>669.78401263000001</v>
      </c>
      <c r="X12" s="36">
        <f>SUMIFS(СВЦЭМ!$C$33:$C$776,СВЦЭМ!$A$33:$A$776,$A12,СВЦЭМ!$B$33:$B$776,X$11)+'СЕТ СН'!$F$12+СВЦЭМ!$D$10+'СЕТ СН'!$F$6-'СЕТ СН'!$F$22</f>
        <v>660.01590023000006</v>
      </c>
      <c r="Y12" s="36">
        <f>SUMIFS(СВЦЭМ!$C$33:$C$776,СВЦЭМ!$A$33:$A$776,$A12,СВЦЭМ!$B$33:$B$776,Y$11)+'СЕТ СН'!$F$12+СВЦЭМ!$D$10+'СЕТ СН'!$F$6-'СЕТ СН'!$F$22</f>
        <v>726.34979805</v>
      </c>
      <c r="AA12" s="37"/>
    </row>
    <row r="13" spans="1:27" ht="15.75" x14ac:dyDescent="0.2">
      <c r="A13" s="35">
        <f>A12+1</f>
        <v>43740</v>
      </c>
      <c r="B13" s="36">
        <f>SUMIFS(СВЦЭМ!$C$33:$C$776,СВЦЭМ!$A$33:$A$776,$A13,СВЦЭМ!$B$33:$B$776,B$11)+'СЕТ СН'!$F$12+СВЦЭМ!$D$10+'СЕТ СН'!$F$6-'СЕТ СН'!$F$22</f>
        <v>771.95496575000004</v>
      </c>
      <c r="C13" s="36">
        <f>SUMIFS(СВЦЭМ!$C$33:$C$776,СВЦЭМ!$A$33:$A$776,$A13,СВЦЭМ!$B$33:$B$776,C$11)+'СЕТ СН'!$F$12+СВЦЭМ!$D$10+'СЕТ СН'!$F$6-'СЕТ СН'!$F$22</f>
        <v>791.84724676000008</v>
      </c>
      <c r="D13" s="36">
        <f>SUMIFS(СВЦЭМ!$C$33:$C$776,СВЦЭМ!$A$33:$A$776,$A13,СВЦЭМ!$B$33:$B$776,D$11)+'СЕТ СН'!$F$12+СВЦЭМ!$D$10+'СЕТ СН'!$F$6-'СЕТ СН'!$F$22</f>
        <v>807.67481505000001</v>
      </c>
      <c r="E13" s="36">
        <f>SUMIFS(СВЦЭМ!$C$33:$C$776,СВЦЭМ!$A$33:$A$776,$A13,СВЦЭМ!$B$33:$B$776,E$11)+'СЕТ СН'!$F$12+СВЦЭМ!$D$10+'СЕТ СН'!$F$6-'СЕТ СН'!$F$22</f>
        <v>813.61028518000001</v>
      </c>
      <c r="F13" s="36">
        <f>SUMIFS(СВЦЭМ!$C$33:$C$776,СВЦЭМ!$A$33:$A$776,$A13,СВЦЭМ!$B$33:$B$776,F$11)+'СЕТ СН'!$F$12+СВЦЭМ!$D$10+'СЕТ СН'!$F$6-'СЕТ СН'!$F$22</f>
        <v>836.28703857000005</v>
      </c>
      <c r="G13" s="36">
        <f>SUMIFS(СВЦЭМ!$C$33:$C$776,СВЦЭМ!$A$33:$A$776,$A13,СВЦЭМ!$B$33:$B$776,G$11)+'СЕТ СН'!$F$12+СВЦЭМ!$D$10+'СЕТ СН'!$F$6-'СЕТ СН'!$F$22</f>
        <v>812.00251940999999</v>
      </c>
      <c r="H13" s="36">
        <f>SUMIFS(СВЦЭМ!$C$33:$C$776,СВЦЭМ!$A$33:$A$776,$A13,СВЦЭМ!$B$33:$B$776,H$11)+'СЕТ СН'!$F$12+СВЦЭМ!$D$10+'СЕТ СН'!$F$6-'СЕТ СН'!$F$22</f>
        <v>756.06458619</v>
      </c>
      <c r="I13" s="36">
        <f>SUMIFS(СВЦЭМ!$C$33:$C$776,СВЦЭМ!$A$33:$A$776,$A13,СВЦЭМ!$B$33:$B$776,I$11)+'СЕТ СН'!$F$12+СВЦЭМ!$D$10+'СЕТ СН'!$F$6-'СЕТ СН'!$F$22</f>
        <v>670.94360094000001</v>
      </c>
      <c r="J13" s="36">
        <f>SUMIFS(СВЦЭМ!$C$33:$C$776,СВЦЭМ!$A$33:$A$776,$A13,СВЦЭМ!$B$33:$B$776,J$11)+'СЕТ СН'!$F$12+СВЦЭМ!$D$10+'СЕТ СН'!$F$6-'СЕТ СН'!$F$22</f>
        <v>663.59501277000004</v>
      </c>
      <c r="K13" s="36">
        <f>SUMIFS(СВЦЭМ!$C$33:$C$776,СВЦЭМ!$A$33:$A$776,$A13,СВЦЭМ!$B$33:$B$776,K$11)+'СЕТ СН'!$F$12+СВЦЭМ!$D$10+'СЕТ СН'!$F$6-'СЕТ СН'!$F$22</f>
        <v>672.14472933000002</v>
      </c>
      <c r="L13" s="36">
        <f>SUMIFS(СВЦЭМ!$C$33:$C$776,СВЦЭМ!$A$33:$A$776,$A13,СВЦЭМ!$B$33:$B$776,L$11)+'СЕТ СН'!$F$12+СВЦЭМ!$D$10+'СЕТ СН'!$F$6-'СЕТ СН'!$F$22</f>
        <v>670.21778308</v>
      </c>
      <c r="M13" s="36">
        <f>SUMIFS(СВЦЭМ!$C$33:$C$776,СВЦЭМ!$A$33:$A$776,$A13,СВЦЭМ!$B$33:$B$776,M$11)+'СЕТ СН'!$F$12+СВЦЭМ!$D$10+'СЕТ СН'!$F$6-'СЕТ СН'!$F$22</f>
        <v>664.11678609000001</v>
      </c>
      <c r="N13" s="36">
        <f>SUMIFS(СВЦЭМ!$C$33:$C$776,СВЦЭМ!$A$33:$A$776,$A13,СВЦЭМ!$B$33:$B$776,N$11)+'СЕТ СН'!$F$12+СВЦЭМ!$D$10+'СЕТ СН'!$F$6-'СЕТ СН'!$F$22</f>
        <v>661.74245560000008</v>
      </c>
      <c r="O13" s="36">
        <f>SUMIFS(СВЦЭМ!$C$33:$C$776,СВЦЭМ!$A$33:$A$776,$A13,СВЦЭМ!$B$33:$B$776,O$11)+'СЕТ СН'!$F$12+СВЦЭМ!$D$10+'СЕТ СН'!$F$6-'СЕТ СН'!$F$22</f>
        <v>663.96267429</v>
      </c>
      <c r="P13" s="36">
        <f>SUMIFS(СВЦЭМ!$C$33:$C$776,СВЦЭМ!$A$33:$A$776,$A13,СВЦЭМ!$B$33:$B$776,P$11)+'СЕТ СН'!$F$12+СВЦЭМ!$D$10+'СЕТ СН'!$F$6-'СЕТ СН'!$F$22</f>
        <v>666.31574460000002</v>
      </c>
      <c r="Q13" s="36">
        <f>SUMIFS(СВЦЭМ!$C$33:$C$776,СВЦЭМ!$A$33:$A$776,$A13,СВЦЭМ!$B$33:$B$776,Q$11)+'СЕТ СН'!$F$12+СВЦЭМ!$D$10+'СЕТ СН'!$F$6-'СЕТ СН'!$F$22</f>
        <v>669.31237088</v>
      </c>
      <c r="R13" s="36">
        <f>SUMIFS(СВЦЭМ!$C$33:$C$776,СВЦЭМ!$A$33:$A$776,$A13,СВЦЭМ!$B$33:$B$776,R$11)+'СЕТ СН'!$F$12+СВЦЭМ!$D$10+'СЕТ СН'!$F$6-'СЕТ СН'!$F$22</f>
        <v>676.10043666000001</v>
      </c>
      <c r="S13" s="36">
        <f>SUMIFS(СВЦЭМ!$C$33:$C$776,СВЦЭМ!$A$33:$A$776,$A13,СВЦЭМ!$B$33:$B$776,S$11)+'СЕТ СН'!$F$12+СВЦЭМ!$D$10+'СЕТ СН'!$F$6-'СЕТ СН'!$F$22</f>
        <v>670.53332748000003</v>
      </c>
      <c r="T13" s="36">
        <f>SUMIFS(СВЦЭМ!$C$33:$C$776,СВЦЭМ!$A$33:$A$776,$A13,СВЦЭМ!$B$33:$B$776,T$11)+'СЕТ СН'!$F$12+СВЦЭМ!$D$10+'СЕТ СН'!$F$6-'СЕТ СН'!$F$22</f>
        <v>674.20576042000005</v>
      </c>
      <c r="U13" s="36">
        <f>SUMIFS(СВЦЭМ!$C$33:$C$776,СВЦЭМ!$A$33:$A$776,$A13,СВЦЭМ!$B$33:$B$776,U$11)+'СЕТ СН'!$F$12+СВЦЭМ!$D$10+'СЕТ СН'!$F$6-'СЕТ СН'!$F$22</f>
        <v>695.48132720000001</v>
      </c>
      <c r="V13" s="36">
        <f>SUMIFS(СВЦЭМ!$C$33:$C$776,СВЦЭМ!$A$33:$A$776,$A13,СВЦЭМ!$B$33:$B$776,V$11)+'СЕТ СН'!$F$12+СВЦЭМ!$D$10+'СЕТ СН'!$F$6-'СЕТ СН'!$F$22</f>
        <v>695.43734341000004</v>
      </c>
      <c r="W13" s="36">
        <f>SUMIFS(СВЦЭМ!$C$33:$C$776,СВЦЭМ!$A$33:$A$776,$A13,СВЦЭМ!$B$33:$B$776,W$11)+'СЕТ СН'!$F$12+СВЦЭМ!$D$10+'СЕТ СН'!$F$6-'СЕТ СН'!$F$22</f>
        <v>675.86597166000001</v>
      </c>
      <c r="X13" s="36">
        <f>SUMIFS(СВЦЭМ!$C$33:$C$776,СВЦЭМ!$A$33:$A$776,$A13,СВЦЭМ!$B$33:$B$776,X$11)+'СЕТ СН'!$F$12+СВЦЭМ!$D$10+'СЕТ СН'!$F$6-'СЕТ СН'!$F$22</f>
        <v>665.94808938000006</v>
      </c>
      <c r="Y13" s="36">
        <f>SUMIFS(СВЦЭМ!$C$33:$C$776,СВЦЭМ!$A$33:$A$776,$A13,СВЦЭМ!$B$33:$B$776,Y$11)+'СЕТ СН'!$F$12+СВЦЭМ!$D$10+'СЕТ СН'!$F$6-'СЕТ СН'!$F$22</f>
        <v>732.96272635000003</v>
      </c>
    </row>
    <row r="14" spans="1:27" ht="15.75" x14ac:dyDescent="0.2">
      <c r="A14" s="35">
        <f t="shared" ref="A14:A42" si="0">A13+1</f>
        <v>43741</v>
      </c>
      <c r="B14" s="36">
        <f>SUMIFS(СВЦЭМ!$C$33:$C$776,СВЦЭМ!$A$33:$A$776,$A14,СВЦЭМ!$B$33:$B$776,B$11)+'СЕТ СН'!$F$12+СВЦЭМ!$D$10+'СЕТ СН'!$F$6-'СЕТ СН'!$F$22</f>
        <v>783.61886014000004</v>
      </c>
      <c r="C14" s="36">
        <f>SUMIFS(СВЦЭМ!$C$33:$C$776,СВЦЭМ!$A$33:$A$776,$A14,СВЦЭМ!$B$33:$B$776,C$11)+'СЕТ СН'!$F$12+СВЦЭМ!$D$10+'СЕТ СН'!$F$6-'СЕТ СН'!$F$22</f>
        <v>816.30220177000001</v>
      </c>
      <c r="D14" s="36">
        <f>SUMIFS(СВЦЭМ!$C$33:$C$776,СВЦЭМ!$A$33:$A$776,$A14,СВЦЭМ!$B$33:$B$776,D$11)+'СЕТ СН'!$F$12+СВЦЭМ!$D$10+'СЕТ СН'!$F$6-'СЕТ СН'!$F$22</f>
        <v>838.93339824000009</v>
      </c>
      <c r="E14" s="36">
        <f>SUMIFS(СВЦЭМ!$C$33:$C$776,СВЦЭМ!$A$33:$A$776,$A14,СВЦЭМ!$B$33:$B$776,E$11)+'СЕТ СН'!$F$12+СВЦЭМ!$D$10+'СЕТ СН'!$F$6-'СЕТ СН'!$F$22</f>
        <v>844.49181856000007</v>
      </c>
      <c r="F14" s="36">
        <f>SUMIFS(СВЦЭМ!$C$33:$C$776,СВЦЭМ!$A$33:$A$776,$A14,СВЦЭМ!$B$33:$B$776,F$11)+'СЕТ СН'!$F$12+СВЦЭМ!$D$10+'СЕТ СН'!$F$6-'СЕТ СН'!$F$22</f>
        <v>847.68533997000009</v>
      </c>
      <c r="G14" s="36">
        <f>SUMIFS(СВЦЭМ!$C$33:$C$776,СВЦЭМ!$A$33:$A$776,$A14,СВЦЭМ!$B$33:$B$776,G$11)+'СЕТ СН'!$F$12+СВЦЭМ!$D$10+'СЕТ СН'!$F$6-'СЕТ СН'!$F$22</f>
        <v>820.69569793000005</v>
      </c>
      <c r="H14" s="36">
        <f>SUMIFS(СВЦЭМ!$C$33:$C$776,СВЦЭМ!$A$33:$A$776,$A14,СВЦЭМ!$B$33:$B$776,H$11)+'СЕТ СН'!$F$12+СВЦЭМ!$D$10+'СЕТ СН'!$F$6-'СЕТ СН'!$F$22</f>
        <v>752.34780169999999</v>
      </c>
      <c r="I14" s="36">
        <f>SUMIFS(СВЦЭМ!$C$33:$C$776,СВЦЭМ!$A$33:$A$776,$A14,СВЦЭМ!$B$33:$B$776,I$11)+'СЕТ СН'!$F$12+СВЦЭМ!$D$10+'СЕТ СН'!$F$6-'СЕТ СН'!$F$22</f>
        <v>676.54805135000004</v>
      </c>
      <c r="J14" s="36">
        <f>SUMIFS(СВЦЭМ!$C$33:$C$776,СВЦЭМ!$A$33:$A$776,$A14,СВЦЭМ!$B$33:$B$776,J$11)+'СЕТ СН'!$F$12+СВЦЭМ!$D$10+'СЕТ СН'!$F$6-'СЕТ СН'!$F$22</f>
        <v>679.53532029000007</v>
      </c>
      <c r="K14" s="36">
        <f>SUMIFS(СВЦЭМ!$C$33:$C$776,СВЦЭМ!$A$33:$A$776,$A14,СВЦЭМ!$B$33:$B$776,K$11)+'СЕТ СН'!$F$12+СВЦЭМ!$D$10+'СЕТ СН'!$F$6-'СЕТ СН'!$F$22</f>
        <v>688.05632173000004</v>
      </c>
      <c r="L14" s="36">
        <f>SUMIFS(СВЦЭМ!$C$33:$C$776,СВЦЭМ!$A$33:$A$776,$A14,СВЦЭМ!$B$33:$B$776,L$11)+'СЕТ СН'!$F$12+СВЦЭМ!$D$10+'СЕТ СН'!$F$6-'СЕТ СН'!$F$22</f>
        <v>695.34771578000004</v>
      </c>
      <c r="M14" s="36">
        <f>SUMIFS(СВЦЭМ!$C$33:$C$776,СВЦЭМ!$A$33:$A$776,$A14,СВЦЭМ!$B$33:$B$776,M$11)+'СЕТ СН'!$F$12+СВЦЭМ!$D$10+'СЕТ СН'!$F$6-'СЕТ СН'!$F$22</f>
        <v>686.02432110000007</v>
      </c>
      <c r="N14" s="36">
        <f>SUMIFS(СВЦЭМ!$C$33:$C$776,СВЦЭМ!$A$33:$A$776,$A14,СВЦЭМ!$B$33:$B$776,N$11)+'СЕТ СН'!$F$12+СВЦЭМ!$D$10+'СЕТ СН'!$F$6-'СЕТ СН'!$F$22</f>
        <v>731.68757933000006</v>
      </c>
      <c r="O14" s="36">
        <f>SUMIFS(СВЦЭМ!$C$33:$C$776,СВЦЭМ!$A$33:$A$776,$A14,СВЦЭМ!$B$33:$B$776,O$11)+'СЕТ СН'!$F$12+СВЦЭМ!$D$10+'СЕТ СН'!$F$6-'СЕТ СН'!$F$22</f>
        <v>774.17171193000001</v>
      </c>
      <c r="P14" s="36">
        <f>SUMIFS(СВЦЭМ!$C$33:$C$776,СВЦЭМ!$A$33:$A$776,$A14,СВЦЭМ!$B$33:$B$776,P$11)+'СЕТ СН'!$F$12+СВЦЭМ!$D$10+'СЕТ СН'!$F$6-'СЕТ СН'!$F$22</f>
        <v>780.49611730000004</v>
      </c>
      <c r="Q14" s="36">
        <f>SUMIFS(СВЦЭМ!$C$33:$C$776,СВЦЭМ!$A$33:$A$776,$A14,СВЦЭМ!$B$33:$B$776,Q$11)+'СЕТ СН'!$F$12+СВЦЭМ!$D$10+'СЕТ СН'!$F$6-'СЕТ СН'!$F$22</f>
        <v>774.64205942000001</v>
      </c>
      <c r="R14" s="36">
        <f>SUMIFS(СВЦЭМ!$C$33:$C$776,СВЦЭМ!$A$33:$A$776,$A14,СВЦЭМ!$B$33:$B$776,R$11)+'СЕТ СН'!$F$12+СВЦЭМ!$D$10+'СЕТ СН'!$F$6-'СЕТ СН'!$F$22</f>
        <v>725.27335837999999</v>
      </c>
      <c r="S14" s="36">
        <f>SUMIFS(СВЦЭМ!$C$33:$C$776,СВЦЭМ!$A$33:$A$776,$A14,СВЦЭМ!$B$33:$B$776,S$11)+'СЕТ СН'!$F$12+СВЦЭМ!$D$10+'СЕТ СН'!$F$6-'СЕТ СН'!$F$22</f>
        <v>711.00831835000008</v>
      </c>
      <c r="T14" s="36">
        <f>SUMIFS(СВЦЭМ!$C$33:$C$776,СВЦЭМ!$A$33:$A$776,$A14,СВЦЭМ!$B$33:$B$776,T$11)+'СЕТ СН'!$F$12+СВЦЭМ!$D$10+'СЕТ СН'!$F$6-'СЕТ СН'!$F$22</f>
        <v>699.50378144000001</v>
      </c>
      <c r="U14" s="36">
        <f>SUMIFS(СВЦЭМ!$C$33:$C$776,СВЦЭМ!$A$33:$A$776,$A14,СВЦЭМ!$B$33:$B$776,U$11)+'СЕТ СН'!$F$12+СВЦЭМ!$D$10+'СЕТ СН'!$F$6-'СЕТ СН'!$F$22</f>
        <v>707.8890521300001</v>
      </c>
      <c r="V14" s="36">
        <f>SUMIFS(СВЦЭМ!$C$33:$C$776,СВЦЭМ!$A$33:$A$776,$A14,СВЦЭМ!$B$33:$B$776,V$11)+'СЕТ СН'!$F$12+СВЦЭМ!$D$10+'СЕТ СН'!$F$6-'СЕТ СН'!$F$22</f>
        <v>711.28017897000007</v>
      </c>
      <c r="W14" s="36">
        <f>SUMIFS(СВЦЭМ!$C$33:$C$776,СВЦЭМ!$A$33:$A$776,$A14,СВЦЭМ!$B$33:$B$776,W$11)+'СЕТ СН'!$F$12+СВЦЭМ!$D$10+'СЕТ СН'!$F$6-'СЕТ СН'!$F$22</f>
        <v>712.96826620000002</v>
      </c>
      <c r="X14" s="36">
        <f>SUMIFS(СВЦЭМ!$C$33:$C$776,СВЦЭМ!$A$33:$A$776,$A14,СВЦЭМ!$B$33:$B$776,X$11)+'СЕТ СН'!$F$12+СВЦЭМ!$D$10+'СЕТ СН'!$F$6-'СЕТ СН'!$F$22</f>
        <v>679.62318649000008</v>
      </c>
      <c r="Y14" s="36">
        <f>SUMIFS(СВЦЭМ!$C$33:$C$776,СВЦЭМ!$A$33:$A$776,$A14,СВЦЭМ!$B$33:$B$776,Y$11)+'СЕТ СН'!$F$12+СВЦЭМ!$D$10+'СЕТ СН'!$F$6-'СЕТ СН'!$F$22</f>
        <v>699.44813886000009</v>
      </c>
    </row>
    <row r="15" spans="1:27" ht="15.75" x14ac:dyDescent="0.2">
      <c r="A15" s="35">
        <f t="shared" si="0"/>
        <v>43742</v>
      </c>
      <c r="B15" s="36">
        <f>SUMIFS(СВЦЭМ!$C$33:$C$776,СВЦЭМ!$A$33:$A$776,$A15,СВЦЭМ!$B$33:$B$776,B$11)+'СЕТ СН'!$F$12+СВЦЭМ!$D$10+'СЕТ СН'!$F$6-'СЕТ СН'!$F$22</f>
        <v>775.31379204000007</v>
      </c>
      <c r="C15" s="36">
        <f>SUMIFS(СВЦЭМ!$C$33:$C$776,СВЦЭМ!$A$33:$A$776,$A15,СВЦЭМ!$B$33:$B$776,C$11)+'СЕТ СН'!$F$12+СВЦЭМ!$D$10+'СЕТ СН'!$F$6-'СЕТ СН'!$F$22</f>
        <v>806.81149096000001</v>
      </c>
      <c r="D15" s="36">
        <f>SUMIFS(СВЦЭМ!$C$33:$C$776,СВЦЭМ!$A$33:$A$776,$A15,СВЦЭМ!$B$33:$B$776,D$11)+'СЕТ СН'!$F$12+СВЦЭМ!$D$10+'СЕТ СН'!$F$6-'СЕТ СН'!$F$22</f>
        <v>809.71854437000002</v>
      </c>
      <c r="E15" s="36">
        <f>SUMIFS(СВЦЭМ!$C$33:$C$776,СВЦЭМ!$A$33:$A$776,$A15,СВЦЭМ!$B$33:$B$776,E$11)+'СЕТ СН'!$F$12+СВЦЭМ!$D$10+'СЕТ СН'!$F$6-'СЕТ СН'!$F$22</f>
        <v>829.76464415999999</v>
      </c>
      <c r="F15" s="36">
        <f>SUMIFS(СВЦЭМ!$C$33:$C$776,СВЦЭМ!$A$33:$A$776,$A15,СВЦЭМ!$B$33:$B$776,F$11)+'СЕТ СН'!$F$12+СВЦЭМ!$D$10+'СЕТ СН'!$F$6-'СЕТ СН'!$F$22</f>
        <v>807.34438442999999</v>
      </c>
      <c r="G15" s="36">
        <f>SUMIFS(СВЦЭМ!$C$33:$C$776,СВЦЭМ!$A$33:$A$776,$A15,СВЦЭМ!$B$33:$B$776,G$11)+'СЕТ СН'!$F$12+СВЦЭМ!$D$10+'СЕТ СН'!$F$6-'СЕТ СН'!$F$22</f>
        <v>780.70832686000006</v>
      </c>
      <c r="H15" s="36">
        <f>SUMIFS(СВЦЭМ!$C$33:$C$776,СВЦЭМ!$A$33:$A$776,$A15,СВЦЭМ!$B$33:$B$776,H$11)+'СЕТ СН'!$F$12+СВЦЭМ!$D$10+'СЕТ СН'!$F$6-'СЕТ СН'!$F$22</f>
        <v>733.79959467000003</v>
      </c>
      <c r="I15" s="36">
        <f>SUMIFS(СВЦЭМ!$C$33:$C$776,СВЦЭМ!$A$33:$A$776,$A15,СВЦЭМ!$B$33:$B$776,I$11)+'СЕТ СН'!$F$12+СВЦЭМ!$D$10+'СЕТ СН'!$F$6-'СЕТ СН'!$F$22</f>
        <v>655.33613971</v>
      </c>
      <c r="J15" s="36">
        <f>SUMIFS(СВЦЭМ!$C$33:$C$776,СВЦЭМ!$A$33:$A$776,$A15,СВЦЭМ!$B$33:$B$776,J$11)+'СЕТ СН'!$F$12+СВЦЭМ!$D$10+'СЕТ СН'!$F$6-'СЕТ СН'!$F$22</f>
        <v>652.77601228000003</v>
      </c>
      <c r="K15" s="36">
        <f>SUMIFS(СВЦЭМ!$C$33:$C$776,СВЦЭМ!$A$33:$A$776,$A15,СВЦЭМ!$B$33:$B$776,K$11)+'СЕТ СН'!$F$12+СВЦЭМ!$D$10+'СЕТ СН'!$F$6-'СЕТ СН'!$F$22</f>
        <v>671.47253694000005</v>
      </c>
      <c r="L15" s="36">
        <f>SUMIFS(СВЦЭМ!$C$33:$C$776,СВЦЭМ!$A$33:$A$776,$A15,СВЦЭМ!$B$33:$B$776,L$11)+'СЕТ СН'!$F$12+СВЦЭМ!$D$10+'СЕТ СН'!$F$6-'СЕТ СН'!$F$22</f>
        <v>673.82062644000007</v>
      </c>
      <c r="M15" s="36">
        <f>SUMIFS(СВЦЭМ!$C$33:$C$776,СВЦЭМ!$A$33:$A$776,$A15,СВЦЭМ!$B$33:$B$776,M$11)+'СЕТ СН'!$F$12+СВЦЭМ!$D$10+'СЕТ СН'!$F$6-'СЕТ СН'!$F$22</f>
        <v>666.52107277000005</v>
      </c>
      <c r="N15" s="36">
        <f>SUMIFS(СВЦЭМ!$C$33:$C$776,СВЦЭМ!$A$33:$A$776,$A15,СВЦЭМ!$B$33:$B$776,N$11)+'СЕТ СН'!$F$12+СВЦЭМ!$D$10+'СЕТ СН'!$F$6-'СЕТ СН'!$F$22</f>
        <v>662.49947329000008</v>
      </c>
      <c r="O15" s="36">
        <f>SUMIFS(СВЦЭМ!$C$33:$C$776,СВЦЭМ!$A$33:$A$776,$A15,СВЦЭМ!$B$33:$B$776,O$11)+'СЕТ СН'!$F$12+СВЦЭМ!$D$10+'СЕТ СН'!$F$6-'СЕТ СН'!$F$22</f>
        <v>662.52786251000009</v>
      </c>
      <c r="P15" s="36">
        <f>SUMIFS(СВЦЭМ!$C$33:$C$776,СВЦЭМ!$A$33:$A$776,$A15,СВЦЭМ!$B$33:$B$776,P$11)+'СЕТ СН'!$F$12+СВЦЭМ!$D$10+'СЕТ СН'!$F$6-'СЕТ СН'!$F$22</f>
        <v>661.57052259</v>
      </c>
      <c r="Q15" s="36">
        <f>SUMIFS(СВЦЭМ!$C$33:$C$776,СВЦЭМ!$A$33:$A$776,$A15,СВЦЭМ!$B$33:$B$776,Q$11)+'СЕТ СН'!$F$12+СВЦЭМ!$D$10+'СЕТ СН'!$F$6-'СЕТ СН'!$F$22</f>
        <v>661.59801851000009</v>
      </c>
      <c r="R15" s="36">
        <f>SUMIFS(СВЦЭМ!$C$33:$C$776,СВЦЭМ!$A$33:$A$776,$A15,СВЦЭМ!$B$33:$B$776,R$11)+'СЕТ СН'!$F$12+СВЦЭМ!$D$10+'СЕТ СН'!$F$6-'СЕТ СН'!$F$22</f>
        <v>657.59937869000009</v>
      </c>
      <c r="S15" s="36">
        <f>SUMIFS(СВЦЭМ!$C$33:$C$776,СВЦЭМ!$A$33:$A$776,$A15,СВЦЭМ!$B$33:$B$776,S$11)+'СЕТ СН'!$F$12+СВЦЭМ!$D$10+'СЕТ СН'!$F$6-'СЕТ СН'!$F$22</f>
        <v>656.20557708000001</v>
      </c>
      <c r="T15" s="36">
        <f>SUMIFS(СВЦЭМ!$C$33:$C$776,СВЦЭМ!$A$33:$A$776,$A15,СВЦЭМ!$B$33:$B$776,T$11)+'СЕТ СН'!$F$12+СВЦЭМ!$D$10+'СЕТ СН'!$F$6-'СЕТ СН'!$F$22</f>
        <v>659.62987214000009</v>
      </c>
      <c r="U15" s="36">
        <f>SUMIFS(СВЦЭМ!$C$33:$C$776,СВЦЭМ!$A$33:$A$776,$A15,СВЦЭМ!$B$33:$B$776,U$11)+'СЕТ СН'!$F$12+СВЦЭМ!$D$10+'СЕТ СН'!$F$6-'СЕТ СН'!$F$22</f>
        <v>681.16645024000002</v>
      </c>
      <c r="V15" s="36">
        <f>SUMIFS(СВЦЭМ!$C$33:$C$776,СВЦЭМ!$A$33:$A$776,$A15,СВЦЭМ!$B$33:$B$776,V$11)+'СЕТ СН'!$F$12+СВЦЭМ!$D$10+'СЕТ СН'!$F$6-'СЕТ СН'!$F$22</f>
        <v>671.89905721000002</v>
      </c>
      <c r="W15" s="36">
        <f>SUMIFS(СВЦЭМ!$C$33:$C$776,СВЦЭМ!$A$33:$A$776,$A15,СВЦЭМ!$B$33:$B$776,W$11)+'СЕТ СН'!$F$12+СВЦЭМ!$D$10+'СЕТ СН'!$F$6-'СЕТ СН'!$F$22</f>
        <v>652.95796041000006</v>
      </c>
      <c r="X15" s="36">
        <f>SUMIFS(СВЦЭМ!$C$33:$C$776,СВЦЭМ!$A$33:$A$776,$A15,СВЦЭМ!$B$33:$B$776,X$11)+'СЕТ СН'!$F$12+СВЦЭМ!$D$10+'СЕТ СН'!$F$6-'СЕТ СН'!$F$22</f>
        <v>680.16694801000006</v>
      </c>
      <c r="Y15" s="36">
        <f>SUMIFS(СВЦЭМ!$C$33:$C$776,СВЦЭМ!$A$33:$A$776,$A15,СВЦЭМ!$B$33:$B$776,Y$11)+'СЕТ СН'!$F$12+СВЦЭМ!$D$10+'СЕТ СН'!$F$6-'СЕТ СН'!$F$22</f>
        <v>743.54757861000007</v>
      </c>
    </row>
    <row r="16" spans="1:27" ht="15.75" x14ac:dyDescent="0.2">
      <c r="A16" s="35">
        <f t="shared" si="0"/>
        <v>43743</v>
      </c>
      <c r="B16" s="36">
        <f>SUMIFS(СВЦЭМ!$C$33:$C$776,СВЦЭМ!$A$33:$A$776,$A16,СВЦЭМ!$B$33:$B$776,B$11)+'СЕТ СН'!$F$12+СВЦЭМ!$D$10+'СЕТ СН'!$F$6-'СЕТ СН'!$F$22</f>
        <v>779.09714154000005</v>
      </c>
      <c r="C16" s="36">
        <f>SUMIFS(СВЦЭМ!$C$33:$C$776,СВЦЭМ!$A$33:$A$776,$A16,СВЦЭМ!$B$33:$B$776,C$11)+'СЕТ СН'!$F$12+СВЦЭМ!$D$10+'СЕТ СН'!$F$6-'СЕТ СН'!$F$22</f>
        <v>821.23340784000004</v>
      </c>
      <c r="D16" s="36">
        <f>SUMIFS(СВЦЭМ!$C$33:$C$776,СВЦЭМ!$A$33:$A$776,$A16,СВЦЭМ!$B$33:$B$776,D$11)+'СЕТ СН'!$F$12+СВЦЭМ!$D$10+'СЕТ СН'!$F$6-'СЕТ СН'!$F$22</f>
        <v>832.15410789999999</v>
      </c>
      <c r="E16" s="36">
        <f>SUMIFS(СВЦЭМ!$C$33:$C$776,СВЦЭМ!$A$33:$A$776,$A16,СВЦЭМ!$B$33:$B$776,E$11)+'СЕТ СН'!$F$12+СВЦЭМ!$D$10+'СЕТ СН'!$F$6-'СЕТ СН'!$F$22</f>
        <v>839.02405064000004</v>
      </c>
      <c r="F16" s="36">
        <f>SUMIFS(СВЦЭМ!$C$33:$C$776,СВЦЭМ!$A$33:$A$776,$A16,СВЦЭМ!$B$33:$B$776,F$11)+'СЕТ СН'!$F$12+СВЦЭМ!$D$10+'СЕТ СН'!$F$6-'СЕТ СН'!$F$22</f>
        <v>829.35470165000004</v>
      </c>
      <c r="G16" s="36">
        <f>SUMIFS(СВЦЭМ!$C$33:$C$776,СВЦЭМ!$A$33:$A$776,$A16,СВЦЭМ!$B$33:$B$776,G$11)+'СЕТ СН'!$F$12+СВЦЭМ!$D$10+'СЕТ СН'!$F$6-'СЕТ СН'!$F$22</f>
        <v>817.45263466000006</v>
      </c>
      <c r="H16" s="36">
        <f>SUMIFS(СВЦЭМ!$C$33:$C$776,СВЦЭМ!$A$33:$A$776,$A16,СВЦЭМ!$B$33:$B$776,H$11)+'СЕТ СН'!$F$12+СВЦЭМ!$D$10+'СЕТ СН'!$F$6-'СЕТ СН'!$F$22</f>
        <v>787.12629690000006</v>
      </c>
      <c r="I16" s="36">
        <f>SUMIFS(СВЦЭМ!$C$33:$C$776,СВЦЭМ!$A$33:$A$776,$A16,СВЦЭМ!$B$33:$B$776,I$11)+'СЕТ СН'!$F$12+СВЦЭМ!$D$10+'СЕТ СН'!$F$6-'СЕТ СН'!$F$22</f>
        <v>731.86856625000007</v>
      </c>
      <c r="J16" s="36">
        <f>SUMIFS(СВЦЭМ!$C$33:$C$776,СВЦЭМ!$A$33:$A$776,$A16,СВЦЭМ!$B$33:$B$776,J$11)+'СЕТ СН'!$F$12+СВЦЭМ!$D$10+'СЕТ СН'!$F$6-'СЕТ СН'!$F$22</f>
        <v>669.79085419</v>
      </c>
      <c r="K16" s="36">
        <f>SUMIFS(СВЦЭМ!$C$33:$C$776,СВЦЭМ!$A$33:$A$776,$A16,СВЦЭМ!$B$33:$B$776,K$11)+'СЕТ СН'!$F$12+СВЦЭМ!$D$10+'СЕТ СН'!$F$6-'СЕТ СН'!$F$22</f>
        <v>649.50581054000008</v>
      </c>
      <c r="L16" s="36">
        <f>SUMIFS(СВЦЭМ!$C$33:$C$776,СВЦЭМ!$A$33:$A$776,$A16,СВЦЭМ!$B$33:$B$776,L$11)+'СЕТ СН'!$F$12+СВЦЭМ!$D$10+'СЕТ СН'!$F$6-'СЕТ СН'!$F$22</f>
        <v>664.18200502000002</v>
      </c>
      <c r="M16" s="36">
        <f>SUMIFS(СВЦЭМ!$C$33:$C$776,СВЦЭМ!$A$33:$A$776,$A16,СВЦЭМ!$B$33:$B$776,M$11)+'СЕТ СН'!$F$12+СВЦЭМ!$D$10+'СЕТ СН'!$F$6-'СЕТ СН'!$F$22</f>
        <v>655.94306606999999</v>
      </c>
      <c r="N16" s="36">
        <f>SUMIFS(СВЦЭМ!$C$33:$C$776,СВЦЭМ!$A$33:$A$776,$A16,СВЦЭМ!$B$33:$B$776,N$11)+'СЕТ СН'!$F$12+СВЦЭМ!$D$10+'СЕТ СН'!$F$6-'СЕТ СН'!$F$22</f>
        <v>662.36325097000008</v>
      </c>
      <c r="O16" s="36">
        <f>SUMIFS(СВЦЭМ!$C$33:$C$776,СВЦЭМ!$A$33:$A$776,$A16,СВЦЭМ!$B$33:$B$776,O$11)+'СЕТ СН'!$F$12+СВЦЭМ!$D$10+'СЕТ СН'!$F$6-'СЕТ СН'!$F$22</f>
        <v>662.51668966</v>
      </c>
      <c r="P16" s="36">
        <f>SUMIFS(СВЦЭМ!$C$33:$C$776,СВЦЭМ!$A$33:$A$776,$A16,СВЦЭМ!$B$33:$B$776,P$11)+'СЕТ СН'!$F$12+СВЦЭМ!$D$10+'СЕТ СН'!$F$6-'СЕТ СН'!$F$22</f>
        <v>667.98996973999999</v>
      </c>
      <c r="Q16" s="36">
        <f>SUMIFS(СВЦЭМ!$C$33:$C$776,СВЦЭМ!$A$33:$A$776,$A16,СВЦЭМ!$B$33:$B$776,Q$11)+'СЕТ СН'!$F$12+СВЦЭМ!$D$10+'СЕТ СН'!$F$6-'СЕТ СН'!$F$22</f>
        <v>669.3309975200001</v>
      </c>
      <c r="R16" s="36">
        <f>SUMIFS(СВЦЭМ!$C$33:$C$776,СВЦЭМ!$A$33:$A$776,$A16,СВЦЭМ!$B$33:$B$776,R$11)+'СЕТ СН'!$F$12+СВЦЭМ!$D$10+'СЕТ СН'!$F$6-'СЕТ СН'!$F$22</f>
        <v>669.59363539000003</v>
      </c>
      <c r="S16" s="36">
        <f>SUMIFS(СВЦЭМ!$C$33:$C$776,СВЦЭМ!$A$33:$A$776,$A16,СВЦЭМ!$B$33:$B$776,S$11)+'СЕТ СН'!$F$12+СВЦЭМ!$D$10+'СЕТ СН'!$F$6-'СЕТ СН'!$F$22</f>
        <v>670.58698505000007</v>
      </c>
      <c r="T16" s="36">
        <f>SUMIFS(СВЦЭМ!$C$33:$C$776,СВЦЭМ!$A$33:$A$776,$A16,СВЦЭМ!$B$33:$B$776,T$11)+'СЕТ СН'!$F$12+СВЦЭМ!$D$10+'СЕТ СН'!$F$6-'СЕТ СН'!$F$22</f>
        <v>662.98290516000009</v>
      </c>
      <c r="U16" s="36">
        <f>SUMIFS(СВЦЭМ!$C$33:$C$776,СВЦЭМ!$A$33:$A$776,$A16,СВЦЭМ!$B$33:$B$776,U$11)+'СЕТ СН'!$F$12+СВЦЭМ!$D$10+'СЕТ СН'!$F$6-'СЕТ СН'!$F$22</f>
        <v>686.75147497</v>
      </c>
      <c r="V16" s="36">
        <f>SUMIFS(СВЦЭМ!$C$33:$C$776,СВЦЭМ!$A$33:$A$776,$A16,СВЦЭМ!$B$33:$B$776,V$11)+'СЕТ СН'!$F$12+СВЦЭМ!$D$10+'СЕТ СН'!$F$6-'СЕТ СН'!$F$22</f>
        <v>685.87303493000002</v>
      </c>
      <c r="W16" s="36">
        <f>SUMIFS(СВЦЭМ!$C$33:$C$776,СВЦЭМ!$A$33:$A$776,$A16,СВЦЭМ!$B$33:$B$776,W$11)+'СЕТ СН'!$F$12+СВЦЭМ!$D$10+'СЕТ СН'!$F$6-'СЕТ СН'!$F$22</f>
        <v>673.24911937000002</v>
      </c>
      <c r="X16" s="36">
        <f>SUMIFS(СВЦЭМ!$C$33:$C$776,СВЦЭМ!$A$33:$A$776,$A16,СВЦЭМ!$B$33:$B$776,X$11)+'СЕТ СН'!$F$12+СВЦЭМ!$D$10+'СЕТ СН'!$F$6-'СЕТ СН'!$F$22</f>
        <v>671.22553242000004</v>
      </c>
      <c r="Y16" s="36">
        <f>SUMIFS(СВЦЭМ!$C$33:$C$776,СВЦЭМ!$A$33:$A$776,$A16,СВЦЭМ!$B$33:$B$776,Y$11)+'СЕТ СН'!$F$12+СВЦЭМ!$D$10+'СЕТ СН'!$F$6-'СЕТ СН'!$F$22</f>
        <v>767.93150518000004</v>
      </c>
    </row>
    <row r="17" spans="1:25" ht="15.75" x14ac:dyDescent="0.2">
      <c r="A17" s="35">
        <f t="shared" si="0"/>
        <v>43744</v>
      </c>
      <c r="B17" s="36">
        <f>SUMIFS(СВЦЭМ!$C$33:$C$776,СВЦЭМ!$A$33:$A$776,$A17,СВЦЭМ!$B$33:$B$776,B$11)+'СЕТ СН'!$F$12+СВЦЭМ!$D$10+'СЕТ СН'!$F$6-'СЕТ СН'!$F$22</f>
        <v>766.02064990000008</v>
      </c>
      <c r="C17" s="36">
        <f>SUMIFS(СВЦЭМ!$C$33:$C$776,СВЦЭМ!$A$33:$A$776,$A17,СВЦЭМ!$B$33:$B$776,C$11)+'СЕТ СН'!$F$12+СВЦЭМ!$D$10+'СЕТ СН'!$F$6-'СЕТ СН'!$F$22</f>
        <v>793.21181184</v>
      </c>
      <c r="D17" s="36">
        <f>SUMIFS(СВЦЭМ!$C$33:$C$776,СВЦЭМ!$A$33:$A$776,$A17,СВЦЭМ!$B$33:$B$776,D$11)+'СЕТ СН'!$F$12+СВЦЭМ!$D$10+'СЕТ СН'!$F$6-'СЕТ СН'!$F$22</f>
        <v>816.71740935000003</v>
      </c>
      <c r="E17" s="36">
        <f>SUMIFS(СВЦЭМ!$C$33:$C$776,СВЦЭМ!$A$33:$A$776,$A17,СВЦЭМ!$B$33:$B$776,E$11)+'СЕТ СН'!$F$12+СВЦЭМ!$D$10+'СЕТ СН'!$F$6-'СЕТ СН'!$F$22</f>
        <v>825.75752203000002</v>
      </c>
      <c r="F17" s="36">
        <f>SUMIFS(СВЦЭМ!$C$33:$C$776,СВЦЭМ!$A$33:$A$776,$A17,СВЦЭМ!$B$33:$B$776,F$11)+'СЕТ СН'!$F$12+СВЦЭМ!$D$10+'СЕТ СН'!$F$6-'СЕТ СН'!$F$22</f>
        <v>825.52063449000002</v>
      </c>
      <c r="G17" s="36">
        <f>SUMIFS(СВЦЭМ!$C$33:$C$776,СВЦЭМ!$A$33:$A$776,$A17,СВЦЭМ!$B$33:$B$776,G$11)+'СЕТ СН'!$F$12+СВЦЭМ!$D$10+'СЕТ СН'!$F$6-'СЕТ СН'!$F$22</f>
        <v>824.38898048999999</v>
      </c>
      <c r="H17" s="36">
        <f>SUMIFS(СВЦЭМ!$C$33:$C$776,СВЦЭМ!$A$33:$A$776,$A17,СВЦЭМ!$B$33:$B$776,H$11)+'СЕТ СН'!$F$12+СВЦЭМ!$D$10+'СЕТ СН'!$F$6-'СЕТ СН'!$F$22</f>
        <v>773.07790907000003</v>
      </c>
      <c r="I17" s="36">
        <f>SUMIFS(СВЦЭМ!$C$33:$C$776,СВЦЭМ!$A$33:$A$776,$A17,СВЦЭМ!$B$33:$B$776,I$11)+'СЕТ СН'!$F$12+СВЦЭМ!$D$10+'СЕТ СН'!$F$6-'СЕТ СН'!$F$22</f>
        <v>693.27347663</v>
      </c>
      <c r="J17" s="36">
        <f>SUMIFS(СВЦЭМ!$C$33:$C$776,СВЦЭМ!$A$33:$A$776,$A17,СВЦЭМ!$B$33:$B$776,J$11)+'СЕТ СН'!$F$12+СВЦЭМ!$D$10+'СЕТ СН'!$F$6-'СЕТ СН'!$F$22</f>
        <v>642.80680673000006</v>
      </c>
      <c r="K17" s="36">
        <f>SUMIFS(СВЦЭМ!$C$33:$C$776,СВЦЭМ!$A$33:$A$776,$A17,СВЦЭМ!$B$33:$B$776,K$11)+'СЕТ СН'!$F$12+СВЦЭМ!$D$10+'СЕТ СН'!$F$6-'СЕТ СН'!$F$22</f>
        <v>651.13021802000003</v>
      </c>
      <c r="L17" s="36">
        <f>SUMIFS(СВЦЭМ!$C$33:$C$776,СВЦЭМ!$A$33:$A$776,$A17,СВЦЭМ!$B$33:$B$776,L$11)+'СЕТ СН'!$F$12+СВЦЭМ!$D$10+'СЕТ СН'!$F$6-'СЕТ СН'!$F$22</f>
        <v>665.22996489000002</v>
      </c>
      <c r="M17" s="36">
        <f>SUMIFS(СВЦЭМ!$C$33:$C$776,СВЦЭМ!$A$33:$A$776,$A17,СВЦЭМ!$B$33:$B$776,M$11)+'СЕТ СН'!$F$12+СВЦЭМ!$D$10+'СЕТ СН'!$F$6-'СЕТ СН'!$F$22</f>
        <v>658.28563603000009</v>
      </c>
      <c r="N17" s="36">
        <f>SUMIFS(СВЦЭМ!$C$33:$C$776,СВЦЭМ!$A$33:$A$776,$A17,СВЦЭМ!$B$33:$B$776,N$11)+'СЕТ СН'!$F$12+СВЦЭМ!$D$10+'СЕТ СН'!$F$6-'СЕТ СН'!$F$22</f>
        <v>651.10590862000004</v>
      </c>
      <c r="O17" s="36">
        <f>SUMIFS(СВЦЭМ!$C$33:$C$776,СВЦЭМ!$A$33:$A$776,$A17,СВЦЭМ!$B$33:$B$776,O$11)+'СЕТ СН'!$F$12+СВЦЭМ!$D$10+'СЕТ СН'!$F$6-'СЕТ СН'!$F$22</f>
        <v>648.61403751</v>
      </c>
      <c r="P17" s="36">
        <f>SUMIFS(СВЦЭМ!$C$33:$C$776,СВЦЭМ!$A$33:$A$776,$A17,СВЦЭМ!$B$33:$B$776,P$11)+'СЕТ СН'!$F$12+СВЦЭМ!$D$10+'СЕТ СН'!$F$6-'СЕТ СН'!$F$22</f>
        <v>648.16363631000002</v>
      </c>
      <c r="Q17" s="36">
        <f>SUMIFS(СВЦЭМ!$C$33:$C$776,СВЦЭМ!$A$33:$A$776,$A17,СВЦЭМ!$B$33:$B$776,Q$11)+'СЕТ СН'!$F$12+СВЦЭМ!$D$10+'СЕТ СН'!$F$6-'СЕТ СН'!$F$22</f>
        <v>652.19672047000006</v>
      </c>
      <c r="R17" s="36">
        <f>SUMIFS(СВЦЭМ!$C$33:$C$776,СВЦЭМ!$A$33:$A$776,$A17,СВЦЭМ!$B$33:$B$776,R$11)+'СЕТ СН'!$F$12+СВЦЭМ!$D$10+'СЕТ СН'!$F$6-'СЕТ СН'!$F$22</f>
        <v>644.74902107000003</v>
      </c>
      <c r="S17" s="36">
        <f>SUMIFS(СВЦЭМ!$C$33:$C$776,СВЦЭМ!$A$33:$A$776,$A17,СВЦЭМ!$B$33:$B$776,S$11)+'СЕТ СН'!$F$12+СВЦЭМ!$D$10+'СЕТ СН'!$F$6-'СЕТ СН'!$F$22</f>
        <v>651.98544926</v>
      </c>
      <c r="T17" s="36">
        <f>SUMIFS(СВЦЭМ!$C$33:$C$776,СВЦЭМ!$A$33:$A$776,$A17,СВЦЭМ!$B$33:$B$776,T$11)+'СЕТ СН'!$F$12+СВЦЭМ!$D$10+'СЕТ СН'!$F$6-'СЕТ СН'!$F$22</f>
        <v>652.96053578999999</v>
      </c>
      <c r="U17" s="36">
        <f>SUMIFS(СВЦЭМ!$C$33:$C$776,СВЦЭМ!$A$33:$A$776,$A17,СВЦЭМ!$B$33:$B$776,U$11)+'СЕТ СН'!$F$12+СВЦЭМ!$D$10+'СЕТ СН'!$F$6-'СЕТ СН'!$F$22</f>
        <v>674.19665473999999</v>
      </c>
      <c r="V17" s="36">
        <f>SUMIFS(СВЦЭМ!$C$33:$C$776,СВЦЭМ!$A$33:$A$776,$A17,СВЦЭМ!$B$33:$B$776,V$11)+'СЕТ СН'!$F$12+СВЦЭМ!$D$10+'СЕТ СН'!$F$6-'СЕТ СН'!$F$22</f>
        <v>671.75628938</v>
      </c>
      <c r="W17" s="36">
        <f>SUMIFS(СВЦЭМ!$C$33:$C$776,СВЦЭМ!$A$33:$A$776,$A17,СВЦЭМ!$B$33:$B$776,W$11)+'СЕТ СН'!$F$12+СВЦЭМ!$D$10+'СЕТ СН'!$F$6-'СЕТ СН'!$F$22</f>
        <v>658.87576516000001</v>
      </c>
      <c r="X17" s="36">
        <f>SUMIFS(СВЦЭМ!$C$33:$C$776,СВЦЭМ!$A$33:$A$776,$A17,СВЦЭМ!$B$33:$B$776,X$11)+'СЕТ СН'!$F$12+СВЦЭМ!$D$10+'СЕТ СН'!$F$6-'СЕТ СН'!$F$22</f>
        <v>647.33451715000001</v>
      </c>
      <c r="Y17" s="36">
        <f>SUMIFS(СВЦЭМ!$C$33:$C$776,СВЦЭМ!$A$33:$A$776,$A17,СВЦЭМ!$B$33:$B$776,Y$11)+'СЕТ СН'!$F$12+СВЦЭМ!$D$10+'СЕТ СН'!$F$6-'СЕТ СН'!$F$22</f>
        <v>691.05882516000008</v>
      </c>
    </row>
    <row r="18" spans="1:25" ht="15.75" x14ac:dyDescent="0.2">
      <c r="A18" s="35">
        <f t="shared" si="0"/>
        <v>43745</v>
      </c>
      <c r="B18" s="36">
        <f>SUMIFS(СВЦЭМ!$C$33:$C$776,СВЦЭМ!$A$33:$A$776,$A18,СВЦЭМ!$B$33:$B$776,B$11)+'СЕТ СН'!$F$12+СВЦЭМ!$D$10+'СЕТ СН'!$F$6-'СЕТ СН'!$F$22</f>
        <v>788.40355469000008</v>
      </c>
      <c r="C18" s="36">
        <f>SUMIFS(СВЦЭМ!$C$33:$C$776,СВЦЭМ!$A$33:$A$776,$A18,СВЦЭМ!$B$33:$B$776,C$11)+'СЕТ СН'!$F$12+СВЦЭМ!$D$10+'СЕТ СН'!$F$6-'СЕТ СН'!$F$22</f>
        <v>802.64751586</v>
      </c>
      <c r="D18" s="36">
        <f>SUMIFS(СВЦЭМ!$C$33:$C$776,СВЦЭМ!$A$33:$A$776,$A18,СВЦЭМ!$B$33:$B$776,D$11)+'СЕТ СН'!$F$12+СВЦЭМ!$D$10+'СЕТ СН'!$F$6-'СЕТ СН'!$F$22</f>
        <v>811.00546250000002</v>
      </c>
      <c r="E18" s="36">
        <f>SUMIFS(СВЦЭМ!$C$33:$C$776,СВЦЭМ!$A$33:$A$776,$A18,СВЦЭМ!$B$33:$B$776,E$11)+'СЕТ СН'!$F$12+СВЦЭМ!$D$10+'СЕТ СН'!$F$6-'СЕТ СН'!$F$22</f>
        <v>825.57053287000008</v>
      </c>
      <c r="F18" s="36">
        <f>SUMIFS(СВЦЭМ!$C$33:$C$776,СВЦЭМ!$A$33:$A$776,$A18,СВЦЭМ!$B$33:$B$776,F$11)+'СЕТ СН'!$F$12+СВЦЭМ!$D$10+'СЕТ СН'!$F$6-'СЕТ СН'!$F$22</f>
        <v>841.32927497000003</v>
      </c>
      <c r="G18" s="36">
        <f>SUMIFS(СВЦЭМ!$C$33:$C$776,СВЦЭМ!$A$33:$A$776,$A18,СВЦЭМ!$B$33:$B$776,G$11)+'СЕТ СН'!$F$12+СВЦЭМ!$D$10+'СЕТ СН'!$F$6-'СЕТ СН'!$F$22</f>
        <v>818.18480589000001</v>
      </c>
      <c r="H18" s="36">
        <f>SUMIFS(СВЦЭМ!$C$33:$C$776,СВЦЭМ!$A$33:$A$776,$A18,СВЦЭМ!$B$33:$B$776,H$11)+'СЕТ СН'!$F$12+СВЦЭМ!$D$10+'СЕТ СН'!$F$6-'СЕТ СН'!$F$22</f>
        <v>739.88270526000008</v>
      </c>
      <c r="I18" s="36">
        <f>SUMIFS(СВЦЭМ!$C$33:$C$776,СВЦЭМ!$A$33:$A$776,$A18,СВЦЭМ!$B$33:$B$776,I$11)+'СЕТ СН'!$F$12+СВЦЭМ!$D$10+'СЕТ СН'!$F$6-'СЕТ СН'!$F$22</f>
        <v>662.70205716000009</v>
      </c>
      <c r="J18" s="36">
        <f>SUMIFS(СВЦЭМ!$C$33:$C$776,СВЦЭМ!$A$33:$A$776,$A18,СВЦЭМ!$B$33:$B$776,J$11)+'СЕТ СН'!$F$12+СВЦЭМ!$D$10+'СЕТ СН'!$F$6-'СЕТ СН'!$F$22</f>
        <v>647.56213998999999</v>
      </c>
      <c r="K18" s="36">
        <f>SUMIFS(СВЦЭМ!$C$33:$C$776,СВЦЭМ!$A$33:$A$776,$A18,СВЦЭМ!$B$33:$B$776,K$11)+'СЕТ СН'!$F$12+СВЦЭМ!$D$10+'СЕТ СН'!$F$6-'СЕТ СН'!$F$22</f>
        <v>648.48365039999999</v>
      </c>
      <c r="L18" s="36">
        <f>SUMIFS(СВЦЭМ!$C$33:$C$776,СВЦЭМ!$A$33:$A$776,$A18,СВЦЭМ!$B$33:$B$776,L$11)+'СЕТ СН'!$F$12+СВЦЭМ!$D$10+'СЕТ СН'!$F$6-'СЕТ СН'!$F$22</f>
        <v>647.34437931000002</v>
      </c>
      <c r="M18" s="36">
        <f>SUMIFS(СВЦЭМ!$C$33:$C$776,СВЦЭМ!$A$33:$A$776,$A18,СВЦЭМ!$B$33:$B$776,M$11)+'СЕТ СН'!$F$12+СВЦЭМ!$D$10+'СЕТ СН'!$F$6-'СЕТ СН'!$F$22</f>
        <v>653.40958749000004</v>
      </c>
      <c r="N18" s="36">
        <f>SUMIFS(СВЦЭМ!$C$33:$C$776,СВЦЭМ!$A$33:$A$776,$A18,СВЦЭМ!$B$33:$B$776,N$11)+'СЕТ СН'!$F$12+СВЦЭМ!$D$10+'СЕТ СН'!$F$6-'СЕТ СН'!$F$22</f>
        <v>666.1613537400001</v>
      </c>
      <c r="O18" s="36">
        <f>SUMIFS(СВЦЭМ!$C$33:$C$776,СВЦЭМ!$A$33:$A$776,$A18,СВЦЭМ!$B$33:$B$776,O$11)+'СЕТ СН'!$F$12+СВЦЭМ!$D$10+'СЕТ СН'!$F$6-'СЕТ СН'!$F$22</f>
        <v>662.59527162000006</v>
      </c>
      <c r="P18" s="36">
        <f>SUMIFS(СВЦЭМ!$C$33:$C$776,СВЦЭМ!$A$33:$A$776,$A18,СВЦЭМ!$B$33:$B$776,P$11)+'СЕТ СН'!$F$12+СВЦЭМ!$D$10+'СЕТ СН'!$F$6-'СЕТ СН'!$F$22</f>
        <v>660.37842474000001</v>
      </c>
      <c r="Q18" s="36">
        <f>SUMIFS(СВЦЭМ!$C$33:$C$776,СВЦЭМ!$A$33:$A$776,$A18,СВЦЭМ!$B$33:$B$776,Q$11)+'СЕТ СН'!$F$12+СВЦЭМ!$D$10+'СЕТ СН'!$F$6-'СЕТ СН'!$F$22</f>
        <v>665.41808566000009</v>
      </c>
      <c r="R18" s="36">
        <f>SUMIFS(СВЦЭМ!$C$33:$C$776,СВЦЭМ!$A$33:$A$776,$A18,СВЦЭМ!$B$33:$B$776,R$11)+'СЕТ СН'!$F$12+СВЦЭМ!$D$10+'СЕТ СН'!$F$6-'СЕТ СН'!$F$22</f>
        <v>663.10397304000003</v>
      </c>
      <c r="S18" s="36">
        <f>SUMIFS(СВЦЭМ!$C$33:$C$776,СВЦЭМ!$A$33:$A$776,$A18,СВЦЭМ!$B$33:$B$776,S$11)+'СЕТ СН'!$F$12+СВЦЭМ!$D$10+'СЕТ СН'!$F$6-'СЕТ СН'!$F$22</f>
        <v>664.97829532000003</v>
      </c>
      <c r="T18" s="36">
        <f>SUMIFS(СВЦЭМ!$C$33:$C$776,СВЦЭМ!$A$33:$A$776,$A18,СВЦЭМ!$B$33:$B$776,T$11)+'СЕТ СН'!$F$12+СВЦЭМ!$D$10+'СЕТ СН'!$F$6-'СЕТ СН'!$F$22</f>
        <v>659.14712874000008</v>
      </c>
      <c r="U18" s="36">
        <f>SUMIFS(СВЦЭМ!$C$33:$C$776,СВЦЭМ!$A$33:$A$776,$A18,СВЦЭМ!$B$33:$B$776,U$11)+'СЕТ СН'!$F$12+СВЦЭМ!$D$10+'СЕТ СН'!$F$6-'СЕТ СН'!$F$22</f>
        <v>659.24333139000009</v>
      </c>
      <c r="V18" s="36">
        <f>SUMIFS(СВЦЭМ!$C$33:$C$776,СВЦЭМ!$A$33:$A$776,$A18,СВЦЭМ!$B$33:$B$776,V$11)+'СЕТ СН'!$F$12+СВЦЭМ!$D$10+'СЕТ СН'!$F$6-'СЕТ СН'!$F$22</f>
        <v>650.54273022000007</v>
      </c>
      <c r="W18" s="36">
        <f>SUMIFS(СВЦЭМ!$C$33:$C$776,СВЦЭМ!$A$33:$A$776,$A18,СВЦЭМ!$B$33:$B$776,W$11)+'СЕТ СН'!$F$12+СВЦЭМ!$D$10+'СЕТ СН'!$F$6-'СЕТ СН'!$F$22</f>
        <v>667.63375996000002</v>
      </c>
      <c r="X18" s="36">
        <f>SUMIFS(СВЦЭМ!$C$33:$C$776,СВЦЭМ!$A$33:$A$776,$A18,СВЦЭМ!$B$33:$B$776,X$11)+'СЕТ СН'!$F$12+СВЦЭМ!$D$10+'СЕТ СН'!$F$6-'СЕТ СН'!$F$22</f>
        <v>687.70068580000009</v>
      </c>
      <c r="Y18" s="36">
        <f>SUMIFS(СВЦЭМ!$C$33:$C$776,СВЦЭМ!$A$33:$A$776,$A18,СВЦЭМ!$B$33:$B$776,Y$11)+'СЕТ СН'!$F$12+СВЦЭМ!$D$10+'СЕТ СН'!$F$6-'СЕТ СН'!$F$22</f>
        <v>730.17681110000001</v>
      </c>
    </row>
    <row r="19" spans="1:25" ht="15.75" x14ac:dyDescent="0.2">
      <c r="A19" s="35">
        <f t="shared" si="0"/>
        <v>43746</v>
      </c>
      <c r="B19" s="36">
        <f>SUMIFS(СВЦЭМ!$C$33:$C$776,СВЦЭМ!$A$33:$A$776,$A19,СВЦЭМ!$B$33:$B$776,B$11)+'СЕТ СН'!$F$12+СВЦЭМ!$D$10+'СЕТ СН'!$F$6-'СЕТ СН'!$F$22</f>
        <v>696.54918477000001</v>
      </c>
      <c r="C19" s="36">
        <f>SUMIFS(СВЦЭМ!$C$33:$C$776,СВЦЭМ!$A$33:$A$776,$A19,СВЦЭМ!$B$33:$B$776,C$11)+'СЕТ СН'!$F$12+СВЦЭМ!$D$10+'СЕТ СН'!$F$6-'СЕТ СН'!$F$22</f>
        <v>749.83591324000008</v>
      </c>
      <c r="D19" s="36">
        <f>SUMIFS(СВЦЭМ!$C$33:$C$776,СВЦЭМ!$A$33:$A$776,$A19,СВЦЭМ!$B$33:$B$776,D$11)+'СЕТ СН'!$F$12+СВЦЭМ!$D$10+'СЕТ СН'!$F$6-'СЕТ СН'!$F$22</f>
        <v>736.83249670999999</v>
      </c>
      <c r="E19" s="36">
        <f>SUMIFS(СВЦЭМ!$C$33:$C$776,СВЦЭМ!$A$33:$A$776,$A19,СВЦЭМ!$B$33:$B$776,E$11)+'СЕТ СН'!$F$12+СВЦЭМ!$D$10+'СЕТ СН'!$F$6-'СЕТ СН'!$F$22</f>
        <v>756.84682327000007</v>
      </c>
      <c r="F19" s="36">
        <f>SUMIFS(СВЦЭМ!$C$33:$C$776,СВЦЭМ!$A$33:$A$776,$A19,СВЦЭМ!$B$33:$B$776,F$11)+'СЕТ СН'!$F$12+СВЦЭМ!$D$10+'СЕТ СН'!$F$6-'СЕТ СН'!$F$22</f>
        <v>756.12070275000008</v>
      </c>
      <c r="G19" s="36">
        <f>SUMIFS(СВЦЭМ!$C$33:$C$776,СВЦЭМ!$A$33:$A$776,$A19,СВЦЭМ!$B$33:$B$776,G$11)+'СЕТ СН'!$F$12+СВЦЭМ!$D$10+'СЕТ СН'!$F$6-'СЕТ СН'!$F$22</f>
        <v>737.12568629000009</v>
      </c>
      <c r="H19" s="36">
        <f>SUMIFS(СВЦЭМ!$C$33:$C$776,СВЦЭМ!$A$33:$A$776,$A19,СВЦЭМ!$B$33:$B$776,H$11)+'СЕТ СН'!$F$12+СВЦЭМ!$D$10+'СЕТ СН'!$F$6-'СЕТ СН'!$F$22</f>
        <v>714.77896008000005</v>
      </c>
      <c r="I19" s="36">
        <f>SUMIFS(СВЦЭМ!$C$33:$C$776,СВЦЭМ!$A$33:$A$776,$A19,СВЦЭМ!$B$33:$B$776,I$11)+'СЕТ СН'!$F$12+СВЦЭМ!$D$10+'СЕТ СН'!$F$6-'СЕТ СН'!$F$22</f>
        <v>683.87048119000008</v>
      </c>
      <c r="J19" s="36">
        <f>SUMIFS(СВЦЭМ!$C$33:$C$776,СВЦЭМ!$A$33:$A$776,$A19,СВЦЭМ!$B$33:$B$776,J$11)+'СЕТ СН'!$F$12+СВЦЭМ!$D$10+'СЕТ СН'!$F$6-'СЕТ СН'!$F$22</f>
        <v>652.65345336000007</v>
      </c>
      <c r="K19" s="36">
        <f>SUMIFS(СВЦЭМ!$C$33:$C$776,СВЦЭМ!$A$33:$A$776,$A19,СВЦЭМ!$B$33:$B$776,K$11)+'СЕТ СН'!$F$12+СВЦЭМ!$D$10+'СЕТ СН'!$F$6-'СЕТ СН'!$F$22</f>
        <v>654.53130781000004</v>
      </c>
      <c r="L19" s="36">
        <f>SUMIFS(СВЦЭМ!$C$33:$C$776,СВЦЭМ!$A$33:$A$776,$A19,СВЦЭМ!$B$33:$B$776,L$11)+'СЕТ СН'!$F$12+СВЦЭМ!$D$10+'СЕТ СН'!$F$6-'СЕТ СН'!$F$22</f>
        <v>658.52245526000002</v>
      </c>
      <c r="M19" s="36">
        <f>SUMIFS(СВЦЭМ!$C$33:$C$776,СВЦЭМ!$A$33:$A$776,$A19,СВЦЭМ!$B$33:$B$776,M$11)+'СЕТ СН'!$F$12+СВЦЭМ!$D$10+'СЕТ СН'!$F$6-'СЕТ СН'!$F$22</f>
        <v>652.1635735000001</v>
      </c>
      <c r="N19" s="36">
        <f>SUMIFS(СВЦЭМ!$C$33:$C$776,СВЦЭМ!$A$33:$A$776,$A19,СВЦЭМ!$B$33:$B$776,N$11)+'СЕТ СН'!$F$12+СВЦЭМ!$D$10+'СЕТ СН'!$F$6-'СЕТ СН'!$F$22</f>
        <v>635.96073510000008</v>
      </c>
      <c r="O19" s="36">
        <f>SUMIFS(СВЦЭМ!$C$33:$C$776,СВЦЭМ!$A$33:$A$776,$A19,СВЦЭМ!$B$33:$B$776,O$11)+'СЕТ СН'!$F$12+СВЦЭМ!$D$10+'СЕТ СН'!$F$6-'СЕТ СН'!$F$22</f>
        <v>606.43077353000001</v>
      </c>
      <c r="P19" s="36">
        <f>SUMIFS(СВЦЭМ!$C$33:$C$776,СВЦЭМ!$A$33:$A$776,$A19,СВЦЭМ!$B$33:$B$776,P$11)+'СЕТ СН'!$F$12+СВЦЭМ!$D$10+'СЕТ СН'!$F$6-'СЕТ СН'!$F$22</f>
        <v>656.62402632999999</v>
      </c>
      <c r="Q19" s="36">
        <f>SUMIFS(СВЦЭМ!$C$33:$C$776,СВЦЭМ!$A$33:$A$776,$A19,СВЦЭМ!$B$33:$B$776,Q$11)+'СЕТ СН'!$F$12+СВЦЭМ!$D$10+'СЕТ СН'!$F$6-'СЕТ СН'!$F$22</f>
        <v>698.38132186000007</v>
      </c>
      <c r="R19" s="36">
        <f>SUMIFS(СВЦЭМ!$C$33:$C$776,СВЦЭМ!$A$33:$A$776,$A19,СВЦЭМ!$B$33:$B$776,R$11)+'СЕТ СН'!$F$12+СВЦЭМ!$D$10+'СЕТ СН'!$F$6-'СЕТ СН'!$F$22</f>
        <v>603.40262186000007</v>
      </c>
      <c r="S19" s="36">
        <f>SUMIFS(СВЦЭМ!$C$33:$C$776,СВЦЭМ!$A$33:$A$776,$A19,СВЦЭМ!$B$33:$B$776,S$11)+'СЕТ СН'!$F$12+СВЦЭМ!$D$10+'СЕТ СН'!$F$6-'СЕТ СН'!$F$22</f>
        <v>605.97635453999999</v>
      </c>
      <c r="T19" s="36">
        <f>SUMIFS(СВЦЭМ!$C$33:$C$776,СВЦЭМ!$A$33:$A$776,$A19,СВЦЭМ!$B$33:$B$776,T$11)+'СЕТ СН'!$F$12+СВЦЭМ!$D$10+'СЕТ СН'!$F$6-'СЕТ СН'!$F$22</f>
        <v>620.46389859999999</v>
      </c>
      <c r="U19" s="36">
        <f>SUMIFS(СВЦЭМ!$C$33:$C$776,СВЦЭМ!$A$33:$A$776,$A19,СВЦЭМ!$B$33:$B$776,U$11)+'СЕТ СН'!$F$12+СВЦЭМ!$D$10+'СЕТ СН'!$F$6-'СЕТ СН'!$F$22</f>
        <v>648.76253379000002</v>
      </c>
      <c r="V19" s="36">
        <f>SUMIFS(СВЦЭМ!$C$33:$C$776,СВЦЭМ!$A$33:$A$776,$A19,СВЦЭМ!$B$33:$B$776,V$11)+'СЕТ СН'!$F$12+СВЦЭМ!$D$10+'СЕТ СН'!$F$6-'СЕТ СН'!$F$22</f>
        <v>651.34386234999999</v>
      </c>
      <c r="W19" s="36">
        <f>SUMIFS(СВЦЭМ!$C$33:$C$776,СВЦЭМ!$A$33:$A$776,$A19,СВЦЭМ!$B$33:$B$776,W$11)+'СЕТ СН'!$F$12+СВЦЭМ!$D$10+'СЕТ СН'!$F$6-'СЕТ СН'!$F$22</f>
        <v>637.18927932000008</v>
      </c>
      <c r="X19" s="36">
        <f>SUMIFS(СВЦЭМ!$C$33:$C$776,СВЦЭМ!$A$33:$A$776,$A19,СВЦЭМ!$B$33:$B$776,X$11)+'СЕТ СН'!$F$12+СВЦЭМ!$D$10+'СЕТ СН'!$F$6-'СЕТ СН'!$F$22</f>
        <v>603.24435799000003</v>
      </c>
      <c r="Y19" s="36">
        <f>SUMIFS(СВЦЭМ!$C$33:$C$776,СВЦЭМ!$A$33:$A$776,$A19,СВЦЭМ!$B$33:$B$776,Y$11)+'СЕТ СН'!$F$12+СВЦЭМ!$D$10+'СЕТ СН'!$F$6-'СЕТ СН'!$F$22</f>
        <v>581.40126332</v>
      </c>
    </row>
    <row r="20" spans="1:25" ht="15.75" x14ac:dyDescent="0.2">
      <c r="A20" s="35">
        <f t="shared" si="0"/>
        <v>43747</v>
      </c>
      <c r="B20" s="36">
        <f>SUMIFS(СВЦЭМ!$C$33:$C$776,СВЦЭМ!$A$33:$A$776,$A20,СВЦЭМ!$B$33:$B$776,B$11)+'СЕТ СН'!$F$12+СВЦЭМ!$D$10+'СЕТ СН'!$F$6-'СЕТ СН'!$F$22</f>
        <v>719.79644857000005</v>
      </c>
      <c r="C20" s="36">
        <f>SUMIFS(СВЦЭМ!$C$33:$C$776,СВЦЭМ!$A$33:$A$776,$A20,СВЦЭМ!$B$33:$B$776,C$11)+'СЕТ СН'!$F$12+СВЦЭМ!$D$10+'СЕТ СН'!$F$6-'СЕТ СН'!$F$22</f>
        <v>751.90596579999999</v>
      </c>
      <c r="D20" s="36">
        <f>SUMIFS(СВЦЭМ!$C$33:$C$776,СВЦЭМ!$A$33:$A$776,$A20,СВЦЭМ!$B$33:$B$776,D$11)+'СЕТ СН'!$F$12+СВЦЭМ!$D$10+'СЕТ СН'!$F$6-'СЕТ СН'!$F$22</f>
        <v>775.58892949000006</v>
      </c>
      <c r="E20" s="36">
        <f>SUMIFS(СВЦЭМ!$C$33:$C$776,СВЦЭМ!$A$33:$A$776,$A20,СВЦЭМ!$B$33:$B$776,E$11)+'СЕТ СН'!$F$12+СВЦЭМ!$D$10+'СЕТ СН'!$F$6-'СЕТ СН'!$F$22</f>
        <v>786.02168187000007</v>
      </c>
      <c r="F20" s="36">
        <f>SUMIFS(СВЦЭМ!$C$33:$C$776,СВЦЭМ!$A$33:$A$776,$A20,СВЦЭМ!$B$33:$B$776,F$11)+'СЕТ СН'!$F$12+СВЦЭМ!$D$10+'СЕТ СН'!$F$6-'СЕТ СН'!$F$22</f>
        <v>789.4488090000001</v>
      </c>
      <c r="G20" s="36">
        <f>SUMIFS(СВЦЭМ!$C$33:$C$776,СВЦЭМ!$A$33:$A$776,$A20,СВЦЭМ!$B$33:$B$776,G$11)+'СЕТ СН'!$F$12+СВЦЭМ!$D$10+'СЕТ СН'!$F$6-'СЕТ СН'!$F$22</f>
        <v>764.99033546999999</v>
      </c>
      <c r="H20" s="36">
        <f>SUMIFS(СВЦЭМ!$C$33:$C$776,СВЦЭМ!$A$33:$A$776,$A20,СВЦЭМ!$B$33:$B$776,H$11)+'СЕТ СН'!$F$12+СВЦЭМ!$D$10+'СЕТ СН'!$F$6-'СЕТ СН'!$F$22</f>
        <v>731.14191468000001</v>
      </c>
      <c r="I20" s="36">
        <f>SUMIFS(СВЦЭМ!$C$33:$C$776,СВЦЭМ!$A$33:$A$776,$A20,СВЦЭМ!$B$33:$B$776,I$11)+'СЕТ СН'!$F$12+СВЦЭМ!$D$10+'СЕТ СН'!$F$6-'СЕТ СН'!$F$22</f>
        <v>712.85583176</v>
      </c>
      <c r="J20" s="36">
        <f>SUMIFS(СВЦЭМ!$C$33:$C$776,СВЦЭМ!$A$33:$A$776,$A20,СВЦЭМ!$B$33:$B$776,J$11)+'СЕТ СН'!$F$12+СВЦЭМ!$D$10+'СЕТ СН'!$F$6-'СЕТ СН'!$F$22</f>
        <v>714.45702500000004</v>
      </c>
      <c r="K20" s="36">
        <f>SUMIFS(СВЦЭМ!$C$33:$C$776,СВЦЭМ!$A$33:$A$776,$A20,СВЦЭМ!$B$33:$B$776,K$11)+'СЕТ СН'!$F$12+СВЦЭМ!$D$10+'СЕТ СН'!$F$6-'СЕТ СН'!$F$22</f>
        <v>728.21206432000008</v>
      </c>
      <c r="L20" s="36">
        <f>SUMIFS(СВЦЭМ!$C$33:$C$776,СВЦЭМ!$A$33:$A$776,$A20,СВЦЭМ!$B$33:$B$776,L$11)+'СЕТ СН'!$F$12+СВЦЭМ!$D$10+'СЕТ СН'!$F$6-'СЕТ СН'!$F$22</f>
        <v>730.06964839</v>
      </c>
      <c r="M20" s="36">
        <f>SUMIFS(СВЦЭМ!$C$33:$C$776,СВЦЭМ!$A$33:$A$776,$A20,СВЦЭМ!$B$33:$B$776,M$11)+'СЕТ СН'!$F$12+СВЦЭМ!$D$10+'СЕТ СН'!$F$6-'СЕТ СН'!$F$22</f>
        <v>723.17421604000003</v>
      </c>
      <c r="N20" s="36">
        <f>SUMIFS(СВЦЭМ!$C$33:$C$776,СВЦЭМ!$A$33:$A$776,$A20,СВЦЭМ!$B$33:$B$776,N$11)+'СЕТ СН'!$F$12+СВЦЭМ!$D$10+'СЕТ СН'!$F$6-'СЕТ СН'!$F$22</f>
        <v>678.43341520000001</v>
      </c>
      <c r="O20" s="36">
        <f>SUMIFS(СВЦЭМ!$C$33:$C$776,СВЦЭМ!$A$33:$A$776,$A20,СВЦЭМ!$B$33:$B$776,O$11)+'СЕТ СН'!$F$12+СВЦЭМ!$D$10+'СЕТ СН'!$F$6-'СЕТ СН'!$F$22</f>
        <v>652.89665238000009</v>
      </c>
      <c r="P20" s="36">
        <f>SUMIFS(СВЦЭМ!$C$33:$C$776,СВЦЭМ!$A$33:$A$776,$A20,СВЦЭМ!$B$33:$B$776,P$11)+'СЕТ СН'!$F$12+СВЦЭМ!$D$10+'СЕТ СН'!$F$6-'СЕТ СН'!$F$22</f>
        <v>654.40885274000004</v>
      </c>
      <c r="Q20" s="36">
        <f>SUMIFS(СВЦЭМ!$C$33:$C$776,СВЦЭМ!$A$33:$A$776,$A20,СВЦЭМ!$B$33:$B$776,Q$11)+'СЕТ СН'!$F$12+СВЦЭМ!$D$10+'СЕТ СН'!$F$6-'СЕТ СН'!$F$22</f>
        <v>654.27251380000007</v>
      </c>
      <c r="R20" s="36">
        <f>SUMIFS(СВЦЭМ!$C$33:$C$776,СВЦЭМ!$A$33:$A$776,$A20,СВЦЭМ!$B$33:$B$776,R$11)+'СЕТ СН'!$F$12+СВЦЭМ!$D$10+'СЕТ СН'!$F$6-'СЕТ СН'!$F$22</f>
        <v>646.54834506000009</v>
      </c>
      <c r="S20" s="36">
        <f>SUMIFS(СВЦЭМ!$C$33:$C$776,СВЦЭМ!$A$33:$A$776,$A20,СВЦЭМ!$B$33:$B$776,S$11)+'СЕТ СН'!$F$12+СВЦЭМ!$D$10+'СЕТ СН'!$F$6-'СЕТ СН'!$F$22</f>
        <v>649.05755785000008</v>
      </c>
      <c r="T20" s="36">
        <f>SUMIFS(СВЦЭМ!$C$33:$C$776,СВЦЭМ!$A$33:$A$776,$A20,СВЦЭМ!$B$33:$B$776,T$11)+'СЕТ СН'!$F$12+СВЦЭМ!$D$10+'СЕТ СН'!$F$6-'СЕТ СН'!$F$22</f>
        <v>670.75600415000008</v>
      </c>
      <c r="U20" s="36">
        <f>SUMIFS(СВЦЭМ!$C$33:$C$776,СВЦЭМ!$A$33:$A$776,$A20,СВЦЭМ!$B$33:$B$776,U$11)+'СЕТ СН'!$F$12+СВЦЭМ!$D$10+'СЕТ СН'!$F$6-'СЕТ СН'!$F$22</f>
        <v>666.53536322000002</v>
      </c>
      <c r="V20" s="36">
        <f>SUMIFS(СВЦЭМ!$C$33:$C$776,СВЦЭМ!$A$33:$A$776,$A20,СВЦЭМ!$B$33:$B$776,V$11)+'СЕТ СН'!$F$12+СВЦЭМ!$D$10+'СЕТ СН'!$F$6-'СЕТ СН'!$F$22</f>
        <v>657.99746328000003</v>
      </c>
      <c r="W20" s="36">
        <f>SUMIFS(СВЦЭМ!$C$33:$C$776,СВЦЭМ!$A$33:$A$776,$A20,СВЦЭМ!$B$33:$B$776,W$11)+'СЕТ СН'!$F$12+СВЦЭМ!$D$10+'СЕТ СН'!$F$6-'СЕТ СН'!$F$22</f>
        <v>673.06809983000005</v>
      </c>
      <c r="X20" s="36">
        <f>SUMIFS(СВЦЭМ!$C$33:$C$776,СВЦЭМ!$A$33:$A$776,$A20,СВЦЭМ!$B$33:$B$776,X$11)+'СЕТ СН'!$F$12+СВЦЭМ!$D$10+'СЕТ СН'!$F$6-'СЕТ СН'!$F$22</f>
        <v>651.30353475000004</v>
      </c>
      <c r="Y20" s="36">
        <f>SUMIFS(СВЦЭМ!$C$33:$C$776,СВЦЭМ!$A$33:$A$776,$A20,СВЦЭМ!$B$33:$B$776,Y$11)+'СЕТ СН'!$F$12+СВЦЭМ!$D$10+'СЕТ СН'!$F$6-'СЕТ СН'!$F$22</f>
        <v>664.02737562000004</v>
      </c>
    </row>
    <row r="21" spans="1:25" ht="15.75" x14ac:dyDescent="0.2">
      <c r="A21" s="35">
        <f t="shared" si="0"/>
        <v>43748</v>
      </c>
      <c r="B21" s="36">
        <f>SUMIFS(СВЦЭМ!$C$33:$C$776,СВЦЭМ!$A$33:$A$776,$A21,СВЦЭМ!$B$33:$B$776,B$11)+'СЕТ СН'!$F$12+СВЦЭМ!$D$10+'СЕТ СН'!$F$6-'СЕТ СН'!$F$22</f>
        <v>817.20058993999999</v>
      </c>
      <c r="C21" s="36">
        <f>SUMIFS(СВЦЭМ!$C$33:$C$776,СВЦЭМ!$A$33:$A$776,$A21,СВЦЭМ!$B$33:$B$776,C$11)+'СЕТ СН'!$F$12+СВЦЭМ!$D$10+'СЕТ СН'!$F$6-'СЕТ СН'!$F$22</f>
        <v>859.32696960999999</v>
      </c>
      <c r="D21" s="36">
        <f>SUMIFS(СВЦЭМ!$C$33:$C$776,СВЦЭМ!$A$33:$A$776,$A21,СВЦЭМ!$B$33:$B$776,D$11)+'СЕТ СН'!$F$12+СВЦЭМ!$D$10+'СЕТ СН'!$F$6-'СЕТ СН'!$F$22</f>
        <v>880.60963631000004</v>
      </c>
      <c r="E21" s="36">
        <f>SUMIFS(СВЦЭМ!$C$33:$C$776,СВЦЭМ!$A$33:$A$776,$A21,СВЦЭМ!$B$33:$B$776,E$11)+'СЕТ СН'!$F$12+СВЦЭМ!$D$10+'СЕТ СН'!$F$6-'СЕТ СН'!$F$22</f>
        <v>887.89641296000002</v>
      </c>
      <c r="F21" s="36">
        <f>SUMIFS(СВЦЭМ!$C$33:$C$776,СВЦЭМ!$A$33:$A$776,$A21,СВЦЭМ!$B$33:$B$776,F$11)+'СЕТ СН'!$F$12+СВЦЭМ!$D$10+'СЕТ СН'!$F$6-'СЕТ СН'!$F$22</f>
        <v>897.42860671000005</v>
      </c>
      <c r="G21" s="36">
        <f>SUMIFS(СВЦЭМ!$C$33:$C$776,СВЦЭМ!$A$33:$A$776,$A21,СВЦЭМ!$B$33:$B$776,G$11)+'СЕТ СН'!$F$12+СВЦЭМ!$D$10+'СЕТ СН'!$F$6-'СЕТ СН'!$F$22</f>
        <v>872.44253495999999</v>
      </c>
      <c r="H21" s="36">
        <f>SUMIFS(СВЦЭМ!$C$33:$C$776,СВЦЭМ!$A$33:$A$776,$A21,СВЦЭМ!$B$33:$B$776,H$11)+'СЕТ СН'!$F$12+СВЦЭМ!$D$10+'СЕТ СН'!$F$6-'СЕТ СН'!$F$22</f>
        <v>840.31489450000004</v>
      </c>
      <c r="I21" s="36">
        <f>SUMIFS(СВЦЭМ!$C$33:$C$776,СВЦЭМ!$A$33:$A$776,$A21,СВЦЭМ!$B$33:$B$776,I$11)+'СЕТ СН'!$F$12+СВЦЭМ!$D$10+'СЕТ СН'!$F$6-'СЕТ СН'!$F$22</f>
        <v>751.83505664000006</v>
      </c>
      <c r="J21" s="36">
        <f>SUMIFS(СВЦЭМ!$C$33:$C$776,СВЦЭМ!$A$33:$A$776,$A21,СВЦЭМ!$B$33:$B$776,J$11)+'СЕТ СН'!$F$12+СВЦЭМ!$D$10+'СЕТ СН'!$F$6-'СЕТ СН'!$F$22</f>
        <v>742.29737704000001</v>
      </c>
      <c r="K21" s="36">
        <f>SUMIFS(СВЦЭМ!$C$33:$C$776,СВЦЭМ!$A$33:$A$776,$A21,СВЦЭМ!$B$33:$B$776,K$11)+'СЕТ СН'!$F$12+СВЦЭМ!$D$10+'СЕТ СН'!$F$6-'СЕТ СН'!$F$22</f>
        <v>736.39510938000001</v>
      </c>
      <c r="L21" s="36">
        <f>SUMIFS(СВЦЭМ!$C$33:$C$776,СВЦЭМ!$A$33:$A$776,$A21,СВЦЭМ!$B$33:$B$776,L$11)+'СЕТ СН'!$F$12+СВЦЭМ!$D$10+'СЕТ СН'!$F$6-'СЕТ СН'!$F$22</f>
        <v>732.95154252000009</v>
      </c>
      <c r="M21" s="36">
        <f>SUMIFS(СВЦЭМ!$C$33:$C$776,СВЦЭМ!$A$33:$A$776,$A21,СВЦЭМ!$B$33:$B$776,M$11)+'СЕТ СН'!$F$12+СВЦЭМ!$D$10+'СЕТ СН'!$F$6-'СЕТ СН'!$F$22</f>
        <v>737.24698593000005</v>
      </c>
      <c r="N21" s="36">
        <f>SUMIFS(СВЦЭМ!$C$33:$C$776,СВЦЭМ!$A$33:$A$776,$A21,СВЦЭМ!$B$33:$B$776,N$11)+'СЕТ СН'!$F$12+СВЦЭМ!$D$10+'СЕТ СН'!$F$6-'СЕТ СН'!$F$22</f>
        <v>710.34789409000007</v>
      </c>
      <c r="O21" s="36">
        <f>SUMIFS(СВЦЭМ!$C$33:$C$776,СВЦЭМ!$A$33:$A$776,$A21,СВЦЭМ!$B$33:$B$776,O$11)+'СЕТ СН'!$F$12+СВЦЭМ!$D$10+'СЕТ СН'!$F$6-'СЕТ СН'!$F$22</f>
        <v>662.97375761000001</v>
      </c>
      <c r="P21" s="36">
        <f>SUMIFS(СВЦЭМ!$C$33:$C$776,СВЦЭМ!$A$33:$A$776,$A21,СВЦЭМ!$B$33:$B$776,P$11)+'СЕТ СН'!$F$12+СВЦЭМ!$D$10+'СЕТ СН'!$F$6-'СЕТ СН'!$F$22</f>
        <v>666.89247310000007</v>
      </c>
      <c r="Q21" s="36">
        <f>SUMIFS(СВЦЭМ!$C$33:$C$776,СВЦЭМ!$A$33:$A$776,$A21,СВЦЭМ!$B$33:$B$776,Q$11)+'СЕТ СН'!$F$12+СВЦЭМ!$D$10+'СЕТ СН'!$F$6-'СЕТ СН'!$F$22</f>
        <v>666.50331270000004</v>
      </c>
      <c r="R21" s="36">
        <f>SUMIFS(СВЦЭМ!$C$33:$C$776,СВЦЭМ!$A$33:$A$776,$A21,СВЦЭМ!$B$33:$B$776,R$11)+'СЕТ СН'!$F$12+СВЦЭМ!$D$10+'СЕТ СН'!$F$6-'СЕТ СН'!$F$22</f>
        <v>670.73071920000007</v>
      </c>
      <c r="S21" s="36">
        <f>SUMIFS(СВЦЭМ!$C$33:$C$776,СВЦЭМ!$A$33:$A$776,$A21,СВЦЭМ!$B$33:$B$776,S$11)+'СЕТ СН'!$F$12+СВЦЭМ!$D$10+'СЕТ СН'!$F$6-'СЕТ СН'!$F$22</f>
        <v>680.63297391000003</v>
      </c>
      <c r="T21" s="36">
        <f>SUMIFS(СВЦЭМ!$C$33:$C$776,СВЦЭМ!$A$33:$A$776,$A21,СВЦЭМ!$B$33:$B$776,T$11)+'СЕТ СН'!$F$12+СВЦЭМ!$D$10+'СЕТ СН'!$F$6-'СЕТ СН'!$F$22</f>
        <v>687.09807001000001</v>
      </c>
      <c r="U21" s="36">
        <f>SUMIFS(СВЦЭМ!$C$33:$C$776,СВЦЭМ!$A$33:$A$776,$A21,СВЦЭМ!$B$33:$B$776,U$11)+'СЕТ СН'!$F$12+СВЦЭМ!$D$10+'СЕТ СН'!$F$6-'СЕТ СН'!$F$22</f>
        <v>700.18133165000006</v>
      </c>
      <c r="V21" s="36">
        <f>SUMIFS(СВЦЭМ!$C$33:$C$776,СВЦЭМ!$A$33:$A$776,$A21,СВЦЭМ!$B$33:$B$776,V$11)+'СЕТ СН'!$F$12+СВЦЭМ!$D$10+'СЕТ СН'!$F$6-'СЕТ СН'!$F$22</f>
        <v>697.71948452000004</v>
      </c>
      <c r="W21" s="36">
        <f>SUMIFS(СВЦЭМ!$C$33:$C$776,СВЦЭМ!$A$33:$A$776,$A21,СВЦЭМ!$B$33:$B$776,W$11)+'СЕТ СН'!$F$12+СВЦЭМ!$D$10+'СЕТ СН'!$F$6-'СЕТ СН'!$F$22</f>
        <v>691.03994067000008</v>
      </c>
      <c r="X21" s="36">
        <f>SUMIFS(СВЦЭМ!$C$33:$C$776,СВЦЭМ!$A$33:$A$776,$A21,СВЦЭМ!$B$33:$B$776,X$11)+'СЕТ СН'!$F$12+СВЦЭМ!$D$10+'СЕТ СН'!$F$6-'СЕТ СН'!$F$22</f>
        <v>677.71868326000003</v>
      </c>
      <c r="Y21" s="36">
        <f>SUMIFS(СВЦЭМ!$C$33:$C$776,СВЦЭМ!$A$33:$A$776,$A21,СВЦЭМ!$B$33:$B$776,Y$11)+'СЕТ СН'!$F$12+СВЦЭМ!$D$10+'СЕТ СН'!$F$6-'СЕТ СН'!$F$22</f>
        <v>707.18980826000006</v>
      </c>
    </row>
    <row r="22" spans="1:25" ht="15.75" x14ac:dyDescent="0.2">
      <c r="A22" s="35">
        <f t="shared" si="0"/>
        <v>43749</v>
      </c>
      <c r="B22" s="36">
        <f>SUMIFS(СВЦЭМ!$C$33:$C$776,СВЦЭМ!$A$33:$A$776,$A22,СВЦЭМ!$B$33:$B$776,B$11)+'СЕТ СН'!$F$12+СВЦЭМ!$D$10+'СЕТ СН'!$F$6-'СЕТ СН'!$F$22</f>
        <v>771.82221613000002</v>
      </c>
      <c r="C22" s="36">
        <f>SUMIFS(СВЦЭМ!$C$33:$C$776,СВЦЭМ!$A$33:$A$776,$A22,СВЦЭМ!$B$33:$B$776,C$11)+'СЕТ СН'!$F$12+СВЦЭМ!$D$10+'СЕТ СН'!$F$6-'СЕТ СН'!$F$22</f>
        <v>822.86947697000005</v>
      </c>
      <c r="D22" s="36">
        <f>SUMIFS(СВЦЭМ!$C$33:$C$776,СВЦЭМ!$A$33:$A$776,$A22,СВЦЭМ!$B$33:$B$776,D$11)+'СЕТ СН'!$F$12+СВЦЭМ!$D$10+'СЕТ СН'!$F$6-'СЕТ СН'!$F$22</f>
        <v>833.71099628000002</v>
      </c>
      <c r="E22" s="36">
        <f>SUMIFS(СВЦЭМ!$C$33:$C$776,СВЦЭМ!$A$33:$A$776,$A22,СВЦЭМ!$B$33:$B$776,E$11)+'СЕТ СН'!$F$12+СВЦЭМ!$D$10+'СЕТ СН'!$F$6-'СЕТ СН'!$F$22</f>
        <v>847.77489126</v>
      </c>
      <c r="F22" s="36">
        <f>SUMIFS(СВЦЭМ!$C$33:$C$776,СВЦЭМ!$A$33:$A$776,$A22,СВЦЭМ!$B$33:$B$776,F$11)+'СЕТ СН'!$F$12+СВЦЭМ!$D$10+'СЕТ СН'!$F$6-'СЕТ СН'!$F$22</f>
        <v>843.25565168000003</v>
      </c>
      <c r="G22" s="36">
        <f>SUMIFS(СВЦЭМ!$C$33:$C$776,СВЦЭМ!$A$33:$A$776,$A22,СВЦЭМ!$B$33:$B$776,G$11)+'СЕТ СН'!$F$12+СВЦЭМ!$D$10+'СЕТ СН'!$F$6-'СЕТ СН'!$F$22</f>
        <v>823.42329398000004</v>
      </c>
      <c r="H22" s="36">
        <f>SUMIFS(СВЦЭМ!$C$33:$C$776,СВЦЭМ!$A$33:$A$776,$A22,СВЦЭМ!$B$33:$B$776,H$11)+'СЕТ СН'!$F$12+СВЦЭМ!$D$10+'СЕТ СН'!$F$6-'СЕТ СН'!$F$22</f>
        <v>781.78195462000008</v>
      </c>
      <c r="I22" s="36">
        <f>SUMIFS(СВЦЭМ!$C$33:$C$776,СВЦЭМ!$A$33:$A$776,$A22,СВЦЭМ!$B$33:$B$776,I$11)+'СЕТ СН'!$F$12+СВЦЭМ!$D$10+'СЕТ СН'!$F$6-'СЕТ СН'!$F$22</f>
        <v>761.66966007000008</v>
      </c>
      <c r="J22" s="36">
        <f>SUMIFS(СВЦЭМ!$C$33:$C$776,СВЦЭМ!$A$33:$A$776,$A22,СВЦЭМ!$B$33:$B$776,J$11)+'СЕТ СН'!$F$12+СВЦЭМ!$D$10+'СЕТ СН'!$F$6-'СЕТ СН'!$F$22</f>
        <v>741.2610319800001</v>
      </c>
      <c r="K22" s="36">
        <f>SUMIFS(СВЦЭМ!$C$33:$C$776,СВЦЭМ!$A$33:$A$776,$A22,СВЦЭМ!$B$33:$B$776,K$11)+'СЕТ СН'!$F$12+СВЦЭМ!$D$10+'СЕТ СН'!$F$6-'СЕТ СН'!$F$22</f>
        <v>729.33316079000008</v>
      </c>
      <c r="L22" s="36">
        <f>SUMIFS(СВЦЭМ!$C$33:$C$776,СВЦЭМ!$A$33:$A$776,$A22,СВЦЭМ!$B$33:$B$776,L$11)+'СЕТ СН'!$F$12+СВЦЭМ!$D$10+'СЕТ СН'!$F$6-'СЕТ СН'!$F$22</f>
        <v>728.71999024000002</v>
      </c>
      <c r="M22" s="36">
        <f>SUMIFS(СВЦЭМ!$C$33:$C$776,СВЦЭМ!$A$33:$A$776,$A22,СВЦЭМ!$B$33:$B$776,M$11)+'СЕТ СН'!$F$12+СВЦЭМ!$D$10+'СЕТ СН'!$F$6-'СЕТ СН'!$F$22</f>
        <v>732.24744983000005</v>
      </c>
      <c r="N22" s="36">
        <f>SUMIFS(СВЦЭМ!$C$33:$C$776,СВЦЭМ!$A$33:$A$776,$A22,СВЦЭМ!$B$33:$B$776,N$11)+'СЕТ СН'!$F$12+СВЦЭМ!$D$10+'СЕТ СН'!$F$6-'СЕТ СН'!$F$22</f>
        <v>704.71514628</v>
      </c>
      <c r="O22" s="36">
        <f>SUMIFS(СВЦЭМ!$C$33:$C$776,СВЦЭМ!$A$33:$A$776,$A22,СВЦЭМ!$B$33:$B$776,O$11)+'СЕТ СН'!$F$12+СВЦЭМ!$D$10+'СЕТ СН'!$F$6-'СЕТ СН'!$F$22</f>
        <v>680.21190603000002</v>
      </c>
      <c r="P22" s="36">
        <f>SUMIFS(СВЦЭМ!$C$33:$C$776,СВЦЭМ!$A$33:$A$776,$A22,СВЦЭМ!$B$33:$B$776,P$11)+'СЕТ СН'!$F$12+СВЦЭМ!$D$10+'СЕТ СН'!$F$6-'СЕТ СН'!$F$22</f>
        <v>688.47129700000005</v>
      </c>
      <c r="Q22" s="36">
        <f>SUMIFS(СВЦЭМ!$C$33:$C$776,СВЦЭМ!$A$33:$A$776,$A22,СВЦЭМ!$B$33:$B$776,Q$11)+'СЕТ СН'!$F$12+СВЦЭМ!$D$10+'СЕТ СН'!$F$6-'СЕТ СН'!$F$22</f>
        <v>691.36020110000004</v>
      </c>
      <c r="R22" s="36">
        <f>SUMIFS(СВЦЭМ!$C$33:$C$776,СВЦЭМ!$A$33:$A$776,$A22,СВЦЭМ!$B$33:$B$776,R$11)+'СЕТ СН'!$F$12+СВЦЭМ!$D$10+'СЕТ СН'!$F$6-'СЕТ СН'!$F$22</f>
        <v>689.07742562999999</v>
      </c>
      <c r="S22" s="36">
        <f>SUMIFS(СВЦЭМ!$C$33:$C$776,СВЦЭМ!$A$33:$A$776,$A22,СВЦЭМ!$B$33:$B$776,S$11)+'СЕТ СН'!$F$12+СВЦЭМ!$D$10+'СЕТ СН'!$F$6-'СЕТ СН'!$F$22</f>
        <v>678.16514129000007</v>
      </c>
      <c r="T22" s="36">
        <f>SUMIFS(СВЦЭМ!$C$33:$C$776,СВЦЭМ!$A$33:$A$776,$A22,СВЦЭМ!$B$33:$B$776,T$11)+'СЕТ СН'!$F$12+СВЦЭМ!$D$10+'СЕТ СН'!$F$6-'СЕТ СН'!$F$22</f>
        <v>662.2092230400001</v>
      </c>
      <c r="U22" s="36">
        <f>SUMIFS(СВЦЭМ!$C$33:$C$776,СВЦЭМ!$A$33:$A$776,$A22,СВЦЭМ!$B$33:$B$776,U$11)+'СЕТ СН'!$F$12+СВЦЭМ!$D$10+'СЕТ СН'!$F$6-'СЕТ СН'!$F$22</f>
        <v>691.64652065000007</v>
      </c>
      <c r="V22" s="36">
        <f>SUMIFS(СВЦЭМ!$C$33:$C$776,СВЦЭМ!$A$33:$A$776,$A22,СВЦЭМ!$B$33:$B$776,V$11)+'СЕТ СН'!$F$12+СВЦЭМ!$D$10+'СЕТ СН'!$F$6-'СЕТ СН'!$F$22</f>
        <v>711.65362825</v>
      </c>
      <c r="W22" s="36">
        <f>SUMIFS(СВЦЭМ!$C$33:$C$776,СВЦЭМ!$A$33:$A$776,$A22,СВЦЭМ!$B$33:$B$776,W$11)+'СЕТ СН'!$F$12+СВЦЭМ!$D$10+'СЕТ СН'!$F$6-'СЕТ СН'!$F$22</f>
        <v>716.90642299000001</v>
      </c>
      <c r="X22" s="36">
        <f>SUMIFS(СВЦЭМ!$C$33:$C$776,СВЦЭМ!$A$33:$A$776,$A22,СВЦЭМ!$B$33:$B$776,X$11)+'СЕТ СН'!$F$12+СВЦЭМ!$D$10+'СЕТ СН'!$F$6-'СЕТ СН'!$F$22</f>
        <v>722.17903157000001</v>
      </c>
      <c r="Y22" s="36">
        <f>SUMIFS(СВЦЭМ!$C$33:$C$776,СВЦЭМ!$A$33:$A$776,$A22,СВЦЭМ!$B$33:$B$776,Y$11)+'СЕТ СН'!$F$12+СВЦЭМ!$D$10+'СЕТ СН'!$F$6-'СЕТ СН'!$F$22</f>
        <v>755.67012066000007</v>
      </c>
    </row>
    <row r="23" spans="1:25" ht="15.75" x14ac:dyDescent="0.2">
      <c r="A23" s="35">
        <f t="shared" si="0"/>
        <v>43750</v>
      </c>
      <c r="B23" s="36">
        <f>SUMIFS(СВЦЭМ!$C$33:$C$776,СВЦЭМ!$A$33:$A$776,$A23,СВЦЭМ!$B$33:$B$776,B$11)+'СЕТ СН'!$F$12+СВЦЭМ!$D$10+'СЕТ СН'!$F$6-'СЕТ СН'!$F$22</f>
        <v>743.17375748000006</v>
      </c>
      <c r="C23" s="36">
        <f>SUMIFS(СВЦЭМ!$C$33:$C$776,СВЦЭМ!$A$33:$A$776,$A23,СВЦЭМ!$B$33:$B$776,C$11)+'СЕТ СН'!$F$12+СВЦЭМ!$D$10+'СЕТ СН'!$F$6-'СЕТ СН'!$F$22</f>
        <v>744.51935169000001</v>
      </c>
      <c r="D23" s="36">
        <f>SUMIFS(СВЦЭМ!$C$33:$C$776,СВЦЭМ!$A$33:$A$776,$A23,СВЦЭМ!$B$33:$B$776,D$11)+'СЕТ СН'!$F$12+СВЦЭМ!$D$10+'СЕТ СН'!$F$6-'СЕТ СН'!$F$22</f>
        <v>743.83588123000004</v>
      </c>
      <c r="E23" s="36">
        <f>SUMIFS(СВЦЭМ!$C$33:$C$776,СВЦЭМ!$A$33:$A$776,$A23,СВЦЭМ!$B$33:$B$776,E$11)+'СЕТ СН'!$F$12+СВЦЭМ!$D$10+'СЕТ СН'!$F$6-'СЕТ СН'!$F$22</f>
        <v>752.84813954000003</v>
      </c>
      <c r="F23" s="36">
        <f>SUMIFS(СВЦЭМ!$C$33:$C$776,СВЦЭМ!$A$33:$A$776,$A23,СВЦЭМ!$B$33:$B$776,F$11)+'СЕТ СН'!$F$12+СВЦЭМ!$D$10+'СЕТ СН'!$F$6-'СЕТ СН'!$F$22</f>
        <v>759.83633759000008</v>
      </c>
      <c r="G23" s="36">
        <f>SUMIFS(СВЦЭМ!$C$33:$C$776,СВЦЭМ!$A$33:$A$776,$A23,СВЦЭМ!$B$33:$B$776,G$11)+'СЕТ СН'!$F$12+СВЦЭМ!$D$10+'СЕТ СН'!$F$6-'СЕТ СН'!$F$22</f>
        <v>752.49685743999999</v>
      </c>
      <c r="H23" s="36">
        <f>SUMIFS(СВЦЭМ!$C$33:$C$776,СВЦЭМ!$A$33:$A$776,$A23,СВЦЭМ!$B$33:$B$776,H$11)+'СЕТ СН'!$F$12+СВЦЭМ!$D$10+'СЕТ СН'!$F$6-'СЕТ СН'!$F$22</f>
        <v>731.52541289999999</v>
      </c>
      <c r="I23" s="36">
        <f>SUMIFS(СВЦЭМ!$C$33:$C$776,СВЦЭМ!$A$33:$A$776,$A23,СВЦЭМ!$B$33:$B$776,I$11)+'СЕТ СН'!$F$12+СВЦЭМ!$D$10+'СЕТ СН'!$F$6-'СЕТ СН'!$F$22</f>
        <v>764.58217838000007</v>
      </c>
      <c r="J23" s="36">
        <f>SUMIFS(СВЦЭМ!$C$33:$C$776,СВЦЭМ!$A$33:$A$776,$A23,СВЦЭМ!$B$33:$B$776,J$11)+'СЕТ СН'!$F$12+СВЦЭМ!$D$10+'СЕТ СН'!$F$6-'СЕТ СН'!$F$22</f>
        <v>771.66253088000008</v>
      </c>
      <c r="K23" s="36">
        <f>SUMIFS(СВЦЭМ!$C$33:$C$776,СВЦЭМ!$A$33:$A$776,$A23,СВЦЭМ!$B$33:$B$776,K$11)+'СЕТ СН'!$F$12+СВЦЭМ!$D$10+'СЕТ СН'!$F$6-'СЕТ СН'!$F$22</f>
        <v>775.46350833000008</v>
      </c>
      <c r="L23" s="36">
        <f>SUMIFS(СВЦЭМ!$C$33:$C$776,СВЦЭМ!$A$33:$A$776,$A23,СВЦЭМ!$B$33:$B$776,L$11)+'СЕТ СН'!$F$12+СВЦЭМ!$D$10+'СЕТ СН'!$F$6-'СЕТ СН'!$F$22</f>
        <v>777.37014065000005</v>
      </c>
      <c r="M23" s="36">
        <f>SUMIFS(СВЦЭМ!$C$33:$C$776,СВЦЭМ!$A$33:$A$776,$A23,СВЦЭМ!$B$33:$B$776,M$11)+'СЕТ СН'!$F$12+СВЦЭМ!$D$10+'СЕТ СН'!$F$6-'СЕТ СН'!$F$22</f>
        <v>778.07064832000003</v>
      </c>
      <c r="N23" s="36">
        <f>SUMIFS(СВЦЭМ!$C$33:$C$776,СВЦЭМ!$A$33:$A$776,$A23,СВЦЭМ!$B$33:$B$776,N$11)+'СЕТ СН'!$F$12+СВЦЭМ!$D$10+'СЕТ СН'!$F$6-'СЕТ СН'!$F$22</f>
        <v>730.1228368300001</v>
      </c>
      <c r="O23" s="36">
        <f>SUMIFS(СВЦЭМ!$C$33:$C$776,СВЦЭМ!$A$33:$A$776,$A23,СВЦЭМ!$B$33:$B$776,O$11)+'СЕТ СН'!$F$12+СВЦЭМ!$D$10+'СЕТ СН'!$F$6-'СЕТ СН'!$F$22</f>
        <v>684.50598090000005</v>
      </c>
      <c r="P23" s="36">
        <f>SUMIFS(СВЦЭМ!$C$33:$C$776,СВЦЭМ!$A$33:$A$776,$A23,СВЦЭМ!$B$33:$B$776,P$11)+'СЕТ СН'!$F$12+СВЦЭМ!$D$10+'СЕТ СН'!$F$6-'СЕТ СН'!$F$22</f>
        <v>673.49315576000004</v>
      </c>
      <c r="Q23" s="36">
        <f>SUMIFS(СВЦЭМ!$C$33:$C$776,СВЦЭМ!$A$33:$A$776,$A23,СВЦЭМ!$B$33:$B$776,Q$11)+'СЕТ СН'!$F$12+СВЦЭМ!$D$10+'СЕТ СН'!$F$6-'СЕТ СН'!$F$22</f>
        <v>669.49670441000001</v>
      </c>
      <c r="R23" s="36">
        <f>SUMIFS(СВЦЭМ!$C$33:$C$776,СВЦЭМ!$A$33:$A$776,$A23,СВЦЭМ!$B$33:$B$776,R$11)+'СЕТ СН'!$F$12+СВЦЭМ!$D$10+'СЕТ СН'!$F$6-'СЕТ СН'!$F$22</f>
        <v>666.36914144000002</v>
      </c>
      <c r="S23" s="36">
        <f>SUMIFS(СВЦЭМ!$C$33:$C$776,СВЦЭМ!$A$33:$A$776,$A23,СВЦЭМ!$B$33:$B$776,S$11)+'СЕТ СН'!$F$12+СВЦЭМ!$D$10+'СЕТ СН'!$F$6-'СЕТ СН'!$F$22</f>
        <v>680.35505208000006</v>
      </c>
      <c r="T23" s="36">
        <f>SUMIFS(СВЦЭМ!$C$33:$C$776,СВЦЭМ!$A$33:$A$776,$A23,СВЦЭМ!$B$33:$B$776,T$11)+'СЕТ СН'!$F$12+СВЦЭМ!$D$10+'СЕТ СН'!$F$6-'СЕТ СН'!$F$22</f>
        <v>687.33805184000005</v>
      </c>
      <c r="U23" s="36">
        <f>SUMIFS(СВЦЭМ!$C$33:$C$776,СВЦЭМ!$A$33:$A$776,$A23,СВЦЭМ!$B$33:$B$776,U$11)+'СЕТ СН'!$F$12+СВЦЭМ!$D$10+'СЕТ СН'!$F$6-'СЕТ СН'!$F$22</f>
        <v>641.44849987999999</v>
      </c>
      <c r="V23" s="36">
        <f>SUMIFS(СВЦЭМ!$C$33:$C$776,СВЦЭМ!$A$33:$A$776,$A23,СВЦЭМ!$B$33:$B$776,V$11)+'СЕТ СН'!$F$12+СВЦЭМ!$D$10+'СЕТ СН'!$F$6-'СЕТ СН'!$F$22</f>
        <v>633.72743277000006</v>
      </c>
      <c r="W23" s="36">
        <f>SUMIFS(СВЦЭМ!$C$33:$C$776,СВЦЭМ!$A$33:$A$776,$A23,СВЦЭМ!$B$33:$B$776,W$11)+'СЕТ СН'!$F$12+СВЦЭМ!$D$10+'СЕТ СН'!$F$6-'СЕТ СН'!$F$22</f>
        <v>645.82596146000003</v>
      </c>
      <c r="X23" s="36">
        <f>SUMIFS(СВЦЭМ!$C$33:$C$776,СВЦЭМ!$A$33:$A$776,$A23,СВЦЭМ!$B$33:$B$776,X$11)+'СЕТ СН'!$F$12+СВЦЭМ!$D$10+'СЕТ СН'!$F$6-'СЕТ СН'!$F$22</f>
        <v>662.17469492000009</v>
      </c>
      <c r="Y23" s="36">
        <f>SUMIFS(СВЦЭМ!$C$33:$C$776,СВЦЭМ!$A$33:$A$776,$A23,СВЦЭМ!$B$33:$B$776,Y$11)+'СЕТ СН'!$F$12+СВЦЭМ!$D$10+'СЕТ СН'!$F$6-'СЕТ СН'!$F$22</f>
        <v>686.12855709000007</v>
      </c>
    </row>
    <row r="24" spans="1:25" ht="15.75" x14ac:dyDescent="0.2">
      <c r="A24" s="35">
        <f t="shared" si="0"/>
        <v>43751</v>
      </c>
      <c r="B24" s="36">
        <f>SUMIFS(СВЦЭМ!$C$33:$C$776,СВЦЭМ!$A$33:$A$776,$A24,СВЦЭМ!$B$33:$B$776,B$11)+'СЕТ СН'!$F$12+СВЦЭМ!$D$10+'СЕТ СН'!$F$6-'СЕТ СН'!$F$22</f>
        <v>778.59335856000007</v>
      </c>
      <c r="C24" s="36">
        <f>SUMIFS(СВЦЭМ!$C$33:$C$776,СВЦЭМ!$A$33:$A$776,$A24,СВЦЭМ!$B$33:$B$776,C$11)+'СЕТ СН'!$F$12+СВЦЭМ!$D$10+'СЕТ СН'!$F$6-'СЕТ СН'!$F$22</f>
        <v>812.60821011000007</v>
      </c>
      <c r="D24" s="36">
        <f>SUMIFS(СВЦЭМ!$C$33:$C$776,СВЦЭМ!$A$33:$A$776,$A24,СВЦЭМ!$B$33:$B$776,D$11)+'СЕТ СН'!$F$12+СВЦЭМ!$D$10+'СЕТ СН'!$F$6-'СЕТ СН'!$F$22</f>
        <v>836.08368329000007</v>
      </c>
      <c r="E24" s="36">
        <f>SUMIFS(СВЦЭМ!$C$33:$C$776,СВЦЭМ!$A$33:$A$776,$A24,СВЦЭМ!$B$33:$B$776,E$11)+'СЕТ СН'!$F$12+СВЦЭМ!$D$10+'СЕТ СН'!$F$6-'СЕТ СН'!$F$22</f>
        <v>850.81125659000008</v>
      </c>
      <c r="F24" s="36">
        <f>SUMIFS(СВЦЭМ!$C$33:$C$776,СВЦЭМ!$A$33:$A$776,$A24,СВЦЭМ!$B$33:$B$776,F$11)+'СЕТ СН'!$F$12+СВЦЭМ!$D$10+'СЕТ СН'!$F$6-'СЕТ СН'!$F$22</f>
        <v>850.45535239000003</v>
      </c>
      <c r="G24" s="36">
        <f>SUMIFS(СВЦЭМ!$C$33:$C$776,СВЦЭМ!$A$33:$A$776,$A24,СВЦЭМ!$B$33:$B$776,G$11)+'СЕТ СН'!$F$12+СВЦЭМ!$D$10+'СЕТ СН'!$F$6-'СЕТ СН'!$F$22</f>
        <v>838.93835196000009</v>
      </c>
      <c r="H24" s="36">
        <f>SUMIFS(СВЦЭМ!$C$33:$C$776,СВЦЭМ!$A$33:$A$776,$A24,СВЦЭМ!$B$33:$B$776,H$11)+'СЕТ СН'!$F$12+СВЦЭМ!$D$10+'СЕТ СН'!$F$6-'СЕТ СН'!$F$22</f>
        <v>812.28875912000001</v>
      </c>
      <c r="I24" s="36">
        <f>SUMIFS(СВЦЭМ!$C$33:$C$776,СВЦЭМ!$A$33:$A$776,$A24,СВЦЭМ!$B$33:$B$776,I$11)+'СЕТ СН'!$F$12+СВЦЭМ!$D$10+'СЕТ СН'!$F$6-'СЕТ СН'!$F$22</f>
        <v>773.91992984000001</v>
      </c>
      <c r="J24" s="36">
        <f>SUMIFS(СВЦЭМ!$C$33:$C$776,СВЦЭМ!$A$33:$A$776,$A24,СВЦЭМ!$B$33:$B$776,J$11)+'СЕТ СН'!$F$12+СВЦЭМ!$D$10+'СЕТ СН'!$F$6-'СЕТ СН'!$F$22</f>
        <v>746.77887198000008</v>
      </c>
      <c r="K24" s="36">
        <f>SUMIFS(СВЦЭМ!$C$33:$C$776,СВЦЭМ!$A$33:$A$776,$A24,СВЦЭМ!$B$33:$B$776,K$11)+'СЕТ СН'!$F$12+СВЦЭМ!$D$10+'СЕТ СН'!$F$6-'СЕТ СН'!$F$22</f>
        <v>755.98115882000002</v>
      </c>
      <c r="L24" s="36">
        <f>SUMIFS(СВЦЭМ!$C$33:$C$776,СВЦЭМ!$A$33:$A$776,$A24,СВЦЭМ!$B$33:$B$776,L$11)+'СЕТ СН'!$F$12+СВЦЭМ!$D$10+'СЕТ СН'!$F$6-'СЕТ СН'!$F$22</f>
        <v>765.39415326000005</v>
      </c>
      <c r="M24" s="36">
        <f>SUMIFS(СВЦЭМ!$C$33:$C$776,СВЦЭМ!$A$33:$A$776,$A24,СВЦЭМ!$B$33:$B$776,M$11)+'СЕТ СН'!$F$12+СВЦЭМ!$D$10+'СЕТ СН'!$F$6-'СЕТ СН'!$F$22</f>
        <v>753.7773263900001</v>
      </c>
      <c r="N24" s="36">
        <f>SUMIFS(СВЦЭМ!$C$33:$C$776,СВЦЭМ!$A$33:$A$776,$A24,СВЦЭМ!$B$33:$B$776,N$11)+'СЕТ СН'!$F$12+СВЦЭМ!$D$10+'СЕТ СН'!$F$6-'СЕТ СН'!$F$22</f>
        <v>725.13178721000008</v>
      </c>
      <c r="O24" s="36">
        <f>SUMIFS(СВЦЭМ!$C$33:$C$776,СВЦЭМ!$A$33:$A$776,$A24,СВЦЭМ!$B$33:$B$776,O$11)+'СЕТ СН'!$F$12+СВЦЭМ!$D$10+'СЕТ СН'!$F$6-'СЕТ СН'!$F$22</f>
        <v>679.15141062999999</v>
      </c>
      <c r="P24" s="36">
        <f>SUMIFS(СВЦЭМ!$C$33:$C$776,СВЦЭМ!$A$33:$A$776,$A24,СВЦЭМ!$B$33:$B$776,P$11)+'СЕТ СН'!$F$12+СВЦЭМ!$D$10+'СЕТ СН'!$F$6-'СЕТ СН'!$F$22</f>
        <v>673.24070277999999</v>
      </c>
      <c r="Q24" s="36">
        <f>SUMIFS(СВЦЭМ!$C$33:$C$776,СВЦЭМ!$A$33:$A$776,$A24,СВЦЭМ!$B$33:$B$776,Q$11)+'СЕТ СН'!$F$12+СВЦЭМ!$D$10+'СЕТ СН'!$F$6-'СЕТ СН'!$F$22</f>
        <v>678.56861838000009</v>
      </c>
      <c r="R24" s="36">
        <f>SUMIFS(СВЦЭМ!$C$33:$C$776,СВЦЭМ!$A$33:$A$776,$A24,СВЦЭМ!$B$33:$B$776,R$11)+'СЕТ СН'!$F$12+СВЦЭМ!$D$10+'СЕТ СН'!$F$6-'СЕТ СН'!$F$22</f>
        <v>678.40761265000003</v>
      </c>
      <c r="S24" s="36">
        <f>SUMIFS(СВЦЭМ!$C$33:$C$776,СВЦЭМ!$A$33:$A$776,$A24,СВЦЭМ!$B$33:$B$776,S$11)+'СЕТ СН'!$F$12+СВЦЭМ!$D$10+'СЕТ СН'!$F$6-'СЕТ СН'!$F$22</f>
        <v>679.20404651000001</v>
      </c>
      <c r="T24" s="36">
        <f>SUMIFS(СВЦЭМ!$C$33:$C$776,СВЦЭМ!$A$33:$A$776,$A24,СВЦЭМ!$B$33:$B$776,T$11)+'СЕТ СН'!$F$12+СВЦЭМ!$D$10+'СЕТ СН'!$F$6-'СЕТ СН'!$F$22</f>
        <v>682.44628997000007</v>
      </c>
      <c r="U24" s="36">
        <f>SUMIFS(СВЦЭМ!$C$33:$C$776,СВЦЭМ!$A$33:$A$776,$A24,СВЦЭМ!$B$33:$B$776,U$11)+'СЕТ СН'!$F$12+СВЦЭМ!$D$10+'СЕТ СН'!$F$6-'СЕТ СН'!$F$22</f>
        <v>654.86847788</v>
      </c>
      <c r="V24" s="36">
        <f>SUMIFS(СВЦЭМ!$C$33:$C$776,СВЦЭМ!$A$33:$A$776,$A24,СВЦЭМ!$B$33:$B$776,V$11)+'СЕТ СН'!$F$12+СВЦЭМ!$D$10+'СЕТ СН'!$F$6-'СЕТ СН'!$F$22</f>
        <v>648.07777503</v>
      </c>
      <c r="W24" s="36">
        <f>SUMIFS(СВЦЭМ!$C$33:$C$776,СВЦЭМ!$A$33:$A$776,$A24,СВЦЭМ!$B$33:$B$776,W$11)+'СЕТ СН'!$F$12+СВЦЭМ!$D$10+'СЕТ СН'!$F$6-'СЕТ СН'!$F$22</f>
        <v>669.08235504000004</v>
      </c>
      <c r="X24" s="36">
        <f>SUMIFS(СВЦЭМ!$C$33:$C$776,СВЦЭМ!$A$33:$A$776,$A24,СВЦЭМ!$B$33:$B$776,X$11)+'СЕТ СН'!$F$12+СВЦЭМ!$D$10+'СЕТ СН'!$F$6-'СЕТ СН'!$F$22</f>
        <v>689.39329164000003</v>
      </c>
      <c r="Y24" s="36">
        <f>SUMIFS(СВЦЭМ!$C$33:$C$776,СВЦЭМ!$A$33:$A$776,$A24,СВЦЭМ!$B$33:$B$776,Y$11)+'СЕТ СН'!$F$12+СВЦЭМ!$D$10+'СЕТ СН'!$F$6-'СЕТ СН'!$F$22</f>
        <v>732.15270894000002</v>
      </c>
    </row>
    <row r="25" spans="1:25" ht="15.75" x14ac:dyDescent="0.2">
      <c r="A25" s="35">
        <f t="shared" si="0"/>
        <v>43752</v>
      </c>
      <c r="B25" s="36">
        <f>SUMIFS(СВЦЭМ!$C$33:$C$776,СВЦЭМ!$A$33:$A$776,$A25,СВЦЭМ!$B$33:$B$776,B$11)+'СЕТ СН'!$F$12+СВЦЭМ!$D$10+'СЕТ СН'!$F$6-'СЕТ СН'!$F$22</f>
        <v>754.86047037000003</v>
      </c>
      <c r="C25" s="36">
        <f>SUMIFS(СВЦЭМ!$C$33:$C$776,СВЦЭМ!$A$33:$A$776,$A25,СВЦЭМ!$B$33:$B$776,C$11)+'СЕТ СН'!$F$12+СВЦЭМ!$D$10+'СЕТ СН'!$F$6-'СЕТ СН'!$F$22</f>
        <v>795.82050336000009</v>
      </c>
      <c r="D25" s="36">
        <f>SUMIFS(СВЦЭМ!$C$33:$C$776,СВЦЭМ!$A$33:$A$776,$A25,СВЦЭМ!$B$33:$B$776,D$11)+'СЕТ СН'!$F$12+СВЦЭМ!$D$10+'СЕТ СН'!$F$6-'СЕТ СН'!$F$22</f>
        <v>804.51162297000008</v>
      </c>
      <c r="E25" s="36">
        <f>SUMIFS(СВЦЭМ!$C$33:$C$776,СВЦЭМ!$A$33:$A$776,$A25,СВЦЭМ!$B$33:$B$776,E$11)+'СЕТ СН'!$F$12+СВЦЭМ!$D$10+'СЕТ СН'!$F$6-'СЕТ СН'!$F$22</f>
        <v>773.83800880000001</v>
      </c>
      <c r="F25" s="36">
        <f>SUMIFS(СВЦЭМ!$C$33:$C$776,СВЦЭМ!$A$33:$A$776,$A25,СВЦЭМ!$B$33:$B$776,F$11)+'СЕТ СН'!$F$12+СВЦЭМ!$D$10+'СЕТ СН'!$F$6-'СЕТ СН'!$F$22</f>
        <v>771.17646642</v>
      </c>
      <c r="G25" s="36">
        <f>SUMIFS(СВЦЭМ!$C$33:$C$776,СВЦЭМ!$A$33:$A$776,$A25,СВЦЭМ!$B$33:$B$776,G$11)+'СЕТ СН'!$F$12+СВЦЭМ!$D$10+'СЕТ СН'!$F$6-'СЕТ СН'!$F$22</f>
        <v>776.08334215000002</v>
      </c>
      <c r="H25" s="36">
        <f>SUMIFS(СВЦЭМ!$C$33:$C$776,СВЦЭМ!$A$33:$A$776,$A25,СВЦЭМ!$B$33:$B$776,H$11)+'СЕТ СН'!$F$12+СВЦЭМ!$D$10+'СЕТ СН'!$F$6-'СЕТ СН'!$F$22</f>
        <v>779.46821169000009</v>
      </c>
      <c r="I25" s="36">
        <f>SUMIFS(СВЦЭМ!$C$33:$C$776,СВЦЭМ!$A$33:$A$776,$A25,СВЦЭМ!$B$33:$B$776,I$11)+'СЕТ СН'!$F$12+СВЦЭМ!$D$10+'СЕТ СН'!$F$6-'СЕТ СН'!$F$22</f>
        <v>758.06154730000003</v>
      </c>
      <c r="J25" s="36">
        <f>SUMIFS(СВЦЭМ!$C$33:$C$776,СВЦЭМ!$A$33:$A$776,$A25,СВЦЭМ!$B$33:$B$776,J$11)+'СЕТ СН'!$F$12+СВЦЭМ!$D$10+'СЕТ СН'!$F$6-'СЕТ СН'!$F$22</f>
        <v>720.88081228999999</v>
      </c>
      <c r="K25" s="36">
        <f>SUMIFS(СВЦЭМ!$C$33:$C$776,СВЦЭМ!$A$33:$A$776,$A25,СВЦЭМ!$B$33:$B$776,K$11)+'СЕТ СН'!$F$12+СВЦЭМ!$D$10+'СЕТ СН'!$F$6-'СЕТ СН'!$F$22</f>
        <v>707.82336008000004</v>
      </c>
      <c r="L25" s="36">
        <f>SUMIFS(СВЦЭМ!$C$33:$C$776,СВЦЭМ!$A$33:$A$776,$A25,СВЦЭМ!$B$33:$B$776,L$11)+'СЕТ СН'!$F$12+СВЦЭМ!$D$10+'СЕТ СН'!$F$6-'СЕТ СН'!$F$22</f>
        <v>707.18014818000006</v>
      </c>
      <c r="M25" s="36">
        <f>SUMIFS(СВЦЭМ!$C$33:$C$776,СВЦЭМ!$A$33:$A$776,$A25,СВЦЭМ!$B$33:$B$776,M$11)+'СЕТ СН'!$F$12+СВЦЭМ!$D$10+'СЕТ СН'!$F$6-'СЕТ СН'!$F$22</f>
        <v>719.62426945000004</v>
      </c>
      <c r="N25" s="36">
        <f>SUMIFS(СВЦЭМ!$C$33:$C$776,СВЦЭМ!$A$33:$A$776,$A25,СВЦЭМ!$B$33:$B$776,N$11)+'СЕТ СН'!$F$12+СВЦЭМ!$D$10+'СЕТ СН'!$F$6-'СЕТ СН'!$F$22</f>
        <v>692.4687424</v>
      </c>
      <c r="O25" s="36">
        <f>SUMIFS(СВЦЭМ!$C$33:$C$776,СВЦЭМ!$A$33:$A$776,$A25,СВЦЭМ!$B$33:$B$776,O$11)+'СЕТ СН'!$F$12+СВЦЭМ!$D$10+'СЕТ СН'!$F$6-'СЕТ СН'!$F$22</f>
        <v>685.89953729000001</v>
      </c>
      <c r="P25" s="36">
        <f>SUMIFS(СВЦЭМ!$C$33:$C$776,СВЦЭМ!$A$33:$A$776,$A25,СВЦЭМ!$B$33:$B$776,P$11)+'СЕТ СН'!$F$12+СВЦЭМ!$D$10+'СЕТ СН'!$F$6-'СЕТ СН'!$F$22</f>
        <v>673.19237715000008</v>
      </c>
      <c r="Q25" s="36">
        <f>SUMIFS(СВЦЭМ!$C$33:$C$776,СВЦЭМ!$A$33:$A$776,$A25,СВЦЭМ!$B$33:$B$776,Q$11)+'СЕТ СН'!$F$12+СВЦЭМ!$D$10+'СЕТ СН'!$F$6-'СЕТ СН'!$F$22</f>
        <v>674.88130001000002</v>
      </c>
      <c r="R25" s="36">
        <f>SUMIFS(СВЦЭМ!$C$33:$C$776,СВЦЭМ!$A$33:$A$776,$A25,СВЦЭМ!$B$33:$B$776,R$11)+'СЕТ СН'!$F$12+СВЦЭМ!$D$10+'СЕТ СН'!$F$6-'СЕТ СН'!$F$22</f>
        <v>671.3498793</v>
      </c>
      <c r="S25" s="36">
        <f>SUMIFS(СВЦЭМ!$C$33:$C$776,СВЦЭМ!$A$33:$A$776,$A25,СВЦЭМ!$B$33:$B$776,S$11)+'СЕТ СН'!$F$12+СВЦЭМ!$D$10+'СЕТ СН'!$F$6-'СЕТ СН'!$F$22</f>
        <v>671.63951344000009</v>
      </c>
      <c r="T25" s="36">
        <f>SUMIFS(СВЦЭМ!$C$33:$C$776,СВЦЭМ!$A$33:$A$776,$A25,СВЦЭМ!$B$33:$B$776,T$11)+'СЕТ СН'!$F$12+СВЦЭМ!$D$10+'СЕТ СН'!$F$6-'СЕТ СН'!$F$22</f>
        <v>695.32353234000004</v>
      </c>
      <c r="U25" s="36">
        <f>SUMIFS(СВЦЭМ!$C$33:$C$776,СВЦЭМ!$A$33:$A$776,$A25,СВЦЭМ!$B$33:$B$776,U$11)+'СЕТ СН'!$F$12+СВЦЭМ!$D$10+'СЕТ СН'!$F$6-'СЕТ СН'!$F$22</f>
        <v>642.90930035000008</v>
      </c>
      <c r="V25" s="36">
        <f>SUMIFS(СВЦЭМ!$C$33:$C$776,СВЦЭМ!$A$33:$A$776,$A25,СВЦЭМ!$B$33:$B$776,V$11)+'СЕТ СН'!$F$12+СВЦЭМ!$D$10+'СЕТ СН'!$F$6-'СЕТ СН'!$F$22</f>
        <v>643.13296854000009</v>
      </c>
      <c r="W25" s="36">
        <f>SUMIFS(СВЦЭМ!$C$33:$C$776,СВЦЭМ!$A$33:$A$776,$A25,СВЦЭМ!$B$33:$B$776,W$11)+'СЕТ СН'!$F$12+СВЦЭМ!$D$10+'СЕТ СН'!$F$6-'СЕТ СН'!$F$22</f>
        <v>665.82381025000007</v>
      </c>
      <c r="X25" s="36">
        <f>SUMIFS(СВЦЭМ!$C$33:$C$776,СВЦЭМ!$A$33:$A$776,$A25,СВЦЭМ!$B$33:$B$776,X$11)+'СЕТ СН'!$F$12+СВЦЭМ!$D$10+'СЕТ СН'!$F$6-'СЕТ СН'!$F$22</f>
        <v>684.88961862000008</v>
      </c>
      <c r="Y25" s="36">
        <f>SUMIFS(СВЦЭМ!$C$33:$C$776,СВЦЭМ!$A$33:$A$776,$A25,СВЦЭМ!$B$33:$B$776,Y$11)+'СЕТ СН'!$F$12+СВЦЭМ!$D$10+'СЕТ СН'!$F$6-'СЕТ СН'!$F$22</f>
        <v>718.25536005000004</v>
      </c>
    </row>
    <row r="26" spans="1:25" ht="15.75" x14ac:dyDescent="0.2">
      <c r="A26" s="35">
        <f t="shared" si="0"/>
        <v>43753</v>
      </c>
      <c r="B26" s="36">
        <f>SUMIFS(СВЦЭМ!$C$33:$C$776,СВЦЭМ!$A$33:$A$776,$A26,СВЦЭМ!$B$33:$B$776,B$11)+'СЕТ СН'!$F$12+СВЦЭМ!$D$10+'СЕТ СН'!$F$6-'СЕТ СН'!$F$22</f>
        <v>782.21343859000001</v>
      </c>
      <c r="C26" s="36">
        <f>SUMIFS(СВЦЭМ!$C$33:$C$776,СВЦЭМ!$A$33:$A$776,$A26,СВЦЭМ!$B$33:$B$776,C$11)+'СЕТ СН'!$F$12+СВЦЭМ!$D$10+'СЕТ СН'!$F$6-'СЕТ СН'!$F$22</f>
        <v>820.11513237000008</v>
      </c>
      <c r="D26" s="36">
        <f>SUMIFS(СВЦЭМ!$C$33:$C$776,СВЦЭМ!$A$33:$A$776,$A26,СВЦЭМ!$B$33:$B$776,D$11)+'СЕТ СН'!$F$12+СВЦЭМ!$D$10+'СЕТ СН'!$F$6-'СЕТ СН'!$F$22</f>
        <v>841.27554910000003</v>
      </c>
      <c r="E26" s="36">
        <f>SUMIFS(СВЦЭМ!$C$33:$C$776,СВЦЭМ!$A$33:$A$776,$A26,СВЦЭМ!$B$33:$B$776,E$11)+'СЕТ СН'!$F$12+СВЦЭМ!$D$10+'СЕТ СН'!$F$6-'СЕТ СН'!$F$22</f>
        <v>855.65377211000009</v>
      </c>
      <c r="F26" s="36">
        <f>SUMIFS(СВЦЭМ!$C$33:$C$776,СВЦЭМ!$A$33:$A$776,$A26,СВЦЭМ!$B$33:$B$776,F$11)+'СЕТ СН'!$F$12+СВЦЭМ!$D$10+'СЕТ СН'!$F$6-'СЕТ СН'!$F$22</f>
        <v>857.77874384000006</v>
      </c>
      <c r="G26" s="36">
        <f>SUMIFS(СВЦЭМ!$C$33:$C$776,СВЦЭМ!$A$33:$A$776,$A26,СВЦЭМ!$B$33:$B$776,G$11)+'СЕТ СН'!$F$12+СВЦЭМ!$D$10+'СЕТ СН'!$F$6-'СЕТ СН'!$F$22</f>
        <v>833.94109958000001</v>
      </c>
      <c r="H26" s="36">
        <f>SUMIFS(СВЦЭМ!$C$33:$C$776,СВЦЭМ!$A$33:$A$776,$A26,СВЦЭМ!$B$33:$B$776,H$11)+'СЕТ СН'!$F$12+СВЦЭМ!$D$10+'СЕТ СН'!$F$6-'СЕТ СН'!$F$22</f>
        <v>799.64438461000009</v>
      </c>
      <c r="I26" s="36">
        <f>SUMIFS(СВЦЭМ!$C$33:$C$776,СВЦЭМ!$A$33:$A$776,$A26,СВЦЭМ!$B$33:$B$776,I$11)+'СЕТ СН'!$F$12+СВЦЭМ!$D$10+'СЕТ СН'!$F$6-'СЕТ СН'!$F$22</f>
        <v>790.90232995000008</v>
      </c>
      <c r="J26" s="36">
        <f>SUMIFS(СВЦЭМ!$C$33:$C$776,СВЦЭМ!$A$33:$A$776,$A26,СВЦЭМ!$B$33:$B$776,J$11)+'СЕТ СН'!$F$12+СВЦЭМ!$D$10+'СЕТ СН'!$F$6-'СЕТ СН'!$F$22</f>
        <v>767.97840472000007</v>
      </c>
      <c r="K26" s="36">
        <f>SUMIFS(СВЦЭМ!$C$33:$C$776,СВЦЭМ!$A$33:$A$776,$A26,СВЦЭМ!$B$33:$B$776,K$11)+'СЕТ СН'!$F$12+СВЦЭМ!$D$10+'СЕТ СН'!$F$6-'СЕТ СН'!$F$22</f>
        <v>757.43803013000002</v>
      </c>
      <c r="L26" s="36">
        <f>SUMIFS(СВЦЭМ!$C$33:$C$776,СВЦЭМ!$A$33:$A$776,$A26,СВЦЭМ!$B$33:$B$776,L$11)+'СЕТ СН'!$F$12+СВЦЭМ!$D$10+'СЕТ СН'!$F$6-'СЕТ СН'!$F$22</f>
        <v>761.49560312000006</v>
      </c>
      <c r="M26" s="36">
        <f>SUMIFS(СВЦЭМ!$C$33:$C$776,СВЦЭМ!$A$33:$A$776,$A26,СВЦЭМ!$B$33:$B$776,M$11)+'СЕТ СН'!$F$12+СВЦЭМ!$D$10+'СЕТ СН'!$F$6-'СЕТ СН'!$F$22</f>
        <v>773.93643313000007</v>
      </c>
      <c r="N26" s="36">
        <f>SUMIFS(СВЦЭМ!$C$33:$C$776,СВЦЭМ!$A$33:$A$776,$A26,СВЦЭМ!$B$33:$B$776,N$11)+'СЕТ СН'!$F$12+СВЦЭМ!$D$10+'СЕТ СН'!$F$6-'СЕТ СН'!$F$22</f>
        <v>734.19957486999999</v>
      </c>
      <c r="O26" s="36">
        <f>SUMIFS(СВЦЭМ!$C$33:$C$776,СВЦЭМ!$A$33:$A$776,$A26,СВЦЭМ!$B$33:$B$776,O$11)+'СЕТ СН'!$F$12+СВЦЭМ!$D$10+'СЕТ СН'!$F$6-'СЕТ СН'!$F$22</f>
        <v>717.13237262000007</v>
      </c>
      <c r="P26" s="36">
        <f>SUMIFS(СВЦЭМ!$C$33:$C$776,СВЦЭМ!$A$33:$A$776,$A26,СВЦЭМ!$B$33:$B$776,P$11)+'СЕТ СН'!$F$12+СВЦЭМ!$D$10+'СЕТ СН'!$F$6-'СЕТ СН'!$F$22</f>
        <v>706.89814936000005</v>
      </c>
      <c r="Q26" s="36">
        <f>SUMIFS(СВЦЭМ!$C$33:$C$776,СВЦЭМ!$A$33:$A$776,$A26,СВЦЭМ!$B$33:$B$776,Q$11)+'СЕТ СН'!$F$12+СВЦЭМ!$D$10+'СЕТ СН'!$F$6-'СЕТ СН'!$F$22</f>
        <v>701.79296173</v>
      </c>
      <c r="R26" s="36">
        <f>SUMIFS(СВЦЭМ!$C$33:$C$776,СВЦЭМ!$A$33:$A$776,$A26,СВЦЭМ!$B$33:$B$776,R$11)+'СЕТ СН'!$F$12+СВЦЭМ!$D$10+'СЕТ СН'!$F$6-'СЕТ СН'!$F$22</f>
        <v>698.85629119999999</v>
      </c>
      <c r="S26" s="36">
        <f>SUMIFS(СВЦЭМ!$C$33:$C$776,СВЦЭМ!$A$33:$A$776,$A26,СВЦЭМ!$B$33:$B$776,S$11)+'СЕТ СН'!$F$12+СВЦЭМ!$D$10+'СЕТ СН'!$F$6-'СЕТ СН'!$F$22</f>
        <v>704.85558047000006</v>
      </c>
      <c r="T26" s="36">
        <f>SUMIFS(СВЦЭМ!$C$33:$C$776,СВЦЭМ!$A$33:$A$776,$A26,СВЦЭМ!$B$33:$B$776,T$11)+'СЕТ СН'!$F$12+СВЦЭМ!$D$10+'СЕТ СН'!$F$6-'СЕТ СН'!$F$22</f>
        <v>722.41217311000003</v>
      </c>
      <c r="U26" s="36">
        <f>SUMIFS(СВЦЭМ!$C$33:$C$776,СВЦЭМ!$A$33:$A$776,$A26,СВЦЭМ!$B$33:$B$776,U$11)+'СЕТ СН'!$F$12+СВЦЭМ!$D$10+'СЕТ СН'!$F$6-'СЕТ СН'!$F$22</f>
        <v>675.31805029000009</v>
      </c>
      <c r="V26" s="36">
        <f>SUMIFS(СВЦЭМ!$C$33:$C$776,СВЦЭМ!$A$33:$A$776,$A26,СВЦЭМ!$B$33:$B$776,V$11)+'СЕТ СН'!$F$12+СВЦЭМ!$D$10+'СЕТ СН'!$F$6-'СЕТ СН'!$F$22</f>
        <v>675.71396150999999</v>
      </c>
      <c r="W26" s="36">
        <f>SUMIFS(СВЦЭМ!$C$33:$C$776,СВЦЭМ!$A$33:$A$776,$A26,СВЦЭМ!$B$33:$B$776,W$11)+'СЕТ СН'!$F$12+СВЦЭМ!$D$10+'СЕТ СН'!$F$6-'СЕТ СН'!$F$22</f>
        <v>689.90130457999999</v>
      </c>
      <c r="X26" s="36">
        <f>SUMIFS(СВЦЭМ!$C$33:$C$776,СВЦЭМ!$A$33:$A$776,$A26,СВЦЭМ!$B$33:$B$776,X$11)+'СЕТ СН'!$F$12+СВЦЭМ!$D$10+'СЕТ СН'!$F$6-'СЕТ СН'!$F$22</f>
        <v>684.15230121000002</v>
      </c>
      <c r="Y26" s="36">
        <f>SUMIFS(СВЦЭМ!$C$33:$C$776,СВЦЭМ!$A$33:$A$776,$A26,СВЦЭМ!$B$33:$B$776,Y$11)+'СЕТ СН'!$F$12+СВЦЭМ!$D$10+'СЕТ СН'!$F$6-'СЕТ СН'!$F$22</f>
        <v>696.86224577000007</v>
      </c>
    </row>
    <row r="27" spans="1:25" ht="15.75" x14ac:dyDescent="0.2">
      <c r="A27" s="35">
        <f t="shared" si="0"/>
        <v>43754</v>
      </c>
      <c r="B27" s="36">
        <f>SUMIFS(СВЦЭМ!$C$33:$C$776,СВЦЭМ!$A$33:$A$776,$A27,СВЦЭМ!$B$33:$B$776,B$11)+'СЕТ СН'!$F$12+СВЦЭМ!$D$10+'СЕТ СН'!$F$6-'СЕТ СН'!$F$22</f>
        <v>846.25629892000006</v>
      </c>
      <c r="C27" s="36">
        <f>SUMIFS(СВЦЭМ!$C$33:$C$776,СВЦЭМ!$A$33:$A$776,$A27,СВЦЭМ!$B$33:$B$776,C$11)+'СЕТ СН'!$F$12+СВЦЭМ!$D$10+'СЕТ СН'!$F$6-'СЕТ СН'!$F$22</f>
        <v>883.81604288000005</v>
      </c>
      <c r="D27" s="36">
        <f>SUMIFS(СВЦЭМ!$C$33:$C$776,СВЦЭМ!$A$33:$A$776,$A27,СВЦЭМ!$B$33:$B$776,D$11)+'СЕТ СН'!$F$12+СВЦЭМ!$D$10+'СЕТ СН'!$F$6-'СЕТ СН'!$F$22</f>
        <v>901.82926909000003</v>
      </c>
      <c r="E27" s="36">
        <f>SUMIFS(СВЦЭМ!$C$33:$C$776,СВЦЭМ!$A$33:$A$776,$A27,СВЦЭМ!$B$33:$B$776,E$11)+'СЕТ СН'!$F$12+СВЦЭМ!$D$10+'СЕТ СН'!$F$6-'СЕТ СН'!$F$22</f>
        <v>911.95931590000009</v>
      </c>
      <c r="F27" s="36">
        <f>SUMIFS(СВЦЭМ!$C$33:$C$776,СВЦЭМ!$A$33:$A$776,$A27,СВЦЭМ!$B$33:$B$776,F$11)+'СЕТ СН'!$F$12+СВЦЭМ!$D$10+'СЕТ СН'!$F$6-'СЕТ СН'!$F$22</f>
        <v>902.30563799000004</v>
      </c>
      <c r="G27" s="36">
        <f>SUMIFS(СВЦЭМ!$C$33:$C$776,СВЦЭМ!$A$33:$A$776,$A27,СВЦЭМ!$B$33:$B$776,G$11)+'СЕТ СН'!$F$12+СВЦЭМ!$D$10+'СЕТ СН'!$F$6-'СЕТ СН'!$F$22</f>
        <v>866.67022609000003</v>
      </c>
      <c r="H27" s="36">
        <f>SUMIFS(СВЦЭМ!$C$33:$C$776,СВЦЭМ!$A$33:$A$776,$A27,СВЦЭМ!$B$33:$B$776,H$11)+'СЕТ СН'!$F$12+СВЦЭМ!$D$10+'СЕТ СН'!$F$6-'СЕТ СН'!$F$22</f>
        <v>812.84784110999999</v>
      </c>
      <c r="I27" s="36">
        <f>SUMIFS(СВЦЭМ!$C$33:$C$776,СВЦЭМ!$A$33:$A$776,$A27,СВЦЭМ!$B$33:$B$776,I$11)+'СЕТ СН'!$F$12+СВЦЭМ!$D$10+'СЕТ СН'!$F$6-'СЕТ СН'!$F$22</f>
        <v>768.96544115000006</v>
      </c>
      <c r="J27" s="36">
        <f>SUMIFS(СВЦЭМ!$C$33:$C$776,СВЦЭМ!$A$33:$A$776,$A27,СВЦЭМ!$B$33:$B$776,J$11)+'СЕТ СН'!$F$12+СВЦЭМ!$D$10+'СЕТ СН'!$F$6-'СЕТ СН'!$F$22</f>
        <v>760.43127085000003</v>
      </c>
      <c r="K27" s="36">
        <f>SUMIFS(СВЦЭМ!$C$33:$C$776,СВЦЭМ!$A$33:$A$776,$A27,СВЦЭМ!$B$33:$B$776,K$11)+'СЕТ СН'!$F$12+СВЦЭМ!$D$10+'СЕТ СН'!$F$6-'СЕТ СН'!$F$22</f>
        <v>758.49604149000004</v>
      </c>
      <c r="L27" s="36">
        <f>SUMIFS(СВЦЭМ!$C$33:$C$776,СВЦЭМ!$A$33:$A$776,$A27,СВЦЭМ!$B$33:$B$776,L$11)+'СЕТ СН'!$F$12+СВЦЭМ!$D$10+'СЕТ СН'!$F$6-'СЕТ СН'!$F$22</f>
        <v>777.72513448000007</v>
      </c>
      <c r="M27" s="36">
        <f>SUMIFS(СВЦЭМ!$C$33:$C$776,СВЦЭМ!$A$33:$A$776,$A27,СВЦЭМ!$B$33:$B$776,M$11)+'СЕТ СН'!$F$12+СВЦЭМ!$D$10+'СЕТ СН'!$F$6-'СЕТ СН'!$F$22</f>
        <v>779.98887120000006</v>
      </c>
      <c r="N27" s="36">
        <f>SUMIFS(СВЦЭМ!$C$33:$C$776,СВЦЭМ!$A$33:$A$776,$A27,СВЦЭМ!$B$33:$B$776,N$11)+'СЕТ СН'!$F$12+СВЦЭМ!$D$10+'СЕТ СН'!$F$6-'СЕТ СН'!$F$22</f>
        <v>753.66956169000002</v>
      </c>
      <c r="O27" s="36">
        <f>SUMIFS(СВЦЭМ!$C$33:$C$776,СВЦЭМ!$A$33:$A$776,$A27,СВЦЭМ!$B$33:$B$776,O$11)+'СЕТ СН'!$F$12+СВЦЭМ!$D$10+'СЕТ СН'!$F$6-'СЕТ СН'!$F$22</f>
        <v>714.76648460000001</v>
      </c>
      <c r="P27" s="36">
        <f>SUMIFS(СВЦЭМ!$C$33:$C$776,СВЦЭМ!$A$33:$A$776,$A27,СВЦЭМ!$B$33:$B$776,P$11)+'СЕТ СН'!$F$12+СВЦЭМ!$D$10+'СЕТ СН'!$F$6-'СЕТ СН'!$F$22</f>
        <v>725.43632909000007</v>
      </c>
      <c r="Q27" s="36">
        <f>SUMIFS(СВЦЭМ!$C$33:$C$776,СВЦЭМ!$A$33:$A$776,$A27,СВЦЭМ!$B$33:$B$776,Q$11)+'СЕТ СН'!$F$12+СВЦЭМ!$D$10+'СЕТ СН'!$F$6-'СЕТ СН'!$F$22</f>
        <v>733.23478024000008</v>
      </c>
      <c r="R27" s="36">
        <f>SUMIFS(СВЦЭМ!$C$33:$C$776,СВЦЭМ!$A$33:$A$776,$A27,СВЦЭМ!$B$33:$B$776,R$11)+'СЕТ СН'!$F$12+СВЦЭМ!$D$10+'СЕТ СН'!$F$6-'СЕТ СН'!$F$22</f>
        <v>737.48060077000002</v>
      </c>
      <c r="S27" s="36">
        <f>SUMIFS(СВЦЭМ!$C$33:$C$776,СВЦЭМ!$A$33:$A$776,$A27,СВЦЭМ!$B$33:$B$776,S$11)+'СЕТ СН'!$F$12+СВЦЭМ!$D$10+'СЕТ СН'!$F$6-'СЕТ СН'!$F$22</f>
        <v>727.47985553000001</v>
      </c>
      <c r="T27" s="36">
        <f>SUMIFS(СВЦЭМ!$C$33:$C$776,СВЦЭМ!$A$33:$A$776,$A27,СВЦЭМ!$B$33:$B$776,T$11)+'СЕТ СН'!$F$12+СВЦЭМ!$D$10+'СЕТ СН'!$F$6-'СЕТ СН'!$F$22</f>
        <v>716.26416316000007</v>
      </c>
      <c r="U27" s="36">
        <f>SUMIFS(СВЦЭМ!$C$33:$C$776,СВЦЭМ!$A$33:$A$776,$A27,СВЦЭМ!$B$33:$B$776,U$11)+'СЕТ СН'!$F$12+СВЦЭМ!$D$10+'СЕТ СН'!$F$6-'СЕТ СН'!$F$22</f>
        <v>742.05169388000002</v>
      </c>
      <c r="V27" s="36">
        <f>SUMIFS(СВЦЭМ!$C$33:$C$776,СВЦЭМ!$A$33:$A$776,$A27,СВЦЭМ!$B$33:$B$776,V$11)+'СЕТ СН'!$F$12+СВЦЭМ!$D$10+'СЕТ СН'!$F$6-'СЕТ СН'!$F$22</f>
        <v>733.56503703999999</v>
      </c>
      <c r="W27" s="36">
        <f>SUMIFS(СВЦЭМ!$C$33:$C$776,СВЦЭМ!$A$33:$A$776,$A27,СВЦЭМ!$B$33:$B$776,W$11)+'СЕТ СН'!$F$12+СВЦЭМ!$D$10+'СЕТ СН'!$F$6-'СЕТ СН'!$F$22</f>
        <v>713.07256789000007</v>
      </c>
      <c r="X27" s="36">
        <f>SUMIFS(СВЦЭМ!$C$33:$C$776,СВЦЭМ!$A$33:$A$776,$A27,СВЦЭМ!$B$33:$B$776,X$11)+'СЕТ СН'!$F$12+СВЦЭМ!$D$10+'СЕТ СН'!$F$6-'СЕТ СН'!$F$22</f>
        <v>696.09847079000008</v>
      </c>
      <c r="Y27" s="36">
        <f>SUMIFS(СВЦЭМ!$C$33:$C$776,СВЦЭМ!$A$33:$A$776,$A27,СВЦЭМ!$B$33:$B$776,Y$11)+'СЕТ СН'!$F$12+СВЦЭМ!$D$10+'СЕТ СН'!$F$6-'СЕТ СН'!$F$22</f>
        <v>747.22371088</v>
      </c>
    </row>
    <row r="28" spans="1:25" ht="15.75" x14ac:dyDescent="0.2">
      <c r="A28" s="35">
        <f t="shared" si="0"/>
        <v>43755</v>
      </c>
      <c r="B28" s="36">
        <f>SUMIFS(СВЦЭМ!$C$33:$C$776,СВЦЭМ!$A$33:$A$776,$A28,СВЦЭМ!$B$33:$B$776,B$11)+'СЕТ СН'!$F$12+СВЦЭМ!$D$10+'СЕТ СН'!$F$6-'СЕТ СН'!$F$22</f>
        <v>822.57035613000005</v>
      </c>
      <c r="C28" s="36">
        <f>SUMIFS(СВЦЭМ!$C$33:$C$776,СВЦЭМ!$A$33:$A$776,$A28,СВЦЭМ!$B$33:$B$776,C$11)+'СЕТ СН'!$F$12+СВЦЭМ!$D$10+'СЕТ СН'!$F$6-'СЕТ СН'!$F$22</f>
        <v>879.49243651000006</v>
      </c>
      <c r="D28" s="36">
        <f>SUMIFS(СВЦЭМ!$C$33:$C$776,СВЦЭМ!$A$33:$A$776,$A28,СВЦЭМ!$B$33:$B$776,D$11)+'СЕТ СН'!$F$12+СВЦЭМ!$D$10+'СЕТ СН'!$F$6-'СЕТ СН'!$F$22</f>
        <v>924.64425045000007</v>
      </c>
      <c r="E28" s="36">
        <f>SUMIFS(СВЦЭМ!$C$33:$C$776,СВЦЭМ!$A$33:$A$776,$A28,СВЦЭМ!$B$33:$B$776,E$11)+'СЕТ СН'!$F$12+СВЦЭМ!$D$10+'СЕТ СН'!$F$6-'СЕТ СН'!$F$22</f>
        <v>955.81967463000001</v>
      </c>
      <c r="F28" s="36">
        <f>SUMIFS(СВЦЭМ!$C$33:$C$776,СВЦЭМ!$A$33:$A$776,$A28,СВЦЭМ!$B$33:$B$776,F$11)+'СЕТ СН'!$F$12+СВЦЭМ!$D$10+'СЕТ СН'!$F$6-'СЕТ СН'!$F$22</f>
        <v>964.24092326000005</v>
      </c>
      <c r="G28" s="36">
        <f>SUMIFS(СВЦЭМ!$C$33:$C$776,СВЦЭМ!$A$33:$A$776,$A28,СВЦЭМ!$B$33:$B$776,G$11)+'СЕТ СН'!$F$12+СВЦЭМ!$D$10+'СЕТ СН'!$F$6-'СЕТ СН'!$F$22</f>
        <v>936.73895009</v>
      </c>
      <c r="H28" s="36">
        <f>SUMIFS(СВЦЭМ!$C$33:$C$776,СВЦЭМ!$A$33:$A$776,$A28,СВЦЭМ!$B$33:$B$776,H$11)+'СЕТ СН'!$F$12+СВЦЭМ!$D$10+'СЕТ СН'!$F$6-'СЕТ СН'!$F$22</f>
        <v>886.76352700000007</v>
      </c>
      <c r="I28" s="36">
        <f>SUMIFS(СВЦЭМ!$C$33:$C$776,СВЦЭМ!$A$33:$A$776,$A28,СВЦЭМ!$B$33:$B$776,I$11)+'СЕТ СН'!$F$12+СВЦЭМ!$D$10+'СЕТ СН'!$F$6-'СЕТ СН'!$F$22</f>
        <v>816.98373776000005</v>
      </c>
      <c r="J28" s="36">
        <f>SUMIFS(СВЦЭМ!$C$33:$C$776,СВЦЭМ!$A$33:$A$776,$A28,СВЦЭМ!$B$33:$B$776,J$11)+'СЕТ СН'!$F$12+СВЦЭМ!$D$10+'СЕТ СН'!$F$6-'СЕТ СН'!$F$22</f>
        <v>817.81523847000005</v>
      </c>
      <c r="K28" s="36">
        <f>SUMIFS(СВЦЭМ!$C$33:$C$776,СВЦЭМ!$A$33:$A$776,$A28,СВЦЭМ!$B$33:$B$776,K$11)+'СЕТ СН'!$F$12+СВЦЭМ!$D$10+'СЕТ СН'!$F$6-'СЕТ СН'!$F$22</f>
        <v>811.93124293000005</v>
      </c>
      <c r="L28" s="36">
        <f>SUMIFS(СВЦЭМ!$C$33:$C$776,СВЦЭМ!$A$33:$A$776,$A28,СВЦЭМ!$B$33:$B$776,L$11)+'СЕТ СН'!$F$12+СВЦЭМ!$D$10+'СЕТ СН'!$F$6-'СЕТ СН'!$F$22</f>
        <v>808.95613918000004</v>
      </c>
      <c r="M28" s="36">
        <f>SUMIFS(СВЦЭМ!$C$33:$C$776,СВЦЭМ!$A$33:$A$776,$A28,СВЦЭМ!$B$33:$B$776,M$11)+'СЕТ СН'!$F$12+СВЦЭМ!$D$10+'СЕТ СН'!$F$6-'СЕТ СН'!$F$22</f>
        <v>816.22740323000005</v>
      </c>
      <c r="N28" s="36">
        <f>SUMIFS(СВЦЭМ!$C$33:$C$776,СВЦЭМ!$A$33:$A$776,$A28,СВЦЭМ!$B$33:$B$776,N$11)+'СЕТ СН'!$F$12+СВЦЭМ!$D$10+'СЕТ СН'!$F$6-'СЕТ СН'!$F$22</f>
        <v>784.93614114000002</v>
      </c>
      <c r="O28" s="36">
        <f>SUMIFS(СВЦЭМ!$C$33:$C$776,СВЦЭМ!$A$33:$A$776,$A28,СВЦЭМ!$B$33:$B$776,O$11)+'СЕТ СН'!$F$12+СВЦЭМ!$D$10+'СЕТ СН'!$F$6-'СЕТ СН'!$F$22</f>
        <v>739.54532612000003</v>
      </c>
      <c r="P28" s="36">
        <f>SUMIFS(СВЦЭМ!$C$33:$C$776,СВЦЭМ!$A$33:$A$776,$A28,СВЦЭМ!$B$33:$B$776,P$11)+'СЕТ СН'!$F$12+СВЦЭМ!$D$10+'СЕТ СН'!$F$6-'СЕТ СН'!$F$22</f>
        <v>746.97774024</v>
      </c>
      <c r="Q28" s="36">
        <f>SUMIFS(СВЦЭМ!$C$33:$C$776,СВЦЭМ!$A$33:$A$776,$A28,СВЦЭМ!$B$33:$B$776,Q$11)+'СЕТ СН'!$F$12+СВЦЭМ!$D$10+'СЕТ СН'!$F$6-'СЕТ СН'!$F$22</f>
        <v>737.14273788000003</v>
      </c>
      <c r="R28" s="36">
        <f>SUMIFS(СВЦЭМ!$C$33:$C$776,СВЦЭМ!$A$33:$A$776,$A28,СВЦЭМ!$B$33:$B$776,R$11)+'СЕТ СН'!$F$12+СВЦЭМ!$D$10+'СЕТ СН'!$F$6-'СЕТ СН'!$F$22</f>
        <v>747.69301742000005</v>
      </c>
      <c r="S28" s="36">
        <f>SUMIFS(СВЦЭМ!$C$33:$C$776,СВЦЭМ!$A$33:$A$776,$A28,СВЦЭМ!$B$33:$B$776,S$11)+'СЕТ СН'!$F$12+СВЦЭМ!$D$10+'СЕТ СН'!$F$6-'СЕТ СН'!$F$22</f>
        <v>743.22536280000008</v>
      </c>
      <c r="T28" s="36">
        <f>SUMIFS(СВЦЭМ!$C$33:$C$776,СВЦЭМ!$A$33:$A$776,$A28,СВЦЭМ!$B$33:$B$776,T$11)+'СЕТ СН'!$F$12+СВЦЭМ!$D$10+'СЕТ СН'!$F$6-'СЕТ СН'!$F$22</f>
        <v>719.1475997</v>
      </c>
      <c r="U28" s="36">
        <f>SUMIFS(СВЦЭМ!$C$33:$C$776,СВЦЭМ!$A$33:$A$776,$A28,СВЦЭМ!$B$33:$B$776,U$11)+'СЕТ СН'!$F$12+СВЦЭМ!$D$10+'СЕТ СН'!$F$6-'СЕТ СН'!$F$22</f>
        <v>718.43899275000001</v>
      </c>
      <c r="V28" s="36">
        <f>SUMIFS(СВЦЭМ!$C$33:$C$776,СВЦЭМ!$A$33:$A$776,$A28,СВЦЭМ!$B$33:$B$776,V$11)+'СЕТ СН'!$F$12+СВЦЭМ!$D$10+'СЕТ СН'!$F$6-'СЕТ СН'!$F$22</f>
        <v>701.57481199000006</v>
      </c>
      <c r="W28" s="36">
        <f>SUMIFS(СВЦЭМ!$C$33:$C$776,СВЦЭМ!$A$33:$A$776,$A28,СВЦЭМ!$B$33:$B$776,W$11)+'СЕТ СН'!$F$12+СВЦЭМ!$D$10+'СЕТ СН'!$F$6-'СЕТ СН'!$F$22</f>
        <v>709.66152904</v>
      </c>
      <c r="X28" s="36">
        <f>SUMIFS(СВЦЭМ!$C$33:$C$776,СВЦЭМ!$A$33:$A$776,$A28,СВЦЭМ!$B$33:$B$776,X$11)+'СЕТ СН'!$F$12+СВЦЭМ!$D$10+'СЕТ СН'!$F$6-'СЕТ СН'!$F$22</f>
        <v>731.39859109000008</v>
      </c>
      <c r="Y28" s="36">
        <f>SUMIFS(СВЦЭМ!$C$33:$C$776,СВЦЭМ!$A$33:$A$776,$A28,СВЦЭМ!$B$33:$B$776,Y$11)+'СЕТ СН'!$F$12+СВЦЭМ!$D$10+'СЕТ СН'!$F$6-'СЕТ СН'!$F$22</f>
        <v>776.36853387000008</v>
      </c>
    </row>
    <row r="29" spans="1:25" ht="15.75" x14ac:dyDescent="0.2">
      <c r="A29" s="35">
        <f t="shared" si="0"/>
        <v>43756</v>
      </c>
      <c r="B29" s="36">
        <f>SUMIFS(СВЦЭМ!$C$33:$C$776,СВЦЭМ!$A$33:$A$776,$A29,СВЦЭМ!$B$33:$B$776,B$11)+'СЕТ СН'!$F$12+СВЦЭМ!$D$10+'СЕТ СН'!$F$6-'СЕТ СН'!$F$22</f>
        <v>895.70771969000009</v>
      </c>
      <c r="C29" s="36">
        <f>SUMIFS(СВЦЭМ!$C$33:$C$776,СВЦЭМ!$A$33:$A$776,$A29,СВЦЭМ!$B$33:$B$776,C$11)+'СЕТ СН'!$F$12+СВЦЭМ!$D$10+'СЕТ СН'!$F$6-'СЕТ СН'!$F$22</f>
        <v>892.96487311999999</v>
      </c>
      <c r="D29" s="36">
        <f>SUMIFS(СВЦЭМ!$C$33:$C$776,СВЦЭМ!$A$33:$A$776,$A29,СВЦЭМ!$B$33:$B$776,D$11)+'СЕТ СН'!$F$12+СВЦЭМ!$D$10+'СЕТ СН'!$F$6-'СЕТ СН'!$F$22</f>
        <v>915.34034438000003</v>
      </c>
      <c r="E29" s="36">
        <f>SUMIFS(СВЦЭМ!$C$33:$C$776,СВЦЭМ!$A$33:$A$776,$A29,СВЦЭМ!$B$33:$B$776,E$11)+'СЕТ СН'!$F$12+СВЦЭМ!$D$10+'СЕТ СН'!$F$6-'СЕТ СН'!$F$22</f>
        <v>925.41724780000004</v>
      </c>
      <c r="F29" s="36">
        <f>SUMIFS(СВЦЭМ!$C$33:$C$776,СВЦЭМ!$A$33:$A$776,$A29,СВЦЭМ!$B$33:$B$776,F$11)+'СЕТ СН'!$F$12+СВЦЭМ!$D$10+'СЕТ СН'!$F$6-'СЕТ СН'!$F$22</f>
        <v>923.98304730000007</v>
      </c>
      <c r="G29" s="36">
        <f>SUMIFS(СВЦЭМ!$C$33:$C$776,СВЦЭМ!$A$33:$A$776,$A29,СВЦЭМ!$B$33:$B$776,G$11)+'СЕТ СН'!$F$12+СВЦЭМ!$D$10+'СЕТ СН'!$F$6-'СЕТ СН'!$F$22</f>
        <v>893.25362447000009</v>
      </c>
      <c r="H29" s="36">
        <f>SUMIFS(СВЦЭМ!$C$33:$C$776,СВЦЭМ!$A$33:$A$776,$A29,СВЦЭМ!$B$33:$B$776,H$11)+'СЕТ СН'!$F$12+СВЦЭМ!$D$10+'СЕТ СН'!$F$6-'СЕТ СН'!$F$22</f>
        <v>844.49394560000007</v>
      </c>
      <c r="I29" s="36">
        <f>SUMIFS(СВЦЭМ!$C$33:$C$776,СВЦЭМ!$A$33:$A$776,$A29,СВЦЭМ!$B$33:$B$776,I$11)+'СЕТ СН'!$F$12+СВЦЭМ!$D$10+'СЕТ СН'!$F$6-'СЕТ СН'!$F$22</f>
        <v>782.06720035000001</v>
      </c>
      <c r="J29" s="36">
        <f>SUMIFS(СВЦЭМ!$C$33:$C$776,СВЦЭМ!$A$33:$A$776,$A29,СВЦЭМ!$B$33:$B$776,J$11)+'СЕТ СН'!$F$12+СВЦЭМ!$D$10+'СЕТ СН'!$F$6-'СЕТ СН'!$F$22</f>
        <v>764.09958835000009</v>
      </c>
      <c r="K29" s="36">
        <f>SUMIFS(СВЦЭМ!$C$33:$C$776,СВЦЭМ!$A$33:$A$776,$A29,СВЦЭМ!$B$33:$B$776,K$11)+'СЕТ СН'!$F$12+СВЦЭМ!$D$10+'СЕТ СН'!$F$6-'СЕТ СН'!$F$22</f>
        <v>761.00844942000003</v>
      </c>
      <c r="L29" s="36">
        <f>SUMIFS(СВЦЭМ!$C$33:$C$776,СВЦЭМ!$A$33:$A$776,$A29,СВЦЭМ!$B$33:$B$776,L$11)+'СЕТ СН'!$F$12+СВЦЭМ!$D$10+'СЕТ СН'!$F$6-'СЕТ СН'!$F$22</f>
        <v>768.76487077000002</v>
      </c>
      <c r="M29" s="36">
        <f>SUMIFS(СВЦЭМ!$C$33:$C$776,СВЦЭМ!$A$33:$A$776,$A29,СВЦЭМ!$B$33:$B$776,M$11)+'СЕТ СН'!$F$12+СВЦЭМ!$D$10+'СЕТ СН'!$F$6-'СЕТ СН'!$F$22</f>
        <v>775.66372580000007</v>
      </c>
      <c r="N29" s="36">
        <f>SUMIFS(СВЦЭМ!$C$33:$C$776,СВЦЭМ!$A$33:$A$776,$A29,СВЦЭМ!$B$33:$B$776,N$11)+'СЕТ СН'!$F$12+СВЦЭМ!$D$10+'СЕТ СН'!$F$6-'СЕТ СН'!$F$22</f>
        <v>749.14792705000002</v>
      </c>
      <c r="O29" s="36">
        <f>SUMIFS(СВЦЭМ!$C$33:$C$776,СВЦЭМ!$A$33:$A$776,$A29,СВЦЭМ!$B$33:$B$776,O$11)+'СЕТ СН'!$F$12+СВЦЭМ!$D$10+'СЕТ СН'!$F$6-'СЕТ СН'!$F$22</f>
        <v>710.47313990999999</v>
      </c>
      <c r="P29" s="36">
        <f>SUMIFS(СВЦЭМ!$C$33:$C$776,СВЦЭМ!$A$33:$A$776,$A29,СВЦЭМ!$B$33:$B$776,P$11)+'СЕТ СН'!$F$12+СВЦЭМ!$D$10+'СЕТ СН'!$F$6-'СЕТ СН'!$F$22</f>
        <v>720.27419571000007</v>
      </c>
      <c r="Q29" s="36">
        <f>SUMIFS(СВЦЭМ!$C$33:$C$776,СВЦЭМ!$A$33:$A$776,$A29,СВЦЭМ!$B$33:$B$776,Q$11)+'СЕТ СН'!$F$12+СВЦЭМ!$D$10+'СЕТ СН'!$F$6-'СЕТ СН'!$F$22</f>
        <v>726.95336596000004</v>
      </c>
      <c r="R29" s="36">
        <f>SUMIFS(СВЦЭМ!$C$33:$C$776,СВЦЭМ!$A$33:$A$776,$A29,СВЦЭМ!$B$33:$B$776,R$11)+'СЕТ СН'!$F$12+СВЦЭМ!$D$10+'СЕТ СН'!$F$6-'СЕТ СН'!$F$22</f>
        <v>717.66977149000002</v>
      </c>
      <c r="S29" s="36">
        <f>SUMIFS(СВЦЭМ!$C$33:$C$776,СВЦЭМ!$A$33:$A$776,$A29,СВЦЭМ!$B$33:$B$776,S$11)+'СЕТ СН'!$F$12+СВЦЭМ!$D$10+'СЕТ СН'!$F$6-'СЕТ СН'!$F$22</f>
        <v>709.33869188000006</v>
      </c>
      <c r="T29" s="36">
        <f>SUMIFS(СВЦЭМ!$C$33:$C$776,СВЦЭМ!$A$33:$A$776,$A29,СВЦЭМ!$B$33:$B$776,T$11)+'СЕТ СН'!$F$12+СВЦЭМ!$D$10+'СЕТ СН'!$F$6-'СЕТ СН'!$F$22</f>
        <v>711.49925409000002</v>
      </c>
      <c r="U29" s="36">
        <f>SUMIFS(СВЦЭМ!$C$33:$C$776,СВЦЭМ!$A$33:$A$776,$A29,СВЦЭМ!$B$33:$B$776,U$11)+'СЕТ СН'!$F$12+СВЦЭМ!$D$10+'СЕТ СН'!$F$6-'СЕТ СН'!$F$22</f>
        <v>717.31567442000005</v>
      </c>
      <c r="V29" s="36">
        <f>SUMIFS(СВЦЭМ!$C$33:$C$776,СВЦЭМ!$A$33:$A$776,$A29,СВЦЭМ!$B$33:$B$776,V$11)+'СЕТ СН'!$F$12+СВЦЭМ!$D$10+'СЕТ СН'!$F$6-'СЕТ СН'!$F$22</f>
        <v>706.33016865000002</v>
      </c>
      <c r="W29" s="36">
        <f>SUMIFS(СВЦЭМ!$C$33:$C$776,СВЦЭМ!$A$33:$A$776,$A29,СВЦЭМ!$B$33:$B$776,W$11)+'СЕТ СН'!$F$12+СВЦЭМ!$D$10+'СЕТ СН'!$F$6-'СЕТ СН'!$F$22</f>
        <v>727.27637442000002</v>
      </c>
      <c r="X29" s="36">
        <f>SUMIFS(СВЦЭМ!$C$33:$C$776,СВЦЭМ!$A$33:$A$776,$A29,СВЦЭМ!$B$33:$B$776,X$11)+'СЕТ СН'!$F$12+СВЦЭМ!$D$10+'СЕТ СН'!$F$6-'СЕТ СН'!$F$22</f>
        <v>743.81812245000003</v>
      </c>
      <c r="Y29" s="36">
        <f>SUMIFS(СВЦЭМ!$C$33:$C$776,СВЦЭМ!$A$33:$A$776,$A29,СВЦЭМ!$B$33:$B$776,Y$11)+'СЕТ СН'!$F$12+СВЦЭМ!$D$10+'СЕТ СН'!$F$6-'СЕТ СН'!$F$22</f>
        <v>790.98639776000005</v>
      </c>
    </row>
    <row r="30" spans="1:25" ht="15.75" x14ac:dyDescent="0.2">
      <c r="A30" s="35">
        <f t="shared" si="0"/>
        <v>43757</v>
      </c>
      <c r="B30" s="36">
        <f>SUMIFS(СВЦЭМ!$C$33:$C$776,СВЦЭМ!$A$33:$A$776,$A30,СВЦЭМ!$B$33:$B$776,B$11)+'СЕТ СН'!$F$12+СВЦЭМ!$D$10+'СЕТ СН'!$F$6-'СЕТ СН'!$F$22</f>
        <v>838.52865369000006</v>
      </c>
      <c r="C30" s="36">
        <f>SUMIFS(СВЦЭМ!$C$33:$C$776,СВЦЭМ!$A$33:$A$776,$A30,СВЦЭМ!$B$33:$B$776,C$11)+'СЕТ СН'!$F$12+СВЦЭМ!$D$10+'СЕТ СН'!$F$6-'СЕТ СН'!$F$22</f>
        <v>886.43816184000002</v>
      </c>
      <c r="D30" s="36">
        <f>SUMIFS(СВЦЭМ!$C$33:$C$776,СВЦЭМ!$A$33:$A$776,$A30,СВЦЭМ!$B$33:$B$776,D$11)+'СЕТ СН'!$F$12+СВЦЭМ!$D$10+'СЕТ СН'!$F$6-'СЕТ СН'!$F$22</f>
        <v>881.91349075000005</v>
      </c>
      <c r="E30" s="36">
        <f>SUMIFS(СВЦЭМ!$C$33:$C$776,СВЦЭМ!$A$33:$A$776,$A30,СВЦЭМ!$B$33:$B$776,E$11)+'СЕТ СН'!$F$12+СВЦЭМ!$D$10+'СЕТ СН'!$F$6-'СЕТ СН'!$F$22</f>
        <v>880.68985104000001</v>
      </c>
      <c r="F30" s="36">
        <f>SUMIFS(СВЦЭМ!$C$33:$C$776,СВЦЭМ!$A$33:$A$776,$A30,СВЦЭМ!$B$33:$B$776,F$11)+'СЕТ СН'!$F$12+СВЦЭМ!$D$10+'СЕТ СН'!$F$6-'СЕТ СН'!$F$22</f>
        <v>873.95158034000008</v>
      </c>
      <c r="G30" s="36">
        <f>SUMIFS(СВЦЭМ!$C$33:$C$776,СВЦЭМ!$A$33:$A$776,$A30,СВЦЭМ!$B$33:$B$776,G$11)+'СЕТ СН'!$F$12+СВЦЭМ!$D$10+'СЕТ СН'!$F$6-'СЕТ СН'!$F$22</f>
        <v>863.45318940000004</v>
      </c>
      <c r="H30" s="36">
        <f>SUMIFS(СВЦЭМ!$C$33:$C$776,СВЦЭМ!$A$33:$A$776,$A30,СВЦЭМ!$B$33:$B$776,H$11)+'СЕТ СН'!$F$12+СВЦЭМ!$D$10+'СЕТ СН'!$F$6-'СЕТ СН'!$F$22</f>
        <v>830.67361051</v>
      </c>
      <c r="I30" s="36">
        <f>SUMIFS(СВЦЭМ!$C$33:$C$776,СВЦЭМ!$A$33:$A$776,$A30,СВЦЭМ!$B$33:$B$776,I$11)+'СЕТ СН'!$F$12+СВЦЭМ!$D$10+'СЕТ СН'!$F$6-'СЕТ СН'!$F$22</f>
        <v>805.75203723000004</v>
      </c>
      <c r="J30" s="36">
        <f>SUMIFS(СВЦЭМ!$C$33:$C$776,СВЦЭМ!$A$33:$A$776,$A30,СВЦЭМ!$B$33:$B$776,J$11)+'СЕТ СН'!$F$12+СВЦЭМ!$D$10+'СЕТ СН'!$F$6-'СЕТ СН'!$F$22</f>
        <v>777.76671521000003</v>
      </c>
      <c r="K30" s="36">
        <f>SUMIFS(СВЦЭМ!$C$33:$C$776,СВЦЭМ!$A$33:$A$776,$A30,СВЦЭМ!$B$33:$B$776,K$11)+'СЕТ СН'!$F$12+СВЦЭМ!$D$10+'СЕТ СН'!$F$6-'СЕТ СН'!$F$22</f>
        <v>767.23355200000003</v>
      </c>
      <c r="L30" s="36">
        <f>SUMIFS(СВЦЭМ!$C$33:$C$776,СВЦЭМ!$A$33:$A$776,$A30,СВЦЭМ!$B$33:$B$776,L$11)+'СЕТ СН'!$F$12+СВЦЭМ!$D$10+'СЕТ СН'!$F$6-'СЕТ СН'!$F$22</f>
        <v>754.68045784000003</v>
      </c>
      <c r="M30" s="36">
        <f>SUMIFS(СВЦЭМ!$C$33:$C$776,СВЦЭМ!$A$33:$A$776,$A30,СВЦЭМ!$B$33:$B$776,M$11)+'СЕТ СН'!$F$12+СВЦЭМ!$D$10+'СЕТ СН'!$F$6-'СЕТ СН'!$F$22</f>
        <v>750.46160953000003</v>
      </c>
      <c r="N30" s="36">
        <f>SUMIFS(СВЦЭМ!$C$33:$C$776,СВЦЭМ!$A$33:$A$776,$A30,СВЦЭМ!$B$33:$B$776,N$11)+'СЕТ СН'!$F$12+СВЦЭМ!$D$10+'СЕТ СН'!$F$6-'СЕТ СН'!$F$22</f>
        <v>739.27318048000006</v>
      </c>
      <c r="O30" s="36">
        <f>SUMIFS(СВЦЭМ!$C$33:$C$776,СВЦЭМ!$A$33:$A$776,$A30,СВЦЭМ!$B$33:$B$776,O$11)+'СЕТ СН'!$F$12+СВЦЭМ!$D$10+'СЕТ СН'!$F$6-'СЕТ СН'!$F$22</f>
        <v>709.86597238000002</v>
      </c>
      <c r="P30" s="36">
        <f>SUMIFS(СВЦЭМ!$C$33:$C$776,СВЦЭМ!$A$33:$A$776,$A30,СВЦЭМ!$B$33:$B$776,P$11)+'СЕТ СН'!$F$12+СВЦЭМ!$D$10+'СЕТ СН'!$F$6-'СЕТ СН'!$F$22</f>
        <v>713.28261368000005</v>
      </c>
      <c r="Q30" s="36">
        <f>SUMIFS(СВЦЭМ!$C$33:$C$776,СВЦЭМ!$A$33:$A$776,$A30,СВЦЭМ!$B$33:$B$776,Q$11)+'СЕТ СН'!$F$12+СВЦЭМ!$D$10+'СЕТ СН'!$F$6-'СЕТ СН'!$F$22</f>
        <v>715.88421048000009</v>
      </c>
      <c r="R30" s="36">
        <f>SUMIFS(СВЦЭМ!$C$33:$C$776,СВЦЭМ!$A$33:$A$776,$A30,СВЦЭМ!$B$33:$B$776,R$11)+'СЕТ СН'!$F$12+СВЦЭМ!$D$10+'СЕТ СН'!$F$6-'СЕТ СН'!$F$22</f>
        <v>713.08688995</v>
      </c>
      <c r="S30" s="36">
        <f>SUMIFS(СВЦЭМ!$C$33:$C$776,СВЦЭМ!$A$33:$A$776,$A30,СВЦЭМ!$B$33:$B$776,S$11)+'СЕТ СН'!$F$12+СВЦЭМ!$D$10+'СЕТ СН'!$F$6-'СЕТ СН'!$F$22</f>
        <v>706.49488302000009</v>
      </c>
      <c r="T30" s="36">
        <f>SUMIFS(СВЦЭМ!$C$33:$C$776,СВЦЭМ!$A$33:$A$776,$A30,СВЦЭМ!$B$33:$B$776,T$11)+'СЕТ СН'!$F$12+СВЦЭМ!$D$10+'СЕТ СН'!$F$6-'СЕТ СН'!$F$22</f>
        <v>690.49329980000005</v>
      </c>
      <c r="U30" s="36">
        <f>SUMIFS(СВЦЭМ!$C$33:$C$776,СВЦЭМ!$A$33:$A$776,$A30,СВЦЭМ!$B$33:$B$776,U$11)+'СЕТ СН'!$F$12+СВЦЭМ!$D$10+'СЕТ СН'!$F$6-'СЕТ СН'!$F$22</f>
        <v>709.08920588000001</v>
      </c>
      <c r="V30" s="36">
        <f>SUMIFS(СВЦЭМ!$C$33:$C$776,СВЦЭМ!$A$33:$A$776,$A30,СВЦЭМ!$B$33:$B$776,V$11)+'СЕТ СН'!$F$12+СВЦЭМ!$D$10+'СЕТ СН'!$F$6-'СЕТ СН'!$F$22</f>
        <v>688.93469285000003</v>
      </c>
      <c r="W30" s="36">
        <f>SUMIFS(СВЦЭМ!$C$33:$C$776,СВЦЭМ!$A$33:$A$776,$A30,СВЦЭМ!$B$33:$B$776,W$11)+'СЕТ СН'!$F$12+СВЦЭМ!$D$10+'СЕТ СН'!$F$6-'СЕТ СН'!$F$22</f>
        <v>704.39821317000008</v>
      </c>
      <c r="X30" s="36">
        <f>SUMIFS(СВЦЭМ!$C$33:$C$776,СВЦЭМ!$A$33:$A$776,$A30,СВЦЭМ!$B$33:$B$776,X$11)+'СЕТ СН'!$F$12+СВЦЭМ!$D$10+'СЕТ СН'!$F$6-'СЕТ СН'!$F$22</f>
        <v>724.30730174000007</v>
      </c>
      <c r="Y30" s="36">
        <f>SUMIFS(СВЦЭМ!$C$33:$C$776,СВЦЭМ!$A$33:$A$776,$A30,СВЦЭМ!$B$33:$B$776,Y$11)+'СЕТ СН'!$F$12+СВЦЭМ!$D$10+'СЕТ СН'!$F$6-'СЕТ СН'!$F$22</f>
        <v>775.00931856</v>
      </c>
    </row>
    <row r="31" spans="1:25" ht="15.75" x14ac:dyDescent="0.2">
      <c r="A31" s="35">
        <f t="shared" si="0"/>
        <v>43758</v>
      </c>
      <c r="B31" s="36">
        <f>SUMIFS(СВЦЭМ!$C$33:$C$776,СВЦЭМ!$A$33:$A$776,$A31,СВЦЭМ!$B$33:$B$776,B$11)+'СЕТ СН'!$F$12+СВЦЭМ!$D$10+'СЕТ СН'!$F$6-'СЕТ СН'!$F$22</f>
        <v>833.32144361000007</v>
      </c>
      <c r="C31" s="36">
        <f>SUMIFS(СВЦЭМ!$C$33:$C$776,СВЦЭМ!$A$33:$A$776,$A31,СВЦЭМ!$B$33:$B$776,C$11)+'СЕТ СН'!$F$12+СВЦЭМ!$D$10+'СЕТ СН'!$F$6-'СЕТ СН'!$F$22</f>
        <v>870.51789866000001</v>
      </c>
      <c r="D31" s="36">
        <f>SUMIFS(СВЦЭМ!$C$33:$C$776,СВЦЭМ!$A$33:$A$776,$A31,СВЦЭМ!$B$33:$B$776,D$11)+'СЕТ СН'!$F$12+СВЦЭМ!$D$10+'СЕТ СН'!$F$6-'СЕТ СН'!$F$22</f>
        <v>897.81156984000006</v>
      </c>
      <c r="E31" s="36">
        <f>SUMIFS(СВЦЭМ!$C$33:$C$776,СВЦЭМ!$A$33:$A$776,$A31,СВЦЭМ!$B$33:$B$776,E$11)+'СЕТ СН'!$F$12+СВЦЭМ!$D$10+'СЕТ СН'!$F$6-'СЕТ СН'!$F$22</f>
        <v>904.14062017000003</v>
      </c>
      <c r="F31" s="36">
        <f>SUMIFS(СВЦЭМ!$C$33:$C$776,СВЦЭМ!$A$33:$A$776,$A31,СВЦЭМ!$B$33:$B$776,F$11)+'СЕТ СН'!$F$12+СВЦЭМ!$D$10+'СЕТ СН'!$F$6-'СЕТ СН'!$F$22</f>
        <v>906.44139331000008</v>
      </c>
      <c r="G31" s="36">
        <f>SUMIFS(СВЦЭМ!$C$33:$C$776,СВЦЭМ!$A$33:$A$776,$A31,СВЦЭМ!$B$33:$B$776,G$11)+'СЕТ СН'!$F$12+СВЦЭМ!$D$10+'СЕТ СН'!$F$6-'СЕТ СН'!$F$22</f>
        <v>880.92622635999999</v>
      </c>
      <c r="H31" s="36">
        <f>SUMIFS(СВЦЭМ!$C$33:$C$776,СВЦЭМ!$A$33:$A$776,$A31,СВЦЭМ!$B$33:$B$776,H$11)+'СЕТ СН'!$F$12+СВЦЭМ!$D$10+'СЕТ СН'!$F$6-'СЕТ СН'!$F$22</f>
        <v>868.09280247000004</v>
      </c>
      <c r="I31" s="36">
        <f>SUMIFS(СВЦЭМ!$C$33:$C$776,СВЦЭМ!$A$33:$A$776,$A31,СВЦЭМ!$B$33:$B$776,I$11)+'СЕТ СН'!$F$12+СВЦЭМ!$D$10+'СЕТ СН'!$F$6-'СЕТ СН'!$F$22</f>
        <v>843.8448569200001</v>
      </c>
      <c r="J31" s="36">
        <f>SUMIFS(СВЦЭМ!$C$33:$C$776,СВЦЭМ!$A$33:$A$776,$A31,СВЦЭМ!$B$33:$B$776,J$11)+'СЕТ СН'!$F$12+СВЦЭМ!$D$10+'СЕТ СН'!$F$6-'СЕТ СН'!$F$22</f>
        <v>784.11401455000009</v>
      </c>
      <c r="K31" s="36">
        <f>SUMIFS(СВЦЭМ!$C$33:$C$776,СВЦЭМ!$A$33:$A$776,$A31,СВЦЭМ!$B$33:$B$776,K$11)+'СЕТ СН'!$F$12+СВЦЭМ!$D$10+'СЕТ СН'!$F$6-'СЕТ СН'!$F$22</f>
        <v>755.46072917000004</v>
      </c>
      <c r="L31" s="36">
        <f>SUMIFS(СВЦЭМ!$C$33:$C$776,СВЦЭМ!$A$33:$A$776,$A31,СВЦЭМ!$B$33:$B$776,L$11)+'СЕТ СН'!$F$12+СВЦЭМ!$D$10+'СЕТ СН'!$F$6-'СЕТ СН'!$F$22</f>
        <v>757.19671888000005</v>
      </c>
      <c r="M31" s="36">
        <f>SUMIFS(СВЦЭМ!$C$33:$C$776,СВЦЭМ!$A$33:$A$776,$A31,СВЦЭМ!$B$33:$B$776,M$11)+'СЕТ СН'!$F$12+СВЦЭМ!$D$10+'СЕТ СН'!$F$6-'СЕТ СН'!$F$22</f>
        <v>762.82014193000009</v>
      </c>
      <c r="N31" s="36">
        <f>SUMIFS(СВЦЭМ!$C$33:$C$776,СВЦЭМ!$A$33:$A$776,$A31,СВЦЭМ!$B$33:$B$776,N$11)+'СЕТ СН'!$F$12+СВЦЭМ!$D$10+'СЕТ СН'!$F$6-'СЕТ СН'!$F$22</f>
        <v>733.60386872000004</v>
      </c>
      <c r="O31" s="36">
        <f>SUMIFS(СВЦЭМ!$C$33:$C$776,СВЦЭМ!$A$33:$A$776,$A31,СВЦЭМ!$B$33:$B$776,O$11)+'СЕТ СН'!$F$12+СВЦЭМ!$D$10+'СЕТ СН'!$F$6-'СЕТ СН'!$F$22</f>
        <v>716.74054063000005</v>
      </c>
      <c r="P31" s="36">
        <f>SUMIFS(СВЦЭМ!$C$33:$C$776,СВЦЭМ!$A$33:$A$776,$A31,СВЦЭМ!$B$33:$B$776,P$11)+'СЕТ СН'!$F$12+СВЦЭМ!$D$10+'СЕТ СН'!$F$6-'СЕТ СН'!$F$22</f>
        <v>725.19657231000008</v>
      </c>
      <c r="Q31" s="36">
        <f>SUMIFS(СВЦЭМ!$C$33:$C$776,СВЦЭМ!$A$33:$A$776,$A31,СВЦЭМ!$B$33:$B$776,Q$11)+'СЕТ СН'!$F$12+СВЦЭМ!$D$10+'СЕТ СН'!$F$6-'СЕТ СН'!$F$22</f>
        <v>720.36358618000008</v>
      </c>
      <c r="R31" s="36">
        <f>SUMIFS(СВЦЭМ!$C$33:$C$776,СВЦЭМ!$A$33:$A$776,$A31,СВЦЭМ!$B$33:$B$776,R$11)+'СЕТ СН'!$F$12+СВЦЭМ!$D$10+'СЕТ СН'!$F$6-'СЕТ СН'!$F$22</f>
        <v>723.66357861000006</v>
      </c>
      <c r="S31" s="36">
        <f>SUMIFS(СВЦЭМ!$C$33:$C$776,СВЦЭМ!$A$33:$A$776,$A31,СВЦЭМ!$B$33:$B$776,S$11)+'СЕТ СН'!$F$12+СВЦЭМ!$D$10+'СЕТ СН'!$F$6-'СЕТ СН'!$F$22</f>
        <v>712.29046607000009</v>
      </c>
      <c r="T31" s="36">
        <f>SUMIFS(СВЦЭМ!$C$33:$C$776,СВЦЭМ!$A$33:$A$776,$A31,СВЦЭМ!$B$33:$B$776,T$11)+'СЕТ СН'!$F$12+СВЦЭМ!$D$10+'СЕТ СН'!$F$6-'СЕТ СН'!$F$22</f>
        <v>706.48186227000008</v>
      </c>
      <c r="U31" s="36">
        <f>SUMIFS(СВЦЭМ!$C$33:$C$776,СВЦЭМ!$A$33:$A$776,$A31,СВЦЭМ!$B$33:$B$776,U$11)+'СЕТ СН'!$F$12+СВЦЭМ!$D$10+'СЕТ СН'!$F$6-'СЕТ СН'!$F$22</f>
        <v>715.18276679000007</v>
      </c>
      <c r="V31" s="36">
        <f>SUMIFS(СВЦЭМ!$C$33:$C$776,СВЦЭМ!$A$33:$A$776,$A31,СВЦЭМ!$B$33:$B$776,V$11)+'СЕТ СН'!$F$12+СВЦЭМ!$D$10+'СЕТ СН'!$F$6-'СЕТ СН'!$F$22</f>
        <v>701.12792890000003</v>
      </c>
      <c r="W31" s="36">
        <f>SUMIFS(СВЦЭМ!$C$33:$C$776,СВЦЭМ!$A$33:$A$776,$A31,СВЦЭМ!$B$33:$B$776,W$11)+'СЕТ СН'!$F$12+СВЦЭМ!$D$10+'СЕТ СН'!$F$6-'СЕТ СН'!$F$22</f>
        <v>692.97724674000006</v>
      </c>
      <c r="X31" s="36">
        <f>SUMIFS(СВЦЭМ!$C$33:$C$776,СВЦЭМ!$A$33:$A$776,$A31,СВЦЭМ!$B$33:$B$776,X$11)+'СЕТ СН'!$F$12+СВЦЭМ!$D$10+'СЕТ СН'!$F$6-'СЕТ СН'!$F$22</f>
        <v>701.92780944000003</v>
      </c>
      <c r="Y31" s="36">
        <f>SUMIFS(СВЦЭМ!$C$33:$C$776,СВЦЭМ!$A$33:$A$776,$A31,СВЦЭМ!$B$33:$B$776,Y$11)+'СЕТ СН'!$F$12+СВЦЭМ!$D$10+'СЕТ СН'!$F$6-'СЕТ СН'!$F$22</f>
        <v>750.31214111000008</v>
      </c>
    </row>
    <row r="32" spans="1:25" ht="15.75" x14ac:dyDescent="0.2">
      <c r="A32" s="35">
        <f t="shared" si="0"/>
        <v>43759</v>
      </c>
      <c r="B32" s="36">
        <f>SUMIFS(СВЦЭМ!$C$33:$C$776,СВЦЭМ!$A$33:$A$776,$A32,СВЦЭМ!$B$33:$B$776,B$11)+'СЕТ СН'!$F$12+СВЦЭМ!$D$10+'СЕТ СН'!$F$6-'СЕТ СН'!$F$22</f>
        <v>842.08534010000005</v>
      </c>
      <c r="C32" s="36">
        <f>SUMIFS(СВЦЭМ!$C$33:$C$776,СВЦЭМ!$A$33:$A$776,$A32,СВЦЭМ!$B$33:$B$776,C$11)+'СЕТ СН'!$F$12+СВЦЭМ!$D$10+'СЕТ СН'!$F$6-'СЕТ СН'!$F$22</f>
        <v>892.88062416000002</v>
      </c>
      <c r="D32" s="36">
        <f>SUMIFS(СВЦЭМ!$C$33:$C$776,СВЦЭМ!$A$33:$A$776,$A32,СВЦЭМ!$B$33:$B$776,D$11)+'СЕТ СН'!$F$12+СВЦЭМ!$D$10+'СЕТ СН'!$F$6-'СЕТ СН'!$F$22</f>
        <v>912.0381979</v>
      </c>
      <c r="E32" s="36">
        <f>SUMIFS(СВЦЭМ!$C$33:$C$776,СВЦЭМ!$A$33:$A$776,$A32,СВЦЭМ!$B$33:$B$776,E$11)+'СЕТ СН'!$F$12+СВЦЭМ!$D$10+'СЕТ СН'!$F$6-'СЕТ СН'!$F$22</f>
        <v>919.76069858000005</v>
      </c>
      <c r="F32" s="36">
        <f>SUMIFS(СВЦЭМ!$C$33:$C$776,СВЦЭМ!$A$33:$A$776,$A32,СВЦЭМ!$B$33:$B$776,F$11)+'СЕТ СН'!$F$12+СВЦЭМ!$D$10+'СЕТ СН'!$F$6-'СЕТ СН'!$F$22</f>
        <v>914.06826754000008</v>
      </c>
      <c r="G32" s="36">
        <f>SUMIFS(СВЦЭМ!$C$33:$C$776,СВЦЭМ!$A$33:$A$776,$A32,СВЦЭМ!$B$33:$B$776,G$11)+'СЕТ СН'!$F$12+СВЦЭМ!$D$10+'СЕТ СН'!$F$6-'СЕТ СН'!$F$22</f>
        <v>895.01046427000006</v>
      </c>
      <c r="H32" s="36">
        <f>SUMIFS(СВЦЭМ!$C$33:$C$776,СВЦЭМ!$A$33:$A$776,$A32,СВЦЭМ!$B$33:$B$776,H$11)+'СЕТ СН'!$F$12+СВЦЭМ!$D$10+'СЕТ СН'!$F$6-'СЕТ СН'!$F$22</f>
        <v>855.42489938000006</v>
      </c>
      <c r="I32" s="36">
        <f>SUMIFS(СВЦЭМ!$C$33:$C$776,СВЦЭМ!$A$33:$A$776,$A32,СВЦЭМ!$B$33:$B$776,I$11)+'СЕТ СН'!$F$12+СВЦЭМ!$D$10+'СЕТ СН'!$F$6-'СЕТ СН'!$F$22</f>
        <v>822.53016849000005</v>
      </c>
      <c r="J32" s="36">
        <f>SUMIFS(СВЦЭМ!$C$33:$C$776,СВЦЭМ!$A$33:$A$776,$A32,СВЦЭМ!$B$33:$B$776,J$11)+'СЕТ СН'!$F$12+СВЦЭМ!$D$10+'СЕТ СН'!$F$6-'СЕТ СН'!$F$22</f>
        <v>803.41905199000007</v>
      </c>
      <c r="K32" s="36">
        <f>SUMIFS(СВЦЭМ!$C$33:$C$776,СВЦЭМ!$A$33:$A$776,$A32,СВЦЭМ!$B$33:$B$776,K$11)+'СЕТ СН'!$F$12+СВЦЭМ!$D$10+'СЕТ СН'!$F$6-'СЕТ СН'!$F$22</f>
        <v>790.52120758000001</v>
      </c>
      <c r="L32" s="36">
        <f>SUMIFS(СВЦЭМ!$C$33:$C$776,СВЦЭМ!$A$33:$A$776,$A32,СВЦЭМ!$B$33:$B$776,L$11)+'СЕТ СН'!$F$12+СВЦЭМ!$D$10+'СЕТ СН'!$F$6-'СЕТ СН'!$F$22</f>
        <v>780.12014223000006</v>
      </c>
      <c r="M32" s="36">
        <f>SUMIFS(СВЦЭМ!$C$33:$C$776,СВЦЭМ!$A$33:$A$776,$A32,СВЦЭМ!$B$33:$B$776,M$11)+'СЕТ СН'!$F$12+СВЦЭМ!$D$10+'СЕТ СН'!$F$6-'СЕТ СН'!$F$22</f>
        <v>784.51633293000009</v>
      </c>
      <c r="N32" s="36">
        <f>SUMIFS(СВЦЭМ!$C$33:$C$776,СВЦЭМ!$A$33:$A$776,$A32,СВЦЭМ!$B$33:$B$776,N$11)+'СЕТ СН'!$F$12+СВЦЭМ!$D$10+'СЕТ СН'!$F$6-'СЕТ СН'!$F$22</f>
        <v>747.31959512000003</v>
      </c>
      <c r="O32" s="36">
        <f>SUMIFS(СВЦЭМ!$C$33:$C$776,СВЦЭМ!$A$33:$A$776,$A32,СВЦЭМ!$B$33:$B$776,O$11)+'СЕТ СН'!$F$12+СВЦЭМ!$D$10+'СЕТ СН'!$F$6-'СЕТ СН'!$F$22</f>
        <v>711.32005138</v>
      </c>
      <c r="P32" s="36">
        <f>SUMIFS(СВЦЭМ!$C$33:$C$776,СВЦЭМ!$A$33:$A$776,$A32,СВЦЭМ!$B$33:$B$776,P$11)+'СЕТ СН'!$F$12+СВЦЭМ!$D$10+'СЕТ СН'!$F$6-'СЕТ СН'!$F$22</f>
        <v>710.80031237000003</v>
      </c>
      <c r="Q32" s="36">
        <f>SUMIFS(СВЦЭМ!$C$33:$C$776,СВЦЭМ!$A$33:$A$776,$A32,СВЦЭМ!$B$33:$B$776,Q$11)+'СЕТ СН'!$F$12+СВЦЭМ!$D$10+'СЕТ СН'!$F$6-'СЕТ СН'!$F$22</f>
        <v>712.39822906000006</v>
      </c>
      <c r="R32" s="36">
        <f>SUMIFS(СВЦЭМ!$C$33:$C$776,СВЦЭМ!$A$33:$A$776,$A32,СВЦЭМ!$B$33:$B$776,R$11)+'СЕТ СН'!$F$12+СВЦЭМ!$D$10+'СЕТ СН'!$F$6-'СЕТ СН'!$F$22</f>
        <v>709.11833216000002</v>
      </c>
      <c r="S32" s="36">
        <f>SUMIFS(СВЦЭМ!$C$33:$C$776,СВЦЭМ!$A$33:$A$776,$A32,СВЦЭМ!$B$33:$B$776,S$11)+'СЕТ СН'!$F$12+СВЦЭМ!$D$10+'СЕТ СН'!$F$6-'СЕТ СН'!$F$22</f>
        <v>713.70496586000002</v>
      </c>
      <c r="T32" s="36">
        <f>SUMIFS(СВЦЭМ!$C$33:$C$776,СВЦЭМ!$A$33:$A$776,$A32,СВЦЭМ!$B$33:$B$776,T$11)+'СЕТ СН'!$F$12+СВЦЭМ!$D$10+'СЕТ СН'!$F$6-'СЕТ СН'!$F$22</f>
        <v>702.3343450000001</v>
      </c>
      <c r="U32" s="36">
        <f>SUMIFS(СВЦЭМ!$C$33:$C$776,СВЦЭМ!$A$33:$A$776,$A32,СВЦЭМ!$B$33:$B$776,U$11)+'СЕТ СН'!$F$12+СВЦЭМ!$D$10+'СЕТ СН'!$F$6-'СЕТ СН'!$F$22</f>
        <v>703.96268029999999</v>
      </c>
      <c r="V32" s="36">
        <f>SUMIFS(СВЦЭМ!$C$33:$C$776,СВЦЭМ!$A$33:$A$776,$A32,СВЦЭМ!$B$33:$B$776,V$11)+'СЕТ СН'!$F$12+СВЦЭМ!$D$10+'СЕТ СН'!$F$6-'СЕТ СН'!$F$22</f>
        <v>699.27785967</v>
      </c>
      <c r="W32" s="36">
        <f>SUMIFS(СВЦЭМ!$C$33:$C$776,СВЦЭМ!$A$33:$A$776,$A32,СВЦЭМ!$B$33:$B$776,W$11)+'СЕТ СН'!$F$12+СВЦЭМ!$D$10+'СЕТ СН'!$F$6-'СЕТ СН'!$F$22</f>
        <v>727.14862474000006</v>
      </c>
      <c r="X32" s="36">
        <f>SUMIFS(СВЦЭМ!$C$33:$C$776,СВЦЭМ!$A$33:$A$776,$A32,СВЦЭМ!$B$33:$B$776,X$11)+'СЕТ СН'!$F$12+СВЦЭМ!$D$10+'СЕТ СН'!$F$6-'СЕТ СН'!$F$22</f>
        <v>732.50611614000002</v>
      </c>
      <c r="Y32" s="36">
        <f>SUMIFS(СВЦЭМ!$C$33:$C$776,СВЦЭМ!$A$33:$A$776,$A32,СВЦЭМ!$B$33:$B$776,Y$11)+'СЕТ СН'!$F$12+СВЦЭМ!$D$10+'СЕТ СН'!$F$6-'СЕТ СН'!$F$22</f>
        <v>779.58586291000006</v>
      </c>
    </row>
    <row r="33" spans="1:25" ht="15.75" x14ac:dyDescent="0.2">
      <c r="A33" s="35">
        <f t="shared" si="0"/>
        <v>43760</v>
      </c>
      <c r="B33" s="36">
        <f>SUMIFS(СВЦЭМ!$C$33:$C$776,СВЦЭМ!$A$33:$A$776,$A33,СВЦЭМ!$B$33:$B$776,B$11)+'СЕТ СН'!$F$12+СВЦЭМ!$D$10+'СЕТ СН'!$F$6-'СЕТ СН'!$F$22</f>
        <v>883.03963263000003</v>
      </c>
      <c r="C33" s="36">
        <f>SUMIFS(СВЦЭМ!$C$33:$C$776,СВЦЭМ!$A$33:$A$776,$A33,СВЦЭМ!$B$33:$B$776,C$11)+'СЕТ СН'!$F$12+СВЦЭМ!$D$10+'СЕТ СН'!$F$6-'СЕТ СН'!$F$22</f>
        <v>923.87694004000002</v>
      </c>
      <c r="D33" s="36">
        <f>SUMIFS(СВЦЭМ!$C$33:$C$776,СВЦЭМ!$A$33:$A$776,$A33,СВЦЭМ!$B$33:$B$776,D$11)+'СЕТ СН'!$F$12+СВЦЭМ!$D$10+'СЕТ СН'!$F$6-'СЕТ СН'!$F$22</f>
        <v>940.90505486000006</v>
      </c>
      <c r="E33" s="36">
        <f>SUMIFS(СВЦЭМ!$C$33:$C$776,СВЦЭМ!$A$33:$A$776,$A33,СВЦЭМ!$B$33:$B$776,E$11)+'СЕТ СН'!$F$12+СВЦЭМ!$D$10+'СЕТ СН'!$F$6-'СЕТ СН'!$F$22</f>
        <v>934.16995595000003</v>
      </c>
      <c r="F33" s="36">
        <f>SUMIFS(СВЦЭМ!$C$33:$C$776,СВЦЭМ!$A$33:$A$776,$A33,СВЦЭМ!$B$33:$B$776,F$11)+'СЕТ СН'!$F$12+СВЦЭМ!$D$10+'СЕТ СН'!$F$6-'СЕТ СН'!$F$22</f>
        <v>936.80137050000008</v>
      </c>
      <c r="G33" s="36">
        <f>SUMIFS(СВЦЭМ!$C$33:$C$776,СВЦЭМ!$A$33:$A$776,$A33,СВЦЭМ!$B$33:$B$776,G$11)+'СЕТ СН'!$F$12+СВЦЭМ!$D$10+'СЕТ СН'!$F$6-'СЕТ СН'!$F$22</f>
        <v>914.94294881000008</v>
      </c>
      <c r="H33" s="36">
        <f>SUMIFS(СВЦЭМ!$C$33:$C$776,СВЦЭМ!$A$33:$A$776,$A33,СВЦЭМ!$B$33:$B$776,H$11)+'СЕТ СН'!$F$12+СВЦЭМ!$D$10+'СЕТ СН'!$F$6-'СЕТ СН'!$F$22</f>
        <v>855.76589752000007</v>
      </c>
      <c r="I33" s="36">
        <f>SUMIFS(СВЦЭМ!$C$33:$C$776,СВЦЭМ!$A$33:$A$776,$A33,СВЦЭМ!$B$33:$B$776,I$11)+'СЕТ СН'!$F$12+СВЦЭМ!$D$10+'СЕТ СН'!$F$6-'СЕТ СН'!$F$22</f>
        <v>813.50949288000004</v>
      </c>
      <c r="J33" s="36">
        <f>SUMIFS(СВЦЭМ!$C$33:$C$776,СВЦЭМ!$A$33:$A$776,$A33,СВЦЭМ!$B$33:$B$776,J$11)+'СЕТ СН'!$F$12+СВЦЭМ!$D$10+'СЕТ СН'!$F$6-'СЕТ СН'!$F$22</f>
        <v>790.8443458700001</v>
      </c>
      <c r="K33" s="36">
        <f>SUMIFS(СВЦЭМ!$C$33:$C$776,СВЦЭМ!$A$33:$A$776,$A33,СВЦЭМ!$B$33:$B$776,K$11)+'СЕТ СН'!$F$12+СВЦЭМ!$D$10+'СЕТ СН'!$F$6-'СЕТ СН'!$F$22</f>
        <v>770.57726195000009</v>
      </c>
      <c r="L33" s="36">
        <f>SUMIFS(СВЦЭМ!$C$33:$C$776,СВЦЭМ!$A$33:$A$776,$A33,СВЦЭМ!$B$33:$B$776,L$11)+'СЕТ СН'!$F$12+СВЦЭМ!$D$10+'СЕТ СН'!$F$6-'СЕТ СН'!$F$22</f>
        <v>768.80991357000005</v>
      </c>
      <c r="M33" s="36">
        <f>SUMIFS(СВЦЭМ!$C$33:$C$776,СВЦЭМ!$A$33:$A$776,$A33,СВЦЭМ!$B$33:$B$776,M$11)+'СЕТ СН'!$F$12+СВЦЭМ!$D$10+'СЕТ СН'!$F$6-'СЕТ СН'!$F$22</f>
        <v>773.86617424000008</v>
      </c>
      <c r="N33" s="36">
        <f>SUMIFS(СВЦЭМ!$C$33:$C$776,СВЦЭМ!$A$33:$A$776,$A33,СВЦЭМ!$B$33:$B$776,N$11)+'СЕТ СН'!$F$12+СВЦЭМ!$D$10+'СЕТ СН'!$F$6-'СЕТ СН'!$F$22</f>
        <v>745.38882849000004</v>
      </c>
      <c r="O33" s="36">
        <f>SUMIFS(СВЦЭМ!$C$33:$C$776,СВЦЭМ!$A$33:$A$776,$A33,СВЦЭМ!$B$33:$B$776,O$11)+'СЕТ СН'!$F$12+СВЦЭМ!$D$10+'СЕТ СН'!$F$6-'СЕТ СН'!$F$22</f>
        <v>730.03957461000005</v>
      </c>
      <c r="P33" s="36">
        <f>SUMIFS(СВЦЭМ!$C$33:$C$776,СВЦЭМ!$A$33:$A$776,$A33,СВЦЭМ!$B$33:$B$776,P$11)+'СЕТ СН'!$F$12+СВЦЭМ!$D$10+'СЕТ СН'!$F$6-'СЕТ СН'!$F$22</f>
        <v>732.59760002000007</v>
      </c>
      <c r="Q33" s="36">
        <f>SUMIFS(СВЦЭМ!$C$33:$C$776,СВЦЭМ!$A$33:$A$776,$A33,СВЦЭМ!$B$33:$B$776,Q$11)+'СЕТ СН'!$F$12+СВЦЭМ!$D$10+'СЕТ СН'!$F$6-'СЕТ СН'!$F$22</f>
        <v>737.39261175000001</v>
      </c>
      <c r="R33" s="36">
        <f>SUMIFS(СВЦЭМ!$C$33:$C$776,СВЦЭМ!$A$33:$A$776,$A33,СВЦЭМ!$B$33:$B$776,R$11)+'СЕТ СН'!$F$12+СВЦЭМ!$D$10+'СЕТ СН'!$F$6-'СЕТ СН'!$F$22</f>
        <v>725.32457844999999</v>
      </c>
      <c r="S33" s="36">
        <f>SUMIFS(СВЦЭМ!$C$33:$C$776,СВЦЭМ!$A$33:$A$776,$A33,СВЦЭМ!$B$33:$B$776,S$11)+'СЕТ СН'!$F$12+СВЦЭМ!$D$10+'СЕТ СН'!$F$6-'СЕТ СН'!$F$22</f>
        <v>710.52339651</v>
      </c>
      <c r="T33" s="36">
        <f>SUMIFS(СВЦЭМ!$C$33:$C$776,СВЦЭМ!$A$33:$A$776,$A33,СВЦЭМ!$B$33:$B$776,T$11)+'СЕТ СН'!$F$12+СВЦЭМ!$D$10+'СЕТ СН'!$F$6-'СЕТ СН'!$F$22</f>
        <v>684.46191728000008</v>
      </c>
      <c r="U33" s="36">
        <f>SUMIFS(СВЦЭМ!$C$33:$C$776,СВЦЭМ!$A$33:$A$776,$A33,СВЦЭМ!$B$33:$B$776,U$11)+'СЕТ СН'!$F$12+СВЦЭМ!$D$10+'СЕТ СН'!$F$6-'СЕТ СН'!$F$22</f>
        <v>673.39495414999999</v>
      </c>
      <c r="V33" s="36">
        <f>SUMIFS(СВЦЭМ!$C$33:$C$776,СВЦЭМ!$A$33:$A$776,$A33,СВЦЭМ!$B$33:$B$776,V$11)+'СЕТ СН'!$F$12+СВЦЭМ!$D$10+'СЕТ СН'!$F$6-'СЕТ СН'!$F$22</f>
        <v>671.22928644000001</v>
      </c>
      <c r="W33" s="36">
        <f>SUMIFS(СВЦЭМ!$C$33:$C$776,СВЦЭМ!$A$33:$A$776,$A33,СВЦЭМ!$B$33:$B$776,W$11)+'СЕТ СН'!$F$12+СВЦЭМ!$D$10+'СЕТ СН'!$F$6-'СЕТ СН'!$F$22</f>
        <v>682.10560276000001</v>
      </c>
      <c r="X33" s="36">
        <f>SUMIFS(СВЦЭМ!$C$33:$C$776,СВЦЭМ!$A$33:$A$776,$A33,СВЦЭМ!$B$33:$B$776,X$11)+'СЕТ СН'!$F$12+СВЦЭМ!$D$10+'СЕТ СН'!$F$6-'СЕТ СН'!$F$22</f>
        <v>709.11695315000009</v>
      </c>
      <c r="Y33" s="36">
        <f>SUMIFS(СВЦЭМ!$C$33:$C$776,СВЦЭМ!$A$33:$A$776,$A33,СВЦЭМ!$B$33:$B$776,Y$11)+'СЕТ СН'!$F$12+СВЦЭМ!$D$10+'СЕТ СН'!$F$6-'СЕТ СН'!$F$22</f>
        <v>764.54446940000003</v>
      </c>
    </row>
    <row r="34" spans="1:25" ht="15.75" x14ac:dyDescent="0.2">
      <c r="A34" s="35">
        <f t="shared" si="0"/>
        <v>43761</v>
      </c>
      <c r="B34" s="36">
        <f>SUMIFS(СВЦЭМ!$C$33:$C$776,СВЦЭМ!$A$33:$A$776,$A34,СВЦЭМ!$B$33:$B$776,B$11)+'СЕТ СН'!$F$12+СВЦЭМ!$D$10+'СЕТ СН'!$F$6-'СЕТ СН'!$F$22</f>
        <v>853.22368881</v>
      </c>
      <c r="C34" s="36">
        <f>SUMIFS(СВЦЭМ!$C$33:$C$776,СВЦЭМ!$A$33:$A$776,$A34,СВЦЭМ!$B$33:$B$776,C$11)+'СЕТ СН'!$F$12+СВЦЭМ!$D$10+'СЕТ СН'!$F$6-'СЕТ СН'!$F$22</f>
        <v>879.98763119</v>
      </c>
      <c r="D34" s="36">
        <f>SUMIFS(СВЦЭМ!$C$33:$C$776,СВЦЭМ!$A$33:$A$776,$A34,СВЦЭМ!$B$33:$B$776,D$11)+'СЕТ СН'!$F$12+СВЦЭМ!$D$10+'СЕТ СН'!$F$6-'СЕТ СН'!$F$22</f>
        <v>892.81970324000008</v>
      </c>
      <c r="E34" s="36">
        <f>SUMIFS(СВЦЭМ!$C$33:$C$776,СВЦЭМ!$A$33:$A$776,$A34,СВЦЭМ!$B$33:$B$776,E$11)+'СЕТ СН'!$F$12+СВЦЭМ!$D$10+'СЕТ СН'!$F$6-'СЕТ СН'!$F$22</f>
        <v>919.68783484000005</v>
      </c>
      <c r="F34" s="36">
        <f>SUMIFS(СВЦЭМ!$C$33:$C$776,СВЦЭМ!$A$33:$A$776,$A34,СВЦЭМ!$B$33:$B$776,F$11)+'СЕТ СН'!$F$12+СВЦЭМ!$D$10+'СЕТ СН'!$F$6-'СЕТ СН'!$F$22</f>
        <v>931.26994952000007</v>
      </c>
      <c r="G34" s="36">
        <f>SUMIFS(СВЦЭМ!$C$33:$C$776,СВЦЭМ!$A$33:$A$776,$A34,СВЦЭМ!$B$33:$B$776,G$11)+'СЕТ СН'!$F$12+СВЦЭМ!$D$10+'СЕТ СН'!$F$6-'СЕТ СН'!$F$22</f>
        <v>906.21415293000007</v>
      </c>
      <c r="H34" s="36">
        <f>SUMIFS(СВЦЭМ!$C$33:$C$776,СВЦЭМ!$A$33:$A$776,$A34,СВЦЭМ!$B$33:$B$776,H$11)+'СЕТ СН'!$F$12+СВЦЭМ!$D$10+'СЕТ СН'!$F$6-'СЕТ СН'!$F$22</f>
        <v>848.36874727000009</v>
      </c>
      <c r="I34" s="36">
        <f>SUMIFS(СВЦЭМ!$C$33:$C$776,СВЦЭМ!$A$33:$A$776,$A34,СВЦЭМ!$B$33:$B$776,I$11)+'СЕТ СН'!$F$12+СВЦЭМ!$D$10+'СЕТ СН'!$F$6-'СЕТ СН'!$F$22</f>
        <v>805.94085617000007</v>
      </c>
      <c r="J34" s="36">
        <f>SUMIFS(СВЦЭМ!$C$33:$C$776,СВЦЭМ!$A$33:$A$776,$A34,СВЦЭМ!$B$33:$B$776,J$11)+'СЕТ СН'!$F$12+СВЦЭМ!$D$10+'СЕТ СН'!$F$6-'СЕТ СН'!$F$22</f>
        <v>781.92364696000004</v>
      </c>
      <c r="K34" s="36">
        <f>SUMIFS(СВЦЭМ!$C$33:$C$776,СВЦЭМ!$A$33:$A$776,$A34,СВЦЭМ!$B$33:$B$776,K$11)+'СЕТ СН'!$F$12+СВЦЭМ!$D$10+'СЕТ СН'!$F$6-'СЕТ СН'!$F$22</f>
        <v>773.61804004999999</v>
      </c>
      <c r="L34" s="36">
        <f>SUMIFS(СВЦЭМ!$C$33:$C$776,СВЦЭМ!$A$33:$A$776,$A34,СВЦЭМ!$B$33:$B$776,L$11)+'СЕТ СН'!$F$12+СВЦЭМ!$D$10+'СЕТ СН'!$F$6-'СЕТ СН'!$F$22</f>
        <v>773.92964588000007</v>
      </c>
      <c r="M34" s="36">
        <f>SUMIFS(СВЦЭМ!$C$33:$C$776,СВЦЭМ!$A$33:$A$776,$A34,СВЦЭМ!$B$33:$B$776,M$11)+'СЕТ СН'!$F$12+СВЦЭМ!$D$10+'СЕТ СН'!$F$6-'СЕТ СН'!$F$22</f>
        <v>778.50139160000003</v>
      </c>
      <c r="N34" s="36">
        <f>SUMIFS(СВЦЭМ!$C$33:$C$776,СВЦЭМ!$A$33:$A$776,$A34,СВЦЭМ!$B$33:$B$776,N$11)+'СЕТ СН'!$F$12+СВЦЭМ!$D$10+'СЕТ СН'!$F$6-'СЕТ СН'!$F$22</f>
        <v>759.52796969000008</v>
      </c>
      <c r="O34" s="36">
        <f>SUMIFS(СВЦЭМ!$C$33:$C$776,СВЦЭМ!$A$33:$A$776,$A34,СВЦЭМ!$B$33:$B$776,O$11)+'СЕТ СН'!$F$12+СВЦЭМ!$D$10+'СЕТ СН'!$F$6-'СЕТ СН'!$F$22</f>
        <v>744.11930973000005</v>
      </c>
      <c r="P34" s="36">
        <f>SUMIFS(СВЦЭМ!$C$33:$C$776,СВЦЭМ!$A$33:$A$776,$A34,СВЦЭМ!$B$33:$B$776,P$11)+'СЕТ СН'!$F$12+СВЦЭМ!$D$10+'СЕТ СН'!$F$6-'СЕТ СН'!$F$22</f>
        <v>741.9352035500001</v>
      </c>
      <c r="Q34" s="36">
        <f>SUMIFS(СВЦЭМ!$C$33:$C$776,СВЦЭМ!$A$33:$A$776,$A34,СВЦЭМ!$B$33:$B$776,Q$11)+'СЕТ СН'!$F$12+СВЦЭМ!$D$10+'СЕТ СН'!$F$6-'СЕТ СН'!$F$22</f>
        <v>736.55179186999999</v>
      </c>
      <c r="R34" s="36">
        <f>SUMIFS(СВЦЭМ!$C$33:$C$776,СВЦЭМ!$A$33:$A$776,$A34,СВЦЭМ!$B$33:$B$776,R$11)+'СЕТ СН'!$F$12+СВЦЭМ!$D$10+'СЕТ СН'!$F$6-'СЕТ СН'!$F$22</f>
        <v>731.69410073000006</v>
      </c>
      <c r="S34" s="36">
        <f>SUMIFS(СВЦЭМ!$C$33:$C$776,СВЦЭМ!$A$33:$A$776,$A34,СВЦЭМ!$B$33:$B$776,S$11)+'СЕТ СН'!$F$12+СВЦЭМ!$D$10+'СЕТ СН'!$F$6-'СЕТ СН'!$F$22</f>
        <v>732.96871601000009</v>
      </c>
      <c r="T34" s="36">
        <f>SUMIFS(СВЦЭМ!$C$33:$C$776,СВЦЭМ!$A$33:$A$776,$A34,СВЦЭМ!$B$33:$B$776,T$11)+'СЕТ СН'!$F$12+СВЦЭМ!$D$10+'СЕТ СН'!$F$6-'СЕТ СН'!$F$22</f>
        <v>713.09700086000009</v>
      </c>
      <c r="U34" s="36">
        <f>SUMIFS(СВЦЭМ!$C$33:$C$776,СВЦЭМ!$A$33:$A$776,$A34,СВЦЭМ!$B$33:$B$776,U$11)+'СЕТ СН'!$F$12+СВЦЭМ!$D$10+'СЕТ СН'!$F$6-'СЕТ СН'!$F$22</f>
        <v>673.02065105000008</v>
      </c>
      <c r="V34" s="36">
        <f>SUMIFS(СВЦЭМ!$C$33:$C$776,СВЦЭМ!$A$33:$A$776,$A34,СВЦЭМ!$B$33:$B$776,V$11)+'СЕТ СН'!$F$12+СВЦЭМ!$D$10+'СЕТ СН'!$F$6-'СЕТ СН'!$F$22</f>
        <v>669.46032441</v>
      </c>
      <c r="W34" s="36">
        <f>SUMIFS(СВЦЭМ!$C$33:$C$776,СВЦЭМ!$A$33:$A$776,$A34,СВЦЭМ!$B$33:$B$776,W$11)+'СЕТ СН'!$F$12+СВЦЭМ!$D$10+'СЕТ СН'!$F$6-'СЕТ СН'!$F$22</f>
        <v>681.00392732</v>
      </c>
      <c r="X34" s="36">
        <f>SUMIFS(СВЦЭМ!$C$33:$C$776,СВЦЭМ!$A$33:$A$776,$A34,СВЦЭМ!$B$33:$B$776,X$11)+'СЕТ СН'!$F$12+СВЦЭМ!$D$10+'СЕТ СН'!$F$6-'СЕТ СН'!$F$22</f>
        <v>708.29922350000004</v>
      </c>
      <c r="Y34" s="36">
        <f>SUMIFS(СВЦЭМ!$C$33:$C$776,СВЦЭМ!$A$33:$A$776,$A34,СВЦЭМ!$B$33:$B$776,Y$11)+'СЕТ СН'!$F$12+СВЦЭМ!$D$10+'СЕТ СН'!$F$6-'СЕТ СН'!$F$22</f>
        <v>755.35705289999999</v>
      </c>
    </row>
    <row r="35" spans="1:25" ht="15.75" x14ac:dyDescent="0.2">
      <c r="A35" s="35">
        <f t="shared" si="0"/>
        <v>43762</v>
      </c>
      <c r="B35" s="36">
        <f>SUMIFS(СВЦЭМ!$C$33:$C$776,СВЦЭМ!$A$33:$A$776,$A35,СВЦЭМ!$B$33:$B$776,B$11)+'СЕТ СН'!$F$12+СВЦЭМ!$D$10+'СЕТ СН'!$F$6-'СЕТ СН'!$F$22</f>
        <v>857.99800518000006</v>
      </c>
      <c r="C35" s="36">
        <f>SUMIFS(СВЦЭМ!$C$33:$C$776,СВЦЭМ!$A$33:$A$776,$A35,СВЦЭМ!$B$33:$B$776,C$11)+'СЕТ СН'!$F$12+СВЦЭМ!$D$10+'СЕТ СН'!$F$6-'СЕТ СН'!$F$22</f>
        <v>898.62357734</v>
      </c>
      <c r="D35" s="36">
        <f>SUMIFS(СВЦЭМ!$C$33:$C$776,СВЦЭМ!$A$33:$A$776,$A35,СВЦЭМ!$B$33:$B$776,D$11)+'СЕТ СН'!$F$12+СВЦЭМ!$D$10+'СЕТ СН'!$F$6-'СЕТ СН'!$F$22</f>
        <v>917.72202252</v>
      </c>
      <c r="E35" s="36">
        <f>SUMIFS(СВЦЭМ!$C$33:$C$776,СВЦЭМ!$A$33:$A$776,$A35,СВЦЭМ!$B$33:$B$776,E$11)+'СЕТ СН'!$F$12+СВЦЭМ!$D$10+'СЕТ СН'!$F$6-'СЕТ СН'!$F$22</f>
        <v>931.59687581000003</v>
      </c>
      <c r="F35" s="36">
        <f>SUMIFS(СВЦЭМ!$C$33:$C$776,СВЦЭМ!$A$33:$A$776,$A35,СВЦЭМ!$B$33:$B$776,F$11)+'СЕТ СН'!$F$12+СВЦЭМ!$D$10+'СЕТ СН'!$F$6-'СЕТ СН'!$F$22</f>
        <v>926.66774678000002</v>
      </c>
      <c r="G35" s="36">
        <f>SUMIFS(СВЦЭМ!$C$33:$C$776,СВЦЭМ!$A$33:$A$776,$A35,СВЦЭМ!$B$33:$B$776,G$11)+'СЕТ СН'!$F$12+СВЦЭМ!$D$10+'СЕТ СН'!$F$6-'СЕТ СН'!$F$22</f>
        <v>896.62931430000003</v>
      </c>
      <c r="H35" s="36">
        <f>SUMIFS(СВЦЭМ!$C$33:$C$776,СВЦЭМ!$A$33:$A$776,$A35,СВЦЭМ!$B$33:$B$776,H$11)+'СЕТ СН'!$F$12+СВЦЭМ!$D$10+'СЕТ СН'!$F$6-'СЕТ СН'!$F$22</f>
        <v>838.36360913999999</v>
      </c>
      <c r="I35" s="36">
        <f>SUMIFS(СВЦЭМ!$C$33:$C$776,СВЦЭМ!$A$33:$A$776,$A35,СВЦЭМ!$B$33:$B$776,I$11)+'СЕТ СН'!$F$12+СВЦЭМ!$D$10+'СЕТ СН'!$F$6-'СЕТ СН'!$F$22</f>
        <v>802.82469954999999</v>
      </c>
      <c r="J35" s="36">
        <f>SUMIFS(СВЦЭМ!$C$33:$C$776,СВЦЭМ!$A$33:$A$776,$A35,СВЦЭМ!$B$33:$B$776,J$11)+'СЕТ СН'!$F$12+СВЦЭМ!$D$10+'СЕТ СН'!$F$6-'СЕТ СН'!$F$22</f>
        <v>786.11263652000002</v>
      </c>
      <c r="K35" s="36">
        <f>SUMIFS(СВЦЭМ!$C$33:$C$776,СВЦЭМ!$A$33:$A$776,$A35,СВЦЭМ!$B$33:$B$776,K$11)+'СЕТ СН'!$F$12+СВЦЭМ!$D$10+'СЕТ СН'!$F$6-'СЕТ СН'!$F$22</f>
        <v>784.44975087</v>
      </c>
      <c r="L35" s="36">
        <f>SUMIFS(СВЦЭМ!$C$33:$C$776,СВЦЭМ!$A$33:$A$776,$A35,СВЦЭМ!$B$33:$B$776,L$11)+'СЕТ СН'!$F$12+СВЦЭМ!$D$10+'СЕТ СН'!$F$6-'СЕТ СН'!$F$22</f>
        <v>793.11805346000006</v>
      </c>
      <c r="M35" s="36">
        <f>SUMIFS(СВЦЭМ!$C$33:$C$776,СВЦЭМ!$A$33:$A$776,$A35,СВЦЭМ!$B$33:$B$776,M$11)+'СЕТ СН'!$F$12+СВЦЭМ!$D$10+'СЕТ СН'!$F$6-'СЕТ СН'!$F$22</f>
        <v>793.48157278000008</v>
      </c>
      <c r="N35" s="36">
        <f>SUMIFS(СВЦЭМ!$C$33:$C$776,СВЦЭМ!$A$33:$A$776,$A35,СВЦЭМ!$B$33:$B$776,N$11)+'СЕТ СН'!$F$12+СВЦЭМ!$D$10+'СЕТ СН'!$F$6-'СЕТ СН'!$F$22</f>
        <v>765.32779821000008</v>
      </c>
      <c r="O35" s="36">
        <f>SUMIFS(СВЦЭМ!$C$33:$C$776,СВЦЭМ!$A$33:$A$776,$A35,СВЦЭМ!$B$33:$B$776,O$11)+'СЕТ СН'!$F$12+СВЦЭМ!$D$10+'СЕТ СН'!$F$6-'СЕТ СН'!$F$22</f>
        <v>724.93441166000002</v>
      </c>
      <c r="P35" s="36">
        <f>SUMIFS(СВЦЭМ!$C$33:$C$776,СВЦЭМ!$A$33:$A$776,$A35,СВЦЭМ!$B$33:$B$776,P$11)+'СЕТ СН'!$F$12+СВЦЭМ!$D$10+'СЕТ СН'!$F$6-'СЕТ СН'!$F$22</f>
        <v>732.91955083000005</v>
      </c>
      <c r="Q35" s="36">
        <f>SUMIFS(СВЦЭМ!$C$33:$C$776,СВЦЭМ!$A$33:$A$776,$A35,СВЦЭМ!$B$33:$B$776,Q$11)+'СЕТ СН'!$F$12+СВЦЭМ!$D$10+'СЕТ СН'!$F$6-'СЕТ СН'!$F$22</f>
        <v>734.03900591000001</v>
      </c>
      <c r="R35" s="36">
        <f>SUMIFS(СВЦЭМ!$C$33:$C$776,СВЦЭМ!$A$33:$A$776,$A35,СВЦЭМ!$B$33:$B$776,R$11)+'СЕТ СН'!$F$12+СВЦЭМ!$D$10+'СЕТ СН'!$F$6-'СЕТ СН'!$F$22</f>
        <v>724.54764651000005</v>
      </c>
      <c r="S35" s="36">
        <f>SUMIFS(СВЦЭМ!$C$33:$C$776,СВЦЭМ!$A$33:$A$776,$A35,СВЦЭМ!$B$33:$B$776,S$11)+'СЕТ СН'!$F$12+СВЦЭМ!$D$10+'СЕТ СН'!$F$6-'СЕТ СН'!$F$22</f>
        <v>713.26663251000002</v>
      </c>
      <c r="T35" s="36">
        <f>SUMIFS(СВЦЭМ!$C$33:$C$776,СВЦЭМ!$A$33:$A$776,$A35,СВЦЭМ!$B$33:$B$776,T$11)+'СЕТ СН'!$F$12+СВЦЭМ!$D$10+'СЕТ СН'!$F$6-'СЕТ СН'!$F$22</f>
        <v>716.13826924</v>
      </c>
      <c r="U35" s="36">
        <f>SUMIFS(СВЦЭМ!$C$33:$C$776,СВЦЭМ!$A$33:$A$776,$A35,СВЦЭМ!$B$33:$B$776,U$11)+'СЕТ СН'!$F$12+СВЦЭМ!$D$10+'СЕТ СН'!$F$6-'СЕТ СН'!$F$22</f>
        <v>698.08646053000007</v>
      </c>
      <c r="V35" s="36">
        <f>SUMIFS(СВЦЭМ!$C$33:$C$776,СВЦЭМ!$A$33:$A$776,$A35,СВЦЭМ!$B$33:$B$776,V$11)+'СЕТ СН'!$F$12+СВЦЭМ!$D$10+'СЕТ СН'!$F$6-'СЕТ СН'!$F$22</f>
        <v>694.64230964000001</v>
      </c>
      <c r="W35" s="36">
        <f>SUMIFS(СВЦЭМ!$C$33:$C$776,СВЦЭМ!$A$33:$A$776,$A35,СВЦЭМ!$B$33:$B$776,W$11)+'СЕТ СН'!$F$12+СВЦЭМ!$D$10+'СЕТ СН'!$F$6-'СЕТ СН'!$F$22</f>
        <v>697.7799090100001</v>
      </c>
      <c r="X35" s="36">
        <f>SUMIFS(СВЦЭМ!$C$33:$C$776,СВЦЭМ!$A$33:$A$776,$A35,СВЦЭМ!$B$33:$B$776,X$11)+'СЕТ СН'!$F$12+СВЦЭМ!$D$10+'СЕТ СН'!$F$6-'СЕТ СН'!$F$22</f>
        <v>705.99364118000005</v>
      </c>
      <c r="Y35" s="36">
        <f>SUMIFS(СВЦЭМ!$C$33:$C$776,СВЦЭМ!$A$33:$A$776,$A35,СВЦЭМ!$B$33:$B$776,Y$11)+'СЕТ СН'!$F$12+СВЦЭМ!$D$10+'СЕТ СН'!$F$6-'СЕТ СН'!$F$22</f>
        <v>744.98333195000009</v>
      </c>
    </row>
    <row r="36" spans="1:25" ht="15.75" x14ac:dyDescent="0.2">
      <c r="A36" s="35">
        <f t="shared" si="0"/>
        <v>43763</v>
      </c>
      <c r="B36" s="36">
        <f>SUMIFS(СВЦЭМ!$C$33:$C$776,СВЦЭМ!$A$33:$A$776,$A36,СВЦЭМ!$B$33:$B$776,B$11)+'СЕТ СН'!$F$12+СВЦЭМ!$D$10+'СЕТ СН'!$F$6-'СЕТ СН'!$F$22</f>
        <v>856.15107347000003</v>
      </c>
      <c r="C36" s="36">
        <f>SUMIFS(СВЦЭМ!$C$33:$C$776,СВЦЭМ!$A$33:$A$776,$A36,СВЦЭМ!$B$33:$B$776,C$11)+'СЕТ СН'!$F$12+СВЦЭМ!$D$10+'СЕТ СН'!$F$6-'СЕТ СН'!$F$22</f>
        <v>900.22913760000006</v>
      </c>
      <c r="D36" s="36">
        <f>SUMIFS(СВЦЭМ!$C$33:$C$776,СВЦЭМ!$A$33:$A$776,$A36,СВЦЭМ!$B$33:$B$776,D$11)+'СЕТ СН'!$F$12+СВЦЭМ!$D$10+'СЕТ СН'!$F$6-'СЕТ СН'!$F$22</f>
        <v>916.94665036000004</v>
      </c>
      <c r="E36" s="36">
        <f>SUMIFS(СВЦЭМ!$C$33:$C$776,СВЦЭМ!$A$33:$A$776,$A36,СВЦЭМ!$B$33:$B$776,E$11)+'СЕТ СН'!$F$12+СВЦЭМ!$D$10+'СЕТ СН'!$F$6-'СЕТ СН'!$F$22</f>
        <v>925.36828533000005</v>
      </c>
      <c r="F36" s="36">
        <f>SUMIFS(СВЦЭМ!$C$33:$C$776,СВЦЭМ!$A$33:$A$776,$A36,СВЦЭМ!$B$33:$B$776,F$11)+'СЕТ СН'!$F$12+СВЦЭМ!$D$10+'СЕТ СН'!$F$6-'СЕТ СН'!$F$22</f>
        <v>915.17223190000004</v>
      </c>
      <c r="G36" s="36">
        <f>SUMIFS(СВЦЭМ!$C$33:$C$776,СВЦЭМ!$A$33:$A$776,$A36,СВЦЭМ!$B$33:$B$776,G$11)+'СЕТ СН'!$F$12+СВЦЭМ!$D$10+'СЕТ СН'!$F$6-'СЕТ СН'!$F$22</f>
        <v>880.63236133000009</v>
      </c>
      <c r="H36" s="36">
        <f>SUMIFS(СВЦЭМ!$C$33:$C$776,СВЦЭМ!$A$33:$A$776,$A36,СВЦЭМ!$B$33:$B$776,H$11)+'СЕТ СН'!$F$12+СВЦЭМ!$D$10+'СЕТ СН'!$F$6-'СЕТ СН'!$F$22</f>
        <v>828.96093285000006</v>
      </c>
      <c r="I36" s="36">
        <f>SUMIFS(СВЦЭМ!$C$33:$C$776,СВЦЭМ!$A$33:$A$776,$A36,СВЦЭМ!$B$33:$B$776,I$11)+'СЕТ СН'!$F$12+СВЦЭМ!$D$10+'СЕТ СН'!$F$6-'СЕТ СН'!$F$22</f>
        <v>812.31951206000008</v>
      </c>
      <c r="J36" s="36">
        <f>SUMIFS(СВЦЭМ!$C$33:$C$776,СВЦЭМ!$A$33:$A$776,$A36,СВЦЭМ!$B$33:$B$776,J$11)+'СЕТ СН'!$F$12+СВЦЭМ!$D$10+'СЕТ СН'!$F$6-'СЕТ СН'!$F$22</f>
        <v>800.67484734000004</v>
      </c>
      <c r="K36" s="36">
        <f>SUMIFS(СВЦЭМ!$C$33:$C$776,СВЦЭМ!$A$33:$A$776,$A36,СВЦЭМ!$B$33:$B$776,K$11)+'СЕТ СН'!$F$12+СВЦЭМ!$D$10+'СЕТ СН'!$F$6-'СЕТ СН'!$F$22</f>
        <v>783.87228879000008</v>
      </c>
      <c r="L36" s="36">
        <f>SUMIFS(СВЦЭМ!$C$33:$C$776,СВЦЭМ!$A$33:$A$776,$A36,СВЦЭМ!$B$33:$B$776,L$11)+'СЕТ СН'!$F$12+СВЦЭМ!$D$10+'СЕТ СН'!$F$6-'СЕТ СН'!$F$22</f>
        <v>787.36444075000009</v>
      </c>
      <c r="M36" s="36">
        <f>SUMIFS(СВЦЭМ!$C$33:$C$776,СВЦЭМ!$A$33:$A$776,$A36,СВЦЭМ!$B$33:$B$776,M$11)+'СЕТ СН'!$F$12+СВЦЭМ!$D$10+'СЕТ СН'!$F$6-'СЕТ СН'!$F$22</f>
        <v>801.46227952000004</v>
      </c>
      <c r="N36" s="36">
        <f>SUMIFS(СВЦЭМ!$C$33:$C$776,СВЦЭМ!$A$33:$A$776,$A36,СВЦЭМ!$B$33:$B$776,N$11)+'СЕТ СН'!$F$12+СВЦЭМ!$D$10+'СЕТ СН'!$F$6-'СЕТ СН'!$F$22</f>
        <v>775.78219133000005</v>
      </c>
      <c r="O36" s="36">
        <f>SUMIFS(СВЦЭМ!$C$33:$C$776,СВЦЭМ!$A$33:$A$776,$A36,СВЦЭМ!$B$33:$B$776,O$11)+'СЕТ СН'!$F$12+СВЦЭМ!$D$10+'СЕТ СН'!$F$6-'СЕТ СН'!$F$22</f>
        <v>735.42544303</v>
      </c>
      <c r="P36" s="36">
        <f>SUMIFS(СВЦЭМ!$C$33:$C$776,СВЦЭМ!$A$33:$A$776,$A36,СВЦЭМ!$B$33:$B$776,P$11)+'СЕТ СН'!$F$12+СВЦЭМ!$D$10+'СЕТ СН'!$F$6-'СЕТ СН'!$F$22</f>
        <v>733.17979916000002</v>
      </c>
      <c r="Q36" s="36">
        <f>SUMIFS(СВЦЭМ!$C$33:$C$776,СВЦЭМ!$A$33:$A$776,$A36,СВЦЭМ!$B$33:$B$776,Q$11)+'СЕТ СН'!$F$12+СВЦЭМ!$D$10+'СЕТ СН'!$F$6-'СЕТ СН'!$F$22</f>
        <v>723.84418033000009</v>
      </c>
      <c r="R36" s="36">
        <f>SUMIFS(СВЦЭМ!$C$33:$C$776,СВЦЭМ!$A$33:$A$776,$A36,СВЦЭМ!$B$33:$B$776,R$11)+'СЕТ СН'!$F$12+СВЦЭМ!$D$10+'СЕТ СН'!$F$6-'СЕТ СН'!$F$22</f>
        <v>728.10459985</v>
      </c>
      <c r="S36" s="36">
        <f>SUMIFS(СВЦЭМ!$C$33:$C$776,СВЦЭМ!$A$33:$A$776,$A36,СВЦЭМ!$B$33:$B$776,S$11)+'СЕТ СН'!$F$12+СВЦЭМ!$D$10+'СЕТ СН'!$F$6-'СЕТ СН'!$F$22</f>
        <v>731.02439189000006</v>
      </c>
      <c r="T36" s="36">
        <f>SUMIFS(СВЦЭМ!$C$33:$C$776,СВЦЭМ!$A$33:$A$776,$A36,СВЦЭМ!$B$33:$B$776,T$11)+'СЕТ СН'!$F$12+СВЦЭМ!$D$10+'СЕТ СН'!$F$6-'СЕТ СН'!$F$22</f>
        <v>743.94678999000007</v>
      </c>
      <c r="U36" s="36">
        <f>SUMIFS(СВЦЭМ!$C$33:$C$776,СВЦЭМ!$A$33:$A$776,$A36,СВЦЭМ!$B$33:$B$776,U$11)+'СЕТ СН'!$F$12+СВЦЭМ!$D$10+'СЕТ СН'!$F$6-'СЕТ СН'!$F$22</f>
        <v>758.51788916999999</v>
      </c>
      <c r="V36" s="36">
        <f>SUMIFS(СВЦЭМ!$C$33:$C$776,СВЦЭМ!$A$33:$A$776,$A36,СВЦЭМ!$B$33:$B$776,V$11)+'СЕТ СН'!$F$12+СВЦЭМ!$D$10+'СЕТ СН'!$F$6-'СЕТ СН'!$F$22</f>
        <v>747.06997506000005</v>
      </c>
      <c r="W36" s="36">
        <f>SUMIFS(СВЦЭМ!$C$33:$C$776,СВЦЭМ!$A$33:$A$776,$A36,СВЦЭМ!$B$33:$B$776,W$11)+'СЕТ СН'!$F$12+СВЦЭМ!$D$10+'СЕТ СН'!$F$6-'СЕТ СН'!$F$22</f>
        <v>735.97201667000002</v>
      </c>
      <c r="X36" s="36">
        <f>SUMIFS(СВЦЭМ!$C$33:$C$776,СВЦЭМ!$A$33:$A$776,$A36,СВЦЭМ!$B$33:$B$776,X$11)+'СЕТ СН'!$F$12+СВЦЭМ!$D$10+'СЕТ СН'!$F$6-'СЕТ СН'!$F$22</f>
        <v>725.12605072000008</v>
      </c>
      <c r="Y36" s="36">
        <f>SUMIFS(СВЦЭМ!$C$33:$C$776,СВЦЭМ!$A$33:$A$776,$A36,СВЦЭМ!$B$33:$B$776,Y$11)+'СЕТ СН'!$F$12+СВЦЭМ!$D$10+'СЕТ СН'!$F$6-'СЕТ СН'!$F$22</f>
        <v>762.02121341000009</v>
      </c>
    </row>
    <row r="37" spans="1:25" ht="15.75" x14ac:dyDescent="0.2">
      <c r="A37" s="35">
        <f t="shared" si="0"/>
        <v>43764</v>
      </c>
      <c r="B37" s="36">
        <f>SUMIFS(СВЦЭМ!$C$33:$C$776,СВЦЭМ!$A$33:$A$776,$A37,СВЦЭМ!$B$33:$B$776,B$11)+'СЕТ СН'!$F$12+СВЦЭМ!$D$10+'СЕТ СН'!$F$6-'СЕТ СН'!$F$22</f>
        <v>828.72609034000004</v>
      </c>
      <c r="C37" s="36">
        <f>SUMIFS(СВЦЭМ!$C$33:$C$776,СВЦЭМ!$A$33:$A$776,$A37,СВЦЭМ!$B$33:$B$776,C$11)+'СЕТ СН'!$F$12+СВЦЭМ!$D$10+'СЕТ СН'!$F$6-'СЕТ СН'!$F$22</f>
        <v>866.36863478999999</v>
      </c>
      <c r="D37" s="36">
        <f>SUMIFS(СВЦЭМ!$C$33:$C$776,СВЦЭМ!$A$33:$A$776,$A37,СВЦЭМ!$B$33:$B$776,D$11)+'СЕТ СН'!$F$12+СВЦЭМ!$D$10+'СЕТ СН'!$F$6-'СЕТ СН'!$F$22</f>
        <v>887.32454288000008</v>
      </c>
      <c r="E37" s="36">
        <f>SUMIFS(СВЦЭМ!$C$33:$C$776,СВЦЭМ!$A$33:$A$776,$A37,СВЦЭМ!$B$33:$B$776,E$11)+'СЕТ СН'!$F$12+СВЦЭМ!$D$10+'СЕТ СН'!$F$6-'СЕТ СН'!$F$22</f>
        <v>892.71359611000003</v>
      </c>
      <c r="F37" s="36">
        <f>SUMIFS(СВЦЭМ!$C$33:$C$776,СВЦЭМ!$A$33:$A$776,$A37,СВЦЭМ!$B$33:$B$776,F$11)+'СЕТ СН'!$F$12+СВЦЭМ!$D$10+'СЕТ СН'!$F$6-'СЕТ СН'!$F$22</f>
        <v>885.20909013000005</v>
      </c>
      <c r="G37" s="36">
        <f>SUMIFS(СВЦЭМ!$C$33:$C$776,СВЦЭМ!$A$33:$A$776,$A37,СВЦЭМ!$B$33:$B$776,G$11)+'СЕТ СН'!$F$12+СВЦЭМ!$D$10+'СЕТ СН'!$F$6-'СЕТ СН'!$F$22</f>
        <v>860.31891728000005</v>
      </c>
      <c r="H37" s="36">
        <f>SUMIFS(СВЦЭМ!$C$33:$C$776,СВЦЭМ!$A$33:$A$776,$A37,СВЦЭМ!$B$33:$B$776,H$11)+'СЕТ СН'!$F$12+СВЦЭМ!$D$10+'СЕТ СН'!$F$6-'СЕТ СН'!$F$22</f>
        <v>838.64684578000004</v>
      </c>
      <c r="I37" s="36">
        <f>SUMIFS(СВЦЭМ!$C$33:$C$776,СВЦЭМ!$A$33:$A$776,$A37,СВЦЭМ!$B$33:$B$776,I$11)+'СЕТ СН'!$F$12+СВЦЭМ!$D$10+'СЕТ СН'!$F$6-'СЕТ СН'!$F$22</f>
        <v>820.1414385600001</v>
      </c>
      <c r="J37" s="36">
        <f>SUMIFS(СВЦЭМ!$C$33:$C$776,СВЦЭМ!$A$33:$A$776,$A37,СВЦЭМ!$B$33:$B$776,J$11)+'СЕТ СН'!$F$12+СВЦЭМ!$D$10+'СЕТ СН'!$F$6-'СЕТ СН'!$F$22</f>
        <v>798.97168563000002</v>
      </c>
      <c r="K37" s="36">
        <f>SUMIFS(СВЦЭМ!$C$33:$C$776,СВЦЭМ!$A$33:$A$776,$A37,СВЦЭМ!$B$33:$B$776,K$11)+'СЕТ СН'!$F$12+СВЦЭМ!$D$10+'СЕТ СН'!$F$6-'СЕТ СН'!$F$22</f>
        <v>788.67249070000003</v>
      </c>
      <c r="L37" s="36">
        <f>SUMIFS(СВЦЭМ!$C$33:$C$776,СВЦЭМ!$A$33:$A$776,$A37,СВЦЭМ!$B$33:$B$776,L$11)+'СЕТ СН'!$F$12+СВЦЭМ!$D$10+'СЕТ СН'!$F$6-'СЕТ СН'!$F$22</f>
        <v>789.86398688000008</v>
      </c>
      <c r="M37" s="36">
        <f>SUMIFS(СВЦЭМ!$C$33:$C$776,СВЦЭМ!$A$33:$A$776,$A37,СВЦЭМ!$B$33:$B$776,M$11)+'СЕТ СН'!$F$12+СВЦЭМ!$D$10+'СЕТ СН'!$F$6-'СЕТ СН'!$F$22</f>
        <v>786.55293977000008</v>
      </c>
      <c r="N37" s="36">
        <f>SUMIFS(СВЦЭМ!$C$33:$C$776,СВЦЭМ!$A$33:$A$776,$A37,СВЦЭМ!$B$33:$B$776,N$11)+'СЕТ СН'!$F$12+СВЦЭМ!$D$10+'СЕТ СН'!$F$6-'СЕТ СН'!$F$22</f>
        <v>755.04857221000009</v>
      </c>
      <c r="O37" s="36">
        <f>SUMIFS(СВЦЭМ!$C$33:$C$776,СВЦЭМ!$A$33:$A$776,$A37,СВЦЭМ!$B$33:$B$776,O$11)+'СЕТ СН'!$F$12+СВЦЭМ!$D$10+'СЕТ СН'!$F$6-'СЕТ СН'!$F$22</f>
        <v>719.10457799000005</v>
      </c>
      <c r="P37" s="36">
        <f>SUMIFS(СВЦЭМ!$C$33:$C$776,СВЦЭМ!$A$33:$A$776,$A37,СВЦЭМ!$B$33:$B$776,P$11)+'СЕТ СН'!$F$12+СВЦЭМ!$D$10+'СЕТ СН'!$F$6-'СЕТ СН'!$F$22</f>
        <v>720.19287852000002</v>
      </c>
      <c r="Q37" s="36">
        <f>SUMIFS(СВЦЭМ!$C$33:$C$776,СВЦЭМ!$A$33:$A$776,$A37,СВЦЭМ!$B$33:$B$776,Q$11)+'СЕТ СН'!$F$12+СВЦЭМ!$D$10+'СЕТ СН'!$F$6-'СЕТ СН'!$F$22</f>
        <v>713.19177607000006</v>
      </c>
      <c r="R37" s="36">
        <f>SUMIFS(СВЦЭМ!$C$33:$C$776,СВЦЭМ!$A$33:$A$776,$A37,СВЦЭМ!$B$33:$B$776,R$11)+'СЕТ СН'!$F$12+СВЦЭМ!$D$10+'СЕТ СН'!$F$6-'СЕТ СН'!$F$22</f>
        <v>716.1577023000001</v>
      </c>
      <c r="S37" s="36">
        <f>SUMIFS(СВЦЭМ!$C$33:$C$776,СВЦЭМ!$A$33:$A$776,$A37,СВЦЭМ!$B$33:$B$776,S$11)+'СЕТ СН'!$F$12+СВЦЭМ!$D$10+'СЕТ СН'!$F$6-'СЕТ СН'!$F$22</f>
        <v>723.10646012000007</v>
      </c>
      <c r="T37" s="36">
        <f>SUMIFS(СВЦЭМ!$C$33:$C$776,СВЦЭМ!$A$33:$A$776,$A37,СВЦЭМ!$B$33:$B$776,T$11)+'СЕТ СН'!$F$12+СВЦЭМ!$D$10+'СЕТ СН'!$F$6-'СЕТ СН'!$F$22</f>
        <v>730.04876518000003</v>
      </c>
      <c r="U37" s="36">
        <f>SUMIFS(СВЦЭМ!$C$33:$C$776,СВЦЭМ!$A$33:$A$776,$A37,СВЦЭМ!$B$33:$B$776,U$11)+'СЕТ СН'!$F$12+СВЦЭМ!$D$10+'СЕТ СН'!$F$6-'СЕТ СН'!$F$22</f>
        <v>739.79744648000008</v>
      </c>
      <c r="V37" s="36">
        <f>SUMIFS(СВЦЭМ!$C$33:$C$776,СВЦЭМ!$A$33:$A$776,$A37,СВЦЭМ!$B$33:$B$776,V$11)+'СЕТ СН'!$F$12+СВЦЭМ!$D$10+'СЕТ СН'!$F$6-'СЕТ СН'!$F$22</f>
        <v>732.24250526000003</v>
      </c>
      <c r="W37" s="36">
        <f>SUMIFS(СВЦЭМ!$C$33:$C$776,СВЦЭМ!$A$33:$A$776,$A37,СВЦЭМ!$B$33:$B$776,W$11)+'СЕТ СН'!$F$12+СВЦЭМ!$D$10+'СЕТ СН'!$F$6-'СЕТ СН'!$F$22</f>
        <v>728.97795256000006</v>
      </c>
      <c r="X37" s="36">
        <f>SUMIFS(СВЦЭМ!$C$33:$C$776,СВЦЭМ!$A$33:$A$776,$A37,СВЦЭМ!$B$33:$B$776,X$11)+'СЕТ СН'!$F$12+СВЦЭМ!$D$10+'СЕТ СН'!$F$6-'СЕТ СН'!$F$22</f>
        <v>736.47200228000008</v>
      </c>
      <c r="Y37" s="36">
        <f>SUMIFS(СВЦЭМ!$C$33:$C$776,СВЦЭМ!$A$33:$A$776,$A37,СВЦЭМ!$B$33:$B$776,Y$11)+'СЕТ СН'!$F$12+СВЦЭМ!$D$10+'СЕТ СН'!$F$6-'СЕТ СН'!$F$22</f>
        <v>771.17356142000006</v>
      </c>
    </row>
    <row r="38" spans="1:25" ht="15.75" x14ac:dyDescent="0.2">
      <c r="A38" s="35">
        <f t="shared" si="0"/>
        <v>43765</v>
      </c>
      <c r="B38" s="36">
        <f>SUMIFS(СВЦЭМ!$C$33:$C$776,СВЦЭМ!$A$33:$A$776,$A38,СВЦЭМ!$B$33:$B$776,B$11)+'СЕТ СН'!$F$12+СВЦЭМ!$D$10+'СЕТ СН'!$F$6-'СЕТ СН'!$F$22</f>
        <v>864.39983238000002</v>
      </c>
      <c r="C38" s="36">
        <f>SUMIFS(СВЦЭМ!$C$33:$C$776,СВЦЭМ!$A$33:$A$776,$A38,СВЦЭМ!$B$33:$B$776,C$11)+'СЕТ СН'!$F$12+СВЦЭМ!$D$10+'СЕТ СН'!$F$6-'СЕТ СН'!$F$22</f>
        <v>871.14203172999999</v>
      </c>
      <c r="D38" s="36">
        <f>SUMIFS(СВЦЭМ!$C$33:$C$776,СВЦЭМ!$A$33:$A$776,$A38,СВЦЭМ!$B$33:$B$776,D$11)+'СЕТ СН'!$F$12+СВЦЭМ!$D$10+'СЕТ СН'!$F$6-'СЕТ СН'!$F$22</f>
        <v>876.13094771999999</v>
      </c>
      <c r="E38" s="36">
        <f>SUMIFS(СВЦЭМ!$C$33:$C$776,СВЦЭМ!$A$33:$A$776,$A38,СВЦЭМ!$B$33:$B$776,E$11)+'СЕТ СН'!$F$12+СВЦЭМ!$D$10+'СЕТ СН'!$F$6-'СЕТ СН'!$F$22</f>
        <v>886.46898810000005</v>
      </c>
      <c r="F38" s="36">
        <f>SUMIFS(СВЦЭМ!$C$33:$C$776,СВЦЭМ!$A$33:$A$776,$A38,СВЦЭМ!$B$33:$B$776,F$11)+'СЕТ СН'!$F$12+СВЦЭМ!$D$10+'СЕТ СН'!$F$6-'СЕТ СН'!$F$22</f>
        <v>887.56837330000008</v>
      </c>
      <c r="G38" s="36">
        <f>SUMIFS(СВЦЭМ!$C$33:$C$776,СВЦЭМ!$A$33:$A$776,$A38,СВЦЭМ!$B$33:$B$776,G$11)+'СЕТ СН'!$F$12+СВЦЭМ!$D$10+'СЕТ СН'!$F$6-'СЕТ СН'!$F$22</f>
        <v>870.61621983999999</v>
      </c>
      <c r="H38" s="36">
        <f>SUMIFS(СВЦЭМ!$C$33:$C$776,СВЦЭМ!$A$33:$A$776,$A38,СВЦЭМ!$B$33:$B$776,H$11)+'СЕТ СН'!$F$12+СВЦЭМ!$D$10+'СЕТ СН'!$F$6-'СЕТ СН'!$F$22</f>
        <v>844.94591714000001</v>
      </c>
      <c r="I38" s="36">
        <f>SUMIFS(СВЦЭМ!$C$33:$C$776,СВЦЭМ!$A$33:$A$776,$A38,СВЦЭМ!$B$33:$B$776,I$11)+'СЕТ СН'!$F$12+СВЦЭМ!$D$10+'СЕТ СН'!$F$6-'СЕТ СН'!$F$22</f>
        <v>825.57071216000008</v>
      </c>
      <c r="J38" s="36">
        <f>SUMIFS(СВЦЭМ!$C$33:$C$776,СВЦЭМ!$A$33:$A$776,$A38,СВЦЭМ!$B$33:$B$776,J$11)+'СЕТ СН'!$F$12+СВЦЭМ!$D$10+'СЕТ СН'!$F$6-'СЕТ СН'!$F$22</f>
        <v>808.23122679000005</v>
      </c>
      <c r="K38" s="36">
        <f>SUMIFS(СВЦЭМ!$C$33:$C$776,СВЦЭМ!$A$33:$A$776,$A38,СВЦЭМ!$B$33:$B$776,K$11)+'СЕТ СН'!$F$12+СВЦЭМ!$D$10+'СЕТ СН'!$F$6-'СЕТ СН'!$F$22</f>
        <v>775.78261649000001</v>
      </c>
      <c r="L38" s="36">
        <f>SUMIFS(СВЦЭМ!$C$33:$C$776,СВЦЭМ!$A$33:$A$776,$A38,СВЦЭМ!$B$33:$B$776,L$11)+'СЕТ СН'!$F$12+СВЦЭМ!$D$10+'СЕТ СН'!$F$6-'СЕТ СН'!$F$22</f>
        <v>775.89743886000008</v>
      </c>
      <c r="M38" s="36">
        <f>SUMIFS(СВЦЭМ!$C$33:$C$776,СВЦЭМ!$A$33:$A$776,$A38,СВЦЭМ!$B$33:$B$776,M$11)+'СЕТ СН'!$F$12+СВЦЭМ!$D$10+'СЕТ СН'!$F$6-'СЕТ СН'!$F$22</f>
        <v>757.33045643000003</v>
      </c>
      <c r="N38" s="36">
        <f>SUMIFS(СВЦЭМ!$C$33:$C$776,СВЦЭМ!$A$33:$A$776,$A38,СВЦЭМ!$B$33:$B$776,N$11)+'СЕТ СН'!$F$12+СВЦЭМ!$D$10+'СЕТ СН'!$F$6-'СЕТ СН'!$F$22</f>
        <v>739.84611835999999</v>
      </c>
      <c r="O38" s="36">
        <f>SUMIFS(СВЦЭМ!$C$33:$C$776,СВЦЭМ!$A$33:$A$776,$A38,СВЦЭМ!$B$33:$B$776,O$11)+'СЕТ СН'!$F$12+СВЦЭМ!$D$10+'СЕТ СН'!$F$6-'СЕТ СН'!$F$22</f>
        <v>718.51947589000008</v>
      </c>
      <c r="P38" s="36">
        <f>SUMIFS(СВЦЭМ!$C$33:$C$776,СВЦЭМ!$A$33:$A$776,$A38,СВЦЭМ!$B$33:$B$776,P$11)+'СЕТ СН'!$F$12+СВЦЭМ!$D$10+'СЕТ СН'!$F$6-'СЕТ СН'!$F$22</f>
        <v>729.85590994000006</v>
      </c>
      <c r="Q38" s="36">
        <f>SUMIFS(СВЦЭМ!$C$33:$C$776,СВЦЭМ!$A$33:$A$776,$A38,СВЦЭМ!$B$33:$B$776,Q$11)+'СЕТ СН'!$F$12+СВЦЭМ!$D$10+'СЕТ СН'!$F$6-'СЕТ СН'!$F$22</f>
        <v>727.98665017000008</v>
      </c>
      <c r="R38" s="36">
        <f>SUMIFS(СВЦЭМ!$C$33:$C$776,СВЦЭМ!$A$33:$A$776,$A38,СВЦЭМ!$B$33:$B$776,R$11)+'СЕТ СН'!$F$12+СВЦЭМ!$D$10+'СЕТ СН'!$F$6-'СЕТ СН'!$F$22</f>
        <v>722.17275116000008</v>
      </c>
      <c r="S38" s="36">
        <f>SUMIFS(СВЦЭМ!$C$33:$C$776,СВЦЭМ!$A$33:$A$776,$A38,СВЦЭМ!$B$33:$B$776,S$11)+'СЕТ СН'!$F$12+СВЦЭМ!$D$10+'СЕТ СН'!$F$6-'СЕТ СН'!$F$22</f>
        <v>723.32880015000001</v>
      </c>
      <c r="T38" s="36">
        <f>SUMIFS(СВЦЭМ!$C$33:$C$776,СВЦЭМ!$A$33:$A$776,$A38,СВЦЭМ!$B$33:$B$776,T$11)+'СЕТ СН'!$F$12+СВЦЭМ!$D$10+'СЕТ СН'!$F$6-'СЕТ СН'!$F$22</f>
        <v>706.33653285000003</v>
      </c>
      <c r="U38" s="36">
        <f>SUMIFS(СВЦЭМ!$C$33:$C$776,СВЦЭМ!$A$33:$A$776,$A38,СВЦЭМ!$B$33:$B$776,U$11)+'СЕТ СН'!$F$12+СВЦЭМ!$D$10+'СЕТ СН'!$F$6-'СЕТ СН'!$F$22</f>
        <v>704.64469095000004</v>
      </c>
      <c r="V38" s="36">
        <f>SUMIFS(СВЦЭМ!$C$33:$C$776,СВЦЭМ!$A$33:$A$776,$A38,СВЦЭМ!$B$33:$B$776,V$11)+'СЕТ СН'!$F$12+СВЦЭМ!$D$10+'СЕТ СН'!$F$6-'СЕТ СН'!$F$22</f>
        <v>704.15718767999999</v>
      </c>
      <c r="W38" s="36">
        <f>SUMIFS(СВЦЭМ!$C$33:$C$776,СВЦЭМ!$A$33:$A$776,$A38,СВЦЭМ!$B$33:$B$776,W$11)+'СЕТ СН'!$F$12+СВЦЭМ!$D$10+'СЕТ СН'!$F$6-'СЕТ СН'!$F$22</f>
        <v>720.29996137000001</v>
      </c>
      <c r="X38" s="36">
        <f>SUMIFS(СВЦЭМ!$C$33:$C$776,СВЦЭМ!$A$33:$A$776,$A38,СВЦЭМ!$B$33:$B$776,X$11)+'СЕТ СН'!$F$12+СВЦЭМ!$D$10+'СЕТ СН'!$F$6-'СЕТ СН'!$F$22</f>
        <v>716.57065112999999</v>
      </c>
      <c r="Y38" s="36">
        <f>SUMIFS(СВЦЭМ!$C$33:$C$776,СВЦЭМ!$A$33:$A$776,$A38,СВЦЭМ!$B$33:$B$776,Y$11)+'СЕТ СН'!$F$12+СВЦЭМ!$D$10+'СЕТ СН'!$F$6-'СЕТ СН'!$F$22</f>
        <v>750.30400420000001</v>
      </c>
    </row>
    <row r="39" spans="1:25" ht="15.75" x14ac:dyDescent="0.2">
      <c r="A39" s="35">
        <f t="shared" si="0"/>
        <v>43766</v>
      </c>
      <c r="B39" s="36">
        <f>SUMIFS(СВЦЭМ!$C$33:$C$776,СВЦЭМ!$A$33:$A$776,$A39,СВЦЭМ!$B$33:$B$776,B$11)+'СЕТ СН'!$F$12+СВЦЭМ!$D$10+'СЕТ СН'!$F$6-'СЕТ СН'!$F$22</f>
        <v>834.05179237000004</v>
      </c>
      <c r="C39" s="36">
        <f>SUMIFS(СВЦЭМ!$C$33:$C$776,СВЦЭМ!$A$33:$A$776,$A39,СВЦЭМ!$B$33:$B$776,C$11)+'СЕТ СН'!$F$12+СВЦЭМ!$D$10+'СЕТ СН'!$F$6-'СЕТ СН'!$F$22</f>
        <v>884.75775246000001</v>
      </c>
      <c r="D39" s="36">
        <f>SUMIFS(СВЦЭМ!$C$33:$C$776,СВЦЭМ!$A$33:$A$776,$A39,СВЦЭМ!$B$33:$B$776,D$11)+'СЕТ СН'!$F$12+СВЦЭМ!$D$10+'СЕТ СН'!$F$6-'СЕТ СН'!$F$22</f>
        <v>897.60429226000008</v>
      </c>
      <c r="E39" s="36">
        <f>SUMIFS(СВЦЭМ!$C$33:$C$776,СВЦЭМ!$A$33:$A$776,$A39,СВЦЭМ!$B$33:$B$776,E$11)+'СЕТ СН'!$F$12+СВЦЭМ!$D$10+'СЕТ СН'!$F$6-'СЕТ СН'!$F$22</f>
        <v>900.01344348000009</v>
      </c>
      <c r="F39" s="36">
        <f>SUMIFS(СВЦЭМ!$C$33:$C$776,СВЦЭМ!$A$33:$A$776,$A39,СВЦЭМ!$B$33:$B$776,F$11)+'СЕТ СН'!$F$12+СВЦЭМ!$D$10+'СЕТ СН'!$F$6-'СЕТ СН'!$F$22</f>
        <v>895.3356931300001</v>
      </c>
      <c r="G39" s="36">
        <f>SUMIFS(СВЦЭМ!$C$33:$C$776,СВЦЭМ!$A$33:$A$776,$A39,СВЦЭМ!$B$33:$B$776,G$11)+'СЕТ СН'!$F$12+СВЦЭМ!$D$10+'СЕТ СН'!$F$6-'СЕТ СН'!$F$22</f>
        <v>879.71868872000005</v>
      </c>
      <c r="H39" s="36">
        <f>SUMIFS(СВЦЭМ!$C$33:$C$776,СВЦЭМ!$A$33:$A$776,$A39,СВЦЭМ!$B$33:$B$776,H$11)+'СЕТ СН'!$F$12+СВЦЭМ!$D$10+'СЕТ СН'!$F$6-'СЕТ СН'!$F$22</f>
        <v>841.57668667000007</v>
      </c>
      <c r="I39" s="36">
        <f>SUMIFS(СВЦЭМ!$C$33:$C$776,СВЦЭМ!$A$33:$A$776,$A39,СВЦЭМ!$B$33:$B$776,I$11)+'СЕТ СН'!$F$12+СВЦЭМ!$D$10+'СЕТ СН'!$F$6-'СЕТ СН'!$F$22</f>
        <v>820.59954693000009</v>
      </c>
      <c r="J39" s="36">
        <f>SUMIFS(СВЦЭМ!$C$33:$C$776,СВЦЭМ!$A$33:$A$776,$A39,СВЦЭМ!$B$33:$B$776,J$11)+'СЕТ СН'!$F$12+СВЦЭМ!$D$10+'СЕТ СН'!$F$6-'СЕТ СН'!$F$22</f>
        <v>818.47888850000004</v>
      </c>
      <c r="K39" s="36">
        <f>SUMIFS(СВЦЭМ!$C$33:$C$776,СВЦЭМ!$A$33:$A$776,$A39,СВЦЭМ!$B$33:$B$776,K$11)+'СЕТ СН'!$F$12+СВЦЭМ!$D$10+'СЕТ СН'!$F$6-'СЕТ СН'!$F$22</f>
        <v>781.77632864000009</v>
      </c>
      <c r="L39" s="36">
        <f>SUMIFS(СВЦЭМ!$C$33:$C$776,СВЦЭМ!$A$33:$A$776,$A39,СВЦЭМ!$B$33:$B$776,L$11)+'СЕТ СН'!$F$12+СВЦЭМ!$D$10+'СЕТ СН'!$F$6-'СЕТ СН'!$F$22</f>
        <v>785.72464237000008</v>
      </c>
      <c r="M39" s="36">
        <f>SUMIFS(СВЦЭМ!$C$33:$C$776,СВЦЭМ!$A$33:$A$776,$A39,СВЦЭМ!$B$33:$B$776,M$11)+'СЕТ СН'!$F$12+СВЦЭМ!$D$10+'СЕТ СН'!$F$6-'СЕТ СН'!$F$22</f>
        <v>791.55979275000004</v>
      </c>
      <c r="N39" s="36">
        <f>SUMIFS(СВЦЭМ!$C$33:$C$776,СВЦЭМ!$A$33:$A$776,$A39,СВЦЭМ!$B$33:$B$776,N$11)+'СЕТ СН'!$F$12+СВЦЭМ!$D$10+'СЕТ СН'!$F$6-'СЕТ СН'!$F$22</f>
        <v>760.37343176000002</v>
      </c>
      <c r="O39" s="36">
        <f>SUMIFS(СВЦЭМ!$C$33:$C$776,СВЦЭМ!$A$33:$A$776,$A39,СВЦЭМ!$B$33:$B$776,O$11)+'СЕТ СН'!$F$12+СВЦЭМ!$D$10+'СЕТ СН'!$F$6-'СЕТ СН'!$F$22</f>
        <v>731.73987299000009</v>
      </c>
      <c r="P39" s="36">
        <f>SUMIFS(СВЦЭМ!$C$33:$C$776,СВЦЭМ!$A$33:$A$776,$A39,СВЦЭМ!$B$33:$B$776,P$11)+'СЕТ СН'!$F$12+СВЦЭМ!$D$10+'СЕТ СН'!$F$6-'СЕТ СН'!$F$22</f>
        <v>733.53496413000005</v>
      </c>
      <c r="Q39" s="36">
        <f>SUMIFS(СВЦЭМ!$C$33:$C$776,СВЦЭМ!$A$33:$A$776,$A39,СВЦЭМ!$B$33:$B$776,Q$11)+'СЕТ СН'!$F$12+СВЦЭМ!$D$10+'СЕТ СН'!$F$6-'СЕТ СН'!$F$22</f>
        <v>730.14679043000001</v>
      </c>
      <c r="R39" s="36">
        <f>SUMIFS(СВЦЭМ!$C$33:$C$776,СВЦЭМ!$A$33:$A$776,$A39,СВЦЭМ!$B$33:$B$776,R$11)+'СЕТ СН'!$F$12+СВЦЭМ!$D$10+'СЕТ СН'!$F$6-'СЕТ СН'!$F$22</f>
        <v>724.21122736000007</v>
      </c>
      <c r="S39" s="36">
        <f>SUMIFS(СВЦЭМ!$C$33:$C$776,СВЦЭМ!$A$33:$A$776,$A39,СВЦЭМ!$B$33:$B$776,S$11)+'СЕТ СН'!$F$12+СВЦЭМ!$D$10+'СЕТ СН'!$F$6-'СЕТ СН'!$F$22</f>
        <v>732.95002645</v>
      </c>
      <c r="T39" s="36">
        <f>SUMIFS(СВЦЭМ!$C$33:$C$776,СВЦЭМ!$A$33:$A$776,$A39,СВЦЭМ!$B$33:$B$776,T$11)+'СЕТ СН'!$F$12+СВЦЭМ!$D$10+'СЕТ СН'!$F$6-'СЕТ СН'!$F$22</f>
        <v>724.91774820000001</v>
      </c>
      <c r="U39" s="36">
        <f>SUMIFS(СВЦЭМ!$C$33:$C$776,СВЦЭМ!$A$33:$A$776,$A39,СВЦЭМ!$B$33:$B$776,U$11)+'СЕТ СН'!$F$12+СВЦЭМ!$D$10+'СЕТ СН'!$F$6-'СЕТ СН'!$F$22</f>
        <v>735.41934219000007</v>
      </c>
      <c r="V39" s="36">
        <f>SUMIFS(СВЦЭМ!$C$33:$C$776,СВЦЭМ!$A$33:$A$776,$A39,СВЦЭМ!$B$33:$B$776,V$11)+'СЕТ СН'!$F$12+СВЦЭМ!$D$10+'СЕТ СН'!$F$6-'СЕТ СН'!$F$22</f>
        <v>735.78711901000008</v>
      </c>
      <c r="W39" s="36">
        <f>SUMIFS(СВЦЭМ!$C$33:$C$776,СВЦЭМ!$A$33:$A$776,$A39,СВЦЭМ!$B$33:$B$776,W$11)+'СЕТ СН'!$F$12+СВЦЭМ!$D$10+'СЕТ СН'!$F$6-'СЕТ СН'!$F$22</f>
        <v>749.94128875000001</v>
      </c>
      <c r="X39" s="36">
        <f>SUMIFS(СВЦЭМ!$C$33:$C$776,СВЦЭМ!$A$33:$A$776,$A39,СВЦЭМ!$B$33:$B$776,X$11)+'СЕТ СН'!$F$12+СВЦЭМ!$D$10+'СЕТ СН'!$F$6-'СЕТ СН'!$F$22</f>
        <v>776.29027766000002</v>
      </c>
      <c r="Y39" s="36">
        <f>SUMIFS(СВЦЭМ!$C$33:$C$776,СВЦЭМ!$A$33:$A$776,$A39,СВЦЭМ!$B$33:$B$776,Y$11)+'СЕТ СН'!$F$12+СВЦЭМ!$D$10+'СЕТ СН'!$F$6-'СЕТ СН'!$F$22</f>
        <v>827.99977180000008</v>
      </c>
    </row>
    <row r="40" spans="1:25" ht="15.75" x14ac:dyDescent="0.2">
      <c r="A40" s="35">
        <f t="shared" si="0"/>
        <v>43767</v>
      </c>
      <c r="B40" s="36">
        <f>SUMIFS(СВЦЭМ!$C$33:$C$776,СВЦЭМ!$A$33:$A$776,$A40,СВЦЭМ!$B$33:$B$776,B$11)+'СЕТ СН'!$F$12+СВЦЭМ!$D$10+'СЕТ СН'!$F$6-'СЕТ СН'!$F$22</f>
        <v>867.6706049500001</v>
      </c>
      <c r="C40" s="36">
        <f>SUMIFS(СВЦЭМ!$C$33:$C$776,СВЦЭМ!$A$33:$A$776,$A40,СВЦЭМ!$B$33:$B$776,C$11)+'СЕТ СН'!$F$12+СВЦЭМ!$D$10+'СЕТ СН'!$F$6-'СЕТ СН'!$F$22</f>
        <v>910.41692442999999</v>
      </c>
      <c r="D40" s="36">
        <f>SUMIFS(СВЦЭМ!$C$33:$C$776,СВЦЭМ!$A$33:$A$776,$A40,СВЦЭМ!$B$33:$B$776,D$11)+'СЕТ СН'!$F$12+СВЦЭМ!$D$10+'СЕТ СН'!$F$6-'СЕТ СН'!$F$22</f>
        <v>930.51827442000001</v>
      </c>
      <c r="E40" s="36">
        <f>SUMIFS(СВЦЭМ!$C$33:$C$776,СВЦЭМ!$A$33:$A$776,$A40,СВЦЭМ!$B$33:$B$776,E$11)+'СЕТ СН'!$F$12+СВЦЭМ!$D$10+'СЕТ СН'!$F$6-'СЕТ СН'!$F$22</f>
        <v>944.36488209000004</v>
      </c>
      <c r="F40" s="36">
        <f>SUMIFS(СВЦЭМ!$C$33:$C$776,СВЦЭМ!$A$33:$A$776,$A40,СВЦЭМ!$B$33:$B$776,F$11)+'СЕТ СН'!$F$12+СВЦЭМ!$D$10+'СЕТ СН'!$F$6-'СЕТ СН'!$F$22</f>
        <v>931.60935533000008</v>
      </c>
      <c r="G40" s="36">
        <f>SUMIFS(СВЦЭМ!$C$33:$C$776,СВЦЭМ!$A$33:$A$776,$A40,СВЦЭМ!$B$33:$B$776,G$11)+'СЕТ СН'!$F$12+СВЦЭМ!$D$10+'СЕТ СН'!$F$6-'СЕТ СН'!$F$22</f>
        <v>907.90226008000002</v>
      </c>
      <c r="H40" s="36">
        <f>SUMIFS(СВЦЭМ!$C$33:$C$776,СВЦЭМ!$A$33:$A$776,$A40,СВЦЭМ!$B$33:$B$776,H$11)+'СЕТ СН'!$F$12+СВЦЭМ!$D$10+'СЕТ СН'!$F$6-'СЕТ СН'!$F$22</f>
        <v>863.29750906000004</v>
      </c>
      <c r="I40" s="36">
        <f>SUMIFS(СВЦЭМ!$C$33:$C$776,СВЦЭМ!$A$33:$A$776,$A40,СВЦЭМ!$B$33:$B$776,I$11)+'СЕТ СН'!$F$12+СВЦЭМ!$D$10+'СЕТ СН'!$F$6-'СЕТ СН'!$F$22</f>
        <v>837.78142176000006</v>
      </c>
      <c r="J40" s="36">
        <f>SUMIFS(СВЦЭМ!$C$33:$C$776,СВЦЭМ!$A$33:$A$776,$A40,СВЦЭМ!$B$33:$B$776,J$11)+'СЕТ СН'!$F$12+СВЦЭМ!$D$10+'СЕТ СН'!$F$6-'СЕТ СН'!$F$22</f>
        <v>829.78304123000009</v>
      </c>
      <c r="K40" s="36">
        <f>SUMIFS(СВЦЭМ!$C$33:$C$776,СВЦЭМ!$A$33:$A$776,$A40,СВЦЭМ!$B$33:$B$776,K$11)+'СЕТ СН'!$F$12+СВЦЭМ!$D$10+'СЕТ СН'!$F$6-'СЕТ СН'!$F$22</f>
        <v>801.17763422000007</v>
      </c>
      <c r="L40" s="36">
        <f>SUMIFS(СВЦЭМ!$C$33:$C$776,СВЦЭМ!$A$33:$A$776,$A40,СВЦЭМ!$B$33:$B$776,L$11)+'СЕТ СН'!$F$12+СВЦЭМ!$D$10+'СЕТ СН'!$F$6-'СЕТ СН'!$F$22</f>
        <v>805.82419063000009</v>
      </c>
      <c r="M40" s="36">
        <f>SUMIFS(СВЦЭМ!$C$33:$C$776,СВЦЭМ!$A$33:$A$776,$A40,СВЦЭМ!$B$33:$B$776,M$11)+'СЕТ СН'!$F$12+СВЦЭМ!$D$10+'СЕТ СН'!$F$6-'СЕТ СН'!$F$22</f>
        <v>807.72907066000005</v>
      </c>
      <c r="N40" s="36">
        <f>SUMIFS(СВЦЭМ!$C$33:$C$776,СВЦЭМ!$A$33:$A$776,$A40,СВЦЭМ!$B$33:$B$776,N$11)+'СЕТ СН'!$F$12+СВЦЭМ!$D$10+'СЕТ СН'!$F$6-'СЕТ СН'!$F$22</f>
        <v>774.80171842000004</v>
      </c>
      <c r="O40" s="36">
        <f>SUMIFS(СВЦЭМ!$C$33:$C$776,СВЦЭМ!$A$33:$A$776,$A40,СВЦЭМ!$B$33:$B$776,O$11)+'СЕТ СН'!$F$12+СВЦЭМ!$D$10+'СЕТ СН'!$F$6-'СЕТ СН'!$F$22</f>
        <v>748.64715340000009</v>
      </c>
      <c r="P40" s="36">
        <f>SUMIFS(СВЦЭМ!$C$33:$C$776,СВЦЭМ!$A$33:$A$776,$A40,СВЦЭМ!$B$33:$B$776,P$11)+'СЕТ СН'!$F$12+СВЦЭМ!$D$10+'СЕТ СН'!$F$6-'СЕТ СН'!$F$22</f>
        <v>748.53185309000003</v>
      </c>
      <c r="Q40" s="36">
        <f>SUMIFS(СВЦЭМ!$C$33:$C$776,СВЦЭМ!$A$33:$A$776,$A40,СВЦЭМ!$B$33:$B$776,Q$11)+'СЕТ СН'!$F$12+СВЦЭМ!$D$10+'СЕТ СН'!$F$6-'СЕТ СН'!$F$22</f>
        <v>747.6602743200001</v>
      </c>
      <c r="R40" s="36">
        <f>SUMIFS(СВЦЭМ!$C$33:$C$776,СВЦЭМ!$A$33:$A$776,$A40,СВЦЭМ!$B$33:$B$776,R$11)+'СЕТ СН'!$F$12+СВЦЭМ!$D$10+'СЕТ СН'!$F$6-'СЕТ СН'!$F$22</f>
        <v>739.83986850000008</v>
      </c>
      <c r="S40" s="36">
        <f>SUMIFS(СВЦЭМ!$C$33:$C$776,СВЦЭМ!$A$33:$A$776,$A40,СВЦЭМ!$B$33:$B$776,S$11)+'СЕТ СН'!$F$12+СВЦЭМ!$D$10+'СЕТ СН'!$F$6-'СЕТ СН'!$F$22</f>
        <v>745.92099444000007</v>
      </c>
      <c r="T40" s="36">
        <f>SUMIFS(СВЦЭМ!$C$33:$C$776,СВЦЭМ!$A$33:$A$776,$A40,СВЦЭМ!$B$33:$B$776,T$11)+'СЕТ СН'!$F$12+СВЦЭМ!$D$10+'СЕТ СН'!$F$6-'СЕТ СН'!$F$22</f>
        <v>737.44226451000009</v>
      </c>
      <c r="U40" s="36">
        <f>SUMIFS(СВЦЭМ!$C$33:$C$776,СВЦЭМ!$A$33:$A$776,$A40,СВЦЭМ!$B$33:$B$776,U$11)+'СЕТ СН'!$F$12+СВЦЭМ!$D$10+'СЕТ СН'!$F$6-'СЕТ СН'!$F$22</f>
        <v>732.57385804</v>
      </c>
      <c r="V40" s="36">
        <f>SUMIFS(СВЦЭМ!$C$33:$C$776,СВЦЭМ!$A$33:$A$776,$A40,СВЦЭМ!$B$33:$B$776,V$11)+'СЕТ СН'!$F$12+СВЦЭМ!$D$10+'СЕТ СН'!$F$6-'СЕТ СН'!$F$22</f>
        <v>720.27019856000004</v>
      </c>
      <c r="W40" s="36">
        <f>SUMIFS(СВЦЭМ!$C$33:$C$776,СВЦЭМ!$A$33:$A$776,$A40,СВЦЭМ!$B$33:$B$776,W$11)+'СЕТ СН'!$F$12+СВЦЭМ!$D$10+'СЕТ СН'!$F$6-'СЕТ СН'!$F$22</f>
        <v>731.28398870000001</v>
      </c>
      <c r="X40" s="36">
        <f>SUMIFS(СВЦЭМ!$C$33:$C$776,СВЦЭМ!$A$33:$A$776,$A40,СВЦЭМ!$B$33:$B$776,X$11)+'СЕТ СН'!$F$12+СВЦЭМ!$D$10+'СЕТ СН'!$F$6-'СЕТ СН'!$F$22</f>
        <v>737.47704656000008</v>
      </c>
      <c r="Y40" s="36">
        <f>SUMIFS(СВЦЭМ!$C$33:$C$776,СВЦЭМ!$A$33:$A$776,$A40,СВЦЭМ!$B$33:$B$776,Y$11)+'СЕТ СН'!$F$12+СВЦЭМ!$D$10+'СЕТ СН'!$F$6-'СЕТ СН'!$F$22</f>
        <v>778.6541205100001</v>
      </c>
    </row>
    <row r="41" spans="1:25" ht="15.75" x14ac:dyDescent="0.2">
      <c r="A41" s="35">
        <f t="shared" si="0"/>
        <v>43768</v>
      </c>
      <c r="B41" s="36">
        <f>SUMIFS(СВЦЭМ!$C$33:$C$776,СВЦЭМ!$A$33:$A$776,$A41,СВЦЭМ!$B$33:$B$776,B$11)+'СЕТ СН'!$F$12+СВЦЭМ!$D$10+'СЕТ СН'!$F$6-'СЕТ СН'!$F$22</f>
        <v>886.99731970000005</v>
      </c>
      <c r="C41" s="36">
        <f>SUMIFS(СВЦЭМ!$C$33:$C$776,СВЦЭМ!$A$33:$A$776,$A41,СВЦЭМ!$B$33:$B$776,C$11)+'СЕТ СН'!$F$12+СВЦЭМ!$D$10+'СЕТ СН'!$F$6-'СЕТ СН'!$F$22</f>
        <v>926.39088838999999</v>
      </c>
      <c r="D41" s="36">
        <f>SUMIFS(СВЦЭМ!$C$33:$C$776,СВЦЭМ!$A$33:$A$776,$A41,СВЦЭМ!$B$33:$B$776,D$11)+'СЕТ СН'!$F$12+СВЦЭМ!$D$10+'СЕТ СН'!$F$6-'СЕТ СН'!$F$22</f>
        <v>947.97101625000005</v>
      </c>
      <c r="E41" s="36">
        <f>SUMIFS(СВЦЭМ!$C$33:$C$776,СВЦЭМ!$A$33:$A$776,$A41,СВЦЭМ!$B$33:$B$776,E$11)+'СЕТ СН'!$F$12+СВЦЭМ!$D$10+'СЕТ СН'!$F$6-'СЕТ СН'!$F$22</f>
        <v>955.39426857000001</v>
      </c>
      <c r="F41" s="36">
        <f>SUMIFS(СВЦЭМ!$C$33:$C$776,СВЦЭМ!$A$33:$A$776,$A41,СВЦЭМ!$B$33:$B$776,F$11)+'СЕТ СН'!$F$12+СВЦЭМ!$D$10+'СЕТ СН'!$F$6-'СЕТ СН'!$F$22</f>
        <v>953.74621740000009</v>
      </c>
      <c r="G41" s="36">
        <f>SUMIFS(СВЦЭМ!$C$33:$C$776,СВЦЭМ!$A$33:$A$776,$A41,СВЦЭМ!$B$33:$B$776,G$11)+'СЕТ СН'!$F$12+СВЦЭМ!$D$10+'СЕТ СН'!$F$6-'СЕТ СН'!$F$22</f>
        <v>928.18057627000007</v>
      </c>
      <c r="H41" s="36">
        <f>SUMIFS(СВЦЭМ!$C$33:$C$776,СВЦЭМ!$A$33:$A$776,$A41,СВЦЭМ!$B$33:$B$776,H$11)+'СЕТ СН'!$F$12+СВЦЭМ!$D$10+'СЕТ СН'!$F$6-'СЕТ СН'!$F$22</f>
        <v>879.00144784000008</v>
      </c>
      <c r="I41" s="36">
        <f>SUMIFS(СВЦЭМ!$C$33:$C$776,СВЦЭМ!$A$33:$A$776,$A41,СВЦЭМ!$B$33:$B$776,I$11)+'СЕТ СН'!$F$12+СВЦЭМ!$D$10+'СЕТ СН'!$F$6-'СЕТ СН'!$F$22</f>
        <v>845.93451955</v>
      </c>
      <c r="J41" s="36">
        <f>SUMIFS(СВЦЭМ!$C$33:$C$776,СВЦЭМ!$A$33:$A$776,$A41,СВЦЭМ!$B$33:$B$776,J$11)+'СЕТ СН'!$F$12+СВЦЭМ!$D$10+'СЕТ СН'!$F$6-'СЕТ СН'!$F$22</f>
        <v>841.74732881</v>
      </c>
      <c r="K41" s="36">
        <f>SUMIFS(СВЦЭМ!$C$33:$C$776,СВЦЭМ!$A$33:$A$776,$A41,СВЦЭМ!$B$33:$B$776,K$11)+'СЕТ СН'!$F$12+СВЦЭМ!$D$10+'СЕТ СН'!$F$6-'СЕТ СН'!$F$22</f>
        <v>833.38448081000001</v>
      </c>
      <c r="L41" s="36">
        <f>SUMIFS(СВЦЭМ!$C$33:$C$776,СВЦЭМ!$A$33:$A$776,$A41,СВЦЭМ!$B$33:$B$776,L$11)+'СЕТ СН'!$F$12+СВЦЭМ!$D$10+'СЕТ СН'!$F$6-'СЕТ СН'!$F$22</f>
        <v>831.50149104000002</v>
      </c>
      <c r="M41" s="36">
        <f>SUMIFS(СВЦЭМ!$C$33:$C$776,СВЦЭМ!$A$33:$A$776,$A41,СВЦЭМ!$B$33:$B$776,M$11)+'СЕТ СН'!$F$12+СВЦЭМ!$D$10+'СЕТ СН'!$F$6-'СЕТ СН'!$F$22</f>
        <v>829.04077118999999</v>
      </c>
      <c r="N41" s="36">
        <f>SUMIFS(СВЦЭМ!$C$33:$C$776,СВЦЭМ!$A$33:$A$776,$A41,СВЦЭМ!$B$33:$B$776,N$11)+'СЕТ СН'!$F$12+СВЦЭМ!$D$10+'СЕТ СН'!$F$6-'СЕТ СН'!$F$22</f>
        <v>792.54514978000009</v>
      </c>
      <c r="O41" s="36">
        <f>SUMIFS(СВЦЭМ!$C$33:$C$776,СВЦЭМ!$A$33:$A$776,$A41,СВЦЭМ!$B$33:$B$776,O$11)+'СЕТ СН'!$F$12+СВЦЭМ!$D$10+'СЕТ СН'!$F$6-'СЕТ СН'!$F$22</f>
        <v>752.18167246000007</v>
      </c>
      <c r="P41" s="36">
        <f>SUMIFS(СВЦЭМ!$C$33:$C$776,СВЦЭМ!$A$33:$A$776,$A41,СВЦЭМ!$B$33:$B$776,P$11)+'СЕТ СН'!$F$12+СВЦЭМ!$D$10+'СЕТ СН'!$F$6-'СЕТ СН'!$F$22</f>
        <v>753.82449936</v>
      </c>
      <c r="Q41" s="36">
        <f>SUMIFS(СВЦЭМ!$C$33:$C$776,СВЦЭМ!$A$33:$A$776,$A41,СВЦЭМ!$B$33:$B$776,Q$11)+'СЕТ СН'!$F$12+СВЦЭМ!$D$10+'СЕТ СН'!$F$6-'СЕТ СН'!$F$22</f>
        <v>755.47676322000007</v>
      </c>
      <c r="R41" s="36">
        <f>SUMIFS(СВЦЭМ!$C$33:$C$776,СВЦЭМ!$A$33:$A$776,$A41,СВЦЭМ!$B$33:$B$776,R$11)+'СЕТ СН'!$F$12+СВЦЭМ!$D$10+'СЕТ СН'!$F$6-'СЕТ СН'!$F$22</f>
        <v>746.76820428000008</v>
      </c>
      <c r="S41" s="36">
        <f>SUMIFS(СВЦЭМ!$C$33:$C$776,СВЦЭМ!$A$33:$A$776,$A41,СВЦЭМ!$B$33:$B$776,S$11)+'СЕТ СН'!$F$12+СВЦЭМ!$D$10+'СЕТ СН'!$F$6-'СЕТ СН'!$F$22</f>
        <v>745.42572245000008</v>
      </c>
      <c r="T41" s="36">
        <f>SUMIFS(СВЦЭМ!$C$33:$C$776,СВЦЭМ!$A$33:$A$776,$A41,СВЦЭМ!$B$33:$B$776,T$11)+'СЕТ СН'!$F$12+СВЦЭМ!$D$10+'СЕТ СН'!$F$6-'СЕТ СН'!$F$22</f>
        <v>729.12525665999999</v>
      </c>
      <c r="U41" s="36">
        <f>SUMIFS(СВЦЭМ!$C$33:$C$776,СВЦЭМ!$A$33:$A$776,$A41,СВЦЭМ!$B$33:$B$776,U$11)+'СЕТ СН'!$F$12+СВЦЭМ!$D$10+'СЕТ СН'!$F$6-'СЕТ СН'!$F$22</f>
        <v>735.16506320000008</v>
      </c>
      <c r="V41" s="36">
        <f>SUMIFS(СВЦЭМ!$C$33:$C$776,СВЦЭМ!$A$33:$A$776,$A41,СВЦЭМ!$B$33:$B$776,V$11)+'СЕТ СН'!$F$12+СВЦЭМ!$D$10+'СЕТ СН'!$F$6-'СЕТ СН'!$F$22</f>
        <v>735.83316347000004</v>
      </c>
      <c r="W41" s="36">
        <f>SUMIFS(СВЦЭМ!$C$33:$C$776,СВЦЭМ!$A$33:$A$776,$A41,СВЦЭМ!$B$33:$B$776,W$11)+'СЕТ СН'!$F$12+СВЦЭМ!$D$10+'СЕТ СН'!$F$6-'СЕТ СН'!$F$22</f>
        <v>736.24486696000008</v>
      </c>
      <c r="X41" s="36">
        <f>SUMIFS(СВЦЭМ!$C$33:$C$776,СВЦЭМ!$A$33:$A$776,$A41,СВЦЭМ!$B$33:$B$776,X$11)+'СЕТ СН'!$F$12+СВЦЭМ!$D$10+'СЕТ СН'!$F$6-'СЕТ СН'!$F$22</f>
        <v>760.79680855000004</v>
      </c>
      <c r="Y41" s="36">
        <f>SUMIFS(СВЦЭМ!$C$33:$C$776,СВЦЭМ!$A$33:$A$776,$A41,СВЦЭМ!$B$33:$B$776,Y$11)+'СЕТ СН'!$F$12+СВЦЭМ!$D$10+'СЕТ СН'!$F$6-'СЕТ СН'!$F$22</f>
        <v>796.23132536000003</v>
      </c>
    </row>
    <row r="42" spans="1:25" ht="15.75" x14ac:dyDescent="0.2">
      <c r="A42" s="35">
        <f t="shared" si="0"/>
        <v>43769</v>
      </c>
      <c r="B42" s="36">
        <f>SUMIFS(СВЦЭМ!$C$33:$C$776,СВЦЭМ!$A$33:$A$776,$A42,СВЦЭМ!$B$33:$B$776,B$11)+'СЕТ СН'!$F$12+СВЦЭМ!$D$10+'СЕТ СН'!$F$6-'СЕТ СН'!$F$22</f>
        <v>871.60121886000002</v>
      </c>
      <c r="C42" s="36">
        <f>SUMIFS(СВЦЭМ!$C$33:$C$776,СВЦЭМ!$A$33:$A$776,$A42,СВЦЭМ!$B$33:$B$776,C$11)+'СЕТ СН'!$F$12+СВЦЭМ!$D$10+'СЕТ СН'!$F$6-'СЕТ СН'!$F$22</f>
        <v>914.21276007000006</v>
      </c>
      <c r="D42" s="36">
        <f>SUMIFS(СВЦЭМ!$C$33:$C$776,СВЦЭМ!$A$33:$A$776,$A42,СВЦЭМ!$B$33:$B$776,D$11)+'СЕТ СН'!$F$12+СВЦЭМ!$D$10+'СЕТ СН'!$F$6-'СЕТ СН'!$F$22</f>
        <v>936.80682155</v>
      </c>
      <c r="E42" s="36">
        <f>SUMIFS(СВЦЭМ!$C$33:$C$776,СВЦЭМ!$A$33:$A$776,$A42,СВЦЭМ!$B$33:$B$776,E$11)+'СЕТ СН'!$F$12+СВЦЭМ!$D$10+'СЕТ СН'!$F$6-'СЕТ СН'!$F$22</f>
        <v>954.33749906000003</v>
      </c>
      <c r="F42" s="36">
        <f>SUMIFS(СВЦЭМ!$C$33:$C$776,СВЦЭМ!$A$33:$A$776,$A42,СВЦЭМ!$B$33:$B$776,F$11)+'СЕТ СН'!$F$12+СВЦЭМ!$D$10+'СЕТ СН'!$F$6-'СЕТ СН'!$F$22</f>
        <v>955.74649825000006</v>
      </c>
      <c r="G42" s="36">
        <f>SUMIFS(СВЦЭМ!$C$33:$C$776,СВЦЭМ!$A$33:$A$776,$A42,СВЦЭМ!$B$33:$B$776,G$11)+'СЕТ СН'!$F$12+СВЦЭМ!$D$10+'СЕТ СН'!$F$6-'СЕТ СН'!$F$22</f>
        <v>924.09751470000003</v>
      </c>
      <c r="H42" s="36">
        <f>SUMIFS(СВЦЭМ!$C$33:$C$776,СВЦЭМ!$A$33:$A$776,$A42,СВЦЭМ!$B$33:$B$776,H$11)+'СЕТ СН'!$F$12+СВЦЭМ!$D$10+'СЕТ СН'!$F$6-'СЕТ СН'!$F$22</f>
        <v>882.76045376000002</v>
      </c>
      <c r="I42" s="36">
        <f>SUMIFS(СВЦЭМ!$C$33:$C$776,СВЦЭМ!$A$33:$A$776,$A42,СВЦЭМ!$B$33:$B$776,I$11)+'СЕТ СН'!$F$12+СВЦЭМ!$D$10+'СЕТ СН'!$F$6-'СЕТ СН'!$F$22</f>
        <v>852.92055364000009</v>
      </c>
      <c r="J42" s="36">
        <f>SUMIFS(СВЦЭМ!$C$33:$C$776,СВЦЭМ!$A$33:$A$776,$A42,СВЦЭМ!$B$33:$B$776,J$11)+'СЕТ СН'!$F$12+СВЦЭМ!$D$10+'СЕТ СН'!$F$6-'СЕТ СН'!$F$22</f>
        <v>848.73082025000008</v>
      </c>
      <c r="K42" s="36">
        <f>SUMIFS(СВЦЭМ!$C$33:$C$776,СВЦЭМ!$A$33:$A$776,$A42,СВЦЭМ!$B$33:$B$776,K$11)+'СЕТ СН'!$F$12+СВЦЭМ!$D$10+'СЕТ СН'!$F$6-'СЕТ СН'!$F$22</f>
        <v>828.23635947000002</v>
      </c>
      <c r="L42" s="36">
        <f>SUMIFS(СВЦЭМ!$C$33:$C$776,СВЦЭМ!$A$33:$A$776,$A42,СВЦЭМ!$B$33:$B$776,L$11)+'СЕТ СН'!$F$12+СВЦЭМ!$D$10+'СЕТ СН'!$F$6-'СЕТ СН'!$F$22</f>
        <v>829.68238907</v>
      </c>
      <c r="M42" s="36">
        <f>SUMIFS(СВЦЭМ!$C$33:$C$776,СВЦЭМ!$A$33:$A$776,$A42,СВЦЭМ!$B$33:$B$776,M$11)+'СЕТ СН'!$F$12+СВЦЭМ!$D$10+'СЕТ СН'!$F$6-'СЕТ СН'!$F$22</f>
        <v>831.5596794600001</v>
      </c>
      <c r="N42" s="36">
        <f>SUMIFS(СВЦЭМ!$C$33:$C$776,СВЦЭМ!$A$33:$A$776,$A42,СВЦЭМ!$B$33:$B$776,N$11)+'СЕТ СН'!$F$12+СВЦЭМ!$D$10+'СЕТ СН'!$F$6-'СЕТ СН'!$F$22</f>
        <v>798.77242234000005</v>
      </c>
      <c r="O42" s="36">
        <f>SUMIFS(СВЦЭМ!$C$33:$C$776,СВЦЭМ!$A$33:$A$776,$A42,СВЦЭМ!$B$33:$B$776,O$11)+'СЕТ СН'!$F$12+СВЦЭМ!$D$10+'СЕТ СН'!$F$6-'СЕТ СН'!$F$22</f>
        <v>757.66792220000002</v>
      </c>
      <c r="P42" s="36">
        <f>SUMIFS(СВЦЭМ!$C$33:$C$776,СВЦЭМ!$A$33:$A$776,$A42,СВЦЭМ!$B$33:$B$776,P$11)+'СЕТ СН'!$F$12+СВЦЭМ!$D$10+'СЕТ СН'!$F$6-'СЕТ СН'!$F$22</f>
        <v>769.73585598</v>
      </c>
      <c r="Q42" s="36">
        <f>SUMIFS(СВЦЭМ!$C$33:$C$776,СВЦЭМ!$A$33:$A$776,$A42,СВЦЭМ!$B$33:$B$776,Q$11)+'СЕТ СН'!$F$12+СВЦЭМ!$D$10+'СЕТ СН'!$F$6-'СЕТ СН'!$F$22</f>
        <v>767.23942002000001</v>
      </c>
      <c r="R42" s="36">
        <f>SUMIFS(СВЦЭМ!$C$33:$C$776,СВЦЭМ!$A$33:$A$776,$A42,СВЦЭМ!$B$33:$B$776,R$11)+'СЕТ СН'!$F$12+СВЦЭМ!$D$10+'СЕТ СН'!$F$6-'СЕТ СН'!$F$22</f>
        <v>774.52294199000005</v>
      </c>
      <c r="S42" s="36">
        <f>SUMIFS(СВЦЭМ!$C$33:$C$776,СВЦЭМ!$A$33:$A$776,$A42,СВЦЭМ!$B$33:$B$776,S$11)+'СЕТ СН'!$F$12+СВЦЭМ!$D$10+'СЕТ СН'!$F$6-'СЕТ СН'!$F$22</f>
        <v>768.9545249900001</v>
      </c>
      <c r="T42" s="36">
        <f>SUMIFS(СВЦЭМ!$C$33:$C$776,СВЦЭМ!$A$33:$A$776,$A42,СВЦЭМ!$B$33:$B$776,T$11)+'СЕТ СН'!$F$12+СВЦЭМ!$D$10+'СЕТ СН'!$F$6-'СЕТ СН'!$F$22</f>
        <v>745.36155167000004</v>
      </c>
      <c r="U42" s="36">
        <f>SUMIFS(СВЦЭМ!$C$33:$C$776,СВЦЭМ!$A$33:$A$776,$A42,СВЦЭМ!$B$33:$B$776,U$11)+'СЕТ СН'!$F$12+СВЦЭМ!$D$10+'СЕТ СН'!$F$6-'СЕТ СН'!$F$22</f>
        <v>746.74758749</v>
      </c>
      <c r="V42" s="36">
        <f>SUMIFS(СВЦЭМ!$C$33:$C$776,СВЦЭМ!$A$33:$A$776,$A42,СВЦЭМ!$B$33:$B$776,V$11)+'СЕТ СН'!$F$12+СВЦЭМ!$D$10+'СЕТ СН'!$F$6-'СЕТ СН'!$F$22</f>
        <v>736.92851844000006</v>
      </c>
      <c r="W42" s="36">
        <f>SUMIFS(СВЦЭМ!$C$33:$C$776,СВЦЭМ!$A$33:$A$776,$A42,СВЦЭМ!$B$33:$B$776,W$11)+'СЕТ СН'!$F$12+СВЦЭМ!$D$10+'СЕТ СН'!$F$6-'СЕТ СН'!$F$22</f>
        <v>746.8437799300001</v>
      </c>
      <c r="X42" s="36">
        <f>SUMIFS(СВЦЭМ!$C$33:$C$776,СВЦЭМ!$A$33:$A$776,$A42,СВЦЭМ!$B$33:$B$776,X$11)+'СЕТ СН'!$F$12+СВЦЭМ!$D$10+'СЕТ СН'!$F$6-'СЕТ СН'!$F$22</f>
        <v>706.03812253000001</v>
      </c>
      <c r="Y42" s="36">
        <f>SUMIFS(СВЦЭМ!$C$33:$C$776,СВЦЭМ!$A$33:$A$776,$A42,СВЦЭМ!$B$33:$B$776,Y$11)+'СЕТ СН'!$F$12+СВЦЭМ!$D$10+'СЕТ СН'!$F$6-'СЕТ СН'!$F$22</f>
        <v>744.64423090000003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01.10.2019</v>
      </c>
      <c r="B48" s="36">
        <f>SUMIFS(СВЦЭМ!$C$33:$C$776,СВЦЭМ!$A$33:$A$776,$A48,СВЦЭМ!$B$33:$B$776,B$47)+'СЕТ СН'!$G$12+СВЦЭМ!$D$10+'СЕТ СН'!$G$6-'СЕТ СН'!$G$22</f>
        <v>808.22700343999998</v>
      </c>
      <c r="C48" s="36">
        <f>SUMIFS(СВЦЭМ!$C$33:$C$776,СВЦЭМ!$A$33:$A$776,$A48,СВЦЭМ!$B$33:$B$776,C$47)+'СЕТ СН'!$G$12+СВЦЭМ!$D$10+'СЕТ СН'!$G$6-'СЕТ СН'!$G$22</f>
        <v>891.05362534000005</v>
      </c>
      <c r="D48" s="36">
        <f>SUMIFS(СВЦЭМ!$C$33:$C$776,СВЦЭМ!$A$33:$A$776,$A48,СВЦЭМ!$B$33:$B$776,D$47)+'СЕТ СН'!$G$12+СВЦЭМ!$D$10+'СЕТ СН'!$G$6-'СЕТ СН'!$G$22</f>
        <v>966.37117008999996</v>
      </c>
      <c r="E48" s="36">
        <f>SUMIFS(СВЦЭМ!$C$33:$C$776,СВЦЭМ!$A$33:$A$776,$A48,СВЦЭМ!$B$33:$B$776,E$47)+'СЕТ СН'!$G$12+СВЦЭМ!$D$10+'СЕТ СН'!$G$6-'СЕТ СН'!$G$22</f>
        <v>990.27614330000006</v>
      </c>
      <c r="F48" s="36">
        <f>SUMIFS(СВЦЭМ!$C$33:$C$776,СВЦЭМ!$A$33:$A$776,$A48,СВЦЭМ!$B$33:$B$776,F$47)+'СЕТ СН'!$G$12+СВЦЭМ!$D$10+'СЕТ СН'!$G$6-'СЕТ СН'!$G$22</f>
        <v>988.02930412000001</v>
      </c>
      <c r="G48" s="36">
        <f>SUMIFS(СВЦЭМ!$C$33:$C$776,СВЦЭМ!$A$33:$A$776,$A48,СВЦЭМ!$B$33:$B$776,G$47)+'СЕТ СН'!$G$12+СВЦЭМ!$D$10+'СЕТ СН'!$G$6-'СЕТ СН'!$G$22</f>
        <v>971.11803366000004</v>
      </c>
      <c r="H48" s="36">
        <f>SUMIFS(СВЦЭМ!$C$33:$C$776,СВЦЭМ!$A$33:$A$776,$A48,СВЦЭМ!$B$33:$B$776,H$47)+'СЕТ СН'!$G$12+СВЦЭМ!$D$10+'СЕТ СН'!$G$6-'СЕТ СН'!$G$22</f>
        <v>901.34418417000006</v>
      </c>
      <c r="I48" s="36">
        <f>SUMIFS(СВЦЭМ!$C$33:$C$776,СВЦЭМ!$A$33:$A$776,$A48,СВЦЭМ!$B$33:$B$776,I$47)+'СЕТ СН'!$G$12+СВЦЭМ!$D$10+'СЕТ СН'!$G$6-'СЕТ СН'!$G$22</f>
        <v>818.78125977000002</v>
      </c>
      <c r="J48" s="36">
        <f>SUMIFS(СВЦЭМ!$C$33:$C$776,СВЦЭМ!$A$33:$A$776,$A48,СВЦЭМ!$B$33:$B$776,J$47)+'СЕТ СН'!$G$12+СВЦЭМ!$D$10+'СЕТ СН'!$G$6-'СЕТ СН'!$G$22</f>
        <v>811.57185998</v>
      </c>
      <c r="K48" s="36">
        <f>SUMIFS(СВЦЭМ!$C$33:$C$776,СВЦЭМ!$A$33:$A$776,$A48,СВЦЭМ!$B$33:$B$776,K$47)+'СЕТ СН'!$G$12+СВЦЭМ!$D$10+'СЕТ СН'!$G$6-'СЕТ СН'!$G$22</f>
        <v>819.03038442000002</v>
      </c>
      <c r="L48" s="36">
        <f>SUMIFS(СВЦЭМ!$C$33:$C$776,СВЦЭМ!$A$33:$A$776,$A48,СВЦЭМ!$B$33:$B$776,L$47)+'СЕТ СН'!$G$12+СВЦЭМ!$D$10+'СЕТ СН'!$G$6-'СЕТ СН'!$G$22</f>
        <v>816.81971769000006</v>
      </c>
      <c r="M48" s="36">
        <f>SUMIFS(СВЦЭМ!$C$33:$C$776,СВЦЭМ!$A$33:$A$776,$A48,СВЦЭМ!$B$33:$B$776,M$47)+'СЕТ СН'!$G$12+СВЦЭМ!$D$10+'СЕТ СН'!$G$6-'СЕТ СН'!$G$22</f>
        <v>807.42233697999995</v>
      </c>
      <c r="N48" s="36">
        <f>SUMIFS(СВЦЭМ!$C$33:$C$776,СВЦЭМ!$A$33:$A$776,$A48,СВЦЭМ!$B$33:$B$776,N$47)+'СЕТ СН'!$G$12+СВЦЭМ!$D$10+'СЕТ СН'!$G$6-'СЕТ СН'!$G$22</f>
        <v>792.65064145999997</v>
      </c>
      <c r="O48" s="36">
        <f>SUMIFS(СВЦЭМ!$C$33:$C$776,СВЦЭМ!$A$33:$A$776,$A48,СВЦЭМ!$B$33:$B$776,O$47)+'СЕТ СН'!$G$12+СВЦЭМ!$D$10+'СЕТ СН'!$G$6-'СЕТ СН'!$G$22</f>
        <v>790.56296095000005</v>
      </c>
      <c r="P48" s="36">
        <f>SUMIFS(СВЦЭМ!$C$33:$C$776,СВЦЭМ!$A$33:$A$776,$A48,СВЦЭМ!$B$33:$B$776,P$47)+'СЕТ СН'!$G$12+СВЦЭМ!$D$10+'СЕТ СН'!$G$6-'СЕТ СН'!$G$22</f>
        <v>792.79162580000002</v>
      </c>
      <c r="Q48" s="36">
        <f>SUMIFS(СВЦЭМ!$C$33:$C$776,СВЦЭМ!$A$33:$A$776,$A48,СВЦЭМ!$B$33:$B$776,Q$47)+'СЕТ СН'!$G$12+СВЦЭМ!$D$10+'СЕТ СН'!$G$6-'СЕТ СН'!$G$22</f>
        <v>802.62442121000004</v>
      </c>
      <c r="R48" s="36">
        <f>SUMIFS(СВЦЭМ!$C$33:$C$776,СВЦЭМ!$A$33:$A$776,$A48,СВЦЭМ!$B$33:$B$776,R$47)+'СЕТ СН'!$G$12+СВЦЭМ!$D$10+'СЕТ СН'!$G$6-'СЕТ СН'!$G$22</f>
        <v>802.05848190000006</v>
      </c>
      <c r="S48" s="36">
        <f>SUMIFS(СВЦЭМ!$C$33:$C$776,СВЦЭМ!$A$33:$A$776,$A48,СВЦЭМ!$B$33:$B$776,S$47)+'СЕТ СН'!$G$12+СВЦЭМ!$D$10+'СЕТ СН'!$G$6-'СЕТ СН'!$G$22</f>
        <v>792.70191505000003</v>
      </c>
      <c r="T48" s="36">
        <f>SUMIFS(СВЦЭМ!$C$33:$C$776,СВЦЭМ!$A$33:$A$776,$A48,СВЦЭМ!$B$33:$B$776,T$47)+'СЕТ СН'!$G$12+СВЦЭМ!$D$10+'СЕТ СН'!$G$6-'СЕТ СН'!$G$22</f>
        <v>790.05940527999996</v>
      </c>
      <c r="U48" s="36">
        <f>SUMIFS(СВЦЭМ!$C$33:$C$776,СВЦЭМ!$A$33:$A$776,$A48,СВЦЭМ!$B$33:$B$776,U$47)+'СЕТ СН'!$G$12+СВЦЭМ!$D$10+'СЕТ СН'!$G$6-'СЕТ СН'!$G$22</f>
        <v>813.50517968999998</v>
      </c>
      <c r="V48" s="36">
        <f>SUMIFS(СВЦЭМ!$C$33:$C$776,СВЦЭМ!$A$33:$A$776,$A48,СВЦЭМ!$B$33:$B$776,V$47)+'СЕТ СН'!$G$12+СВЦЭМ!$D$10+'СЕТ СН'!$G$6-'СЕТ СН'!$G$22</f>
        <v>814.35518979000005</v>
      </c>
      <c r="W48" s="36">
        <f>SUMIFS(СВЦЭМ!$C$33:$C$776,СВЦЭМ!$A$33:$A$776,$A48,СВЦЭМ!$B$33:$B$776,W$47)+'СЕТ СН'!$G$12+СВЦЭМ!$D$10+'СЕТ СН'!$G$6-'СЕТ СН'!$G$22</f>
        <v>817.82401262999997</v>
      </c>
      <c r="X48" s="36">
        <f>SUMIFS(СВЦЭМ!$C$33:$C$776,СВЦЭМ!$A$33:$A$776,$A48,СВЦЭМ!$B$33:$B$776,X$47)+'СЕТ СН'!$G$12+СВЦЭМ!$D$10+'СЕТ СН'!$G$6-'СЕТ СН'!$G$22</f>
        <v>808.05590023000002</v>
      </c>
      <c r="Y48" s="36">
        <f>SUMIFS(СВЦЭМ!$C$33:$C$776,СВЦЭМ!$A$33:$A$776,$A48,СВЦЭМ!$B$33:$B$776,Y$47)+'СЕТ СН'!$G$12+СВЦЭМ!$D$10+'СЕТ СН'!$G$6-'СЕТ СН'!$G$22</f>
        <v>874.38979804999997</v>
      </c>
    </row>
    <row r="49" spans="1:25" ht="15.75" x14ac:dyDescent="0.2">
      <c r="A49" s="35">
        <f>A48+1</f>
        <v>43740</v>
      </c>
      <c r="B49" s="36">
        <f>SUMIFS(СВЦЭМ!$C$33:$C$776,СВЦЭМ!$A$33:$A$776,$A49,СВЦЭМ!$B$33:$B$776,B$47)+'СЕТ СН'!$G$12+СВЦЭМ!$D$10+'СЕТ СН'!$G$6-'СЕТ СН'!$G$22</f>
        <v>919.99496575000001</v>
      </c>
      <c r="C49" s="36">
        <f>SUMIFS(СВЦЭМ!$C$33:$C$776,СВЦЭМ!$A$33:$A$776,$A49,СВЦЭМ!$B$33:$B$776,C$47)+'СЕТ СН'!$G$12+СВЦЭМ!$D$10+'СЕТ СН'!$G$6-'СЕТ СН'!$G$22</f>
        <v>939.88724676000004</v>
      </c>
      <c r="D49" s="36">
        <f>SUMIFS(СВЦЭМ!$C$33:$C$776,СВЦЭМ!$A$33:$A$776,$A49,СВЦЭМ!$B$33:$B$776,D$47)+'СЕТ СН'!$G$12+СВЦЭМ!$D$10+'СЕТ СН'!$G$6-'СЕТ СН'!$G$22</f>
        <v>955.71481504999997</v>
      </c>
      <c r="E49" s="36">
        <f>SUMIFS(СВЦЭМ!$C$33:$C$776,СВЦЭМ!$A$33:$A$776,$A49,СВЦЭМ!$B$33:$B$776,E$47)+'СЕТ СН'!$G$12+СВЦЭМ!$D$10+'СЕТ СН'!$G$6-'СЕТ СН'!$G$22</f>
        <v>961.65028517999997</v>
      </c>
      <c r="F49" s="36">
        <f>SUMIFS(СВЦЭМ!$C$33:$C$776,СВЦЭМ!$A$33:$A$776,$A49,СВЦЭМ!$B$33:$B$776,F$47)+'СЕТ СН'!$G$12+СВЦЭМ!$D$10+'СЕТ СН'!$G$6-'СЕТ СН'!$G$22</f>
        <v>984.32703857000001</v>
      </c>
      <c r="G49" s="36">
        <f>SUMIFS(СВЦЭМ!$C$33:$C$776,СВЦЭМ!$A$33:$A$776,$A49,СВЦЭМ!$B$33:$B$776,G$47)+'СЕТ СН'!$G$12+СВЦЭМ!$D$10+'СЕТ СН'!$G$6-'СЕТ СН'!$G$22</f>
        <v>960.04251940999995</v>
      </c>
      <c r="H49" s="36">
        <f>SUMIFS(СВЦЭМ!$C$33:$C$776,СВЦЭМ!$A$33:$A$776,$A49,СВЦЭМ!$B$33:$B$776,H$47)+'СЕТ СН'!$G$12+СВЦЭМ!$D$10+'СЕТ СН'!$G$6-'СЕТ СН'!$G$22</f>
        <v>904.10458618999996</v>
      </c>
      <c r="I49" s="36">
        <f>SUMIFS(СВЦЭМ!$C$33:$C$776,СВЦЭМ!$A$33:$A$776,$A49,СВЦЭМ!$B$33:$B$776,I$47)+'СЕТ СН'!$G$12+СВЦЭМ!$D$10+'СЕТ СН'!$G$6-'СЕТ СН'!$G$22</f>
        <v>818.98360093999997</v>
      </c>
      <c r="J49" s="36">
        <f>SUMIFS(СВЦЭМ!$C$33:$C$776,СВЦЭМ!$A$33:$A$776,$A49,СВЦЭМ!$B$33:$B$776,J$47)+'СЕТ СН'!$G$12+СВЦЭМ!$D$10+'СЕТ СН'!$G$6-'СЕТ СН'!$G$22</f>
        <v>811.63501277</v>
      </c>
      <c r="K49" s="36">
        <f>SUMIFS(СВЦЭМ!$C$33:$C$776,СВЦЭМ!$A$33:$A$776,$A49,СВЦЭМ!$B$33:$B$776,K$47)+'СЕТ СН'!$G$12+СВЦЭМ!$D$10+'СЕТ СН'!$G$6-'СЕТ СН'!$G$22</f>
        <v>820.18472932999998</v>
      </c>
      <c r="L49" s="36">
        <f>SUMIFS(СВЦЭМ!$C$33:$C$776,СВЦЭМ!$A$33:$A$776,$A49,СВЦЭМ!$B$33:$B$776,L$47)+'СЕТ СН'!$G$12+СВЦЭМ!$D$10+'СЕТ СН'!$G$6-'СЕТ СН'!$G$22</f>
        <v>818.25778307999997</v>
      </c>
      <c r="M49" s="36">
        <f>SUMIFS(СВЦЭМ!$C$33:$C$776,СВЦЭМ!$A$33:$A$776,$A49,СВЦЭМ!$B$33:$B$776,M$47)+'СЕТ СН'!$G$12+СВЦЭМ!$D$10+'СЕТ СН'!$G$6-'СЕТ СН'!$G$22</f>
        <v>812.15678608999997</v>
      </c>
      <c r="N49" s="36">
        <f>SUMIFS(СВЦЭМ!$C$33:$C$776,СВЦЭМ!$A$33:$A$776,$A49,СВЦЭМ!$B$33:$B$776,N$47)+'СЕТ СН'!$G$12+СВЦЭМ!$D$10+'СЕТ СН'!$G$6-'СЕТ СН'!$G$22</f>
        <v>809.78245560000005</v>
      </c>
      <c r="O49" s="36">
        <f>SUMIFS(СВЦЭМ!$C$33:$C$776,СВЦЭМ!$A$33:$A$776,$A49,СВЦЭМ!$B$33:$B$776,O$47)+'СЕТ СН'!$G$12+СВЦЭМ!$D$10+'СЕТ СН'!$G$6-'СЕТ СН'!$G$22</f>
        <v>812.00267428999996</v>
      </c>
      <c r="P49" s="36">
        <f>SUMIFS(СВЦЭМ!$C$33:$C$776,СВЦЭМ!$A$33:$A$776,$A49,СВЦЭМ!$B$33:$B$776,P$47)+'СЕТ СН'!$G$12+СВЦЭМ!$D$10+'СЕТ СН'!$G$6-'СЕТ СН'!$G$22</f>
        <v>814.35574459999998</v>
      </c>
      <c r="Q49" s="36">
        <f>SUMIFS(СВЦЭМ!$C$33:$C$776,СВЦЭМ!$A$33:$A$776,$A49,СВЦЭМ!$B$33:$B$776,Q$47)+'СЕТ СН'!$G$12+СВЦЭМ!$D$10+'СЕТ СН'!$G$6-'СЕТ СН'!$G$22</f>
        <v>817.35237087999997</v>
      </c>
      <c r="R49" s="36">
        <f>SUMIFS(СВЦЭМ!$C$33:$C$776,СВЦЭМ!$A$33:$A$776,$A49,СВЦЭМ!$B$33:$B$776,R$47)+'СЕТ СН'!$G$12+СВЦЭМ!$D$10+'СЕТ СН'!$G$6-'СЕТ СН'!$G$22</f>
        <v>824.14043665999998</v>
      </c>
      <c r="S49" s="36">
        <f>SUMIFS(СВЦЭМ!$C$33:$C$776,СВЦЭМ!$A$33:$A$776,$A49,СВЦЭМ!$B$33:$B$776,S$47)+'СЕТ СН'!$G$12+СВЦЭМ!$D$10+'СЕТ СН'!$G$6-'СЕТ СН'!$G$22</f>
        <v>818.57332747999999</v>
      </c>
      <c r="T49" s="36">
        <f>SUMIFS(СВЦЭМ!$C$33:$C$776,СВЦЭМ!$A$33:$A$776,$A49,СВЦЭМ!$B$33:$B$776,T$47)+'СЕТ СН'!$G$12+СВЦЭМ!$D$10+'СЕТ СН'!$G$6-'СЕТ СН'!$G$22</f>
        <v>822.24576042000001</v>
      </c>
      <c r="U49" s="36">
        <f>SUMIFS(СВЦЭМ!$C$33:$C$776,СВЦЭМ!$A$33:$A$776,$A49,СВЦЭМ!$B$33:$B$776,U$47)+'СЕТ СН'!$G$12+СВЦЭМ!$D$10+'СЕТ СН'!$G$6-'СЕТ СН'!$G$22</f>
        <v>843.52132719999997</v>
      </c>
      <c r="V49" s="36">
        <f>SUMIFS(СВЦЭМ!$C$33:$C$776,СВЦЭМ!$A$33:$A$776,$A49,СВЦЭМ!$B$33:$B$776,V$47)+'СЕТ СН'!$G$12+СВЦЭМ!$D$10+'СЕТ СН'!$G$6-'СЕТ СН'!$G$22</f>
        <v>843.47734341</v>
      </c>
      <c r="W49" s="36">
        <f>SUMIFS(СВЦЭМ!$C$33:$C$776,СВЦЭМ!$A$33:$A$776,$A49,СВЦЭМ!$B$33:$B$776,W$47)+'СЕТ СН'!$G$12+СВЦЭМ!$D$10+'СЕТ СН'!$G$6-'СЕТ СН'!$G$22</f>
        <v>823.90597165999998</v>
      </c>
      <c r="X49" s="36">
        <f>SUMIFS(СВЦЭМ!$C$33:$C$776,СВЦЭМ!$A$33:$A$776,$A49,СВЦЭМ!$B$33:$B$776,X$47)+'СЕТ СН'!$G$12+СВЦЭМ!$D$10+'СЕТ СН'!$G$6-'СЕТ СН'!$G$22</f>
        <v>813.98808938000002</v>
      </c>
      <c r="Y49" s="36">
        <f>SUMIFS(СВЦЭМ!$C$33:$C$776,СВЦЭМ!$A$33:$A$776,$A49,СВЦЭМ!$B$33:$B$776,Y$47)+'СЕТ СН'!$G$12+СВЦЭМ!$D$10+'СЕТ СН'!$G$6-'СЕТ СН'!$G$22</f>
        <v>881.00272634999999</v>
      </c>
    </row>
    <row r="50" spans="1:25" ht="15.75" x14ac:dyDescent="0.2">
      <c r="A50" s="35">
        <f t="shared" ref="A50:A78" si="1">A49+1</f>
        <v>43741</v>
      </c>
      <c r="B50" s="36">
        <f>SUMIFS(СВЦЭМ!$C$33:$C$776,СВЦЭМ!$A$33:$A$776,$A50,СВЦЭМ!$B$33:$B$776,B$47)+'СЕТ СН'!$G$12+СВЦЭМ!$D$10+'СЕТ СН'!$G$6-'СЕТ СН'!$G$22</f>
        <v>931.65886014</v>
      </c>
      <c r="C50" s="36">
        <f>SUMIFS(СВЦЭМ!$C$33:$C$776,СВЦЭМ!$A$33:$A$776,$A50,СВЦЭМ!$B$33:$B$776,C$47)+'СЕТ СН'!$G$12+СВЦЭМ!$D$10+'СЕТ СН'!$G$6-'СЕТ СН'!$G$22</f>
        <v>964.34220176999997</v>
      </c>
      <c r="D50" s="36">
        <f>SUMIFS(СВЦЭМ!$C$33:$C$776,СВЦЭМ!$A$33:$A$776,$A50,СВЦЭМ!$B$33:$B$776,D$47)+'СЕТ СН'!$G$12+СВЦЭМ!$D$10+'СЕТ СН'!$G$6-'СЕТ СН'!$G$22</f>
        <v>986.97339824000005</v>
      </c>
      <c r="E50" s="36">
        <f>SUMIFS(СВЦЭМ!$C$33:$C$776,СВЦЭМ!$A$33:$A$776,$A50,СВЦЭМ!$B$33:$B$776,E$47)+'СЕТ СН'!$G$12+СВЦЭМ!$D$10+'СЕТ СН'!$G$6-'СЕТ СН'!$G$22</f>
        <v>992.53181856000003</v>
      </c>
      <c r="F50" s="36">
        <f>SUMIFS(СВЦЭМ!$C$33:$C$776,СВЦЭМ!$A$33:$A$776,$A50,СВЦЭМ!$B$33:$B$776,F$47)+'СЕТ СН'!$G$12+СВЦЭМ!$D$10+'СЕТ СН'!$G$6-'СЕТ СН'!$G$22</f>
        <v>995.72533997000005</v>
      </c>
      <c r="G50" s="36">
        <f>SUMIFS(СВЦЭМ!$C$33:$C$776,СВЦЭМ!$A$33:$A$776,$A50,СВЦЭМ!$B$33:$B$776,G$47)+'СЕТ СН'!$G$12+СВЦЭМ!$D$10+'СЕТ СН'!$G$6-'СЕТ СН'!$G$22</f>
        <v>968.73569793000001</v>
      </c>
      <c r="H50" s="36">
        <f>SUMIFS(СВЦЭМ!$C$33:$C$776,СВЦЭМ!$A$33:$A$776,$A50,СВЦЭМ!$B$33:$B$776,H$47)+'СЕТ СН'!$G$12+СВЦЭМ!$D$10+'СЕТ СН'!$G$6-'СЕТ СН'!$G$22</f>
        <v>900.38780169999995</v>
      </c>
      <c r="I50" s="36">
        <f>SUMIFS(СВЦЭМ!$C$33:$C$776,СВЦЭМ!$A$33:$A$776,$A50,СВЦЭМ!$B$33:$B$776,I$47)+'СЕТ СН'!$G$12+СВЦЭМ!$D$10+'СЕТ СН'!$G$6-'СЕТ СН'!$G$22</f>
        <v>824.58805135</v>
      </c>
      <c r="J50" s="36">
        <f>SUMIFS(СВЦЭМ!$C$33:$C$776,СВЦЭМ!$A$33:$A$776,$A50,СВЦЭМ!$B$33:$B$776,J$47)+'СЕТ СН'!$G$12+СВЦЭМ!$D$10+'СЕТ СН'!$G$6-'СЕТ СН'!$G$22</f>
        <v>827.57532029000004</v>
      </c>
      <c r="K50" s="36">
        <f>SUMIFS(СВЦЭМ!$C$33:$C$776,СВЦЭМ!$A$33:$A$776,$A50,СВЦЭМ!$B$33:$B$776,K$47)+'СЕТ СН'!$G$12+СВЦЭМ!$D$10+'СЕТ СН'!$G$6-'СЕТ СН'!$G$22</f>
        <v>836.09632173</v>
      </c>
      <c r="L50" s="36">
        <f>SUMIFS(СВЦЭМ!$C$33:$C$776,СВЦЭМ!$A$33:$A$776,$A50,СВЦЭМ!$B$33:$B$776,L$47)+'СЕТ СН'!$G$12+СВЦЭМ!$D$10+'СЕТ СН'!$G$6-'СЕТ СН'!$G$22</f>
        <v>843.38771578000001</v>
      </c>
      <c r="M50" s="36">
        <f>SUMIFS(СВЦЭМ!$C$33:$C$776,СВЦЭМ!$A$33:$A$776,$A50,СВЦЭМ!$B$33:$B$776,M$47)+'СЕТ СН'!$G$12+СВЦЭМ!$D$10+'СЕТ СН'!$G$6-'СЕТ СН'!$G$22</f>
        <v>834.06432110000003</v>
      </c>
      <c r="N50" s="36">
        <f>SUMIFS(СВЦЭМ!$C$33:$C$776,СВЦЭМ!$A$33:$A$776,$A50,СВЦЭМ!$B$33:$B$776,N$47)+'СЕТ СН'!$G$12+СВЦЭМ!$D$10+'СЕТ СН'!$G$6-'СЕТ СН'!$G$22</f>
        <v>879.72757933000003</v>
      </c>
      <c r="O50" s="36">
        <f>SUMIFS(СВЦЭМ!$C$33:$C$776,СВЦЭМ!$A$33:$A$776,$A50,СВЦЭМ!$B$33:$B$776,O$47)+'СЕТ СН'!$G$12+СВЦЭМ!$D$10+'СЕТ СН'!$G$6-'СЕТ СН'!$G$22</f>
        <v>922.21171192999998</v>
      </c>
      <c r="P50" s="36">
        <f>SUMIFS(СВЦЭМ!$C$33:$C$776,СВЦЭМ!$A$33:$A$776,$A50,СВЦЭМ!$B$33:$B$776,P$47)+'СЕТ СН'!$G$12+СВЦЭМ!$D$10+'СЕТ СН'!$G$6-'СЕТ СН'!$G$22</f>
        <v>928.5361173</v>
      </c>
      <c r="Q50" s="36">
        <f>SUMIFS(СВЦЭМ!$C$33:$C$776,СВЦЭМ!$A$33:$A$776,$A50,СВЦЭМ!$B$33:$B$776,Q$47)+'СЕТ СН'!$G$12+СВЦЭМ!$D$10+'СЕТ СН'!$G$6-'СЕТ СН'!$G$22</f>
        <v>922.68205941999997</v>
      </c>
      <c r="R50" s="36">
        <f>SUMIFS(СВЦЭМ!$C$33:$C$776,СВЦЭМ!$A$33:$A$776,$A50,СВЦЭМ!$B$33:$B$776,R$47)+'СЕТ СН'!$G$12+СВЦЭМ!$D$10+'СЕТ СН'!$G$6-'СЕТ СН'!$G$22</f>
        <v>873.31335837999995</v>
      </c>
      <c r="S50" s="36">
        <f>SUMIFS(СВЦЭМ!$C$33:$C$776,СВЦЭМ!$A$33:$A$776,$A50,СВЦЭМ!$B$33:$B$776,S$47)+'СЕТ СН'!$G$12+СВЦЭМ!$D$10+'СЕТ СН'!$G$6-'СЕТ СН'!$G$22</f>
        <v>859.04831835000005</v>
      </c>
      <c r="T50" s="36">
        <f>SUMIFS(СВЦЭМ!$C$33:$C$776,СВЦЭМ!$A$33:$A$776,$A50,СВЦЭМ!$B$33:$B$776,T$47)+'СЕТ СН'!$G$12+СВЦЭМ!$D$10+'СЕТ СН'!$G$6-'СЕТ СН'!$G$22</f>
        <v>847.54378143999998</v>
      </c>
      <c r="U50" s="36">
        <f>SUMIFS(СВЦЭМ!$C$33:$C$776,СВЦЭМ!$A$33:$A$776,$A50,СВЦЭМ!$B$33:$B$776,U$47)+'СЕТ СН'!$G$12+СВЦЭМ!$D$10+'СЕТ СН'!$G$6-'СЕТ СН'!$G$22</f>
        <v>855.92905213000006</v>
      </c>
      <c r="V50" s="36">
        <f>SUMIFS(СВЦЭМ!$C$33:$C$776,СВЦЭМ!$A$33:$A$776,$A50,СВЦЭМ!$B$33:$B$776,V$47)+'СЕТ СН'!$G$12+СВЦЭМ!$D$10+'СЕТ СН'!$G$6-'СЕТ СН'!$G$22</f>
        <v>859.32017897000003</v>
      </c>
      <c r="W50" s="36">
        <f>SUMIFS(СВЦЭМ!$C$33:$C$776,СВЦЭМ!$A$33:$A$776,$A50,СВЦЭМ!$B$33:$B$776,W$47)+'СЕТ СН'!$G$12+СВЦЭМ!$D$10+'СЕТ СН'!$G$6-'СЕТ СН'!$G$22</f>
        <v>861.00826619999998</v>
      </c>
      <c r="X50" s="36">
        <f>SUMIFS(СВЦЭМ!$C$33:$C$776,СВЦЭМ!$A$33:$A$776,$A50,СВЦЭМ!$B$33:$B$776,X$47)+'СЕТ СН'!$G$12+СВЦЭМ!$D$10+'СЕТ СН'!$G$6-'СЕТ СН'!$G$22</f>
        <v>827.66318649000004</v>
      </c>
      <c r="Y50" s="36">
        <f>SUMIFS(СВЦЭМ!$C$33:$C$776,СВЦЭМ!$A$33:$A$776,$A50,СВЦЭМ!$B$33:$B$776,Y$47)+'СЕТ СН'!$G$12+СВЦЭМ!$D$10+'СЕТ СН'!$G$6-'СЕТ СН'!$G$22</f>
        <v>847.48813886000005</v>
      </c>
    </row>
    <row r="51" spans="1:25" ht="15.75" x14ac:dyDescent="0.2">
      <c r="A51" s="35">
        <f t="shared" si="1"/>
        <v>43742</v>
      </c>
      <c r="B51" s="36">
        <f>SUMIFS(СВЦЭМ!$C$33:$C$776,СВЦЭМ!$A$33:$A$776,$A51,СВЦЭМ!$B$33:$B$776,B$47)+'СЕТ СН'!$G$12+СВЦЭМ!$D$10+'СЕТ СН'!$G$6-'СЕТ СН'!$G$22</f>
        <v>923.35379204000003</v>
      </c>
      <c r="C51" s="36">
        <f>SUMIFS(СВЦЭМ!$C$33:$C$776,СВЦЭМ!$A$33:$A$776,$A51,СВЦЭМ!$B$33:$B$776,C$47)+'СЕТ СН'!$G$12+СВЦЭМ!$D$10+'СЕТ СН'!$G$6-'СЕТ СН'!$G$22</f>
        <v>954.85149095999998</v>
      </c>
      <c r="D51" s="36">
        <f>SUMIFS(СВЦЭМ!$C$33:$C$776,СВЦЭМ!$A$33:$A$776,$A51,СВЦЭМ!$B$33:$B$776,D$47)+'СЕТ СН'!$G$12+СВЦЭМ!$D$10+'СЕТ СН'!$G$6-'СЕТ СН'!$G$22</f>
        <v>957.75854436999998</v>
      </c>
      <c r="E51" s="36">
        <f>SUMIFS(СВЦЭМ!$C$33:$C$776,СВЦЭМ!$A$33:$A$776,$A51,СВЦЭМ!$B$33:$B$776,E$47)+'СЕТ СН'!$G$12+СВЦЭМ!$D$10+'СЕТ СН'!$G$6-'СЕТ СН'!$G$22</f>
        <v>977.80464415999995</v>
      </c>
      <c r="F51" s="36">
        <f>SUMIFS(СВЦЭМ!$C$33:$C$776,СВЦЭМ!$A$33:$A$776,$A51,СВЦЭМ!$B$33:$B$776,F$47)+'СЕТ СН'!$G$12+СВЦЭМ!$D$10+'СЕТ СН'!$G$6-'СЕТ СН'!$G$22</f>
        <v>955.38438442999995</v>
      </c>
      <c r="G51" s="36">
        <f>SUMIFS(СВЦЭМ!$C$33:$C$776,СВЦЭМ!$A$33:$A$776,$A51,СВЦЭМ!$B$33:$B$776,G$47)+'СЕТ СН'!$G$12+СВЦЭМ!$D$10+'СЕТ СН'!$G$6-'СЕТ СН'!$G$22</f>
        <v>928.74832686000002</v>
      </c>
      <c r="H51" s="36">
        <f>SUMIFS(СВЦЭМ!$C$33:$C$776,СВЦЭМ!$A$33:$A$776,$A51,СВЦЭМ!$B$33:$B$776,H$47)+'СЕТ СН'!$G$12+СВЦЭМ!$D$10+'СЕТ СН'!$G$6-'СЕТ СН'!$G$22</f>
        <v>881.83959467</v>
      </c>
      <c r="I51" s="36">
        <f>SUMIFS(СВЦЭМ!$C$33:$C$776,СВЦЭМ!$A$33:$A$776,$A51,СВЦЭМ!$B$33:$B$776,I$47)+'СЕТ СН'!$G$12+СВЦЭМ!$D$10+'СЕТ СН'!$G$6-'СЕТ СН'!$G$22</f>
        <v>803.37613970999996</v>
      </c>
      <c r="J51" s="36">
        <f>SUMIFS(СВЦЭМ!$C$33:$C$776,СВЦЭМ!$A$33:$A$776,$A51,СВЦЭМ!$B$33:$B$776,J$47)+'СЕТ СН'!$G$12+СВЦЭМ!$D$10+'СЕТ СН'!$G$6-'СЕТ СН'!$G$22</f>
        <v>800.81601228</v>
      </c>
      <c r="K51" s="36">
        <f>SUMIFS(СВЦЭМ!$C$33:$C$776,СВЦЭМ!$A$33:$A$776,$A51,СВЦЭМ!$B$33:$B$776,K$47)+'СЕТ СН'!$G$12+СВЦЭМ!$D$10+'СЕТ СН'!$G$6-'СЕТ СН'!$G$22</f>
        <v>819.51253694000002</v>
      </c>
      <c r="L51" s="36">
        <f>SUMIFS(СВЦЭМ!$C$33:$C$776,СВЦЭМ!$A$33:$A$776,$A51,СВЦЭМ!$B$33:$B$776,L$47)+'СЕТ СН'!$G$12+СВЦЭМ!$D$10+'СЕТ СН'!$G$6-'СЕТ СН'!$G$22</f>
        <v>821.86062644000003</v>
      </c>
      <c r="M51" s="36">
        <f>SUMIFS(СВЦЭМ!$C$33:$C$776,СВЦЭМ!$A$33:$A$776,$A51,СВЦЭМ!$B$33:$B$776,M$47)+'СЕТ СН'!$G$12+СВЦЭМ!$D$10+'СЕТ СН'!$G$6-'СЕТ СН'!$G$22</f>
        <v>814.56107277000001</v>
      </c>
      <c r="N51" s="36">
        <f>SUMIFS(СВЦЭМ!$C$33:$C$776,СВЦЭМ!$A$33:$A$776,$A51,СВЦЭМ!$B$33:$B$776,N$47)+'СЕТ СН'!$G$12+СВЦЭМ!$D$10+'СЕТ СН'!$G$6-'СЕТ СН'!$G$22</f>
        <v>810.53947329000005</v>
      </c>
      <c r="O51" s="36">
        <f>SUMIFS(СВЦЭМ!$C$33:$C$776,СВЦЭМ!$A$33:$A$776,$A51,СВЦЭМ!$B$33:$B$776,O$47)+'СЕТ СН'!$G$12+СВЦЭМ!$D$10+'СЕТ СН'!$G$6-'СЕТ СН'!$G$22</f>
        <v>810.56786251000005</v>
      </c>
      <c r="P51" s="36">
        <f>SUMIFS(СВЦЭМ!$C$33:$C$776,СВЦЭМ!$A$33:$A$776,$A51,СВЦЭМ!$B$33:$B$776,P$47)+'СЕТ СН'!$G$12+СВЦЭМ!$D$10+'СЕТ СН'!$G$6-'СЕТ СН'!$G$22</f>
        <v>809.61052258999996</v>
      </c>
      <c r="Q51" s="36">
        <f>SUMIFS(СВЦЭМ!$C$33:$C$776,СВЦЭМ!$A$33:$A$776,$A51,СВЦЭМ!$B$33:$B$776,Q$47)+'СЕТ СН'!$G$12+СВЦЭМ!$D$10+'СЕТ СН'!$G$6-'СЕТ СН'!$G$22</f>
        <v>809.63801851000005</v>
      </c>
      <c r="R51" s="36">
        <f>SUMIFS(СВЦЭМ!$C$33:$C$776,СВЦЭМ!$A$33:$A$776,$A51,СВЦЭМ!$B$33:$B$776,R$47)+'СЕТ СН'!$G$12+СВЦЭМ!$D$10+'СЕТ СН'!$G$6-'СЕТ СН'!$G$22</f>
        <v>805.63937869000006</v>
      </c>
      <c r="S51" s="36">
        <f>SUMIFS(СВЦЭМ!$C$33:$C$776,СВЦЭМ!$A$33:$A$776,$A51,СВЦЭМ!$B$33:$B$776,S$47)+'СЕТ СН'!$G$12+СВЦЭМ!$D$10+'СЕТ СН'!$G$6-'СЕТ СН'!$G$22</f>
        <v>804.24557707999998</v>
      </c>
      <c r="T51" s="36">
        <f>SUMIFS(СВЦЭМ!$C$33:$C$776,СВЦЭМ!$A$33:$A$776,$A51,СВЦЭМ!$B$33:$B$776,T$47)+'СЕТ СН'!$G$12+СВЦЭМ!$D$10+'СЕТ СН'!$G$6-'СЕТ СН'!$G$22</f>
        <v>807.66987214000005</v>
      </c>
      <c r="U51" s="36">
        <f>SUMIFS(СВЦЭМ!$C$33:$C$776,СВЦЭМ!$A$33:$A$776,$A51,СВЦЭМ!$B$33:$B$776,U$47)+'СЕТ СН'!$G$12+СВЦЭМ!$D$10+'СЕТ СН'!$G$6-'СЕТ СН'!$G$22</f>
        <v>829.20645023999998</v>
      </c>
      <c r="V51" s="36">
        <f>SUMIFS(СВЦЭМ!$C$33:$C$776,СВЦЭМ!$A$33:$A$776,$A51,СВЦЭМ!$B$33:$B$776,V$47)+'СЕТ СН'!$G$12+СВЦЭМ!$D$10+'СЕТ СН'!$G$6-'СЕТ СН'!$G$22</f>
        <v>819.93905720999999</v>
      </c>
      <c r="W51" s="36">
        <f>SUMIFS(СВЦЭМ!$C$33:$C$776,СВЦЭМ!$A$33:$A$776,$A51,СВЦЭМ!$B$33:$B$776,W$47)+'СЕТ СН'!$G$12+СВЦЭМ!$D$10+'СЕТ СН'!$G$6-'СЕТ СН'!$G$22</f>
        <v>800.99796041000002</v>
      </c>
      <c r="X51" s="36">
        <f>SUMIFS(СВЦЭМ!$C$33:$C$776,СВЦЭМ!$A$33:$A$776,$A51,СВЦЭМ!$B$33:$B$776,X$47)+'СЕТ СН'!$G$12+СВЦЭМ!$D$10+'СЕТ СН'!$G$6-'СЕТ СН'!$G$22</f>
        <v>828.20694801000002</v>
      </c>
      <c r="Y51" s="36">
        <f>SUMIFS(СВЦЭМ!$C$33:$C$776,СВЦЭМ!$A$33:$A$776,$A51,СВЦЭМ!$B$33:$B$776,Y$47)+'СЕТ СН'!$G$12+СВЦЭМ!$D$10+'СЕТ СН'!$G$6-'СЕТ СН'!$G$22</f>
        <v>891.58757861000004</v>
      </c>
    </row>
    <row r="52" spans="1:25" ht="15.75" x14ac:dyDescent="0.2">
      <c r="A52" s="35">
        <f t="shared" si="1"/>
        <v>43743</v>
      </c>
      <c r="B52" s="36">
        <f>SUMIFS(СВЦЭМ!$C$33:$C$776,СВЦЭМ!$A$33:$A$776,$A52,СВЦЭМ!$B$33:$B$776,B$47)+'СЕТ СН'!$G$12+СВЦЭМ!$D$10+'СЕТ СН'!$G$6-'СЕТ СН'!$G$22</f>
        <v>927.13714154000002</v>
      </c>
      <c r="C52" s="36">
        <f>SUMIFS(СВЦЭМ!$C$33:$C$776,СВЦЭМ!$A$33:$A$776,$A52,СВЦЭМ!$B$33:$B$776,C$47)+'СЕТ СН'!$G$12+СВЦЭМ!$D$10+'СЕТ СН'!$G$6-'СЕТ СН'!$G$22</f>
        <v>969.27340784</v>
      </c>
      <c r="D52" s="36">
        <f>SUMIFS(СВЦЭМ!$C$33:$C$776,СВЦЭМ!$A$33:$A$776,$A52,СВЦЭМ!$B$33:$B$776,D$47)+'СЕТ СН'!$G$12+СВЦЭМ!$D$10+'СЕТ СН'!$G$6-'СЕТ СН'!$G$22</f>
        <v>980.19410789999995</v>
      </c>
      <c r="E52" s="36">
        <f>SUMIFS(СВЦЭМ!$C$33:$C$776,СВЦЭМ!$A$33:$A$776,$A52,СВЦЭМ!$B$33:$B$776,E$47)+'СЕТ СН'!$G$12+СВЦЭМ!$D$10+'СЕТ СН'!$G$6-'СЕТ СН'!$G$22</f>
        <v>987.06405064</v>
      </c>
      <c r="F52" s="36">
        <f>SUMIFS(СВЦЭМ!$C$33:$C$776,СВЦЭМ!$A$33:$A$776,$A52,СВЦЭМ!$B$33:$B$776,F$47)+'СЕТ СН'!$G$12+СВЦЭМ!$D$10+'СЕТ СН'!$G$6-'СЕТ СН'!$G$22</f>
        <v>977.39470165</v>
      </c>
      <c r="G52" s="36">
        <f>SUMIFS(СВЦЭМ!$C$33:$C$776,СВЦЭМ!$A$33:$A$776,$A52,СВЦЭМ!$B$33:$B$776,G$47)+'СЕТ СН'!$G$12+СВЦЭМ!$D$10+'СЕТ СН'!$G$6-'СЕТ СН'!$G$22</f>
        <v>965.49263466000002</v>
      </c>
      <c r="H52" s="36">
        <f>SUMIFS(СВЦЭМ!$C$33:$C$776,СВЦЭМ!$A$33:$A$776,$A52,СВЦЭМ!$B$33:$B$776,H$47)+'СЕТ СН'!$G$12+СВЦЭМ!$D$10+'СЕТ СН'!$G$6-'СЕТ СН'!$G$22</f>
        <v>935.16629690000002</v>
      </c>
      <c r="I52" s="36">
        <f>SUMIFS(СВЦЭМ!$C$33:$C$776,СВЦЭМ!$A$33:$A$776,$A52,СВЦЭМ!$B$33:$B$776,I$47)+'СЕТ СН'!$G$12+СВЦЭМ!$D$10+'СЕТ СН'!$G$6-'СЕТ СН'!$G$22</f>
        <v>879.90856625000004</v>
      </c>
      <c r="J52" s="36">
        <f>SUMIFS(СВЦЭМ!$C$33:$C$776,СВЦЭМ!$A$33:$A$776,$A52,СВЦЭМ!$B$33:$B$776,J$47)+'СЕТ СН'!$G$12+СВЦЭМ!$D$10+'СЕТ СН'!$G$6-'СЕТ СН'!$G$22</f>
        <v>817.83085418999997</v>
      </c>
      <c r="K52" s="36">
        <f>SUMIFS(СВЦЭМ!$C$33:$C$776,СВЦЭМ!$A$33:$A$776,$A52,СВЦЭМ!$B$33:$B$776,K$47)+'СЕТ СН'!$G$12+СВЦЭМ!$D$10+'СЕТ СН'!$G$6-'СЕТ СН'!$G$22</f>
        <v>797.54581054000005</v>
      </c>
      <c r="L52" s="36">
        <f>SUMIFS(СВЦЭМ!$C$33:$C$776,СВЦЭМ!$A$33:$A$776,$A52,СВЦЭМ!$B$33:$B$776,L$47)+'СЕТ СН'!$G$12+СВЦЭМ!$D$10+'СЕТ СН'!$G$6-'СЕТ СН'!$G$22</f>
        <v>812.22200501999998</v>
      </c>
      <c r="M52" s="36">
        <f>SUMIFS(СВЦЭМ!$C$33:$C$776,СВЦЭМ!$A$33:$A$776,$A52,СВЦЭМ!$B$33:$B$776,M$47)+'СЕТ СН'!$G$12+СВЦЭМ!$D$10+'СЕТ СН'!$G$6-'СЕТ СН'!$G$22</f>
        <v>803.98306606999995</v>
      </c>
      <c r="N52" s="36">
        <f>SUMIFS(СВЦЭМ!$C$33:$C$776,СВЦЭМ!$A$33:$A$776,$A52,СВЦЭМ!$B$33:$B$776,N$47)+'СЕТ СН'!$G$12+СВЦЭМ!$D$10+'СЕТ СН'!$G$6-'СЕТ СН'!$G$22</f>
        <v>810.40325097000004</v>
      </c>
      <c r="O52" s="36">
        <f>SUMIFS(СВЦЭМ!$C$33:$C$776,СВЦЭМ!$A$33:$A$776,$A52,СВЦЭМ!$B$33:$B$776,O$47)+'СЕТ СН'!$G$12+СВЦЭМ!$D$10+'СЕТ СН'!$G$6-'СЕТ СН'!$G$22</f>
        <v>810.55668965999996</v>
      </c>
      <c r="P52" s="36">
        <f>SUMIFS(СВЦЭМ!$C$33:$C$776,СВЦЭМ!$A$33:$A$776,$A52,СВЦЭМ!$B$33:$B$776,P$47)+'СЕТ СН'!$G$12+СВЦЭМ!$D$10+'СЕТ СН'!$G$6-'СЕТ СН'!$G$22</f>
        <v>816.02996973999996</v>
      </c>
      <c r="Q52" s="36">
        <f>SUMIFS(СВЦЭМ!$C$33:$C$776,СВЦЭМ!$A$33:$A$776,$A52,СВЦЭМ!$B$33:$B$776,Q$47)+'СЕТ СН'!$G$12+СВЦЭМ!$D$10+'СЕТ СН'!$G$6-'СЕТ СН'!$G$22</f>
        <v>817.37099752000006</v>
      </c>
      <c r="R52" s="36">
        <f>SUMIFS(СВЦЭМ!$C$33:$C$776,СВЦЭМ!$A$33:$A$776,$A52,СВЦЭМ!$B$33:$B$776,R$47)+'СЕТ СН'!$G$12+СВЦЭМ!$D$10+'СЕТ СН'!$G$6-'СЕТ СН'!$G$22</f>
        <v>817.63363538999999</v>
      </c>
      <c r="S52" s="36">
        <f>SUMIFS(СВЦЭМ!$C$33:$C$776,СВЦЭМ!$A$33:$A$776,$A52,СВЦЭМ!$B$33:$B$776,S$47)+'СЕТ СН'!$G$12+СВЦЭМ!$D$10+'СЕТ СН'!$G$6-'СЕТ СН'!$G$22</f>
        <v>818.62698505000003</v>
      </c>
      <c r="T52" s="36">
        <f>SUMIFS(СВЦЭМ!$C$33:$C$776,СВЦЭМ!$A$33:$A$776,$A52,СВЦЭМ!$B$33:$B$776,T$47)+'СЕТ СН'!$G$12+СВЦЭМ!$D$10+'СЕТ СН'!$G$6-'СЕТ СН'!$G$22</f>
        <v>811.02290516000005</v>
      </c>
      <c r="U52" s="36">
        <f>SUMIFS(СВЦЭМ!$C$33:$C$776,СВЦЭМ!$A$33:$A$776,$A52,СВЦЭМ!$B$33:$B$776,U$47)+'СЕТ СН'!$G$12+СВЦЭМ!$D$10+'СЕТ СН'!$G$6-'СЕТ СН'!$G$22</f>
        <v>834.79147496999997</v>
      </c>
      <c r="V52" s="36">
        <f>SUMIFS(СВЦЭМ!$C$33:$C$776,СВЦЭМ!$A$33:$A$776,$A52,СВЦЭМ!$B$33:$B$776,V$47)+'СЕТ СН'!$G$12+СВЦЭМ!$D$10+'СЕТ СН'!$G$6-'СЕТ СН'!$G$22</f>
        <v>833.91303492999998</v>
      </c>
      <c r="W52" s="36">
        <f>SUMIFS(СВЦЭМ!$C$33:$C$776,СВЦЭМ!$A$33:$A$776,$A52,СВЦЭМ!$B$33:$B$776,W$47)+'СЕТ СН'!$G$12+СВЦЭМ!$D$10+'СЕТ СН'!$G$6-'СЕТ СН'!$G$22</f>
        <v>821.28911936999998</v>
      </c>
      <c r="X52" s="36">
        <f>SUMIFS(СВЦЭМ!$C$33:$C$776,СВЦЭМ!$A$33:$A$776,$A52,СВЦЭМ!$B$33:$B$776,X$47)+'СЕТ СН'!$G$12+СВЦЭМ!$D$10+'СЕТ СН'!$G$6-'СЕТ СН'!$G$22</f>
        <v>819.26553242</v>
      </c>
      <c r="Y52" s="36">
        <f>SUMIFS(СВЦЭМ!$C$33:$C$776,СВЦЭМ!$A$33:$A$776,$A52,СВЦЭМ!$B$33:$B$776,Y$47)+'СЕТ СН'!$G$12+СВЦЭМ!$D$10+'СЕТ СН'!$G$6-'СЕТ СН'!$G$22</f>
        <v>915.97150518000001</v>
      </c>
    </row>
    <row r="53" spans="1:25" ht="15.75" x14ac:dyDescent="0.2">
      <c r="A53" s="35">
        <f t="shared" si="1"/>
        <v>43744</v>
      </c>
      <c r="B53" s="36">
        <f>SUMIFS(СВЦЭМ!$C$33:$C$776,СВЦЭМ!$A$33:$A$776,$A53,СВЦЭМ!$B$33:$B$776,B$47)+'СЕТ СН'!$G$12+СВЦЭМ!$D$10+'СЕТ СН'!$G$6-'СЕТ СН'!$G$22</f>
        <v>914.06064990000004</v>
      </c>
      <c r="C53" s="36">
        <f>SUMIFS(СВЦЭМ!$C$33:$C$776,СВЦЭМ!$A$33:$A$776,$A53,СВЦЭМ!$B$33:$B$776,C$47)+'СЕТ СН'!$G$12+СВЦЭМ!$D$10+'СЕТ СН'!$G$6-'СЕТ СН'!$G$22</f>
        <v>941.25181183999996</v>
      </c>
      <c r="D53" s="36">
        <f>SUMIFS(СВЦЭМ!$C$33:$C$776,СВЦЭМ!$A$33:$A$776,$A53,СВЦЭМ!$B$33:$B$776,D$47)+'СЕТ СН'!$G$12+СВЦЭМ!$D$10+'СЕТ СН'!$G$6-'СЕТ СН'!$G$22</f>
        <v>964.75740934999999</v>
      </c>
      <c r="E53" s="36">
        <f>SUMIFS(СВЦЭМ!$C$33:$C$776,СВЦЭМ!$A$33:$A$776,$A53,СВЦЭМ!$B$33:$B$776,E$47)+'СЕТ СН'!$G$12+СВЦЭМ!$D$10+'СЕТ СН'!$G$6-'СЕТ СН'!$G$22</f>
        <v>973.79752202999998</v>
      </c>
      <c r="F53" s="36">
        <f>SUMIFS(СВЦЭМ!$C$33:$C$776,СВЦЭМ!$A$33:$A$776,$A53,СВЦЭМ!$B$33:$B$776,F$47)+'СЕТ СН'!$G$12+СВЦЭМ!$D$10+'СЕТ СН'!$G$6-'СЕТ СН'!$G$22</f>
        <v>973.56063448999998</v>
      </c>
      <c r="G53" s="36">
        <f>SUMIFS(СВЦЭМ!$C$33:$C$776,СВЦЭМ!$A$33:$A$776,$A53,СВЦЭМ!$B$33:$B$776,G$47)+'СЕТ СН'!$G$12+СВЦЭМ!$D$10+'СЕТ СН'!$G$6-'СЕТ СН'!$G$22</f>
        <v>972.42898048999996</v>
      </c>
      <c r="H53" s="36">
        <f>SUMIFS(СВЦЭМ!$C$33:$C$776,СВЦЭМ!$A$33:$A$776,$A53,СВЦЭМ!$B$33:$B$776,H$47)+'СЕТ СН'!$G$12+СВЦЭМ!$D$10+'СЕТ СН'!$G$6-'СЕТ СН'!$G$22</f>
        <v>921.11790907</v>
      </c>
      <c r="I53" s="36">
        <f>SUMIFS(СВЦЭМ!$C$33:$C$776,СВЦЭМ!$A$33:$A$776,$A53,СВЦЭМ!$B$33:$B$776,I$47)+'СЕТ СН'!$G$12+СВЦЭМ!$D$10+'СЕТ СН'!$G$6-'СЕТ СН'!$G$22</f>
        <v>841.31347662999997</v>
      </c>
      <c r="J53" s="36">
        <f>SUMIFS(СВЦЭМ!$C$33:$C$776,СВЦЭМ!$A$33:$A$776,$A53,СВЦЭМ!$B$33:$B$776,J$47)+'СЕТ СН'!$G$12+СВЦЭМ!$D$10+'СЕТ СН'!$G$6-'СЕТ СН'!$G$22</f>
        <v>790.84680673000003</v>
      </c>
      <c r="K53" s="36">
        <f>SUMIFS(СВЦЭМ!$C$33:$C$776,СВЦЭМ!$A$33:$A$776,$A53,СВЦЭМ!$B$33:$B$776,K$47)+'СЕТ СН'!$G$12+СВЦЭМ!$D$10+'СЕТ СН'!$G$6-'СЕТ СН'!$G$22</f>
        <v>799.17021801999999</v>
      </c>
      <c r="L53" s="36">
        <f>SUMIFS(СВЦЭМ!$C$33:$C$776,СВЦЭМ!$A$33:$A$776,$A53,СВЦЭМ!$B$33:$B$776,L$47)+'СЕТ СН'!$G$12+СВЦЭМ!$D$10+'СЕТ СН'!$G$6-'СЕТ СН'!$G$22</f>
        <v>813.26996488999998</v>
      </c>
      <c r="M53" s="36">
        <f>SUMIFS(СВЦЭМ!$C$33:$C$776,СВЦЭМ!$A$33:$A$776,$A53,СВЦЭМ!$B$33:$B$776,M$47)+'СЕТ СН'!$G$12+СВЦЭМ!$D$10+'СЕТ СН'!$G$6-'СЕТ СН'!$G$22</f>
        <v>806.32563603000006</v>
      </c>
      <c r="N53" s="36">
        <f>SUMIFS(СВЦЭМ!$C$33:$C$776,СВЦЭМ!$A$33:$A$776,$A53,СВЦЭМ!$B$33:$B$776,N$47)+'СЕТ СН'!$G$12+СВЦЭМ!$D$10+'СЕТ СН'!$G$6-'СЕТ СН'!$G$22</f>
        <v>799.14590862</v>
      </c>
      <c r="O53" s="36">
        <f>SUMIFS(СВЦЭМ!$C$33:$C$776,СВЦЭМ!$A$33:$A$776,$A53,СВЦЭМ!$B$33:$B$776,O$47)+'СЕТ СН'!$G$12+СВЦЭМ!$D$10+'СЕТ СН'!$G$6-'СЕТ СН'!$G$22</f>
        <v>796.65403750999997</v>
      </c>
      <c r="P53" s="36">
        <f>SUMIFS(СВЦЭМ!$C$33:$C$776,СВЦЭМ!$A$33:$A$776,$A53,СВЦЭМ!$B$33:$B$776,P$47)+'СЕТ СН'!$G$12+СВЦЭМ!$D$10+'СЕТ СН'!$G$6-'СЕТ СН'!$G$22</f>
        <v>796.20363630999998</v>
      </c>
      <c r="Q53" s="36">
        <f>SUMIFS(СВЦЭМ!$C$33:$C$776,СВЦЭМ!$A$33:$A$776,$A53,СВЦЭМ!$B$33:$B$776,Q$47)+'СЕТ СН'!$G$12+СВЦЭМ!$D$10+'СЕТ СН'!$G$6-'СЕТ СН'!$G$22</f>
        <v>800.23672047000002</v>
      </c>
      <c r="R53" s="36">
        <f>SUMIFS(СВЦЭМ!$C$33:$C$776,СВЦЭМ!$A$33:$A$776,$A53,СВЦЭМ!$B$33:$B$776,R$47)+'СЕТ СН'!$G$12+СВЦЭМ!$D$10+'СЕТ СН'!$G$6-'СЕТ СН'!$G$22</f>
        <v>792.78902106999999</v>
      </c>
      <c r="S53" s="36">
        <f>SUMIFS(СВЦЭМ!$C$33:$C$776,СВЦЭМ!$A$33:$A$776,$A53,СВЦЭМ!$B$33:$B$776,S$47)+'СЕТ СН'!$G$12+СВЦЭМ!$D$10+'СЕТ СН'!$G$6-'СЕТ СН'!$G$22</f>
        <v>800.02544925999996</v>
      </c>
      <c r="T53" s="36">
        <f>SUMIFS(СВЦЭМ!$C$33:$C$776,СВЦЭМ!$A$33:$A$776,$A53,СВЦЭМ!$B$33:$B$776,T$47)+'СЕТ СН'!$G$12+СВЦЭМ!$D$10+'СЕТ СН'!$G$6-'СЕТ СН'!$G$22</f>
        <v>801.00053578999996</v>
      </c>
      <c r="U53" s="36">
        <f>SUMIFS(СВЦЭМ!$C$33:$C$776,СВЦЭМ!$A$33:$A$776,$A53,СВЦЭМ!$B$33:$B$776,U$47)+'СЕТ СН'!$G$12+СВЦЭМ!$D$10+'СЕТ СН'!$G$6-'СЕТ СН'!$G$22</f>
        <v>822.23665473999995</v>
      </c>
      <c r="V53" s="36">
        <f>SUMIFS(СВЦЭМ!$C$33:$C$776,СВЦЭМ!$A$33:$A$776,$A53,СВЦЭМ!$B$33:$B$776,V$47)+'СЕТ СН'!$G$12+СВЦЭМ!$D$10+'СЕТ СН'!$G$6-'СЕТ СН'!$G$22</f>
        <v>819.79628937999996</v>
      </c>
      <c r="W53" s="36">
        <f>SUMIFS(СВЦЭМ!$C$33:$C$776,СВЦЭМ!$A$33:$A$776,$A53,СВЦЭМ!$B$33:$B$776,W$47)+'СЕТ СН'!$G$12+СВЦЭМ!$D$10+'СЕТ СН'!$G$6-'СЕТ СН'!$G$22</f>
        <v>806.91576515999998</v>
      </c>
      <c r="X53" s="36">
        <f>SUMIFS(СВЦЭМ!$C$33:$C$776,СВЦЭМ!$A$33:$A$776,$A53,СВЦЭМ!$B$33:$B$776,X$47)+'СЕТ СН'!$G$12+СВЦЭМ!$D$10+'СЕТ СН'!$G$6-'СЕТ СН'!$G$22</f>
        <v>795.37451714999997</v>
      </c>
      <c r="Y53" s="36">
        <f>SUMIFS(СВЦЭМ!$C$33:$C$776,СВЦЭМ!$A$33:$A$776,$A53,СВЦЭМ!$B$33:$B$776,Y$47)+'СЕТ СН'!$G$12+СВЦЭМ!$D$10+'СЕТ СН'!$G$6-'СЕТ СН'!$G$22</f>
        <v>839.09882516000005</v>
      </c>
    </row>
    <row r="54" spans="1:25" ht="15.75" x14ac:dyDescent="0.2">
      <c r="A54" s="35">
        <f t="shared" si="1"/>
        <v>43745</v>
      </c>
      <c r="B54" s="36">
        <f>SUMIFS(СВЦЭМ!$C$33:$C$776,СВЦЭМ!$A$33:$A$776,$A54,СВЦЭМ!$B$33:$B$776,B$47)+'СЕТ СН'!$G$12+СВЦЭМ!$D$10+'СЕТ СН'!$G$6-'СЕТ СН'!$G$22</f>
        <v>936.44355469000004</v>
      </c>
      <c r="C54" s="36">
        <f>SUMIFS(СВЦЭМ!$C$33:$C$776,СВЦЭМ!$A$33:$A$776,$A54,СВЦЭМ!$B$33:$B$776,C$47)+'СЕТ СН'!$G$12+СВЦЭМ!$D$10+'СЕТ СН'!$G$6-'СЕТ СН'!$G$22</f>
        <v>950.68751585999996</v>
      </c>
      <c r="D54" s="36">
        <f>SUMIFS(СВЦЭМ!$C$33:$C$776,СВЦЭМ!$A$33:$A$776,$A54,СВЦЭМ!$B$33:$B$776,D$47)+'СЕТ СН'!$G$12+СВЦЭМ!$D$10+'СЕТ СН'!$G$6-'СЕТ СН'!$G$22</f>
        <v>959.04546249999999</v>
      </c>
      <c r="E54" s="36">
        <f>SUMIFS(СВЦЭМ!$C$33:$C$776,СВЦЭМ!$A$33:$A$776,$A54,СВЦЭМ!$B$33:$B$776,E$47)+'СЕТ СН'!$G$12+СВЦЭМ!$D$10+'СЕТ СН'!$G$6-'СЕТ СН'!$G$22</f>
        <v>973.61053287000004</v>
      </c>
      <c r="F54" s="36">
        <f>SUMIFS(СВЦЭМ!$C$33:$C$776,СВЦЭМ!$A$33:$A$776,$A54,СВЦЭМ!$B$33:$B$776,F$47)+'СЕТ СН'!$G$12+СВЦЭМ!$D$10+'СЕТ СН'!$G$6-'СЕТ СН'!$G$22</f>
        <v>989.36927496999999</v>
      </c>
      <c r="G54" s="36">
        <f>SUMIFS(СВЦЭМ!$C$33:$C$776,СВЦЭМ!$A$33:$A$776,$A54,СВЦЭМ!$B$33:$B$776,G$47)+'СЕТ СН'!$G$12+СВЦЭМ!$D$10+'СЕТ СН'!$G$6-'СЕТ СН'!$G$22</f>
        <v>966.22480588999997</v>
      </c>
      <c r="H54" s="36">
        <f>SUMIFS(СВЦЭМ!$C$33:$C$776,СВЦЭМ!$A$33:$A$776,$A54,СВЦЭМ!$B$33:$B$776,H$47)+'СЕТ СН'!$G$12+СВЦЭМ!$D$10+'СЕТ СН'!$G$6-'СЕТ СН'!$G$22</f>
        <v>887.92270526000004</v>
      </c>
      <c r="I54" s="36">
        <f>SUMIFS(СВЦЭМ!$C$33:$C$776,СВЦЭМ!$A$33:$A$776,$A54,СВЦЭМ!$B$33:$B$776,I$47)+'СЕТ СН'!$G$12+СВЦЭМ!$D$10+'СЕТ СН'!$G$6-'СЕТ СН'!$G$22</f>
        <v>810.74205716000006</v>
      </c>
      <c r="J54" s="36">
        <f>SUMIFS(СВЦЭМ!$C$33:$C$776,СВЦЭМ!$A$33:$A$776,$A54,СВЦЭМ!$B$33:$B$776,J$47)+'СЕТ СН'!$G$12+СВЦЭМ!$D$10+'СЕТ СН'!$G$6-'СЕТ СН'!$G$22</f>
        <v>795.60213998999996</v>
      </c>
      <c r="K54" s="36">
        <f>SUMIFS(СВЦЭМ!$C$33:$C$776,СВЦЭМ!$A$33:$A$776,$A54,СВЦЭМ!$B$33:$B$776,K$47)+'СЕТ СН'!$G$12+СВЦЭМ!$D$10+'СЕТ СН'!$G$6-'СЕТ СН'!$G$22</f>
        <v>796.52365039999995</v>
      </c>
      <c r="L54" s="36">
        <f>SUMIFS(СВЦЭМ!$C$33:$C$776,СВЦЭМ!$A$33:$A$776,$A54,СВЦЭМ!$B$33:$B$776,L$47)+'СЕТ СН'!$G$12+СВЦЭМ!$D$10+'СЕТ СН'!$G$6-'СЕТ СН'!$G$22</f>
        <v>795.38437930999999</v>
      </c>
      <c r="M54" s="36">
        <f>SUMIFS(СВЦЭМ!$C$33:$C$776,СВЦЭМ!$A$33:$A$776,$A54,СВЦЭМ!$B$33:$B$776,M$47)+'СЕТ СН'!$G$12+СВЦЭМ!$D$10+'СЕТ СН'!$G$6-'СЕТ СН'!$G$22</f>
        <v>801.44958749</v>
      </c>
      <c r="N54" s="36">
        <f>SUMIFS(СВЦЭМ!$C$33:$C$776,СВЦЭМ!$A$33:$A$776,$A54,СВЦЭМ!$B$33:$B$776,N$47)+'СЕТ СН'!$G$12+СВЦЭМ!$D$10+'СЕТ СН'!$G$6-'СЕТ СН'!$G$22</f>
        <v>814.20135374000006</v>
      </c>
      <c r="O54" s="36">
        <f>SUMIFS(СВЦЭМ!$C$33:$C$776,СВЦЭМ!$A$33:$A$776,$A54,СВЦЭМ!$B$33:$B$776,O$47)+'СЕТ СН'!$G$12+СВЦЭМ!$D$10+'СЕТ СН'!$G$6-'СЕТ СН'!$G$22</f>
        <v>810.63527162000003</v>
      </c>
      <c r="P54" s="36">
        <f>SUMIFS(СВЦЭМ!$C$33:$C$776,СВЦЭМ!$A$33:$A$776,$A54,СВЦЭМ!$B$33:$B$776,P$47)+'СЕТ СН'!$G$12+СВЦЭМ!$D$10+'СЕТ СН'!$G$6-'СЕТ СН'!$G$22</f>
        <v>808.41842473999998</v>
      </c>
      <c r="Q54" s="36">
        <f>SUMIFS(СВЦЭМ!$C$33:$C$776,СВЦЭМ!$A$33:$A$776,$A54,СВЦЭМ!$B$33:$B$776,Q$47)+'СЕТ СН'!$G$12+СВЦЭМ!$D$10+'СЕТ СН'!$G$6-'СЕТ СН'!$G$22</f>
        <v>813.45808566000005</v>
      </c>
      <c r="R54" s="36">
        <f>SUMIFS(СВЦЭМ!$C$33:$C$776,СВЦЭМ!$A$33:$A$776,$A54,СВЦЭМ!$B$33:$B$776,R$47)+'СЕТ СН'!$G$12+СВЦЭМ!$D$10+'СЕТ СН'!$G$6-'СЕТ СН'!$G$22</f>
        <v>811.14397303999999</v>
      </c>
      <c r="S54" s="36">
        <f>SUMIFS(СВЦЭМ!$C$33:$C$776,СВЦЭМ!$A$33:$A$776,$A54,СВЦЭМ!$B$33:$B$776,S$47)+'СЕТ СН'!$G$12+СВЦЭМ!$D$10+'СЕТ СН'!$G$6-'СЕТ СН'!$G$22</f>
        <v>813.01829531999999</v>
      </c>
      <c r="T54" s="36">
        <f>SUMIFS(СВЦЭМ!$C$33:$C$776,СВЦЭМ!$A$33:$A$776,$A54,СВЦЭМ!$B$33:$B$776,T$47)+'СЕТ СН'!$G$12+СВЦЭМ!$D$10+'СЕТ СН'!$G$6-'СЕТ СН'!$G$22</f>
        <v>807.18712874000005</v>
      </c>
      <c r="U54" s="36">
        <f>SUMIFS(СВЦЭМ!$C$33:$C$776,СВЦЭМ!$A$33:$A$776,$A54,СВЦЭМ!$B$33:$B$776,U$47)+'СЕТ СН'!$G$12+СВЦЭМ!$D$10+'СЕТ СН'!$G$6-'СЕТ СН'!$G$22</f>
        <v>807.28333139000006</v>
      </c>
      <c r="V54" s="36">
        <f>SUMIFS(СВЦЭМ!$C$33:$C$776,СВЦЭМ!$A$33:$A$776,$A54,СВЦЭМ!$B$33:$B$776,V$47)+'СЕТ СН'!$G$12+СВЦЭМ!$D$10+'СЕТ СН'!$G$6-'СЕТ СН'!$G$22</f>
        <v>798.58273022000003</v>
      </c>
      <c r="W54" s="36">
        <f>SUMIFS(СВЦЭМ!$C$33:$C$776,СВЦЭМ!$A$33:$A$776,$A54,СВЦЭМ!$B$33:$B$776,W$47)+'СЕТ СН'!$G$12+СВЦЭМ!$D$10+'СЕТ СН'!$G$6-'СЕТ СН'!$G$22</f>
        <v>815.67375995999998</v>
      </c>
      <c r="X54" s="36">
        <f>SUMIFS(СВЦЭМ!$C$33:$C$776,СВЦЭМ!$A$33:$A$776,$A54,СВЦЭМ!$B$33:$B$776,X$47)+'СЕТ СН'!$G$12+СВЦЭМ!$D$10+'СЕТ СН'!$G$6-'СЕТ СН'!$G$22</f>
        <v>835.74068580000005</v>
      </c>
      <c r="Y54" s="36">
        <f>SUMIFS(СВЦЭМ!$C$33:$C$776,СВЦЭМ!$A$33:$A$776,$A54,СВЦЭМ!$B$33:$B$776,Y$47)+'СЕТ СН'!$G$12+СВЦЭМ!$D$10+'СЕТ СН'!$G$6-'СЕТ СН'!$G$22</f>
        <v>878.21681109999997</v>
      </c>
    </row>
    <row r="55" spans="1:25" ht="15.75" x14ac:dyDescent="0.2">
      <c r="A55" s="35">
        <f t="shared" si="1"/>
        <v>43746</v>
      </c>
      <c r="B55" s="36">
        <f>SUMIFS(СВЦЭМ!$C$33:$C$776,СВЦЭМ!$A$33:$A$776,$A55,СВЦЭМ!$B$33:$B$776,B$47)+'СЕТ СН'!$G$12+СВЦЭМ!$D$10+'СЕТ СН'!$G$6-'СЕТ СН'!$G$22</f>
        <v>844.58918476999997</v>
      </c>
      <c r="C55" s="36">
        <f>SUMIFS(СВЦЭМ!$C$33:$C$776,СВЦЭМ!$A$33:$A$776,$A55,СВЦЭМ!$B$33:$B$776,C$47)+'СЕТ СН'!$G$12+СВЦЭМ!$D$10+'СЕТ СН'!$G$6-'СЕТ СН'!$G$22</f>
        <v>897.87591324000005</v>
      </c>
      <c r="D55" s="36">
        <f>SUMIFS(СВЦЭМ!$C$33:$C$776,СВЦЭМ!$A$33:$A$776,$A55,СВЦЭМ!$B$33:$B$776,D$47)+'СЕТ СН'!$G$12+СВЦЭМ!$D$10+'СЕТ СН'!$G$6-'СЕТ СН'!$G$22</f>
        <v>884.87249670999995</v>
      </c>
      <c r="E55" s="36">
        <f>SUMIFS(СВЦЭМ!$C$33:$C$776,СВЦЭМ!$A$33:$A$776,$A55,СВЦЭМ!$B$33:$B$776,E$47)+'СЕТ СН'!$G$12+СВЦЭМ!$D$10+'СЕТ СН'!$G$6-'СЕТ СН'!$G$22</f>
        <v>904.88682327000004</v>
      </c>
      <c r="F55" s="36">
        <f>SUMIFS(СВЦЭМ!$C$33:$C$776,СВЦЭМ!$A$33:$A$776,$A55,СВЦЭМ!$B$33:$B$776,F$47)+'СЕТ СН'!$G$12+СВЦЭМ!$D$10+'СЕТ СН'!$G$6-'СЕТ СН'!$G$22</f>
        <v>904.16070275000004</v>
      </c>
      <c r="G55" s="36">
        <f>SUMIFS(СВЦЭМ!$C$33:$C$776,СВЦЭМ!$A$33:$A$776,$A55,СВЦЭМ!$B$33:$B$776,G$47)+'СЕТ СН'!$G$12+СВЦЭМ!$D$10+'СЕТ СН'!$G$6-'СЕТ СН'!$G$22</f>
        <v>885.16568629000005</v>
      </c>
      <c r="H55" s="36">
        <f>SUMIFS(СВЦЭМ!$C$33:$C$776,СВЦЭМ!$A$33:$A$776,$A55,СВЦЭМ!$B$33:$B$776,H$47)+'СЕТ СН'!$G$12+СВЦЭМ!$D$10+'СЕТ СН'!$G$6-'СЕТ СН'!$G$22</f>
        <v>862.81896008000001</v>
      </c>
      <c r="I55" s="36">
        <f>SUMIFS(СВЦЭМ!$C$33:$C$776,СВЦЭМ!$A$33:$A$776,$A55,СВЦЭМ!$B$33:$B$776,I$47)+'СЕТ СН'!$G$12+СВЦЭМ!$D$10+'СЕТ СН'!$G$6-'СЕТ СН'!$G$22</f>
        <v>831.91048119000004</v>
      </c>
      <c r="J55" s="36">
        <f>SUMIFS(СВЦЭМ!$C$33:$C$776,СВЦЭМ!$A$33:$A$776,$A55,СВЦЭМ!$B$33:$B$776,J$47)+'СЕТ СН'!$G$12+СВЦЭМ!$D$10+'СЕТ СН'!$G$6-'СЕТ СН'!$G$22</f>
        <v>800.69345336000003</v>
      </c>
      <c r="K55" s="36">
        <f>SUMIFS(СВЦЭМ!$C$33:$C$776,СВЦЭМ!$A$33:$A$776,$A55,СВЦЭМ!$B$33:$B$776,K$47)+'СЕТ СН'!$G$12+СВЦЭМ!$D$10+'СЕТ СН'!$G$6-'СЕТ СН'!$G$22</f>
        <v>802.57130781000001</v>
      </c>
      <c r="L55" s="36">
        <f>SUMIFS(СВЦЭМ!$C$33:$C$776,СВЦЭМ!$A$33:$A$776,$A55,СВЦЭМ!$B$33:$B$776,L$47)+'СЕТ СН'!$G$12+СВЦЭМ!$D$10+'СЕТ СН'!$G$6-'СЕТ СН'!$G$22</f>
        <v>806.56245525999998</v>
      </c>
      <c r="M55" s="36">
        <f>SUMIFS(СВЦЭМ!$C$33:$C$776,СВЦЭМ!$A$33:$A$776,$A55,СВЦЭМ!$B$33:$B$776,M$47)+'СЕТ СН'!$G$12+СВЦЭМ!$D$10+'СЕТ СН'!$G$6-'СЕТ СН'!$G$22</f>
        <v>800.20357350000006</v>
      </c>
      <c r="N55" s="36">
        <f>SUMIFS(СВЦЭМ!$C$33:$C$776,СВЦЭМ!$A$33:$A$776,$A55,СВЦЭМ!$B$33:$B$776,N$47)+'СЕТ СН'!$G$12+СВЦЭМ!$D$10+'СЕТ СН'!$G$6-'СЕТ СН'!$G$22</f>
        <v>784.00073510000004</v>
      </c>
      <c r="O55" s="36">
        <f>SUMIFS(СВЦЭМ!$C$33:$C$776,СВЦЭМ!$A$33:$A$776,$A55,СВЦЭМ!$B$33:$B$776,O$47)+'СЕТ СН'!$G$12+СВЦЭМ!$D$10+'СЕТ СН'!$G$6-'СЕТ СН'!$G$22</f>
        <v>754.47077352999997</v>
      </c>
      <c r="P55" s="36">
        <f>SUMIFS(СВЦЭМ!$C$33:$C$776,СВЦЭМ!$A$33:$A$776,$A55,СВЦЭМ!$B$33:$B$776,P$47)+'СЕТ СН'!$G$12+СВЦЭМ!$D$10+'СЕТ СН'!$G$6-'СЕТ СН'!$G$22</f>
        <v>804.66402632999996</v>
      </c>
      <c r="Q55" s="36">
        <f>SUMIFS(СВЦЭМ!$C$33:$C$776,СВЦЭМ!$A$33:$A$776,$A55,СВЦЭМ!$B$33:$B$776,Q$47)+'СЕТ СН'!$G$12+СВЦЭМ!$D$10+'СЕТ СН'!$G$6-'СЕТ СН'!$G$22</f>
        <v>846.42132186000003</v>
      </c>
      <c r="R55" s="36">
        <f>SUMIFS(СВЦЭМ!$C$33:$C$776,СВЦЭМ!$A$33:$A$776,$A55,СВЦЭМ!$B$33:$B$776,R$47)+'СЕТ СН'!$G$12+СВЦЭМ!$D$10+'СЕТ СН'!$G$6-'СЕТ СН'!$G$22</f>
        <v>751.44262186000003</v>
      </c>
      <c r="S55" s="36">
        <f>SUMIFS(СВЦЭМ!$C$33:$C$776,СВЦЭМ!$A$33:$A$776,$A55,СВЦЭМ!$B$33:$B$776,S$47)+'СЕТ СН'!$G$12+СВЦЭМ!$D$10+'СЕТ СН'!$G$6-'СЕТ СН'!$G$22</f>
        <v>754.01635453999995</v>
      </c>
      <c r="T55" s="36">
        <f>SUMIFS(СВЦЭМ!$C$33:$C$776,СВЦЭМ!$A$33:$A$776,$A55,СВЦЭМ!$B$33:$B$776,T$47)+'СЕТ СН'!$G$12+СВЦЭМ!$D$10+'СЕТ СН'!$G$6-'СЕТ СН'!$G$22</f>
        <v>768.50389859999996</v>
      </c>
      <c r="U55" s="36">
        <f>SUMIFS(СВЦЭМ!$C$33:$C$776,СВЦЭМ!$A$33:$A$776,$A55,СВЦЭМ!$B$33:$B$776,U$47)+'СЕТ СН'!$G$12+СВЦЭМ!$D$10+'СЕТ СН'!$G$6-'СЕТ СН'!$G$22</f>
        <v>796.80253378999998</v>
      </c>
      <c r="V55" s="36">
        <f>SUMIFS(СВЦЭМ!$C$33:$C$776,СВЦЭМ!$A$33:$A$776,$A55,СВЦЭМ!$B$33:$B$776,V$47)+'СЕТ СН'!$G$12+СВЦЭМ!$D$10+'СЕТ СН'!$G$6-'СЕТ СН'!$G$22</f>
        <v>799.38386234999996</v>
      </c>
      <c r="W55" s="36">
        <f>SUMIFS(СВЦЭМ!$C$33:$C$776,СВЦЭМ!$A$33:$A$776,$A55,СВЦЭМ!$B$33:$B$776,W$47)+'СЕТ СН'!$G$12+СВЦЭМ!$D$10+'СЕТ СН'!$G$6-'СЕТ СН'!$G$22</f>
        <v>785.22927932000005</v>
      </c>
      <c r="X55" s="36">
        <f>SUMIFS(СВЦЭМ!$C$33:$C$776,СВЦЭМ!$A$33:$A$776,$A55,СВЦЭМ!$B$33:$B$776,X$47)+'СЕТ СН'!$G$12+СВЦЭМ!$D$10+'СЕТ СН'!$G$6-'СЕТ СН'!$G$22</f>
        <v>751.28435798999999</v>
      </c>
      <c r="Y55" s="36">
        <f>SUMIFS(СВЦЭМ!$C$33:$C$776,СВЦЭМ!$A$33:$A$776,$A55,СВЦЭМ!$B$33:$B$776,Y$47)+'СЕТ СН'!$G$12+СВЦЭМ!$D$10+'СЕТ СН'!$G$6-'СЕТ СН'!$G$22</f>
        <v>729.44126331999996</v>
      </c>
    </row>
    <row r="56" spans="1:25" ht="15.75" x14ac:dyDescent="0.2">
      <c r="A56" s="35">
        <f t="shared" si="1"/>
        <v>43747</v>
      </c>
      <c r="B56" s="36">
        <f>SUMIFS(СВЦЭМ!$C$33:$C$776,СВЦЭМ!$A$33:$A$776,$A56,СВЦЭМ!$B$33:$B$776,B$47)+'СЕТ СН'!$G$12+СВЦЭМ!$D$10+'СЕТ СН'!$G$6-'СЕТ СН'!$G$22</f>
        <v>867.83644857000002</v>
      </c>
      <c r="C56" s="36">
        <f>SUMIFS(СВЦЭМ!$C$33:$C$776,СВЦЭМ!$A$33:$A$776,$A56,СВЦЭМ!$B$33:$B$776,C$47)+'СЕТ СН'!$G$12+СВЦЭМ!$D$10+'СЕТ СН'!$G$6-'СЕТ СН'!$G$22</f>
        <v>899.94596579999995</v>
      </c>
      <c r="D56" s="36">
        <f>SUMIFS(СВЦЭМ!$C$33:$C$776,СВЦЭМ!$A$33:$A$776,$A56,СВЦЭМ!$B$33:$B$776,D$47)+'СЕТ СН'!$G$12+СВЦЭМ!$D$10+'СЕТ СН'!$G$6-'СЕТ СН'!$G$22</f>
        <v>923.62892949000002</v>
      </c>
      <c r="E56" s="36">
        <f>SUMIFS(СВЦЭМ!$C$33:$C$776,СВЦЭМ!$A$33:$A$776,$A56,СВЦЭМ!$B$33:$B$776,E$47)+'СЕТ СН'!$G$12+СВЦЭМ!$D$10+'СЕТ СН'!$G$6-'СЕТ СН'!$G$22</f>
        <v>934.06168187000003</v>
      </c>
      <c r="F56" s="36">
        <f>SUMIFS(СВЦЭМ!$C$33:$C$776,СВЦЭМ!$A$33:$A$776,$A56,СВЦЭМ!$B$33:$B$776,F$47)+'СЕТ СН'!$G$12+СВЦЭМ!$D$10+'СЕТ СН'!$G$6-'СЕТ СН'!$G$22</f>
        <v>937.48880900000006</v>
      </c>
      <c r="G56" s="36">
        <f>SUMIFS(СВЦЭМ!$C$33:$C$776,СВЦЭМ!$A$33:$A$776,$A56,СВЦЭМ!$B$33:$B$776,G$47)+'СЕТ СН'!$G$12+СВЦЭМ!$D$10+'СЕТ СН'!$G$6-'СЕТ СН'!$G$22</f>
        <v>913.03033546999995</v>
      </c>
      <c r="H56" s="36">
        <f>SUMIFS(СВЦЭМ!$C$33:$C$776,СВЦЭМ!$A$33:$A$776,$A56,СВЦЭМ!$B$33:$B$776,H$47)+'СЕТ СН'!$G$12+СВЦЭМ!$D$10+'СЕТ СН'!$G$6-'СЕТ СН'!$G$22</f>
        <v>879.18191467999998</v>
      </c>
      <c r="I56" s="36">
        <f>SUMIFS(СВЦЭМ!$C$33:$C$776,СВЦЭМ!$A$33:$A$776,$A56,СВЦЭМ!$B$33:$B$776,I$47)+'СЕТ СН'!$G$12+СВЦЭМ!$D$10+'СЕТ СН'!$G$6-'СЕТ СН'!$G$22</f>
        <v>860.89583175999996</v>
      </c>
      <c r="J56" s="36">
        <f>SUMIFS(СВЦЭМ!$C$33:$C$776,СВЦЭМ!$A$33:$A$776,$A56,СВЦЭМ!$B$33:$B$776,J$47)+'СЕТ СН'!$G$12+СВЦЭМ!$D$10+'СЕТ СН'!$G$6-'СЕТ СН'!$G$22</f>
        <v>862.49702500000001</v>
      </c>
      <c r="K56" s="36">
        <f>SUMIFS(СВЦЭМ!$C$33:$C$776,СВЦЭМ!$A$33:$A$776,$A56,СВЦЭМ!$B$33:$B$776,K$47)+'СЕТ СН'!$G$12+СВЦЭМ!$D$10+'СЕТ СН'!$G$6-'СЕТ СН'!$G$22</f>
        <v>876.25206432000004</v>
      </c>
      <c r="L56" s="36">
        <f>SUMIFS(СВЦЭМ!$C$33:$C$776,СВЦЭМ!$A$33:$A$776,$A56,СВЦЭМ!$B$33:$B$776,L$47)+'СЕТ СН'!$G$12+СВЦЭМ!$D$10+'СЕТ СН'!$G$6-'СЕТ СН'!$G$22</f>
        <v>878.10964838999996</v>
      </c>
      <c r="M56" s="36">
        <f>SUMIFS(СВЦЭМ!$C$33:$C$776,СВЦЭМ!$A$33:$A$776,$A56,СВЦЭМ!$B$33:$B$776,M$47)+'СЕТ СН'!$G$12+СВЦЭМ!$D$10+'СЕТ СН'!$G$6-'СЕТ СН'!$G$22</f>
        <v>871.21421604</v>
      </c>
      <c r="N56" s="36">
        <f>SUMIFS(СВЦЭМ!$C$33:$C$776,СВЦЭМ!$A$33:$A$776,$A56,СВЦЭМ!$B$33:$B$776,N$47)+'СЕТ СН'!$G$12+СВЦЭМ!$D$10+'СЕТ СН'!$G$6-'СЕТ СН'!$G$22</f>
        <v>826.47341519999998</v>
      </c>
      <c r="O56" s="36">
        <f>SUMIFS(СВЦЭМ!$C$33:$C$776,СВЦЭМ!$A$33:$A$776,$A56,СВЦЭМ!$B$33:$B$776,O$47)+'СЕТ СН'!$G$12+СВЦЭМ!$D$10+'СЕТ СН'!$G$6-'СЕТ СН'!$G$22</f>
        <v>800.93665238000006</v>
      </c>
      <c r="P56" s="36">
        <f>SUMIFS(СВЦЭМ!$C$33:$C$776,СВЦЭМ!$A$33:$A$776,$A56,СВЦЭМ!$B$33:$B$776,P$47)+'СЕТ СН'!$G$12+СВЦЭМ!$D$10+'СЕТ СН'!$G$6-'СЕТ СН'!$G$22</f>
        <v>802.44885274000001</v>
      </c>
      <c r="Q56" s="36">
        <f>SUMIFS(СВЦЭМ!$C$33:$C$776,СВЦЭМ!$A$33:$A$776,$A56,СВЦЭМ!$B$33:$B$776,Q$47)+'СЕТ СН'!$G$12+СВЦЭМ!$D$10+'СЕТ СН'!$G$6-'СЕТ СН'!$G$22</f>
        <v>802.31251380000003</v>
      </c>
      <c r="R56" s="36">
        <f>SUMIFS(СВЦЭМ!$C$33:$C$776,СВЦЭМ!$A$33:$A$776,$A56,СВЦЭМ!$B$33:$B$776,R$47)+'СЕТ СН'!$G$12+СВЦЭМ!$D$10+'СЕТ СН'!$G$6-'СЕТ СН'!$G$22</f>
        <v>794.58834506000005</v>
      </c>
      <c r="S56" s="36">
        <f>SUMIFS(СВЦЭМ!$C$33:$C$776,СВЦЭМ!$A$33:$A$776,$A56,СВЦЭМ!$B$33:$B$776,S$47)+'СЕТ СН'!$G$12+СВЦЭМ!$D$10+'СЕТ СН'!$G$6-'СЕТ СН'!$G$22</f>
        <v>797.09755785000004</v>
      </c>
      <c r="T56" s="36">
        <f>SUMIFS(СВЦЭМ!$C$33:$C$776,СВЦЭМ!$A$33:$A$776,$A56,СВЦЭМ!$B$33:$B$776,T$47)+'СЕТ СН'!$G$12+СВЦЭМ!$D$10+'СЕТ СН'!$G$6-'СЕТ СН'!$G$22</f>
        <v>818.79600415000004</v>
      </c>
      <c r="U56" s="36">
        <f>SUMIFS(СВЦЭМ!$C$33:$C$776,СВЦЭМ!$A$33:$A$776,$A56,СВЦЭМ!$B$33:$B$776,U$47)+'СЕТ СН'!$G$12+СВЦЭМ!$D$10+'СЕТ СН'!$G$6-'СЕТ СН'!$G$22</f>
        <v>814.57536321999999</v>
      </c>
      <c r="V56" s="36">
        <f>SUMIFS(СВЦЭМ!$C$33:$C$776,СВЦЭМ!$A$33:$A$776,$A56,СВЦЭМ!$B$33:$B$776,V$47)+'СЕТ СН'!$G$12+СВЦЭМ!$D$10+'СЕТ СН'!$G$6-'СЕТ СН'!$G$22</f>
        <v>806.03746328</v>
      </c>
      <c r="W56" s="36">
        <f>SUMIFS(СВЦЭМ!$C$33:$C$776,СВЦЭМ!$A$33:$A$776,$A56,СВЦЭМ!$B$33:$B$776,W$47)+'СЕТ СН'!$G$12+СВЦЭМ!$D$10+'СЕТ СН'!$G$6-'СЕТ СН'!$G$22</f>
        <v>821.10809983000001</v>
      </c>
      <c r="X56" s="36">
        <f>SUMIFS(СВЦЭМ!$C$33:$C$776,СВЦЭМ!$A$33:$A$776,$A56,СВЦЭМ!$B$33:$B$776,X$47)+'СЕТ СН'!$G$12+СВЦЭМ!$D$10+'СЕТ СН'!$G$6-'СЕТ СН'!$G$22</f>
        <v>799.34353475</v>
      </c>
      <c r="Y56" s="36">
        <f>SUMIFS(СВЦЭМ!$C$33:$C$776,СВЦЭМ!$A$33:$A$776,$A56,СВЦЭМ!$B$33:$B$776,Y$47)+'СЕТ СН'!$G$12+СВЦЭМ!$D$10+'СЕТ СН'!$G$6-'СЕТ СН'!$G$22</f>
        <v>812.06737562000001</v>
      </c>
    </row>
    <row r="57" spans="1:25" ht="15.75" x14ac:dyDescent="0.2">
      <c r="A57" s="35">
        <f t="shared" si="1"/>
        <v>43748</v>
      </c>
      <c r="B57" s="36">
        <f>SUMIFS(СВЦЭМ!$C$33:$C$776,СВЦЭМ!$A$33:$A$776,$A57,СВЦЭМ!$B$33:$B$776,B$47)+'СЕТ СН'!$G$12+СВЦЭМ!$D$10+'СЕТ СН'!$G$6-'СЕТ СН'!$G$22</f>
        <v>965.24058993999995</v>
      </c>
      <c r="C57" s="36">
        <f>SUMIFS(СВЦЭМ!$C$33:$C$776,СВЦЭМ!$A$33:$A$776,$A57,СВЦЭМ!$B$33:$B$776,C$47)+'СЕТ СН'!$G$12+СВЦЭМ!$D$10+'СЕТ СН'!$G$6-'СЕТ СН'!$G$22</f>
        <v>1007.36696961</v>
      </c>
      <c r="D57" s="36">
        <f>SUMIFS(СВЦЭМ!$C$33:$C$776,СВЦЭМ!$A$33:$A$776,$A57,СВЦЭМ!$B$33:$B$776,D$47)+'СЕТ СН'!$G$12+СВЦЭМ!$D$10+'СЕТ СН'!$G$6-'СЕТ СН'!$G$22</f>
        <v>1028.64963631</v>
      </c>
      <c r="E57" s="36">
        <f>SUMIFS(СВЦЭМ!$C$33:$C$776,СВЦЭМ!$A$33:$A$776,$A57,СВЦЭМ!$B$33:$B$776,E$47)+'СЕТ СН'!$G$12+СВЦЭМ!$D$10+'СЕТ СН'!$G$6-'СЕТ СН'!$G$22</f>
        <v>1035.9364129600001</v>
      </c>
      <c r="F57" s="36">
        <f>SUMIFS(СВЦЭМ!$C$33:$C$776,СВЦЭМ!$A$33:$A$776,$A57,СВЦЭМ!$B$33:$B$776,F$47)+'СЕТ СН'!$G$12+СВЦЭМ!$D$10+'СЕТ СН'!$G$6-'СЕТ СН'!$G$22</f>
        <v>1045.4686067100001</v>
      </c>
      <c r="G57" s="36">
        <f>SUMIFS(СВЦЭМ!$C$33:$C$776,СВЦЭМ!$A$33:$A$776,$A57,СВЦЭМ!$B$33:$B$776,G$47)+'СЕТ СН'!$G$12+СВЦЭМ!$D$10+'СЕТ СН'!$G$6-'СЕТ СН'!$G$22</f>
        <v>1020.48253496</v>
      </c>
      <c r="H57" s="36">
        <f>SUMIFS(СВЦЭМ!$C$33:$C$776,СВЦЭМ!$A$33:$A$776,$A57,СВЦЭМ!$B$33:$B$776,H$47)+'СЕТ СН'!$G$12+СВЦЭМ!$D$10+'СЕТ СН'!$G$6-'СЕТ СН'!$G$22</f>
        <v>988.3548945</v>
      </c>
      <c r="I57" s="36">
        <f>SUMIFS(СВЦЭМ!$C$33:$C$776,СВЦЭМ!$A$33:$A$776,$A57,СВЦЭМ!$B$33:$B$776,I$47)+'СЕТ СН'!$G$12+СВЦЭМ!$D$10+'СЕТ СН'!$G$6-'СЕТ СН'!$G$22</f>
        <v>899.87505664000003</v>
      </c>
      <c r="J57" s="36">
        <f>SUMIFS(СВЦЭМ!$C$33:$C$776,СВЦЭМ!$A$33:$A$776,$A57,СВЦЭМ!$B$33:$B$776,J$47)+'СЕТ СН'!$G$12+СВЦЭМ!$D$10+'СЕТ СН'!$G$6-'СЕТ СН'!$G$22</f>
        <v>890.33737703999998</v>
      </c>
      <c r="K57" s="36">
        <f>SUMIFS(СВЦЭМ!$C$33:$C$776,СВЦЭМ!$A$33:$A$776,$A57,СВЦЭМ!$B$33:$B$776,K$47)+'СЕТ СН'!$G$12+СВЦЭМ!$D$10+'СЕТ СН'!$G$6-'СЕТ СН'!$G$22</f>
        <v>884.43510937999997</v>
      </c>
      <c r="L57" s="36">
        <f>SUMIFS(СВЦЭМ!$C$33:$C$776,СВЦЭМ!$A$33:$A$776,$A57,СВЦЭМ!$B$33:$B$776,L$47)+'СЕТ СН'!$G$12+СВЦЭМ!$D$10+'СЕТ СН'!$G$6-'СЕТ СН'!$G$22</f>
        <v>880.99154252000005</v>
      </c>
      <c r="M57" s="36">
        <f>SUMIFS(СВЦЭМ!$C$33:$C$776,СВЦЭМ!$A$33:$A$776,$A57,СВЦЭМ!$B$33:$B$776,M$47)+'СЕТ СН'!$G$12+СВЦЭМ!$D$10+'СЕТ СН'!$G$6-'СЕТ СН'!$G$22</f>
        <v>885.28698593000001</v>
      </c>
      <c r="N57" s="36">
        <f>SUMIFS(СВЦЭМ!$C$33:$C$776,СВЦЭМ!$A$33:$A$776,$A57,СВЦЭМ!$B$33:$B$776,N$47)+'СЕТ СН'!$G$12+СВЦЭМ!$D$10+'СЕТ СН'!$G$6-'СЕТ СН'!$G$22</f>
        <v>858.38789409000003</v>
      </c>
      <c r="O57" s="36">
        <f>SUMIFS(СВЦЭМ!$C$33:$C$776,СВЦЭМ!$A$33:$A$776,$A57,СВЦЭМ!$B$33:$B$776,O$47)+'СЕТ СН'!$G$12+СВЦЭМ!$D$10+'СЕТ СН'!$G$6-'СЕТ СН'!$G$22</f>
        <v>811.01375760999997</v>
      </c>
      <c r="P57" s="36">
        <f>SUMIFS(СВЦЭМ!$C$33:$C$776,СВЦЭМ!$A$33:$A$776,$A57,СВЦЭМ!$B$33:$B$776,P$47)+'СЕТ СН'!$G$12+СВЦЭМ!$D$10+'СЕТ СН'!$G$6-'СЕТ СН'!$G$22</f>
        <v>814.93247310000004</v>
      </c>
      <c r="Q57" s="36">
        <f>SUMIFS(СВЦЭМ!$C$33:$C$776,СВЦЭМ!$A$33:$A$776,$A57,СВЦЭМ!$B$33:$B$776,Q$47)+'СЕТ СН'!$G$12+СВЦЭМ!$D$10+'СЕТ СН'!$G$6-'СЕТ СН'!$G$22</f>
        <v>814.5433127</v>
      </c>
      <c r="R57" s="36">
        <f>SUMIFS(СВЦЭМ!$C$33:$C$776,СВЦЭМ!$A$33:$A$776,$A57,СВЦЭМ!$B$33:$B$776,R$47)+'СЕТ СН'!$G$12+СВЦЭМ!$D$10+'СЕТ СН'!$G$6-'СЕТ СН'!$G$22</f>
        <v>818.77071920000003</v>
      </c>
      <c r="S57" s="36">
        <f>SUMIFS(СВЦЭМ!$C$33:$C$776,СВЦЭМ!$A$33:$A$776,$A57,СВЦЭМ!$B$33:$B$776,S$47)+'СЕТ СН'!$G$12+СВЦЭМ!$D$10+'СЕТ СН'!$G$6-'СЕТ СН'!$G$22</f>
        <v>828.67297391</v>
      </c>
      <c r="T57" s="36">
        <f>SUMIFS(СВЦЭМ!$C$33:$C$776,СВЦЭМ!$A$33:$A$776,$A57,СВЦЭМ!$B$33:$B$776,T$47)+'СЕТ СН'!$G$12+СВЦЭМ!$D$10+'СЕТ СН'!$G$6-'СЕТ СН'!$G$22</f>
        <v>835.13807000999998</v>
      </c>
      <c r="U57" s="36">
        <f>SUMIFS(СВЦЭМ!$C$33:$C$776,СВЦЭМ!$A$33:$A$776,$A57,СВЦЭМ!$B$33:$B$776,U$47)+'СЕТ СН'!$G$12+СВЦЭМ!$D$10+'СЕТ СН'!$G$6-'СЕТ СН'!$G$22</f>
        <v>848.22133165000002</v>
      </c>
      <c r="V57" s="36">
        <f>SUMIFS(СВЦЭМ!$C$33:$C$776,СВЦЭМ!$A$33:$A$776,$A57,СВЦЭМ!$B$33:$B$776,V$47)+'СЕТ СН'!$G$12+СВЦЭМ!$D$10+'СЕТ СН'!$G$6-'СЕТ СН'!$G$22</f>
        <v>845.75948452</v>
      </c>
      <c r="W57" s="36">
        <f>SUMIFS(СВЦЭМ!$C$33:$C$776,СВЦЭМ!$A$33:$A$776,$A57,СВЦЭМ!$B$33:$B$776,W$47)+'СЕТ СН'!$G$12+СВЦЭМ!$D$10+'СЕТ СН'!$G$6-'СЕТ СН'!$G$22</f>
        <v>839.07994067000004</v>
      </c>
      <c r="X57" s="36">
        <f>SUMIFS(СВЦЭМ!$C$33:$C$776,СВЦЭМ!$A$33:$A$776,$A57,СВЦЭМ!$B$33:$B$776,X$47)+'СЕТ СН'!$G$12+СВЦЭМ!$D$10+'СЕТ СН'!$G$6-'СЕТ СН'!$G$22</f>
        <v>825.75868326</v>
      </c>
      <c r="Y57" s="36">
        <f>SUMIFS(СВЦЭМ!$C$33:$C$776,СВЦЭМ!$A$33:$A$776,$A57,СВЦЭМ!$B$33:$B$776,Y$47)+'СЕТ СН'!$G$12+СВЦЭМ!$D$10+'СЕТ СН'!$G$6-'СЕТ СН'!$G$22</f>
        <v>855.22980826000003</v>
      </c>
    </row>
    <row r="58" spans="1:25" ht="15.75" x14ac:dyDescent="0.2">
      <c r="A58" s="35">
        <f t="shared" si="1"/>
        <v>43749</v>
      </c>
      <c r="B58" s="36">
        <f>SUMIFS(СВЦЭМ!$C$33:$C$776,СВЦЭМ!$A$33:$A$776,$A58,СВЦЭМ!$B$33:$B$776,B$47)+'СЕТ СН'!$G$12+СВЦЭМ!$D$10+'СЕТ СН'!$G$6-'СЕТ СН'!$G$22</f>
        <v>919.86221612999998</v>
      </c>
      <c r="C58" s="36">
        <f>SUMIFS(СВЦЭМ!$C$33:$C$776,СВЦЭМ!$A$33:$A$776,$A58,СВЦЭМ!$B$33:$B$776,C$47)+'СЕТ СН'!$G$12+СВЦЭМ!$D$10+'СЕТ СН'!$G$6-'СЕТ СН'!$G$22</f>
        <v>970.90947697000001</v>
      </c>
      <c r="D58" s="36">
        <f>SUMIFS(СВЦЭМ!$C$33:$C$776,СВЦЭМ!$A$33:$A$776,$A58,СВЦЭМ!$B$33:$B$776,D$47)+'СЕТ СН'!$G$12+СВЦЭМ!$D$10+'СЕТ СН'!$G$6-'СЕТ СН'!$G$22</f>
        <v>981.75099627999998</v>
      </c>
      <c r="E58" s="36">
        <f>SUMIFS(СВЦЭМ!$C$33:$C$776,СВЦЭМ!$A$33:$A$776,$A58,СВЦЭМ!$B$33:$B$776,E$47)+'СЕТ СН'!$G$12+СВЦЭМ!$D$10+'СЕТ СН'!$G$6-'СЕТ СН'!$G$22</f>
        <v>995.81489125999997</v>
      </c>
      <c r="F58" s="36">
        <f>SUMIFS(СВЦЭМ!$C$33:$C$776,СВЦЭМ!$A$33:$A$776,$A58,СВЦЭМ!$B$33:$B$776,F$47)+'СЕТ СН'!$G$12+СВЦЭМ!$D$10+'СЕТ СН'!$G$6-'СЕТ СН'!$G$22</f>
        <v>991.29565167999999</v>
      </c>
      <c r="G58" s="36">
        <f>SUMIFS(СВЦЭМ!$C$33:$C$776,СВЦЭМ!$A$33:$A$776,$A58,СВЦЭМ!$B$33:$B$776,G$47)+'СЕТ СН'!$G$12+СВЦЭМ!$D$10+'СЕТ СН'!$G$6-'СЕТ СН'!$G$22</f>
        <v>971.46329398</v>
      </c>
      <c r="H58" s="36">
        <f>SUMIFS(СВЦЭМ!$C$33:$C$776,СВЦЭМ!$A$33:$A$776,$A58,СВЦЭМ!$B$33:$B$776,H$47)+'СЕТ СН'!$G$12+СВЦЭМ!$D$10+'СЕТ СН'!$G$6-'СЕТ СН'!$G$22</f>
        <v>929.82195462000004</v>
      </c>
      <c r="I58" s="36">
        <f>SUMIFS(СВЦЭМ!$C$33:$C$776,СВЦЭМ!$A$33:$A$776,$A58,СВЦЭМ!$B$33:$B$776,I$47)+'СЕТ СН'!$G$12+СВЦЭМ!$D$10+'СЕТ СН'!$G$6-'СЕТ СН'!$G$22</f>
        <v>909.70966007000004</v>
      </c>
      <c r="J58" s="36">
        <f>SUMIFS(СВЦЭМ!$C$33:$C$776,СВЦЭМ!$A$33:$A$776,$A58,СВЦЭМ!$B$33:$B$776,J$47)+'СЕТ СН'!$G$12+СВЦЭМ!$D$10+'СЕТ СН'!$G$6-'СЕТ СН'!$G$22</f>
        <v>889.30103198000006</v>
      </c>
      <c r="K58" s="36">
        <f>SUMIFS(СВЦЭМ!$C$33:$C$776,СВЦЭМ!$A$33:$A$776,$A58,СВЦЭМ!$B$33:$B$776,K$47)+'СЕТ СН'!$G$12+СВЦЭМ!$D$10+'СЕТ СН'!$G$6-'СЕТ СН'!$G$22</f>
        <v>877.37316079000004</v>
      </c>
      <c r="L58" s="36">
        <f>SUMIFS(СВЦЭМ!$C$33:$C$776,СВЦЭМ!$A$33:$A$776,$A58,СВЦЭМ!$B$33:$B$776,L$47)+'СЕТ СН'!$G$12+СВЦЭМ!$D$10+'СЕТ СН'!$G$6-'СЕТ СН'!$G$22</f>
        <v>876.75999023999998</v>
      </c>
      <c r="M58" s="36">
        <f>SUMIFS(СВЦЭМ!$C$33:$C$776,СВЦЭМ!$A$33:$A$776,$A58,СВЦЭМ!$B$33:$B$776,M$47)+'СЕТ СН'!$G$12+СВЦЭМ!$D$10+'СЕТ СН'!$G$6-'СЕТ СН'!$G$22</f>
        <v>880.28744983000001</v>
      </c>
      <c r="N58" s="36">
        <f>SUMIFS(СВЦЭМ!$C$33:$C$776,СВЦЭМ!$A$33:$A$776,$A58,СВЦЭМ!$B$33:$B$776,N$47)+'СЕТ СН'!$G$12+СВЦЭМ!$D$10+'СЕТ СН'!$G$6-'СЕТ СН'!$G$22</f>
        <v>852.75514627999996</v>
      </c>
      <c r="O58" s="36">
        <f>SUMIFS(СВЦЭМ!$C$33:$C$776,СВЦЭМ!$A$33:$A$776,$A58,СВЦЭМ!$B$33:$B$776,O$47)+'СЕТ СН'!$G$12+СВЦЭМ!$D$10+'СЕТ СН'!$G$6-'СЕТ СН'!$G$22</f>
        <v>828.25190602999999</v>
      </c>
      <c r="P58" s="36">
        <f>SUMIFS(СВЦЭМ!$C$33:$C$776,СВЦЭМ!$A$33:$A$776,$A58,СВЦЭМ!$B$33:$B$776,P$47)+'СЕТ СН'!$G$12+СВЦЭМ!$D$10+'СЕТ СН'!$G$6-'СЕТ СН'!$G$22</f>
        <v>836.51129700000001</v>
      </c>
      <c r="Q58" s="36">
        <f>SUMIFS(СВЦЭМ!$C$33:$C$776,СВЦЭМ!$A$33:$A$776,$A58,СВЦЭМ!$B$33:$B$776,Q$47)+'СЕТ СН'!$G$12+СВЦЭМ!$D$10+'СЕТ СН'!$G$6-'СЕТ СН'!$G$22</f>
        <v>839.4002011</v>
      </c>
      <c r="R58" s="36">
        <f>SUMIFS(СВЦЭМ!$C$33:$C$776,СВЦЭМ!$A$33:$A$776,$A58,СВЦЭМ!$B$33:$B$776,R$47)+'СЕТ СН'!$G$12+СВЦЭМ!$D$10+'СЕТ СН'!$G$6-'СЕТ СН'!$G$22</f>
        <v>837.11742562999996</v>
      </c>
      <c r="S58" s="36">
        <f>SUMIFS(СВЦЭМ!$C$33:$C$776,СВЦЭМ!$A$33:$A$776,$A58,СВЦЭМ!$B$33:$B$776,S$47)+'СЕТ СН'!$G$12+СВЦЭМ!$D$10+'СЕТ СН'!$G$6-'СЕТ СН'!$G$22</f>
        <v>826.20514129000003</v>
      </c>
      <c r="T58" s="36">
        <f>SUMIFS(СВЦЭМ!$C$33:$C$776,СВЦЭМ!$A$33:$A$776,$A58,СВЦЭМ!$B$33:$B$776,T$47)+'СЕТ СН'!$G$12+СВЦЭМ!$D$10+'СЕТ СН'!$G$6-'СЕТ СН'!$G$22</f>
        <v>810.24922304000006</v>
      </c>
      <c r="U58" s="36">
        <f>SUMIFS(СВЦЭМ!$C$33:$C$776,СВЦЭМ!$A$33:$A$776,$A58,СВЦЭМ!$B$33:$B$776,U$47)+'СЕТ СН'!$G$12+СВЦЭМ!$D$10+'СЕТ СН'!$G$6-'СЕТ СН'!$G$22</f>
        <v>839.68652065000003</v>
      </c>
      <c r="V58" s="36">
        <f>SUMIFS(СВЦЭМ!$C$33:$C$776,СВЦЭМ!$A$33:$A$776,$A58,СВЦЭМ!$B$33:$B$776,V$47)+'СЕТ СН'!$G$12+СВЦЭМ!$D$10+'СЕТ СН'!$G$6-'СЕТ СН'!$G$22</f>
        <v>859.69362824999996</v>
      </c>
      <c r="W58" s="36">
        <f>SUMIFS(СВЦЭМ!$C$33:$C$776,СВЦЭМ!$A$33:$A$776,$A58,СВЦЭМ!$B$33:$B$776,W$47)+'СЕТ СН'!$G$12+СВЦЭМ!$D$10+'СЕТ СН'!$G$6-'СЕТ СН'!$G$22</f>
        <v>864.94642298999997</v>
      </c>
      <c r="X58" s="36">
        <f>SUMIFS(СВЦЭМ!$C$33:$C$776,СВЦЭМ!$A$33:$A$776,$A58,СВЦЭМ!$B$33:$B$776,X$47)+'СЕТ СН'!$G$12+СВЦЭМ!$D$10+'СЕТ СН'!$G$6-'СЕТ СН'!$G$22</f>
        <v>870.21903156999997</v>
      </c>
      <c r="Y58" s="36">
        <f>SUMIFS(СВЦЭМ!$C$33:$C$776,СВЦЭМ!$A$33:$A$776,$A58,СВЦЭМ!$B$33:$B$776,Y$47)+'СЕТ СН'!$G$12+СВЦЭМ!$D$10+'СЕТ СН'!$G$6-'СЕТ СН'!$G$22</f>
        <v>903.71012066000003</v>
      </c>
    </row>
    <row r="59" spans="1:25" ht="15.75" x14ac:dyDescent="0.2">
      <c r="A59" s="35">
        <f t="shared" si="1"/>
        <v>43750</v>
      </c>
      <c r="B59" s="36">
        <f>SUMIFS(СВЦЭМ!$C$33:$C$776,СВЦЭМ!$A$33:$A$776,$A59,СВЦЭМ!$B$33:$B$776,B$47)+'СЕТ СН'!$G$12+СВЦЭМ!$D$10+'СЕТ СН'!$G$6-'СЕТ СН'!$G$22</f>
        <v>891.21375748000003</v>
      </c>
      <c r="C59" s="36">
        <f>SUMIFS(СВЦЭМ!$C$33:$C$776,СВЦЭМ!$A$33:$A$776,$A59,СВЦЭМ!$B$33:$B$776,C$47)+'СЕТ СН'!$G$12+СВЦЭМ!$D$10+'СЕТ СН'!$G$6-'СЕТ СН'!$G$22</f>
        <v>892.55935168999997</v>
      </c>
      <c r="D59" s="36">
        <f>SUMIFS(СВЦЭМ!$C$33:$C$776,СВЦЭМ!$A$33:$A$776,$A59,СВЦЭМ!$B$33:$B$776,D$47)+'СЕТ СН'!$G$12+СВЦЭМ!$D$10+'СЕТ СН'!$G$6-'СЕТ СН'!$G$22</f>
        <v>891.87588123</v>
      </c>
      <c r="E59" s="36">
        <f>SUMIFS(СВЦЭМ!$C$33:$C$776,СВЦЭМ!$A$33:$A$776,$A59,СВЦЭМ!$B$33:$B$776,E$47)+'СЕТ СН'!$G$12+СВЦЭМ!$D$10+'СЕТ СН'!$G$6-'СЕТ СН'!$G$22</f>
        <v>900.88813954</v>
      </c>
      <c r="F59" s="36">
        <f>SUMIFS(СВЦЭМ!$C$33:$C$776,СВЦЭМ!$A$33:$A$776,$A59,СВЦЭМ!$B$33:$B$776,F$47)+'СЕТ СН'!$G$12+СВЦЭМ!$D$10+'СЕТ СН'!$G$6-'СЕТ СН'!$G$22</f>
        <v>907.87633759000005</v>
      </c>
      <c r="G59" s="36">
        <f>SUMIFS(СВЦЭМ!$C$33:$C$776,СВЦЭМ!$A$33:$A$776,$A59,СВЦЭМ!$B$33:$B$776,G$47)+'СЕТ СН'!$G$12+СВЦЭМ!$D$10+'СЕТ СН'!$G$6-'СЕТ СН'!$G$22</f>
        <v>900.53685743999995</v>
      </c>
      <c r="H59" s="36">
        <f>SUMIFS(СВЦЭМ!$C$33:$C$776,СВЦЭМ!$A$33:$A$776,$A59,СВЦЭМ!$B$33:$B$776,H$47)+'СЕТ СН'!$G$12+СВЦЭМ!$D$10+'СЕТ СН'!$G$6-'СЕТ СН'!$G$22</f>
        <v>879.56541289999996</v>
      </c>
      <c r="I59" s="36">
        <f>SUMIFS(СВЦЭМ!$C$33:$C$776,СВЦЭМ!$A$33:$A$776,$A59,СВЦЭМ!$B$33:$B$776,I$47)+'СЕТ СН'!$G$12+СВЦЭМ!$D$10+'СЕТ СН'!$G$6-'СЕТ СН'!$G$22</f>
        <v>912.62217838000004</v>
      </c>
      <c r="J59" s="36">
        <f>SUMIFS(СВЦЭМ!$C$33:$C$776,СВЦЭМ!$A$33:$A$776,$A59,СВЦЭМ!$B$33:$B$776,J$47)+'СЕТ СН'!$G$12+СВЦЭМ!$D$10+'СЕТ СН'!$G$6-'СЕТ СН'!$G$22</f>
        <v>919.70253088000004</v>
      </c>
      <c r="K59" s="36">
        <f>SUMIFS(СВЦЭМ!$C$33:$C$776,СВЦЭМ!$A$33:$A$776,$A59,СВЦЭМ!$B$33:$B$776,K$47)+'СЕТ СН'!$G$12+СВЦЭМ!$D$10+'СЕТ СН'!$G$6-'СЕТ СН'!$G$22</f>
        <v>923.50350833000005</v>
      </c>
      <c r="L59" s="36">
        <f>SUMIFS(СВЦЭМ!$C$33:$C$776,СВЦЭМ!$A$33:$A$776,$A59,СВЦЭМ!$B$33:$B$776,L$47)+'СЕТ СН'!$G$12+СВЦЭМ!$D$10+'СЕТ СН'!$G$6-'СЕТ СН'!$G$22</f>
        <v>925.41014065000002</v>
      </c>
      <c r="M59" s="36">
        <f>SUMIFS(СВЦЭМ!$C$33:$C$776,СВЦЭМ!$A$33:$A$776,$A59,СВЦЭМ!$B$33:$B$776,M$47)+'СЕТ СН'!$G$12+СВЦЭМ!$D$10+'СЕТ СН'!$G$6-'СЕТ СН'!$G$22</f>
        <v>926.11064832</v>
      </c>
      <c r="N59" s="36">
        <f>SUMIFS(СВЦЭМ!$C$33:$C$776,СВЦЭМ!$A$33:$A$776,$A59,СВЦЭМ!$B$33:$B$776,N$47)+'СЕТ СН'!$G$12+СВЦЭМ!$D$10+'СЕТ СН'!$G$6-'СЕТ СН'!$G$22</f>
        <v>878.16283683000006</v>
      </c>
      <c r="O59" s="36">
        <f>SUMIFS(СВЦЭМ!$C$33:$C$776,СВЦЭМ!$A$33:$A$776,$A59,СВЦЭМ!$B$33:$B$776,O$47)+'СЕТ СН'!$G$12+СВЦЭМ!$D$10+'СЕТ СН'!$G$6-'СЕТ СН'!$G$22</f>
        <v>832.54598090000002</v>
      </c>
      <c r="P59" s="36">
        <f>SUMIFS(СВЦЭМ!$C$33:$C$776,СВЦЭМ!$A$33:$A$776,$A59,СВЦЭМ!$B$33:$B$776,P$47)+'СЕТ СН'!$G$12+СВЦЭМ!$D$10+'СЕТ СН'!$G$6-'СЕТ СН'!$G$22</f>
        <v>821.53315576</v>
      </c>
      <c r="Q59" s="36">
        <f>SUMIFS(СВЦЭМ!$C$33:$C$776,СВЦЭМ!$A$33:$A$776,$A59,СВЦЭМ!$B$33:$B$776,Q$47)+'СЕТ СН'!$G$12+СВЦЭМ!$D$10+'СЕТ СН'!$G$6-'СЕТ СН'!$G$22</f>
        <v>817.53670440999997</v>
      </c>
      <c r="R59" s="36">
        <f>SUMIFS(СВЦЭМ!$C$33:$C$776,СВЦЭМ!$A$33:$A$776,$A59,СВЦЭМ!$B$33:$B$776,R$47)+'СЕТ СН'!$G$12+СВЦЭМ!$D$10+'СЕТ СН'!$G$6-'СЕТ СН'!$G$22</f>
        <v>814.40914143999998</v>
      </c>
      <c r="S59" s="36">
        <f>SUMIFS(СВЦЭМ!$C$33:$C$776,СВЦЭМ!$A$33:$A$776,$A59,СВЦЭМ!$B$33:$B$776,S$47)+'СЕТ СН'!$G$12+СВЦЭМ!$D$10+'СЕТ СН'!$G$6-'СЕТ СН'!$G$22</f>
        <v>828.39505208000003</v>
      </c>
      <c r="T59" s="36">
        <f>SUMIFS(СВЦЭМ!$C$33:$C$776,СВЦЭМ!$A$33:$A$776,$A59,СВЦЭМ!$B$33:$B$776,T$47)+'СЕТ СН'!$G$12+СВЦЭМ!$D$10+'СЕТ СН'!$G$6-'СЕТ СН'!$G$22</f>
        <v>835.37805184000001</v>
      </c>
      <c r="U59" s="36">
        <f>SUMIFS(СВЦЭМ!$C$33:$C$776,СВЦЭМ!$A$33:$A$776,$A59,СВЦЭМ!$B$33:$B$776,U$47)+'СЕТ СН'!$G$12+СВЦЭМ!$D$10+'СЕТ СН'!$G$6-'СЕТ СН'!$G$22</f>
        <v>789.48849987999995</v>
      </c>
      <c r="V59" s="36">
        <f>SUMIFS(СВЦЭМ!$C$33:$C$776,СВЦЭМ!$A$33:$A$776,$A59,СВЦЭМ!$B$33:$B$776,V$47)+'СЕТ СН'!$G$12+СВЦЭМ!$D$10+'СЕТ СН'!$G$6-'СЕТ СН'!$G$22</f>
        <v>781.76743277000003</v>
      </c>
      <c r="W59" s="36">
        <f>SUMIFS(СВЦЭМ!$C$33:$C$776,СВЦЭМ!$A$33:$A$776,$A59,СВЦЭМ!$B$33:$B$776,W$47)+'СЕТ СН'!$G$12+СВЦЭМ!$D$10+'СЕТ СН'!$G$6-'СЕТ СН'!$G$22</f>
        <v>793.86596145999999</v>
      </c>
      <c r="X59" s="36">
        <f>SUMIFS(СВЦЭМ!$C$33:$C$776,СВЦЭМ!$A$33:$A$776,$A59,СВЦЭМ!$B$33:$B$776,X$47)+'СЕТ СН'!$G$12+СВЦЭМ!$D$10+'СЕТ СН'!$G$6-'СЕТ СН'!$G$22</f>
        <v>810.21469492000006</v>
      </c>
      <c r="Y59" s="36">
        <f>SUMIFS(СВЦЭМ!$C$33:$C$776,СВЦЭМ!$A$33:$A$776,$A59,СВЦЭМ!$B$33:$B$776,Y$47)+'СЕТ СН'!$G$12+СВЦЭМ!$D$10+'СЕТ СН'!$G$6-'СЕТ СН'!$G$22</f>
        <v>834.16855709000004</v>
      </c>
    </row>
    <row r="60" spans="1:25" ht="15.75" x14ac:dyDescent="0.2">
      <c r="A60" s="35">
        <f t="shared" si="1"/>
        <v>43751</v>
      </c>
      <c r="B60" s="36">
        <f>SUMIFS(СВЦЭМ!$C$33:$C$776,СВЦЭМ!$A$33:$A$776,$A60,СВЦЭМ!$B$33:$B$776,B$47)+'СЕТ СН'!$G$12+СВЦЭМ!$D$10+'СЕТ СН'!$G$6-'СЕТ СН'!$G$22</f>
        <v>926.63335856000003</v>
      </c>
      <c r="C60" s="36">
        <f>SUMIFS(СВЦЭМ!$C$33:$C$776,СВЦЭМ!$A$33:$A$776,$A60,СВЦЭМ!$B$33:$B$776,C$47)+'СЕТ СН'!$G$12+СВЦЭМ!$D$10+'СЕТ СН'!$G$6-'СЕТ СН'!$G$22</f>
        <v>960.64821011000004</v>
      </c>
      <c r="D60" s="36">
        <f>SUMIFS(СВЦЭМ!$C$33:$C$776,СВЦЭМ!$A$33:$A$776,$A60,СВЦЭМ!$B$33:$B$776,D$47)+'СЕТ СН'!$G$12+СВЦЭМ!$D$10+'СЕТ СН'!$G$6-'СЕТ СН'!$G$22</f>
        <v>984.12368329000003</v>
      </c>
      <c r="E60" s="36">
        <f>SUMIFS(СВЦЭМ!$C$33:$C$776,СВЦЭМ!$A$33:$A$776,$A60,СВЦЭМ!$B$33:$B$776,E$47)+'СЕТ СН'!$G$12+СВЦЭМ!$D$10+'СЕТ СН'!$G$6-'СЕТ СН'!$G$22</f>
        <v>998.85125659000005</v>
      </c>
      <c r="F60" s="36">
        <f>SUMIFS(СВЦЭМ!$C$33:$C$776,СВЦЭМ!$A$33:$A$776,$A60,СВЦЭМ!$B$33:$B$776,F$47)+'СЕТ СН'!$G$12+СВЦЭМ!$D$10+'СЕТ СН'!$G$6-'СЕТ СН'!$G$22</f>
        <v>998.49535238999999</v>
      </c>
      <c r="G60" s="36">
        <f>SUMIFS(СВЦЭМ!$C$33:$C$776,СВЦЭМ!$A$33:$A$776,$A60,СВЦЭМ!$B$33:$B$776,G$47)+'СЕТ СН'!$G$12+СВЦЭМ!$D$10+'СЕТ СН'!$G$6-'СЕТ СН'!$G$22</f>
        <v>986.97835196000005</v>
      </c>
      <c r="H60" s="36">
        <f>SUMIFS(СВЦЭМ!$C$33:$C$776,СВЦЭМ!$A$33:$A$776,$A60,СВЦЭМ!$B$33:$B$776,H$47)+'СЕТ СН'!$G$12+СВЦЭМ!$D$10+'СЕТ СН'!$G$6-'СЕТ СН'!$G$22</f>
        <v>960.32875911999997</v>
      </c>
      <c r="I60" s="36">
        <f>SUMIFS(СВЦЭМ!$C$33:$C$776,СВЦЭМ!$A$33:$A$776,$A60,СВЦЭМ!$B$33:$B$776,I$47)+'СЕТ СН'!$G$12+СВЦЭМ!$D$10+'СЕТ СН'!$G$6-'СЕТ СН'!$G$22</f>
        <v>921.95992983999997</v>
      </c>
      <c r="J60" s="36">
        <f>SUMIFS(СВЦЭМ!$C$33:$C$776,СВЦЭМ!$A$33:$A$776,$A60,СВЦЭМ!$B$33:$B$776,J$47)+'СЕТ СН'!$G$12+СВЦЭМ!$D$10+'СЕТ СН'!$G$6-'СЕТ СН'!$G$22</f>
        <v>894.81887198000004</v>
      </c>
      <c r="K60" s="36">
        <f>SUMIFS(СВЦЭМ!$C$33:$C$776,СВЦЭМ!$A$33:$A$776,$A60,СВЦЭМ!$B$33:$B$776,K$47)+'СЕТ СН'!$G$12+СВЦЭМ!$D$10+'СЕТ СН'!$G$6-'СЕТ СН'!$G$22</f>
        <v>904.02115881999998</v>
      </c>
      <c r="L60" s="36">
        <f>SUMIFS(СВЦЭМ!$C$33:$C$776,СВЦЭМ!$A$33:$A$776,$A60,СВЦЭМ!$B$33:$B$776,L$47)+'СЕТ СН'!$G$12+СВЦЭМ!$D$10+'СЕТ СН'!$G$6-'СЕТ СН'!$G$22</f>
        <v>913.43415326000002</v>
      </c>
      <c r="M60" s="36">
        <f>SUMIFS(СВЦЭМ!$C$33:$C$776,СВЦЭМ!$A$33:$A$776,$A60,СВЦЭМ!$B$33:$B$776,M$47)+'СЕТ СН'!$G$12+СВЦЭМ!$D$10+'СЕТ СН'!$G$6-'СЕТ СН'!$G$22</f>
        <v>901.81732639000006</v>
      </c>
      <c r="N60" s="36">
        <f>SUMIFS(СВЦЭМ!$C$33:$C$776,СВЦЭМ!$A$33:$A$776,$A60,СВЦЭМ!$B$33:$B$776,N$47)+'СЕТ СН'!$G$12+СВЦЭМ!$D$10+'СЕТ СН'!$G$6-'СЕТ СН'!$G$22</f>
        <v>873.17178721000005</v>
      </c>
      <c r="O60" s="36">
        <f>SUMIFS(СВЦЭМ!$C$33:$C$776,СВЦЭМ!$A$33:$A$776,$A60,СВЦЭМ!$B$33:$B$776,O$47)+'СЕТ СН'!$G$12+СВЦЭМ!$D$10+'СЕТ СН'!$G$6-'СЕТ СН'!$G$22</f>
        <v>827.19141062999995</v>
      </c>
      <c r="P60" s="36">
        <f>SUMIFS(СВЦЭМ!$C$33:$C$776,СВЦЭМ!$A$33:$A$776,$A60,СВЦЭМ!$B$33:$B$776,P$47)+'СЕТ СН'!$G$12+СВЦЭМ!$D$10+'СЕТ СН'!$G$6-'СЕТ СН'!$G$22</f>
        <v>821.28070277999996</v>
      </c>
      <c r="Q60" s="36">
        <f>SUMIFS(СВЦЭМ!$C$33:$C$776,СВЦЭМ!$A$33:$A$776,$A60,СВЦЭМ!$B$33:$B$776,Q$47)+'СЕТ СН'!$G$12+СВЦЭМ!$D$10+'СЕТ СН'!$G$6-'СЕТ СН'!$G$22</f>
        <v>826.60861838000005</v>
      </c>
      <c r="R60" s="36">
        <f>SUMIFS(СВЦЭМ!$C$33:$C$776,СВЦЭМ!$A$33:$A$776,$A60,СВЦЭМ!$B$33:$B$776,R$47)+'СЕТ СН'!$G$12+СВЦЭМ!$D$10+'СЕТ СН'!$G$6-'СЕТ СН'!$G$22</f>
        <v>826.44761265</v>
      </c>
      <c r="S60" s="36">
        <f>SUMIFS(СВЦЭМ!$C$33:$C$776,СВЦЭМ!$A$33:$A$776,$A60,СВЦЭМ!$B$33:$B$776,S$47)+'СЕТ СН'!$G$12+СВЦЭМ!$D$10+'СЕТ СН'!$G$6-'СЕТ СН'!$G$22</f>
        <v>827.24404650999998</v>
      </c>
      <c r="T60" s="36">
        <f>SUMIFS(СВЦЭМ!$C$33:$C$776,СВЦЭМ!$A$33:$A$776,$A60,СВЦЭМ!$B$33:$B$776,T$47)+'СЕТ СН'!$G$12+СВЦЭМ!$D$10+'СЕТ СН'!$G$6-'СЕТ СН'!$G$22</f>
        <v>830.48628997000003</v>
      </c>
      <c r="U60" s="36">
        <f>SUMIFS(СВЦЭМ!$C$33:$C$776,СВЦЭМ!$A$33:$A$776,$A60,СВЦЭМ!$B$33:$B$776,U$47)+'СЕТ СН'!$G$12+СВЦЭМ!$D$10+'СЕТ СН'!$G$6-'СЕТ СН'!$G$22</f>
        <v>802.90847787999996</v>
      </c>
      <c r="V60" s="36">
        <f>SUMIFS(СВЦЭМ!$C$33:$C$776,СВЦЭМ!$A$33:$A$776,$A60,СВЦЭМ!$B$33:$B$776,V$47)+'СЕТ СН'!$G$12+СВЦЭМ!$D$10+'СЕТ СН'!$G$6-'СЕТ СН'!$G$22</f>
        <v>796.11777502999996</v>
      </c>
      <c r="W60" s="36">
        <f>SUMIFS(СВЦЭМ!$C$33:$C$776,СВЦЭМ!$A$33:$A$776,$A60,СВЦЭМ!$B$33:$B$776,W$47)+'СЕТ СН'!$G$12+СВЦЭМ!$D$10+'СЕТ СН'!$G$6-'СЕТ СН'!$G$22</f>
        <v>817.12235504</v>
      </c>
      <c r="X60" s="36">
        <f>SUMIFS(СВЦЭМ!$C$33:$C$776,СВЦЭМ!$A$33:$A$776,$A60,СВЦЭМ!$B$33:$B$776,X$47)+'СЕТ СН'!$G$12+СВЦЭМ!$D$10+'СЕТ СН'!$G$6-'СЕТ СН'!$G$22</f>
        <v>837.43329163999999</v>
      </c>
      <c r="Y60" s="36">
        <f>SUMIFS(СВЦЭМ!$C$33:$C$776,СВЦЭМ!$A$33:$A$776,$A60,СВЦЭМ!$B$33:$B$776,Y$47)+'СЕТ СН'!$G$12+СВЦЭМ!$D$10+'СЕТ СН'!$G$6-'СЕТ СН'!$G$22</f>
        <v>880.19270893999999</v>
      </c>
    </row>
    <row r="61" spans="1:25" ht="15.75" x14ac:dyDescent="0.2">
      <c r="A61" s="35">
        <f t="shared" si="1"/>
        <v>43752</v>
      </c>
      <c r="B61" s="36">
        <f>SUMIFS(СВЦЭМ!$C$33:$C$776,СВЦЭМ!$A$33:$A$776,$A61,СВЦЭМ!$B$33:$B$776,B$47)+'СЕТ СН'!$G$12+СВЦЭМ!$D$10+'СЕТ СН'!$G$6-'СЕТ СН'!$G$22</f>
        <v>902.90047036999999</v>
      </c>
      <c r="C61" s="36">
        <f>SUMIFS(СВЦЭМ!$C$33:$C$776,СВЦЭМ!$A$33:$A$776,$A61,СВЦЭМ!$B$33:$B$776,C$47)+'СЕТ СН'!$G$12+СВЦЭМ!$D$10+'СЕТ СН'!$G$6-'СЕТ СН'!$G$22</f>
        <v>943.86050336000005</v>
      </c>
      <c r="D61" s="36">
        <f>SUMIFS(СВЦЭМ!$C$33:$C$776,СВЦЭМ!$A$33:$A$776,$A61,СВЦЭМ!$B$33:$B$776,D$47)+'СЕТ СН'!$G$12+СВЦЭМ!$D$10+'СЕТ СН'!$G$6-'СЕТ СН'!$G$22</f>
        <v>952.55162297000004</v>
      </c>
      <c r="E61" s="36">
        <f>SUMIFS(СВЦЭМ!$C$33:$C$776,СВЦЭМ!$A$33:$A$776,$A61,СВЦЭМ!$B$33:$B$776,E$47)+'СЕТ СН'!$G$12+СВЦЭМ!$D$10+'СЕТ СН'!$G$6-'СЕТ СН'!$G$22</f>
        <v>921.87800879999998</v>
      </c>
      <c r="F61" s="36">
        <f>SUMIFS(СВЦЭМ!$C$33:$C$776,СВЦЭМ!$A$33:$A$776,$A61,СВЦЭМ!$B$33:$B$776,F$47)+'СЕТ СН'!$G$12+СВЦЭМ!$D$10+'СЕТ СН'!$G$6-'СЕТ СН'!$G$22</f>
        <v>919.21646641999996</v>
      </c>
      <c r="G61" s="36">
        <f>SUMIFS(СВЦЭМ!$C$33:$C$776,СВЦЭМ!$A$33:$A$776,$A61,СВЦЭМ!$B$33:$B$776,G$47)+'СЕТ СН'!$G$12+СВЦЭМ!$D$10+'СЕТ СН'!$G$6-'СЕТ СН'!$G$22</f>
        <v>924.12334214999998</v>
      </c>
      <c r="H61" s="36">
        <f>SUMIFS(СВЦЭМ!$C$33:$C$776,СВЦЭМ!$A$33:$A$776,$A61,СВЦЭМ!$B$33:$B$776,H$47)+'СЕТ СН'!$G$12+СВЦЭМ!$D$10+'СЕТ СН'!$G$6-'СЕТ СН'!$G$22</f>
        <v>927.50821169000005</v>
      </c>
      <c r="I61" s="36">
        <f>SUMIFS(СВЦЭМ!$C$33:$C$776,СВЦЭМ!$A$33:$A$776,$A61,СВЦЭМ!$B$33:$B$776,I$47)+'СЕТ СН'!$G$12+СВЦЭМ!$D$10+'СЕТ СН'!$G$6-'СЕТ СН'!$G$22</f>
        <v>906.10154729999999</v>
      </c>
      <c r="J61" s="36">
        <f>SUMIFS(СВЦЭМ!$C$33:$C$776,СВЦЭМ!$A$33:$A$776,$A61,СВЦЭМ!$B$33:$B$776,J$47)+'СЕТ СН'!$G$12+СВЦЭМ!$D$10+'СЕТ СН'!$G$6-'СЕТ СН'!$G$22</f>
        <v>868.92081228999996</v>
      </c>
      <c r="K61" s="36">
        <f>SUMIFS(СВЦЭМ!$C$33:$C$776,СВЦЭМ!$A$33:$A$776,$A61,СВЦЭМ!$B$33:$B$776,K$47)+'СЕТ СН'!$G$12+СВЦЭМ!$D$10+'СЕТ СН'!$G$6-'СЕТ СН'!$G$22</f>
        <v>855.86336008000001</v>
      </c>
      <c r="L61" s="36">
        <f>SUMIFS(СВЦЭМ!$C$33:$C$776,СВЦЭМ!$A$33:$A$776,$A61,СВЦЭМ!$B$33:$B$776,L$47)+'СЕТ СН'!$G$12+СВЦЭМ!$D$10+'СЕТ СН'!$G$6-'СЕТ СН'!$G$22</f>
        <v>855.22014818000002</v>
      </c>
      <c r="M61" s="36">
        <f>SUMIFS(СВЦЭМ!$C$33:$C$776,СВЦЭМ!$A$33:$A$776,$A61,СВЦЭМ!$B$33:$B$776,M$47)+'СЕТ СН'!$G$12+СВЦЭМ!$D$10+'СЕТ СН'!$G$6-'СЕТ СН'!$G$22</f>
        <v>867.66426945000001</v>
      </c>
      <c r="N61" s="36">
        <f>SUMIFS(СВЦЭМ!$C$33:$C$776,СВЦЭМ!$A$33:$A$776,$A61,СВЦЭМ!$B$33:$B$776,N$47)+'СЕТ СН'!$G$12+СВЦЭМ!$D$10+'СЕТ СН'!$G$6-'СЕТ СН'!$G$22</f>
        <v>840.50874239999996</v>
      </c>
      <c r="O61" s="36">
        <f>SUMIFS(СВЦЭМ!$C$33:$C$776,СВЦЭМ!$A$33:$A$776,$A61,СВЦЭМ!$B$33:$B$776,O$47)+'СЕТ СН'!$G$12+СВЦЭМ!$D$10+'СЕТ СН'!$G$6-'СЕТ СН'!$G$22</f>
        <v>833.93953728999998</v>
      </c>
      <c r="P61" s="36">
        <f>SUMIFS(СВЦЭМ!$C$33:$C$776,СВЦЭМ!$A$33:$A$776,$A61,СВЦЭМ!$B$33:$B$776,P$47)+'СЕТ СН'!$G$12+СВЦЭМ!$D$10+'СЕТ СН'!$G$6-'СЕТ СН'!$G$22</f>
        <v>821.23237715000005</v>
      </c>
      <c r="Q61" s="36">
        <f>SUMIFS(СВЦЭМ!$C$33:$C$776,СВЦЭМ!$A$33:$A$776,$A61,СВЦЭМ!$B$33:$B$776,Q$47)+'СЕТ СН'!$G$12+СВЦЭМ!$D$10+'СЕТ СН'!$G$6-'СЕТ СН'!$G$22</f>
        <v>822.92130000999998</v>
      </c>
      <c r="R61" s="36">
        <f>SUMIFS(СВЦЭМ!$C$33:$C$776,СВЦЭМ!$A$33:$A$776,$A61,СВЦЭМ!$B$33:$B$776,R$47)+'СЕТ СН'!$G$12+СВЦЭМ!$D$10+'СЕТ СН'!$G$6-'СЕТ СН'!$G$22</f>
        <v>819.38987929999996</v>
      </c>
      <c r="S61" s="36">
        <f>SUMIFS(СВЦЭМ!$C$33:$C$776,СВЦЭМ!$A$33:$A$776,$A61,СВЦЭМ!$B$33:$B$776,S$47)+'СЕТ СН'!$G$12+СВЦЭМ!$D$10+'СЕТ СН'!$G$6-'СЕТ СН'!$G$22</f>
        <v>819.67951344000005</v>
      </c>
      <c r="T61" s="36">
        <f>SUMIFS(СВЦЭМ!$C$33:$C$776,СВЦЭМ!$A$33:$A$776,$A61,СВЦЭМ!$B$33:$B$776,T$47)+'СЕТ СН'!$G$12+СВЦЭМ!$D$10+'СЕТ СН'!$G$6-'СЕТ СН'!$G$22</f>
        <v>843.36353234000001</v>
      </c>
      <c r="U61" s="36">
        <f>SUMIFS(СВЦЭМ!$C$33:$C$776,СВЦЭМ!$A$33:$A$776,$A61,СВЦЭМ!$B$33:$B$776,U$47)+'СЕТ СН'!$G$12+СВЦЭМ!$D$10+'СЕТ СН'!$G$6-'СЕТ СН'!$G$22</f>
        <v>790.94930035000004</v>
      </c>
      <c r="V61" s="36">
        <f>SUMIFS(СВЦЭМ!$C$33:$C$776,СВЦЭМ!$A$33:$A$776,$A61,СВЦЭМ!$B$33:$B$776,V$47)+'СЕТ СН'!$G$12+СВЦЭМ!$D$10+'СЕТ СН'!$G$6-'СЕТ СН'!$G$22</f>
        <v>791.17296854000006</v>
      </c>
      <c r="W61" s="36">
        <f>SUMIFS(СВЦЭМ!$C$33:$C$776,СВЦЭМ!$A$33:$A$776,$A61,СВЦЭМ!$B$33:$B$776,W$47)+'СЕТ СН'!$G$12+СВЦЭМ!$D$10+'СЕТ СН'!$G$6-'СЕТ СН'!$G$22</f>
        <v>813.86381025000003</v>
      </c>
      <c r="X61" s="36">
        <f>SUMIFS(СВЦЭМ!$C$33:$C$776,СВЦЭМ!$A$33:$A$776,$A61,СВЦЭМ!$B$33:$B$776,X$47)+'СЕТ СН'!$G$12+СВЦЭМ!$D$10+'СЕТ СН'!$G$6-'СЕТ СН'!$G$22</f>
        <v>832.92961862000004</v>
      </c>
      <c r="Y61" s="36">
        <f>SUMIFS(СВЦЭМ!$C$33:$C$776,СВЦЭМ!$A$33:$A$776,$A61,СВЦЭМ!$B$33:$B$776,Y$47)+'СЕТ СН'!$G$12+СВЦЭМ!$D$10+'СЕТ СН'!$G$6-'СЕТ СН'!$G$22</f>
        <v>866.29536005</v>
      </c>
    </row>
    <row r="62" spans="1:25" ht="15.75" x14ac:dyDescent="0.2">
      <c r="A62" s="35">
        <f t="shared" si="1"/>
        <v>43753</v>
      </c>
      <c r="B62" s="36">
        <f>SUMIFS(СВЦЭМ!$C$33:$C$776,СВЦЭМ!$A$33:$A$776,$A62,СВЦЭМ!$B$33:$B$776,B$47)+'СЕТ СН'!$G$12+СВЦЭМ!$D$10+'СЕТ СН'!$G$6-'СЕТ СН'!$G$22</f>
        <v>930.25343858999997</v>
      </c>
      <c r="C62" s="36">
        <f>SUMIFS(СВЦЭМ!$C$33:$C$776,СВЦЭМ!$A$33:$A$776,$A62,СВЦЭМ!$B$33:$B$776,C$47)+'СЕТ СН'!$G$12+СВЦЭМ!$D$10+'СЕТ СН'!$G$6-'СЕТ СН'!$G$22</f>
        <v>968.15513237000005</v>
      </c>
      <c r="D62" s="36">
        <f>SUMIFS(СВЦЭМ!$C$33:$C$776,СВЦЭМ!$A$33:$A$776,$A62,СВЦЭМ!$B$33:$B$776,D$47)+'СЕТ СН'!$G$12+СВЦЭМ!$D$10+'СЕТ СН'!$G$6-'СЕТ СН'!$G$22</f>
        <v>989.3155491</v>
      </c>
      <c r="E62" s="36">
        <f>SUMIFS(СВЦЭМ!$C$33:$C$776,СВЦЭМ!$A$33:$A$776,$A62,СВЦЭМ!$B$33:$B$776,E$47)+'СЕТ СН'!$G$12+СВЦЭМ!$D$10+'СЕТ СН'!$G$6-'СЕТ СН'!$G$22</f>
        <v>1003.6937721100001</v>
      </c>
      <c r="F62" s="36">
        <f>SUMIFS(СВЦЭМ!$C$33:$C$776,СВЦЭМ!$A$33:$A$776,$A62,СВЦЭМ!$B$33:$B$776,F$47)+'СЕТ СН'!$G$12+СВЦЭМ!$D$10+'СЕТ СН'!$G$6-'СЕТ СН'!$G$22</f>
        <v>1005.81874384</v>
      </c>
      <c r="G62" s="36">
        <f>SUMIFS(СВЦЭМ!$C$33:$C$776,СВЦЭМ!$A$33:$A$776,$A62,СВЦЭМ!$B$33:$B$776,G$47)+'СЕТ СН'!$G$12+СВЦЭМ!$D$10+'СЕТ СН'!$G$6-'СЕТ СН'!$G$22</f>
        <v>981.98109957999998</v>
      </c>
      <c r="H62" s="36">
        <f>SUMIFS(СВЦЭМ!$C$33:$C$776,СВЦЭМ!$A$33:$A$776,$A62,СВЦЭМ!$B$33:$B$776,H$47)+'СЕТ СН'!$G$12+СВЦЭМ!$D$10+'СЕТ СН'!$G$6-'СЕТ СН'!$G$22</f>
        <v>947.68438461000005</v>
      </c>
      <c r="I62" s="36">
        <f>SUMIFS(СВЦЭМ!$C$33:$C$776,СВЦЭМ!$A$33:$A$776,$A62,СВЦЭМ!$B$33:$B$776,I$47)+'СЕТ СН'!$G$12+СВЦЭМ!$D$10+'СЕТ СН'!$G$6-'СЕТ СН'!$G$22</f>
        <v>938.94232995000004</v>
      </c>
      <c r="J62" s="36">
        <f>SUMIFS(СВЦЭМ!$C$33:$C$776,СВЦЭМ!$A$33:$A$776,$A62,СВЦЭМ!$B$33:$B$776,J$47)+'СЕТ СН'!$G$12+СВЦЭМ!$D$10+'СЕТ СН'!$G$6-'СЕТ СН'!$G$22</f>
        <v>916.01840472000004</v>
      </c>
      <c r="K62" s="36">
        <f>SUMIFS(СВЦЭМ!$C$33:$C$776,СВЦЭМ!$A$33:$A$776,$A62,СВЦЭМ!$B$33:$B$776,K$47)+'СЕТ СН'!$G$12+СВЦЭМ!$D$10+'СЕТ СН'!$G$6-'СЕТ СН'!$G$22</f>
        <v>905.47803012999998</v>
      </c>
      <c r="L62" s="36">
        <f>SUMIFS(СВЦЭМ!$C$33:$C$776,СВЦЭМ!$A$33:$A$776,$A62,СВЦЭМ!$B$33:$B$776,L$47)+'СЕТ СН'!$G$12+СВЦЭМ!$D$10+'СЕТ СН'!$G$6-'СЕТ СН'!$G$22</f>
        <v>909.53560312000002</v>
      </c>
      <c r="M62" s="36">
        <f>SUMIFS(СВЦЭМ!$C$33:$C$776,СВЦЭМ!$A$33:$A$776,$A62,СВЦЭМ!$B$33:$B$776,M$47)+'СЕТ СН'!$G$12+СВЦЭМ!$D$10+'СЕТ СН'!$G$6-'СЕТ СН'!$G$22</f>
        <v>921.97643313000003</v>
      </c>
      <c r="N62" s="36">
        <f>SUMIFS(СВЦЭМ!$C$33:$C$776,СВЦЭМ!$A$33:$A$776,$A62,СВЦЭМ!$B$33:$B$776,N$47)+'СЕТ СН'!$G$12+СВЦЭМ!$D$10+'СЕТ СН'!$G$6-'СЕТ СН'!$G$22</f>
        <v>882.23957486999996</v>
      </c>
      <c r="O62" s="36">
        <f>SUMIFS(СВЦЭМ!$C$33:$C$776,СВЦЭМ!$A$33:$A$776,$A62,СВЦЭМ!$B$33:$B$776,O$47)+'СЕТ СН'!$G$12+СВЦЭМ!$D$10+'СЕТ СН'!$G$6-'СЕТ СН'!$G$22</f>
        <v>865.17237262000003</v>
      </c>
      <c r="P62" s="36">
        <f>SUMIFS(СВЦЭМ!$C$33:$C$776,СВЦЭМ!$A$33:$A$776,$A62,СВЦЭМ!$B$33:$B$776,P$47)+'СЕТ СН'!$G$12+СВЦЭМ!$D$10+'СЕТ СН'!$G$6-'СЕТ СН'!$G$22</f>
        <v>854.93814936000001</v>
      </c>
      <c r="Q62" s="36">
        <f>SUMIFS(СВЦЭМ!$C$33:$C$776,СВЦЭМ!$A$33:$A$776,$A62,СВЦЭМ!$B$33:$B$776,Q$47)+'СЕТ СН'!$G$12+СВЦЭМ!$D$10+'СЕТ СН'!$G$6-'СЕТ СН'!$G$22</f>
        <v>849.83296172999997</v>
      </c>
      <c r="R62" s="36">
        <f>SUMIFS(СВЦЭМ!$C$33:$C$776,СВЦЭМ!$A$33:$A$776,$A62,СВЦЭМ!$B$33:$B$776,R$47)+'СЕТ СН'!$G$12+СВЦЭМ!$D$10+'СЕТ СН'!$G$6-'СЕТ СН'!$G$22</f>
        <v>846.89629119999995</v>
      </c>
      <c r="S62" s="36">
        <f>SUMIFS(СВЦЭМ!$C$33:$C$776,СВЦЭМ!$A$33:$A$776,$A62,СВЦЭМ!$B$33:$B$776,S$47)+'СЕТ СН'!$G$12+СВЦЭМ!$D$10+'СЕТ СН'!$G$6-'СЕТ СН'!$G$22</f>
        <v>852.89558047000003</v>
      </c>
      <c r="T62" s="36">
        <f>SUMIFS(СВЦЭМ!$C$33:$C$776,СВЦЭМ!$A$33:$A$776,$A62,СВЦЭМ!$B$33:$B$776,T$47)+'СЕТ СН'!$G$12+СВЦЭМ!$D$10+'СЕТ СН'!$G$6-'СЕТ СН'!$G$22</f>
        <v>870.45217310999999</v>
      </c>
      <c r="U62" s="36">
        <f>SUMIFS(СВЦЭМ!$C$33:$C$776,СВЦЭМ!$A$33:$A$776,$A62,СВЦЭМ!$B$33:$B$776,U$47)+'СЕТ СН'!$G$12+СВЦЭМ!$D$10+'СЕТ СН'!$G$6-'СЕТ СН'!$G$22</f>
        <v>823.35805029000005</v>
      </c>
      <c r="V62" s="36">
        <f>SUMIFS(СВЦЭМ!$C$33:$C$776,СВЦЭМ!$A$33:$A$776,$A62,СВЦЭМ!$B$33:$B$776,V$47)+'СЕТ СН'!$G$12+СВЦЭМ!$D$10+'СЕТ СН'!$G$6-'СЕТ СН'!$G$22</f>
        <v>823.75396150999995</v>
      </c>
      <c r="W62" s="36">
        <f>SUMIFS(СВЦЭМ!$C$33:$C$776,СВЦЭМ!$A$33:$A$776,$A62,СВЦЭМ!$B$33:$B$776,W$47)+'СЕТ СН'!$G$12+СВЦЭМ!$D$10+'СЕТ СН'!$G$6-'СЕТ СН'!$G$22</f>
        <v>837.94130457999995</v>
      </c>
      <c r="X62" s="36">
        <f>SUMIFS(СВЦЭМ!$C$33:$C$776,СВЦЭМ!$A$33:$A$776,$A62,СВЦЭМ!$B$33:$B$776,X$47)+'СЕТ СН'!$G$12+СВЦЭМ!$D$10+'СЕТ СН'!$G$6-'СЕТ СН'!$G$22</f>
        <v>832.19230120999998</v>
      </c>
      <c r="Y62" s="36">
        <f>SUMIFS(СВЦЭМ!$C$33:$C$776,СВЦЭМ!$A$33:$A$776,$A62,СВЦЭМ!$B$33:$B$776,Y$47)+'СЕТ СН'!$G$12+СВЦЭМ!$D$10+'СЕТ СН'!$G$6-'СЕТ СН'!$G$22</f>
        <v>844.90224577000004</v>
      </c>
    </row>
    <row r="63" spans="1:25" ht="15.75" x14ac:dyDescent="0.2">
      <c r="A63" s="35">
        <f t="shared" si="1"/>
        <v>43754</v>
      </c>
      <c r="B63" s="36">
        <f>SUMIFS(СВЦЭМ!$C$33:$C$776,СВЦЭМ!$A$33:$A$776,$A63,СВЦЭМ!$B$33:$B$776,B$47)+'СЕТ СН'!$G$12+СВЦЭМ!$D$10+'СЕТ СН'!$G$6-'СЕТ СН'!$G$22</f>
        <v>994.29629892000003</v>
      </c>
      <c r="C63" s="36">
        <f>SUMIFS(СВЦЭМ!$C$33:$C$776,СВЦЭМ!$A$33:$A$776,$A63,СВЦЭМ!$B$33:$B$776,C$47)+'СЕТ СН'!$G$12+СВЦЭМ!$D$10+'СЕТ СН'!$G$6-'СЕТ СН'!$G$22</f>
        <v>1031.8560428800001</v>
      </c>
      <c r="D63" s="36">
        <f>SUMIFS(СВЦЭМ!$C$33:$C$776,СВЦЭМ!$A$33:$A$776,$A63,СВЦЭМ!$B$33:$B$776,D$47)+'СЕТ СН'!$G$12+СВЦЭМ!$D$10+'СЕТ СН'!$G$6-'СЕТ СН'!$G$22</f>
        <v>1049.86926909</v>
      </c>
      <c r="E63" s="36">
        <f>SUMIFS(СВЦЭМ!$C$33:$C$776,СВЦЭМ!$A$33:$A$776,$A63,СВЦЭМ!$B$33:$B$776,E$47)+'СЕТ СН'!$G$12+СВЦЭМ!$D$10+'СЕТ СН'!$G$6-'СЕТ СН'!$G$22</f>
        <v>1059.9993159000001</v>
      </c>
      <c r="F63" s="36">
        <f>SUMIFS(СВЦЭМ!$C$33:$C$776,СВЦЭМ!$A$33:$A$776,$A63,СВЦЭМ!$B$33:$B$776,F$47)+'СЕТ СН'!$G$12+СВЦЭМ!$D$10+'СЕТ СН'!$G$6-'СЕТ СН'!$G$22</f>
        <v>1050.3456379900001</v>
      </c>
      <c r="G63" s="36">
        <f>SUMIFS(СВЦЭМ!$C$33:$C$776,СВЦЭМ!$A$33:$A$776,$A63,СВЦЭМ!$B$33:$B$776,G$47)+'СЕТ СН'!$G$12+СВЦЭМ!$D$10+'СЕТ СН'!$G$6-'СЕТ СН'!$G$22</f>
        <v>1014.71022609</v>
      </c>
      <c r="H63" s="36">
        <f>SUMIFS(СВЦЭМ!$C$33:$C$776,СВЦЭМ!$A$33:$A$776,$A63,СВЦЭМ!$B$33:$B$776,H$47)+'СЕТ СН'!$G$12+СВЦЭМ!$D$10+'СЕТ СН'!$G$6-'СЕТ СН'!$G$22</f>
        <v>960.88784110999995</v>
      </c>
      <c r="I63" s="36">
        <f>SUMIFS(СВЦЭМ!$C$33:$C$776,СВЦЭМ!$A$33:$A$776,$A63,СВЦЭМ!$B$33:$B$776,I$47)+'СЕТ СН'!$G$12+СВЦЭМ!$D$10+'СЕТ СН'!$G$6-'СЕТ СН'!$G$22</f>
        <v>917.00544115000002</v>
      </c>
      <c r="J63" s="36">
        <f>SUMIFS(СВЦЭМ!$C$33:$C$776,СВЦЭМ!$A$33:$A$776,$A63,СВЦЭМ!$B$33:$B$776,J$47)+'СЕТ СН'!$G$12+СВЦЭМ!$D$10+'СЕТ СН'!$G$6-'СЕТ СН'!$G$22</f>
        <v>908.47127085</v>
      </c>
      <c r="K63" s="36">
        <f>SUMIFS(СВЦЭМ!$C$33:$C$776,СВЦЭМ!$A$33:$A$776,$A63,СВЦЭМ!$B$33:$B$776,K$47)+'СЕТ СН'!$G$12+СВЦЭМ!$D$10+'СЕТ СН'!$G$6-'СЕТ СН'!$G$22</f>
        <v>906.53604149</v>
      </c>
      <c r="L63" s="36">
        <f>SUMIFS(СВЦЭМ!$C$33:$C$776,СВЦЭМ!$A$33:$A$776,$A63,СВЦЭМ!$B$33:$B$776,L$47)+'СЕТ СН'!$G$12+СВЦЭМ!$D$10+'СЕТ СН'!$G$6-'СЕТ СН'!$G$22</f>
        <v>925.76513448000003</v>
      </c>
      <c r="M63" s="36">
        <f>SUMIFS(СВЦЭМ!$C$33:$C$776,СВЦЭМ!$A$33:$A$776,$A63,СВЦЭМ!$B$33:$B$776,M$47)+'СЕТ СН'!$G$12+СВЦЭМ!$D$10+'СЕТ СН'!$G$6-'СЕТ СН'!$G$22</f>
        <v>928.02887120000003</v>
      </c>
      <c r="N63" s="36">
        <f>SUMIFS(СВЦЭМ!$C$33:$C$776,СВЦЭМ!$A$33:$A$776,$A63,СВЦЭМ!$B$33:$B$776,N$47)+'СЕТ СН'!$G$12+СВЦЭМ!$D$10+'СЕТ СН'!$G$6-'СЕТ СН'!$G$22</f>
        <v>901.70956168999999</v>
      </c>
      <c r="O63" s="36">
        <f>SUMIFS(СВЦЭМ!$C$33:$C$776,СВЦЭМ!$A$33:$A$776,$A63,СВЦЭМ!$B$33:$B$776,O$47)+'СЕТ СН'!$G$12+СВЦЭМ!$D$10+'СЕТ СН'!$G$6-'СЕТ СН'!$G$22</f>
        <v>862.80648459999998</v>
      </c>
      <c r="P63" s="36">
        <f>SUMIFS(СВЦЭМ!$C$33:$C$776,СВЦЭМ!$A$33:$A$776,$A63,СВЦЭМ!$B$33:$B$776,P$47)+'СЕТ СН'!$G$12+СВЦЭМ!$D$10+'СЕТ СН'!$G$6-'СЕТ СН'!$G$22</f>
        <v>873.47632909000004</v>
      </c>
      <c r="Q63" s="36">
        <f>SUMIFS(СВЦЭМ!$C$33:$C$776,СВЦЭМ!$A$33:$A$776,$A63,СВЦЭМ!$B$33:$B$776,Q$47)+'СЕТ СН'!$G$12+СВЦЭМ!$D$10+'СЕТ СН'!$G$6-'СЕТ СН'!$G$22</f>
        <v>881.27478024000004</v>
      </c>
      <c r="R63" s="36">
        <f>SUMIFS(СВЦЭМ!$C$33:$C$776,СВЦЭМ!$A$33:$A$776,$A63,СВЦЭМ!$B$33:$B$776,R$47)+'СЕТ СН'!$G$12+СВЦЭМ!$D$10+'СЕТ СН'!$G$6-'СЕТ СН'!$G$22</f>
        <v>885.52060076999999</v>
      </c>
      <c r="S63" s="36">
        <f>SUMIFS(СВЦЭМ!$C$33:$C$776,СВЦЭМ!$A$33:$A$776,$A63,СВЦЭМ!$B$33:$B$776,S$47)+'СЕТ СН'!$G$12+СВЦЭМ!$D$10+'СЕТ СН'!$G$6-'СЕТ СН'!$G$22</f>
        <v>875.51985552999997</v>
      </c>
      <c r="T63" s="36">
        <f>SUMIFS(СВЦЭМ!$C$33:$C$776,СВЦЭМ!$A$33:$A$776,$A63,СВЦЭМ!$B$33:$B$776,T$47)+'СЕТ СН'!$G$12+СВЦЭМ!$D$10+'СЕТ СН'!$G$6-'СЕТ СН'!$G$22</f>
        <v>864.30416316000003</v>
      </c>
      <c r="U63" s="36">
        <f>SUMIFS(СВЦЭМ!$C$33:$C$776,СВЦЭМ!$A$33:$A$776,$A63,СВЦЭМ!$B$33:$B$776,U$47)+'СЕТ СН'!$G$12+СВЦЭМ!$D$10+'СЕТ СН'!$G$6-'СЕТ СН'!$G$22</f>
        <v>890.09169387999998</v>
      </c>
      <c r="V63" s="36">
        <f>SUMIFS(СВЦЭМ!$C$33:$C$776,СВЦЭМ!$A$33:$A$776,$A63,СВЦЭМ!$B$33:$B$776,V$47)+'СЕТ СН'!$G$12+СВЦЭМ!$D$10+'СЕТ СН'!$G$6-'СЕТ СН'!$G$22</f>
        <v>881.60503703999996</v>
      </c>
      <c r="W63" s="36">
        <f>SUMIFS(СВЦЭМ!$C$33:$C$776,СВЦЭМ!$A$33:$A$776,$A63,СВЦЭМ!$B$33:$B$776,W$47)+'СЕТ СН'!$G$12+СВЦЭМ!$D$10+'СЕТ СН'!$G$6-'СЕТ СН'!$G$22</f>
        <v>861.11256789000004</v>
      </c>
      <c r="X63" s="36">
        <f>SUMIFS(СВЦЭМ!$C$33:$C$776,СВЦЭМ!$A$33:$A$776,$A63,СВЦЭМ!$B$33:$B$776,X$47)+'СЕТ СН'!$G$12+СВЦЭМ!$D$10+'СЕТ СН'!$G$6-'СЕТ СН'!$G$22</f>
        <v>844.13847079000004</v>
      </c>
      <c r="Y63" s="36">
        <f>SUMIFS(СВЦЭМ!$C$33:$C$776,СВЦЭМ!$A$33:$A$776,$A63,СВЦЭМ!$B$33:$B$776,Y$47)+'СЕТ СН'!$G$12+СВЦЭМ!$D$10+'СЕТ СН'!$G$6-'СЕТ СН'!$G$22</f>
        <v>895.26371087999996</v>
      </c>
    </row>
    <row r="64" spans="1:25" ht="15.75" x14ac:dyDescent="0.2">
      <c r="A64" s="35">
        <f t="shared" si="1"/>
        <v>43755</v>
      </c>
      <c r="B64" s="36">
        <f>SUMIFS(СВЦЭМ!$C$33:$C$776,СВЦЭМ!$A$33:$A$776,$A64,СВЦЭМ!$B$33:$B$776,B$47)+'СЕТ СН'!$G$12+СВЦЭМ!$D$10+'СЕТ СН'!$G$6-'СЕТ СН'!$G$22</f>
        <v>970.61035613000001</v>
      </c>
      <c r="C64" s="36">
        <f>SUMIFS(СВЦЭМ!$C$33:$C$776,СВЦЭМ!$A$33:$A$776,$A64,СВЦЭМ!$B$33:$B$776,C$47)+'СЕТ СН'!$G$12+СВЦЭМ!$D$10+'СЕТ СН'!$G$6-'СЕТ СН'!$G$22</f>
        <v>1027.53243651</v>
      </c>
      <c r="D64" s="36">
        <f>SUMIFS(СВЦЭМ!$C$33:$C$776,СВЦЭМ!$A$33:$A$776,$A64,СВЦЭМ!$B$33:$B$776,D$47)+'СЕТ СН'!$G$12+СВЦЭМ!$D$10+'СЕТ СН'!$G$6-'СЕТ СН'!$G$22</f>
        <v>1072.68425045</v>
      </c>
      <c r="E64" s="36">
        <f>SUMIFS(СВЦЭМ!$C$33:$C$776,СВЦЭМ!$A$33:$A$776,$A64,СВЦЭМ!$B$33:$B$776,E$47)+'СЕТ СН'!$G$12+СВЦЭМ!$D$10+'СЕТ СН'!$G$6-'СЕТ СН'!$G$22</f>
        <v>1103.85967463</v>
      </c>
      <c r="F64" s="36">
        <f>SUMIFS(СВЦЭМ!$C$33:$C$776,СВЦЭМ!$A$33:$A$776,$A64,СВЦЭМ!$B$33:$B$776,F$47)+'СЕТ СН'!$G$12+СВЦЭМ!$D$10+'СЕТ СН'!$G$6-'СЕТ СН'!$G$22</f>
        <v>1112.28092326</v>
      </c>
      <c r="G64" s="36">
        <f>SUMIFS(СВЦЭМ!$C$33:$C$776,СВЦЭМ!$A$33:$A$776,$A64,СВЦЭМ!$B$33:$B$776,G$47)+'СЕТ СН'!$G$12+СВЦЭМ!$D$10+'СЕТ СН'!$G$6-'СЕТ СН'!$G$22</f>
        <v>1084.7789500900001</v>
      </c>
      <c r="H64" s="36">
        <f>SUMIFS(СВЦЭМ!$C$33:$C$776,СВЦЭМ!$A$33:$A$776,$A64,СВЦЭМ!$B$33:$B$776,H$47)+'СЕТ СН'!$G$12+СВЦЭМ!$D$10+'СЕТ СН'!$G$6-'СЕТ СН'!$G$22</f>
        <v>1034.803527</v>
      </c>
      <c r="I64" s="36">
        <f>SUMIFS(СВЦЭМ!$C$33:$C$776,СВЦЭМ!$A$33:$A$776,$A64,СВЦЭМ!$B$33:$B$776,I$47)+'СЕТ СН'!$G$12+СВЦЭМ!$D$10+'СЕТ СН'!$G$6-'СЕТ СН'!$G$22</f>
        <v>965.02373776000002</v>
      </c>
      <c r="J64" s="36">
        <f>SUMIFS(СВЦЭМ!$C$33:$C$776,СВЦЭМ!$A$33:$A$776,$A64,СВЦЭМ!$B$33:$B$776,J$47)+'СЕТ СН'!$G$12+СВЦЭМ!$D$10+'СЕТ СН'!$G$6-'СЕТ СН'!$G$22</f>
        <v>965.85523847000002</v>
      </c>
      <c r="K64" s="36">
        <f>SUMIFS(СВЦЭМ!$C$33:$C$776,СВЦЭМ!$A$33:$A$776,$A64,СВЦЭМ!$B$33:$B$776,K$47)+'СЕТ СН'!$G$12+СВЦЭМ!$D$10+'СЕТ СН'!$G$6-'СЕТ СН'!$G$22</f>
        <v>959.97124293000002</v>
      </c>
      <c r="L64" s="36">
        <f>SUMIFS(СВЦЭМ!$C$33:$C$776,СВЦЭМ!$A$33:$A$776,$A64,СВЦЭМ!$B$33:$B$776,L$47)+'СЕТ СН'!$G$12+СВЦЭМ!$D$10+'СЕТ СН'!$G$6-'СЕТ СН'!$G$22</f>
        <v>956.99613918</v>
      </c>
      <c r="M64" s="36">
        <f>SUMIFS(СВЦЭМ!$C$33:$C$776,СВЦЭМ!$A$33:$A$776,$A64,СВЦЭМ!$B$33:$B$776,M$47)+'СЕТ СН'!$G$12+СВЦЭМ!$D$10+'СЕТ СН'!$G$6-'СЕТ СН'!$G$22</f>
        <v>964.26740323000001</v>
      </c>
      <c r="N64" s="36">
        <f>SUMIFS(СВЦЭМ!$C$33:$C$776,СВЦЭМ!$A$33:$A$776,$A64,СВЦЭМ!$B$33:$B$776,N$47)+'СЕТ СН'!$G$12+СВЦЭМ!$D$10+'СЕТ СН'!$G$6-'СЕТ СН'!$G$22</f>
        <v>932.97614113999998</v>
      </c>
      <c r="O64" s="36">
        <f>SUMIFS(СВЦЭМ!$C$33:$C$776,СВЦЭМ!$A$33:$A$776,$A64,СВЦЭМ!$B$33:$B$776,O$47)+'СЕТ СН'!$G$12+СВЦЭМ!$D$10+'СЕТ СН'!$G$6-'СЕТ СН'!$G$22</f>
        <v>887.58532611999999</v>
      </c>
      <c r="P64" s="36">
        <f>SUMIFS(СВЦЭМ!$C$33:$C$776,СВЦЭМ!$A$33:$A$776,$A64,СВЦЭМ!$B$33:$B$776,P$47)+'СЕТ СН'!$G$12+СВЦЭМ!$D$10+'СЕТ СН'!$G$6-'СЕТ СН'!$G$22</f>
        <v>895.01774023999997</v>
      </c>
      <c r="Q64" s="36">
        <f>SUMIFS(СВЦЭМ!$C$33:$C$776,СВЦЭМ!$A$33:$A$776,$A64,СВЦЭМ!$B$33:$B$776,Q$47)+'СЕТ СН'!$G$12+СВЦЭМ!$D$10+'СЕТ СН'!$G$6-'СЕТ СН'!$G$22</f>
        <v>885.18273787999999</v>
      </c>
      <c r="R64" s="36">
        <f>SUMIFS(СВЦЭМ!$C$33:$C$776,СВЦЭМ!$A$33:$A$776,$A64,СВЦЭМ!$B$33:$B$776,R$47)+'СЕТ СН'!$G$12+СВЦЭМ!$D$10+'СЕТ СН'!$G$6-'СЕТ СН'!$G$22</f>
        <v>895.73301742000001</v>
      </c>
      <c r="S64" s="36">
        <f>SUMIFS(СВЦЭМ!$C$33:$C$776,СВЦЭМ!$A$33:$A$776,$A64,СВЦЭМ!$B$33:$B$776,S$47)+'СЕТ СН'!$G$12+СВЦЭМ!$D$10+'СЕТ СН'!$G$6-'СЕТ СН'!$G$22</f>
        <v>891.26536280000005</v>
      </c>
      <c r="T64" s="36">
        <f>SUMIFS(СВЦЭМ!$C$33:$C$776,СВЦЭМ!$A$33:$A$776,$A64,СВЦЭМ!$B$33:$B$776,T$47)+'СЕТ СН'!$G$12+СВЦЭМ!$D$10+'СЕТ СН'!$G$6-'СЕТ СН'!$G$22</f>
        <v>867.18759969999996</v>
      </c>
      <c r="U64" s="36">
        <f>SUMIFS(СВЦЭМ!$C$33:$C$776,СВЦЭМ!$A$33:$A$776,$A64,СВЦЭМ!$B$33:$B$776,U$47)+'СЕТ СН'!$G$12+СВЦЭМ!$D$10+'СЕТ СН'!$G$6-'СЕТ СН'!$G$22</f>
        <v>866.47899274999997</v>
      </c>
      <c r="V64" s="36">
        <f>SUMIFS(СВЦЭМ!$C$33:$C$776,СВЦЭМ!$A$33:$A$776,$A64,СВЦЭМ!$B$33:$B$776,V$47)+'СЕТ СН'!$G$12+СВЦЭМ!$D$10+'СЕТ СН'!$G$6-'СЕТ СН'!$G$22</f>
        <v>849.61481199000002</v>
      </c>
      <c r="W64" s="36">
        <f>SUMIFS(СВЦЭМ!$C$33:$C$776,СВЦЭМ!$A$33:$A$776,$A64,СВЦЭМ!$B$33:$B$776,W$47)+'СЕТ СН'!$G$12+СВЦЭМ!$D$10+'СЕТ СН'!$G$6-'СЕТ СН'!$G$22</f>
        <v>857.70152903999997</v>
      </c>
      <c r="X64" s="36">
        <f>SUMIFS(СВЦЭМ!$C$33:$C$776,СВЦЭМ!$A$33:$A$776,$A64,СВЦЭМ!$B$33:$B$776,X$47)+'СЕТ СН'!$G$12+СВЦЭМ!$D$10+'СЕТ СН'!$G$6-'СЕТ СН'!$G$22</f>
        <v>879.43859109000005</v>
      </c>
      <c r="Y64" s="36">
        <f>SUMIFS(СВЦЭМ!$C$33:$C$776,СВЦЭМ!$A$33:$A$776,$A64,СВЦЭМ!$B$33:$B$776,Y$47)+'СЕТ СН'!$G$12+СВЦЭМ!$D$10+'СЕТ СН'!$G$6-'СЕТ СН'!$G$22</f>
        <v>924.40853387000004</v>
      </c>
    </row>
    <row r="65" spans="1:27" ht="15.75" x14ac:dyDescent="0.2">
      <c r="A65" s="35">
        <f t="shared" si="1"/>
        <v>43756</v>
      </c>
      <c r="B65" s="36">
        <f>SUMIFS(СВЦЭМ!$C$33:$C$776,СВЦЭМ!$A$33:$A$776,$A65,СВЦЭМ!$B$33:$B$776,B$47)+'СЕТ СН'!$G$12+СВЦЭМ!$D$10+'СЕТ СН'!$G$6-'СЕТ СН'!$G$22</f>
        <v>1043.7477196900002</v>
      </c>
      <c r="C65" s="36">
        <f>SUMIFS(СВЦЭМ!$C$33:$C$776,СВЦЭМ!$A$33:$A$776,$A65,СВЦЭМ!$B$33:$B$776,C$47)+'СЕТ СН'!$G$12+СВЦЭМ!$D$10+'СЕТ СН'!$G$6-'СЕТ СН'!$G$22</f>
        <v>1041.00487312</v>
      </c>
      <c r="D65" s="36">
        <f>SUMIFS(СВЦЭМ!$C$33:$C$776,СВЦЭМ!$A$33:$A$776,$A65,СВЦЭМ!$B$33:$B$776,D$47)+'СЕТ СН'!$G$12+СВЦЭМ!$D$10+'СЕТ СН'!$G$6-'СЕТ СН'!$G$22</f>
        <v>1063.38034438</v>
      </c>
      <c r="E65" s="36">
        <f>SUMIFS(СВЦЭМ!$C$33:$C$776,СВЦЭМ!$A$33:$A$776,$A65,СВЦЭМ!$B$33:$B$776,E$47)+'СЕТ СН'!$G$12+СВЦЭМ!$D$10+'СЕТ СН'!$G$6-'СЕТ СН'!$G$22</f>
        <v>1073.4572478</v>
      </c>
      <c r="F65" s="36">
        <f>SUMIFS(СВЦЭМ!$C$33:$C$776,СВЦЭМ!$A$33:$A$776,$A65,СВЦЭМ!$B$33:$B$776,F$47)+'СЕТ СН'!$G$12+СВЦЭМ!$D$10+'СЕТ СН'!$G$6-'СЕТ СН'!$G$22</f>
        <v>1072.0230473000001</v>
      </c>
      <c r="G65" s="36">
        <f>SUMIFS(СВЦЭМ!$C$33:$C$776,СВЦЭМ!$A$33:$A$776,$A65,СВЦЭМ!$B$33:$B$776,G$47)+'СЕТ СН'!$G$12+СВЦЭМ!$D$10+'СЕТ СН'!$G$6-'СЕТ СН'!$G$22</f>
        <v>1041.2936244700002</v>
      </c>
      <c r="H65" s="36">
        <f>SUMIFS(СВЦЭМ!$C$33:$C$776,СВЦЭМ!$A$33:$A$776,$A65,СВЦЭМ!$B$33:$B$776,H$47)+'СЕТ СН'!$G$12+СВЦЭМ!$D$10+'СЕТ СН'!$G$6-'СЕТ СН'!$G$22</f>
        <v>992.53394560000004</v>
      </c>
      <c r="I65" s="36">
        <f>SUMIFS(СВЦЭМ!$C$33:$C$776,СВЦЭМ!$A$33:$A$776,$A65,СВЦЭМ!$B$33:$B$776,I$47)+'СЕТ СН'!$G$12+СВЦЭМ!$D$10+'СЕТ СН'!$G$6-'СЕТ СН'!$G$22</f>
        <v>930.10720034999997</v>
      </c>
      <c r="J65" s="36">
        <f>SUMIFS(СВЦЭМ!$C$33:$C$776,СВЦЭМ!$A$33:$A$776,$A65,СВЦЭМ!$B$33:$B$776,J$47)+'СЕТ СН'!$G$12+СВЦЭМ!$D$10+'СЕТ СН'!$G$6-'СЕТ СН'!$G$22</f>
        <v>912.13958835000005</v>
      </c>
      <c r="K65" s="36">
        <f>SUMIFS(СВЦЭМ!$C$33:$C$776,СВЦЭМ!$A$33:$A$776,$A65,СВЦЭМ!$B$33:$B$776,K$47)+'СЕТ СН'!$G$12+СВЦЭМ!$D$10+'СЕТ СН'!$G$6-'СЕТ СН'!$G$22</f>
        <v>909.04844942</v>
      </c>
      <c r="L65" s="36">
        <f>SUMIFS(СВЦЭМ!$C$33:$C$776,СВЦЭМ!$A$33:$A$776,$A65,СВЦЭМ!$B$33:$B$776,L$47)+'СЕТ СН'!$G$12+СВЦЭМ!$D$10+'СЕТ СН'!$G$6-'СЕТ СН'!$G$22</f>
        <v>916.80487076999998</v>
      </c>
      <c r="M65" s="36">
        <f>SUMIFS(СВЦЭМ!$C$33:$C$776,СВЦЭМ!$A$33:$A$776,$A65,СВЦЭМ!$B$33:$B$776,M$47)+'СЕТ СН'!$G$12+СВЦЭМ!$D$10+'СЕТ СН'!$G$6-'СЕТ СН'!$G$22</f>
        <v>923.70372580000003</v>
      </c>
      <c r="N65" s="36">
        <f>SUMIFS(СВЦЭМ!$C$33:$C$776,СВЦЭМ!$A$33:$A$776,$A65,СВЦЭМ!$B$33:$B$776,N$47)+'СЕТ СН'!$G$12+СВЦЭМ!$D$10+'СЕТ СН'!$G$6-'СЕТ СН'!$G$22</f>
        <v>897.18792704999998</v>
      </c>
      <c r="O65" s="36">
        <f>SUMIFS(СВЦЭМ!$C$33:$C$776,СВЦЭМ!$A$33:$A$776,$A65,СВЦЭМ!$B$33:$B$776,O$47)+'СЕТ СН'!$G$12+СВЦЭМ!$D$10+'СЕТ СН'!$G$6-'СЕТ СН'!$G$22</f>
        <v>858.51313990999995</v>
      </c>
      <c r="P65" s="36">
        <f>SUMIFS(СВЦЭМ!$C$33:$C$776,СВЦЭМ!$A$33:$A$776,$A65,СВЦЭМ!$B$33:$B$776,P$47)+'СЕТ СН'!$G$12+СВЦЭМ!$D$10+'СЕТ СН'!$G$6-'СЕТ СН'!$G$22</f>
        <v>868.31419571000004</v>
      </c>
      <c r="Q65" s="36">
        <f>SUMIFS(СВЦЭМ!$C$33:$C$776,СВЦЭМ!$A$33:$A$776,$A65,СВЦЭМ!$B$33:$B$776,Q$47)+'СЕТ СН'!$G$12+СВЦЭМ!$D$10+'СЕТ СН'!$G$6-'СЕТ СН'!$G$22</f>
        <v>874.99336596000001</v>
      </c>
      <c r="R65" s="36">
        <f>SUMIFS(СВЦЭМ!$C$33:$C$776,СВЦЭМ!$A$33:$A$776,$A65,СВЦЭМ!$B$33:$B$776,R$47)+'СЕТ СН'!$G$12+СВЦЭМ!$D$10+'СЕТ СН'!$G$6-'СЕТ СН'!$G$22</f>
        <v>865.70977148999998</v>
      </c>
      <c r="S65" s="36">
        <f>SUMIFS(СВЦЭМ!$C$33:$C$776,СВЦЭМ!$A$33:$A$776,$A65,СВЦЭМ!$B$33:$B$776,S$47)+'СЕТ СН'!$G$12+СВЦЭМ!$D$10+'СЕТ СН'!$G$6-'СЕТ СН'!$G$22</f>
        <v>857.37869188000002</v>
      </c>
      <c r="T65" s="36">
        <f>SUMIFS(СВЦЭМ!$C$33:$C$776,СВЦЭМ!$A$33:$A$776,$A65,СВЦЭМ!$B$33:$B$776,T$47)+'СЕТ СН'!$G$12+СВЦЭМ!$D$10+'СЕТ СН'!$G$6-'СЕТ СН'!$G$22</f>
        <v>859.53925408999999</v>
      </c>
      <c r="U65" s="36">
        <f>SUMIFS(СВЦЭМ!$C$33:$C$776,СВЦЭМ!$A$33:$A$776,$A65,СВЦЭМ!$B$33:$B$776,U$47)+'СЕТ СН'!$G$12+СВЦЭМ!$D$10+'СЕТ СН'!$G$6-'СЕТ СН'!$G$22</f>
        <v>865.35567442000001</v>
      </c>
      <c r="V65" s="36">
        <f>SUMIFS(СВЦЭМ!$C$33:$C$776,СВЦЭМ!$A$33:$A$776,$A65,СВЦЭМ!$B$33:$B$776,V$47)+'СЕТ СН'!$G$12+СВЦЭМ!$D$10+'СЕТ СН'!$G$6-'СЕТ СН'!$G$22</f>
        <v>854.37016864999998</v>
      </c>
      <c r="W65" s="36">
        <f>SUMIFS(СВЦЭМ!$C$33:$C$776,СВЦЭМ!$A$33:$A$776,$A65,СВЦЭМ!$B$33:$B$776,W$47)+'СЕТ СН'!$G$12+СВЦЭМ!$D$10+'СЕТ СН'!$G$6-'СЕТ СН'!$G$22</f>
        <v>875.31637441999999</v>
      </c>
      <c r="X65" s="36">
        <f>SUMIFS(СВЦЭМ!$C$33:$C$776,СВЦЭМ!$A$33:$A$776,$A65,СВЦЭМ!$B$33:$B$776,X$47)+'СЕТ СН'!$G$12+СВЦЭМ!$D$10+'СЕТ СН'!$G$6-'СЕТ СН'!$G$22</f>
        <v>891.85812245</v>
      </c>
      <c r="Y65" s="36">
        <f>SUMIFS(СВЦЭМ!$C$33:$C$776,СВЦЭМ!$A$33:$A$776,$A65,СВЦЭМ!$B$33:$B$776,Y$47)+'СЕТ СН'!$G$12+СВЦЭМ!$D$10+'СЕТ СН'!$G$6-'СЕТ СН'!$G$22</f>
        <v>939.02639776000001</v>
      </c>
    </row>
    <row r="66" spans="1:27" ht="15.75" x14ac:dyDescent="0.2">
      <c r="A66" s="35">
        <f t="shared" si="1"/>
        <v>43757</v>
      </c>
      <c r="B66" s="36">
        <f>SUMIFS(СВЦЭМ!$C$33:$C$776,СВЦЭМ!$A$33:$A$776,$A66,СВЦЭМ!$B$33:$B$776,B$47)+'СЕТ СН'!$G$12+СВЦЭМ!$D$10+'СЕТ СН'!$G$6-'СЕТ СН'!$G$22</f>
        <v>986.56865369000002</v>
      </c>
      <c r="C66" s="36">
        <f>SUMIFS(СВЦЭМ!$C$33:$C$776,СВЦЭМ!$A$33:$A$776,$A66,СВЦЭМ!$B$33:$B$776,C$47)+'СЕТ СН'!$G$12+СВЦЭМ!$D$10+'СЕТ СН'!$G$6-'СЕТ СН'!$G$22</f>
        <v>1034.47816184</v>
      </c>
      <c r="D66" s="36">
        <f>SUMIFS(СВЦЭМ!$C$33:$C$776,СВЦЭМ!$A$33:$A$776,$A66,СВЦЭМ!$B$33:$B$776,D$47)+'СЕТ СН'!$G$12+СВЦЭМ!$D$10+'СЕТ СН'!$G$6-'СЕТ СН'!$G$22</f>
        <v>1029.9534907500001</v>
      </c>
      <c r="E66" s="36">
        <f>SUMIFS(СВЦЭМ!$C$33:$C$776,СВЦЭМ!$A$33:$A$776,$A66,СВЦЭМ!$B$33:$B$776,E$47)+'СЕТ СН'!$G$12+СВЦЭМ!$D$10+'СЕТ СН'!$G$6-'СЕТ СН'!$G$22</f>
        <v>1028.7298510400001</v>
      </c>
      <c r="F66" s="36">
        <f>SUMIFS(СВЦЭМ!$C$33:$C$776,СВЦЭМ!$A$33:$A$776,$A66,СВЦЭМ!$B$33:$B$776,F$47)+'СЕТ СН'!$G$12+СВЦЭМ!$D$10+'СЕТ СН'!$G$6-'СЕТ СН'!$G$22</f>
        <v>1021.99158034</v>
      </c>
      <c r="G66" s="36">
        <f>SUMIFS(СВЦЭМ!$C$33:$C$776,СВЦЭМ!$A$33:$A$776,$A66,СВЦЭМ!$B$33:$B$776,G$47)+'СЕТ СН'!$G$12+СВЦЭМ!$D$10+'СЕТ СН'!$G$6-'СЕТ СН'!$G$22</f>
        <v>1011.4931894</v>
      </c>
      <c r="H66" s="36">
        <f>SUMIFS(СВЦЭМ!$C$33:$C$776,СВЦЭМ!$A$33:$A$776,$A66,СВЦЭМ!$B$33:$B$776,H$47)+'СЕТ СН'!$G$12+СВЦЭМ!$D$10+'СЕТ СН'!$G$6-'СЕТ СН'!$G$22</f>
        <v>978.71361050999997</v>
      </c>
      <c r="I66" s="36">
        <f>SUMIFS(СВЦЭМ!$C$33:$C$776,СВЦЭМ!$A$33:$A$776,$A66,СВЦЭМ!$B$33:$B$776,I$47)+'СЕТ СН'!$G$12+СВЦЭМ!$D$10+'СЕТ СН'!$G$6-'СЕТ СН'!$G$22</f>
        <v>953.79203723000001</v>
      </c>
      <c r="J66" s="36">
        <f>SUMIFS(СВЦЭМ!$C$33:$C$776,СВЦЭМ!$A$33:$A$776,$A66,СВЦЭМ!$B$33:$B$776,J$47)+'СЕТ СН'!$G$12+СВЦЭМ!$D$10+'СЕТ СН'!$G$6-'СЕТ СН'!$G$22</f>
        <v>925.80671520999999</v>
      </c>
      <c r="K66" s="36">
        <f>SUMIFS(СВЦЭМ!$C$33:$C$776,СВЦЭМ!$A$33:$A$776,$A66,СВЦЭМ!$B$33:$B$776,K$47)+'СЕТ СН'!$G$12+СВЦЭМ!$D$10+'СЕТ СН'!$G$6-'СЕТ СН'!$G$22</f>
        <v>915.273552</v>
      </c>
      <c r="L66" s="36">
        <f>SUMIFS(СВЦЭМ!$C$33:$C$776,СВЦЭМ!$A$33:$A$776,$A66,СВЦЭМ!$B$33:$B$776,L$47)+'СЕТ СН'!$G$12+СВЦЭМ!$D$10+'СЕТ СН'!$G$6-'СЕТ СН'!$G$22</f>
        <v>902.72045783999999</v>
      </c>
      <c r="M66" s="36">
        <f>SUMIFS(СВЦЭМ!$C$33:$C$776,СВЦЭМ!$A$33:$A$776,$A66,СВЦЭМ!$B$33:$B$776,M$47)+'СЕТ СН'!$G$12+СВЦЭМ!$D$10+'СЕТ СН'!$G$6-'СЕТ СН'!$G$22</f>
        <v>898.50160953</v>
      </c>
      <c r="N66" s="36">
        <f>SUMIFS(СВЦЭМ!$C$33:$C$776,СВЦЭМ!$A$33:$A$776,$A66,СВЦЭМ!$B$33:$B$776,N$47)+'СЕТ СН'!$G$12+СВЦЭМ!$D$10+'СЕТ СН'!$G$6-'СЕТ СН'!$G$22</f>
        <v>887.31318048000003</v>
      </c>
      <c r="O66" s="36">
        <f>SUMIFS(СВЦЭМ!$C$33:$C$776,СВЦЭМ!$A$33:$A$776,$A66,СВЦЭМ!$B$33:$B$776,O$47)+'СЕТ СН'!$G$12+СВЦЭМ!$D$10+'СЕТ СН'!$G$6-'СЕТ СН'!$G$22</f>
        <v>857.90597237999998</v>
      </c>
      <c r="P66" s="36">
        <f>SUMIFS(СВЦЭМ!$C$33:$C$776,СВЦЭМ!$A$33:$A$776,$A66,СВЦЭМ!$B$33:$B$776,P$47)+'СЕТ СН'!$G$12+СВЦЭМ!$D$10+'СЕТ СН'!$G$6-'СЕТ СН'!$G$22</f>
        <v>861.32261368000002</v>
      </c>
      <c r="Q66" s="36">
        <f>SUMIFS(СВЦЭМ!$C$33:$C$776,СВЦЭМ!$A$33:$A$776,$A66,СВЦЭМ!$B$33:$B$776,Q$47)+'СЕТ СН'!$G$12+СВЦЭМ!$D$10+'СЕТ СН'!$G$6-'СЕТ СН'!$G$22</f>
        <v>863.92421048000006</v>
      </c>
      <c r="R66" s="36">
        <f>SUMIFS(СВЦЭМ!$C$33:$C$776,СВЦЭМ!$A$33:$A$776,$A66,СВЦЭМ!$B$33:$B$776,R$47)+'СЕТ СН'!$G$12+СВЦЭМ!$D$10+'СЕТ СН'!$G$6-'СЕТ СН'!$G$22</f>
        <v>861.12688994999996</v>
      </c>
      <c r="S66" s="36">
        <f>SUMIFS(СВЦЭМ!$C$33:$C$776,СВЦЭМ!$A$33:$A$776,$A66,СВЦЭМ!$B$33:$B$776,S$47)+'СЕТ СН'!$G$12+СВЦЭМ!$D$10+'СЕТ СН'!$G$6-'СЕТ СН'!$G$22</f>
        <v>854.53488302000005</v>
      </c>
      <c r="T66" s="36">
        <f>SUMIFS(СВЦЭМ!$C$33:$C$776,СВЦЭМ!$A$33:$A$776,$A66,СВЦЭМ!$B$33:$B$776,T$47)+'СЕТ СН'!$G$12+СВЦЭМ!$D$10+'СЕТ СН'!$G$6-'СЕТ СН'!$G$22</f>
        <v>838.53329980000001</v>
      </c>
      <c r="U66" s="36">
        <f>SUMIFS(СВЦЭМ!$C$33:$C$776,СВЦЭМ!$A$33:$A$776,$A66,СВЦЭМ!$B$33:$B$776,U$47)+'СЕТ СН'!$G$12+СВЦЭМ!$D$10+'СЕТ СН'!$G$6-'СЕТ СН'!$G$22</f>
        <v>857.12920587999997</v>
      </c>
      <c r="V66" s="36">
        <f>SUMIFS(СВЦЭМ!$C$33:$C$776,СВЦЭМ!$A$33:$A$776,$A66,СВЦЭМ!$B$33:$B$776,V$47)+'СЕТ СН'!$G$12+СВЦЭМ!$D$10+'СЕТ СН'!$G$6-'СЕТ СН'!$G$22</f>
        <v>836.97469285</v>
      </c>
      <c r="W66" s="36">
        <f>SUMIFS(СВЦЭМ!$C$33:$C$776,СВЦЭМ!$A$33:$A$776,$A66,СВЦЭМ!$B$33:$B$776,W$47)+'СЕТ СН'!$G$12+СВЦЭМ!$D$10+'СЕТ СН'!$G$6-'СЕТ СН'!$G$22</f>
        <v>852.43821317000004</v>
      </c>
      <c r="X66" s="36">
        <f>SUMIFS(СВЦЭМ!$C$33:$C$776,СВЦЭМ!$A$33:$A$776,$A66,СВЦЭМ!$B$33:$B$776,X$47)+'СЕТ СН'!$G$12+СВЦЭМ!$D$10+'СЕТ СН'!$G$6-'СЕТ СН'!$G$22</f>
        <v>872.34730174000003</v>
      </c>
      <c r="Y66" s="36">
        <f>SUMIFS(СВЦЭМ!$C$33:$C$776,СВЦЭМ!$A$33:$A$776,$A66,СВЦЭМ!$B$33:$B$776,Y$47)+'СЕТ СН'!$G$12+СВЦЭМ!$D$10+'СЕТ СН'!$G$6-'СЕТ СН'!$G$22</f>
        <v>923.04931855999996</v>
      </c>
    </row>
    <row r="67" spans="1:27" ht="15.75" x14ac:dyDescent="0.2">
      <c r="A67" s="35">
        <f t="shared" si="1"/>
        <v>43758</v>
      </c>
      <c r="B67" s="36">
        <f>SUMIFS(СВЦЭМ!$C$33:$C$776,СВЦЭМ!$A$33:$A$776,$A67,СВЦЭМ!$B$33:$B$776,B$47)+'СЕТ СН'!$G$12+СВЦЭМ!$D$10+'СЕТ СН'!$G$6-'СЕТ СН'!$G$22</f>
        <v>981.36144361000004</v>
      </c>
      <c r="C67" s="36">
        <f>SUMIFS(СВЦЭМ!$C$33:$C$776,СВЦЭМ!$A$33:$A$776,$A67,СВЦЭМ!$B$33:$B$776,C$47)+'СЕТ СН'!$G$12+СВЦЭМ!$D$10+'СЕТ СН'!$G$6-'СЕТ СН'!$G$22</f>
        <v>1018.55789866</v>
      </c>
      <c r="D67" s="36">
        <f>SUMIFS(СВЦЭМ!$C$33:$C$776,СВЦЭМ!$A$33:$A$776,$A67,СВЦЭМ!$B$33:$B$776,D$47)+'СЕТ СН'!$G$12+СВЦЭМ!$D$10+'СЕТ СН'!$G$6-'СЕТ СН'!$G$22</f>
        <v>1045.8515698400001</v>
      </c>
      <c r="E67" s="36">
        <f>SUMIFS(СВЦЭМ!$C$33:$C$776,СВЦЭМ!$A$33:$A$776,$A67,СВЦЭМ!$B$33:$B$776,E$47)+'СЕТ СН'!$G$12+СВЦЭМ!$D$10+'СЕТ СН'!$G$6-'СЕТ СН'!$G$22</f>
        <v>1052.1806201700001</v>
      </c>
      <c r="F67" s="36">
        <f>SUMIFS(СВЦЭМ!$C$33:$C$776,СВЦЭМ!$A$33:$A$776,$A67,СВЦЭМ!$B$33:$B$776,F$47)+'СЕТ СН'!$G$12+СВЦЭМ!$D$10+'СЕТ СН'!$G$6-'СЕТ СН'!$G$22</f>
        <v>1054.4813933100002</v>
      </c>
      <c r="G67" s="36">
        <f>SUMIFS(СВЦЭМ!$C$33:$C$776,СВЦЭМ!$A$33:$A$776,$A67,СВЦЭМ!$B$33:$B$776,G$47)+'СЕТ СН'!$G$12+СВЦЭМ!$D$10+'СЕТ СН'!$G$6-'СЕТ СН'!$G$22</f>
        <v>1028.9662263600001</v>
      </c>
      <c r="H67" s="36">
        <f>SUMIFS(СВЦЭМ!$C$33:$C$776,СВЦЭМ!$A$33:$A$776,$A67,СВЦЭМ!$B$33:$B$776,H$47)+'СЕТ СН'!$G$12+СВЦЭМ!$D$10+'СЕТ СН'!$G$6-'СЕТ СН'!$G$22</f>
        <v>1016.13280247</v>
      </c>
      <c r="I67" s="36">
        <f>SUMIFS(СВЦЭМ!$C$33:$C$776,СВЦЭМ!$A$33:$A$776,$A67,СВЦЭМ!$B$33:$B$776,I$47)+'СЕТ СН'!$G$12+СВЦЭМ!$D$10+'СЕТ СН'!$G$6-'СЕТ СН'!$G$22</f>
        <v>991.88485692000006</v>
      </c>
      <c r="J67" s="36">
        <f>SUMIFS(СВЦЭМ!$C$33:$C$776,СВЦЭМ!$A$33:$A$776,$A67,СВЦЭМ!$B$33:$B$776,J$47)+'СЕТ СН'!$G$12+СВЦЭМ!$D$10+'СЕТ СН'!$G$6-'СЕТ СН'!$G$22</f>
        <v>932.15401455000006</v>
      </c>
      <c r="K67" s="36">
        <f>SUMIFS(СВЦЭМ!$C$33:$C$776,СВЦЭМ!$A$33:$A$776,$A67,СВЦЭМ!$B$33:$B$776,K$47)+'СЕТ СН'!$G$12+СВЦЭМ!$D$10+'СЕТ СН'!$G$6-'СЕТ СН'!$G$22</f>
        <v>903.50072917</v>
      </c>
      <c r="L67" s="36">
        <f>SUMIFS(СВЦЭМ!$C$33:$C$776,СВЦЭМ!$A$33:$A$776,$A67,СВЦЭМ!$B$33:$B$776,L$47)+'СЕТ СН'!$G$12+СВЦЭМ!$D$10+'СЕТ СН'!$G$6-'СЕТ СН'!$G$22</f>
        <v>905.23671888000001</v>
      </c>
      <c r="M67" s="36">
        <f>SUMIFS(СВЦЭМ!$C$33:$C$776,СВЦЭМ!$A$33:$A$776,$A67,СВЦЭМ!$B$33:$B$776,M$47)+'СЕТ СН'!$G$12+СВЦЭМ!$D$10+'СЕТ СН'!$G$6-'СЕТ СН'!$G$22</f>
        <v>910.86014193000005</v>
      </c>
      <c r="N67" s="36">
        <f>SUMIFS(СВЦЭМ!$C$33:$C$776,СВЦЭМ!$A$33:$A$776,$A67,СВЦЭМ!$B$33:$B$776,N$47)+'СЕТ СН'!$G$12+СВЦЭМ!$D$10+'СЕТ СН'!$G$6-'СЕТ СН'!$G$22</f>
        <v>881.64386872</v>
      </c>
      <c r="O67" s="36">
        <f>SUMIFS(СВЦЭМ!$C$33:$C$776,СВЦЭМ!$A$33:$A$776,$A67,СВЦЭМ!$B$33:$B$776,O$47)+'СЕТ СН'!$G$12+СВЦЭМ!$D$10+'СЕТ СН'!$G$6-'СЕТ СН'!$G$22</f>
        <v>864.78054063000002</v>
      </c>
      <c r="P67" s="36">
        <f>SUMIFS(СВЦЭМ!$C$33:$C$776,СВЦЭМ!$A$33:$A$776,$A67,СВЦЭМ!$B$33:$B$776,P$47)+'СЕТ СН'!$G$12+СВЦЭМ!$D$10+'СЕТ СН'!$G$6-'СЕТ СН'!$G$22</f>
        <v>873.23657231000004</v>
      </c>
      <c r="Q67" s="36">
        <f>SUMIFS(СВЦЭМ!$C$33:$C$776,СВЦЭМ!$A$33:$A$776,$A67,СВЦЭМ!$B$33:$B$776,Q$47)+'СЕТ СН'!$G$12+СВЦЭМ!$D$10+'СЕТ СН'!$G$6-'СЕТ СН'!$G$22</f>
        <v>868.40358618000005</v>
      </c>
      <c r="R67" s="36">
        <f>SUMIFS(СВЦЭМ!$C$33:$C$776,СВЦЭМ!$A$33:$A$776,$A67,СВЦЭМ!$B$33:$B$776,R$47)+'СЕТ СН'!$G$12+СВЦЭМ!$D$10+'СЕТ СН'!$G$6-'СЕТ СН'!$G$22</f>
        <v>871.70357861000002</v>
      </c>
      <c r="S67" s="36">
        <f>SUMIFS(СВЦЭМ!$C$33:$C$776,СВЦЭМ!$A$33:$A$776,$A67,СВЦЭМ!$B$33:$B$776,S$47)+'СЕТ СН'!$G$12+СВЦЭМ!$D$10+'СЕТ СН'!$G$6-'СЕТ СН'!$G$22</f>
        <v>860.33046607000006</v>
      </c>
      <c r="T67" s="36">
        <f>SUMIFS(СВЦЭМ!$C$33:$C$776,СВЦЭМ!$A$33:$A$776,$A67,СВЦЭМ!$B$33:$B$776,T$47)+'СЕТ СН'!$G$12+СВЦЭМ!$D$10+'СЕТ СН'!$G$6-'СЕТ СН'!$G$22</f>
        <v>854.52186227000004</v>
      </c>
      <c r="U67" s="36">
        <f>SUMIFS(СВЦЭМ!$C$33:$C$776,СВЦЭМ!$A$33:$A$776,$A67,СВЦЭМ!$B$33:$B$776,U$47)+'СЕТ СН'!$G$12+СВЦЭМ!$D$10+'СЕТ СН'!$G$6-'СЕТ СН'!$G$22</f>
        <v>863.22276679000004</v>
      </c>
      <c r="V67" s="36">
        <f>SUMIFS(СВЦЭМ!$C$33:$C$776,СВЦЭМ!$A$33:$A$776,$A67,СВЦЭМ!$B$33:$B$776,V$47)+'СЕТ СН'!$G$12+СВЦЭМ!$D$10+'СЕТ СН'!$G$6-'СЕТ СН'!$G$22</f>
        <v>849.16792889999999</v>
      </c>
      <c r="W67" s="36">
        <f>SUMIFS(СВЦЭМ!$C$33:$C$776,СВЦЭМ!$A$33:$A$776,$A67,СВЦЭМ!$B$33:$B$776,W$47)+'СЕТ СН'!$G$12+СВЦЭМ!$D$10+'СЕТ СН'!$G$6-'СЕТ СН'!$G$22</f>
        <v>841.01724674000002</v>
      </c>
      <c r="X67" s="36">
        <f>SUMIFS(СВЦЭМ!$C$33:$C$776,СВЦЭМ!$A$33:$A$776,$A67,СВЦЭМ!$B$33:$B$776,X$47)+'СЕТ СН'!$G$12+СВЦЭМ!$D$10+'СЕТ СН'!$G$6-'СЕТ СН'!$G$22</f>
        <v>849.96780944</v>
      </c>
      <c r="Y67" s="36">
        <f>SUMIFS(СВЦЭМ!$C$33:$C$776,СВЦЭМ!$A$33:$A$776,$A67,СВЦЭМ!$B$33:$B$776,Y$47)+'СЕТ СН'!$G$12+СВЦЭМ!$D$10+'СЕТ СН'!$G$6-'СЕТ СН'!$G$22</f>
        <v>898.35214111000005</v>
      </c>
    </row>
    <row r="68" spans="1:27" ht="15.75" x14ac:dyDescent="0.2">
      <c r="A68" s="35">
        <f t="shared" si="1"/>
        <v>43759</v>
      </c>
      <c r="B68" s="36">
        <f>SUMIFS(СВЦЭМ!$C$33:$C$776,СВЦЭМ!$A$33:$A$776,$A68,СВЦЭМ!$B$33:$B$776,B$47)+'СЕТ СН'!$G$12+СВЦЭМ!$D$10+'СЕТ СН'!$G$6-'СЕТ СН'!$G$22</f>
        <v>990.12534010000002</v>
      </c>
      <c r="C68" s="36">
        <f>SUMIFS(СВЦЭМ!$C$33:$C$776,СВЦЭМ!$A$33:$A$776,$A68,СВЦЭМ!$B$33:$B$776,C$47)+'СЕТ СН'!$G$12+СВЦЭМ!$D$10+'СЕТ СН'!$G$6-'СЕТ СН'!$G$22</f>
        <v>1040.92062416</v>
      </c>
      <c r="D68" s="36">
        <f>SUMIFS(СВЦЭМ!$C$33:$C$776,СВЦЭМ!$A$33:$A$776,$A68,СВЦЭМ!$B$33:$B$776,D$47)+'СЕТ СН'!$G$12+СВЦЭМ!$D$10+'СЕТ СН'!$G$6-'СЕТ СН'!$G$22</f>
        <v>1060.0781979000001</v>
      </c>
      <c r="E68" s="36">
        <f>SUMIFS(СВЦЭМ!$C$33:$C$776,СВЦЭМ!$A$33:$A$776,$A68,СВЦЭМ!$B$33:$B$776,E$47)+'СЕТ СН'!$G$12+СВЦЭМ!$D$10+'СЕТ СН'!$G$6-'СЕТ СН'!$G$22</f>
        <v>1067.80069858</v>
      </c>
      <c r="F68" s="36">
        <f>SUMIFS(СВЦЭМ!$C$33:$C$776,СВЦЭМ!$A$33:$A$776,$A68,СВЦЭМ!$B$33:$B$776,F$47)+'СЕТ СН'!$G$12+СВЦЭМ!$D$10+'СЕТ СН'!$G$6-'СЕТ СН'!$G$22</f>
        <v>1062.10826754</v>
      </c>
      <c r="G68" s="36">
        <f>SUMIFS(СВЦЭМ!$C$33:$C$776,СВЦЭМ!$A$33:$A$776,$A68,СВЦЭМ!$B$33:$B$776,G$47)+'СЕТ СН'!$G$12+СВЦЭМ!$D$10+'СЕТ СН'!$G$6-'СЕТ СН'!$G$22</f>
        <v>1043.05046427</v>
      </c>
      <c r="H68" s="36">
        <f>SUMIFS(СВЦЭМ!$C$33:$C$776,СВЦЭМ!$A$33:$A$776,$A68,СВЦЭМ!$B$33:$B$776,H$47)+'СЕТ СН'!$G$12+СВЦЭМ!$D$10+'СЕТ СН'!$G$6-'СЕТ СН'!$G$22</f>
        <v>1003.46489938</v>
      </c>
      <c r="I68" s="36">
        <f>SUMIFS(СВЦЭМ!$C$33:$C$776,СВЦЭМ!$A$33:$A$776,$A68,СВЦЭМ!$B$33:$B$776,I$47)+'СЕТ СН'!$G$12+СВЦЭМ!$D$10+'СЕТ СН'!$G$6-'СЕТ СН'!$G$22</f>
        <v>970.57016849000001</v>
      </c>
      <c r="J68" s="36">
        <f>SUMIFS(СВЦЭМ!$C$33:$C$776,СВЦЭМ!$A$33:$A$776,$A68,СВЦЭМ!$B$33:$B$776,J$47)+'СЕТ СН'!$G$12+СВЦЭМ!$D$10+'СЕТ СН'!$G$6-'СЕТ СН'!$G$22</f>
        <v>951.45905199000003</v>
      </c>
      <c r="K68" s="36">
        <f>SUMIFS(СВЦЭМ!$C$33:$C$776,СВЦЭМ!$A$33:$A$776,$A68,СВЦЭМ!$B$33:$B$776,K$47)+'СЕТ СН'!$G$12+СВЦЭМ!$D$10+'СЕТ СН'!$G$6-'СЕТ СН'!$G$22</f>
        <v>938.56120757999997</v>
      </c>
      <c r="L68" s="36">
        <f>SUMIFS(СВЦЭМ!$C$33:$C$776,СВЦЭМ!$A$33:$A$776,$A68,СВЦЭМ!$B$33:$B$776,L$47)+'СЕТ СН'!$G$12+СВЦЭМ!$D$10+'СЕТ СН'!$G$6-'СЕТ СН'!$G$22</f>
        <v>928.16014223000002</v>
      </c>
      <c r="M68" s="36">
        <f>SUMIFS(СВЦЭМ!$C$33:$C$776,СВЦЭМ!$A$33:$A$776,$A68,СВЦЭМ!$B$33:$B$776,M$47)+'СЕТ СН'!$G$12+СВЦЭМ!$D$10+'СЕТ СН'!$G$6-'СЕТ СН'!$G$22</f>
        <v>932.55633293000005</v>
      </c>
      <c r="N68" s="36">
        <f>SUMIFS(СВЦЭМ!$C$33:$C$776,СВЦЭМ!$A$33:$A$776,$A68,СВЦЭМ!$B$33:$B$776,N$47)+'СЕТ СН'!$G$12+СВЦЭМ!$D$10+'СЕТ СН'!$G$6-'СЕТ СН'!$G$22</f>
        <v>895.35959511999999</v>
      </c>
      <c r="O68" s="36">
        <f>SUMIFS(СВЦЭМ!$C$33:$C$776,СВЦЭМ!$A$33:$A$776,$A68,СВЦЭМ!$B$33:$B$776,O$47)+'СЕТ СН'!$G$12+СВЦЭМ!$D$10+'СЕТ СН'!$G$6-'СЕТ СН'!$G$22</f>
        <v>859.36005137999996</v>
      </c>
      <c r="P68" s="36">
        <f>SUMIFS(СВЦЭМ!$C$33:$C$776,СВЦЭМ!$A$33:$A$776,$A68,СВЦЭМ!$B$33:$B$776,P$47)+'СЕТ СН'!$G$12+СВЦЭМ!$D$10+'СЕТ СН'!$G$6-'СЕТ СН'!$G$22</f>
        <v>858.84031236999999</v>
      </c>
      <c r="Q68" s="36">
        <f>SUMIFS(СВЦЭМ!$C$33:$C$776,СВЦЭМ!$A$33:$A$776,$A68,СВЦЭМ!$B$33:$B$776,Q$47)+'СЕТ СН'!$G$12+СВЦЭМ!$D$10+'СЕТ СН'!$G$6-'СЕТ СН'!$G$22</f>
        <v>860.43822906000003</v>
      </c>
      <c r="R68" s="36">
        <f>SUMIFS(СВЦЭМ!$C$33:$C$776,СВЦЭМ!$A$33:$A$776,$A68,СВЦЭМ!$B$33:$B$776,R$47)+'СЕТ СН'!$G$12+СВЦЭМ!$D$10+'СЕТ СН'!$G$6-'СЕТ СН'!$G$22</f>
        <v>857.15833215999999</v>
      </c>
      <c r="S68" s="36">
        <f>SUMIFS(СВЦЭМ!$C$33:$C$776,СВЦЭМ!$A$33:$A$776,$A68,СВЦЭМ!$B$33:$B$776,S$47)+'СЕТ СН'!$G$12+СВЦЭМ!$D$10+'СЕТ СН'!$G$6-'СЕТ СН'!$G$22</f>
        <v>861.74496585999998</v>
      </c>
      <c r="T68" s="36">
        <f>SUMIFS(СВЦЭМ!$C$33:$C$776,СВЦЭМ!$A$33:$A$776,$A68,СВЦЭМ!$B$33:$B$776,T$47)+'СЕТ СН'!$G$12+СВЦЭМ!$D$10+'СЕТ СН'!$G$6-'СЕТ СН'!$G$22</f>
        <v>850.37434500000006</v>
      </c>
      <c r="U68" s="36">
        <f>SUMIFS(СВЦЭМ!$C$33:$C$776,СВЦЭМ!$A$33:$A$776,$A68,СВЦЭМ!$B$33:$B$776,U$47)+'СЕТ СН'!$G$12+СВЦЭМ!$D$10+'СЕТ СН'!$G$6-'СЕТ СН'!$G$22</f>
        <v>852.00268029999995</v>
      </c>
      <c r="V68" s="36">
        <f>SUMIFS(СВЦЭМ!$C$33:$C$776,СВЦЭМ!$A$33:$A$776,$A68,СВЦЭМ!$B$33:$B$776,V$47)+'СЕТ СН'!$G$12+СВЦЭМ!$D$10+'СЕТ СН'!$G$6-'СЕТ СН'!$G$22</f>
        <v>847.31785966999996</v>
      </c>
      <c r="W68" s="36">
        <f>SUMIFS(СВЦЭМ!$C$33:$C$776,СВЦЭМ!$A$33:$A$776,$A68,СВЦЭМ!$B$33:$B$776,W$47)+'СЕТ СН'!$G$12+СВЦЭМ!$D$10+'СЕТ СН'!$G$6-'СЕТ СН'!$G$22</f>
        <v>875.18862474000002</v>
      </c>
      <c r="X68" s="36">
        <f>SUMIFS(СВЦЭМ!$C$33:$C$776,СВЦЭМ!$A$33:$A$776,$A68,СВЦЭМ!$B$33:$B$776,X$47)+'СЕТ СН'!$G$12+СВЦЭМ!$D$10+'СЕТ СН'!$G$6-'СЕТ СН'!$G$22</f>
        <v>880.54611613999998</v>
      </c>
      <c r="Y68" s="36">
        <f>SUMIFS(СВЦЭМ!$C$33:$C$776,СВЦЭМ!$A$33:$A$776,$A68,СВЦЭМ!$B$33:$B$776,Y$47)+'СЕТ СН'!$G$12+СВЦЭМ!$D$10+'СЕТ СН'!$G$6-'СЕТ СН'!$G$22</f>
        <v>927.62586291000002</v>
      </c>
    </row>
    <row r="69" spans="1:27" ht="15.75" x14ac:dyDescent="0.2">
      <c r="A69" s="35">
        <f t="shared" si="1"/>
        <v>43760</v>
      </c>
      <c r="B69" s="36">
        <f>SUMIFS(СВЦЭМ!$C$33:$C$776,СВЦЭМ!$A$33:$A$776,$A69,СВЦЭМ!$B$33:$B$776,B$47)+'СЕТ СН'!$G$12+СВЦЭМ!$D$10+'СЕТ СН'!$G$6-'СЕТ СН'!$G$22</f>
        <v>1031.0796326300001</v>
      </c>
      <c r="C69" s="36">
        <f>SUMIFS(СВЦЭМ!$C$33:$C$776,СВЦЭМ!$A$33:$A$776,$A69,СВЦЭМ!$B$33:$B$776,C$47)+'СЕТ СН'!$G$12+СВЦЭМ!$D$10+'СЕТ СН'!$G$6-'СЕТ СН'!$G$22</f>
        <v>1071.9169400400001</v>
      </c>
      <c r="D69" s="36">
        <f>SUMIFS(СВЦЭМ!$C$33:$C$776,СВЦЭМ!$A$33:$A$776,$A69,СВЦЭМ!$B$33:$B$776,D$47)+'СЕТ СН'!$G$12+СВЦЭМ!$D$10+'СЕТ СН'!$G$6-'СЕТ СН'!$G$22</f>
        <v>1088.94505486</v>
      </c>
      <c r="E69" s="36">
        <f>SUMIFS(СВЦЭМ!$C$33:$C$776,СВЦЭМ!$A$33:$A$776,$A69,СВЦЭМ!$B$33:$B$776,E$47)+'СЕТ СН'!$G$12+СВЦЭМ!$D$10+'СЕТ СН'!$G$6-'СЕТ СН'!$G$22</f>
        <v>1082.20995595</v>
      </c>
      <c r="F69" s="36">
        <f>SUMIFS(СВЦЭМ!$C$33:$C$776,СВЦЭМ!$A$33:$A$776,$A69,СВЦЭМ!$B$33:$B$776,F$47)+'СЕТ СН'!$G$12+СВЦЭМ!$D$10+'СЕТ СН'!$G$6-'СЕТ СН'!$G$22</f>
        <v>1084.8413705</v>
      </c>
      <c r="G69" s="36">
        <f>SUMIFS(СВЦЭМ!$C$33:$C$776,СВЦЭМ!$A$33:$A$776,$A69,СВЦЭМ!$B$33:$B$776,G$47)+'СЕТ СН'!$G$12+СВЦЭМ!$D$10+'СЕТ СН'!$G$6-'СЕТ СН'!$G$22</f>
        <v>1062.9829488100002</v>
      </c>
      <c r="H69" s="36">
        <f>SUMIFS(СВЦЭМ!$C$33:$C$776,СВЦЭМ!$A$33:$A$776,$A69,СВЦЭМ!$B$33:$B$776,H$47)+'СЕТ СН'!$G$12+СВЦЭМ!$D$10+'СЕТ СН'!$G$6-'СЕТ СН'!$G$22</f>
        <v>1003.80589752</v>
      </c>
      <c r="I69" s="36">
        <f>SUMIFS(СВЦЭМ!$C$33:$C$776,СВЦЭМ!$A$33:$A$776,$A69,СВЦЭМ!$B$33:$B$776,I$47)+'СЕТ СН'!$G$12+СВЦЭМ!$D$10+'СЕТ СН'!$G$6-'СЕТ СН'!$G$22</f>
        <v>961.54949288</v>
      </c>
      <c r="J69" s="36">
        <f>SUMIFS(СВЦЭМ!$C$33:$C$776,СВЦЭМ!$A$33:$A$776,$A69,СВЦЭМ!$B$33:$B$776,J$47)+'СЕТ СН'!$G$12+СВЦЭМ!$D$10+'СЕТ СН'!$G$6-'СЕТ СН'!$G$22</f>
        <v>938.88434587000006</v>
      </c>
      <c r="K69" s="36">
        <f>SUMIFS(СВЦЭМ!$C$33:$C$776,СВЦЭМ!$A$33:$A$776,$A69,СВЦЭМ!$B$33:$B$776,K$47)+'СЕТ СН'!$G$12+СВЦЭМ!$D$10+'СЕТ СН'!$G$6-'СЕТ СН'!$G$22</f>
        <v>918.61726195000006</v>
      </c>
      <c r="L69" s="36">
        <f>SUMIFS(СВЦЭМ!$C$33:$C$776,СВЦЭМ!$A$33:$A$776,$A69,СВЦЭМ!$B$33:$B$776,L$47)+'СЕТ СН'!$G$12+СВЦЭМ!$D$10+'СЕТ СН'!$G$6-'СЕТ СН'!$G$22</f>
        <v>916.84991357000001</v>
      </c>
      <c r="M69" s="36">
        <f>SUMIFS(СВЦЭМ!$C$33:$C$776,СВЦЭМ!$A$33:$A$776,$A69,СВЦЭМ!$B$33:$B$776,M$47)+'СЕТ СН'!$G$12+СВЦЭМ!$D$10+'СЕТ СН'!$G$6-'СЕТ СН'!$G$22</f>
        <v>921.90617424000004</v>
      </c>
      <c r="N69" s="36">
        <f>SUMIFS(СВЦЭМ!$C$33:$C$776,СВЦЭМ!$A$33:$A$776,$A69,СВЦЭМ!$B$33:$B$776,N$47)+'СЕТ СН'!$G$12+СВЦЭМ!$D$10+'СЕТ СН'!$G$6-'СЕТ СН'!$G$22</f>
        <v>893.42882849</v>
      </c>
      <c r="O69" s="36">
        <f>SUMIFS(СВЦЭМ!$C$33:$C$776,СВЦЭМ!$A$33:$A$776,$A69,СВЦЭМ!$B$33:$B$776,O$47)+'СЕТ СН'!$G$12+СВЦЭМ!$D$10+'СЕТ СН'!$G$6-'СЕТ СН'!$G$22</f>
        <v>878.07957461000001</v>
      </c>
      <c r="P69" s="36">
        <f>SUMIFS(СВЦЭМ!$C$33:$C$776,СВЦЭМ!$A$33:$A$776,$A69,СВЦЭМ!$B$33:$B$776,P$47)+'СЕТ СН'!$G$12+СВЦЭМ!$D$10+'СЕТ СН'!$G$6-'СЕТ СН'!$G$22</f>
        <v>880.63760002000004</v>
      </c>
      <c r="Q69" s="36">
        <f>SUMIFS(СВЦЭМ!$C$33:$C$776,СВЦЭМ!$A$33:$A$776,$A69,СВЦЭМ!$B$33:$B$776,Q$47)+'СЕТ СН'!$G$12+СВЦЭМ!$D$10+'СЕТ СН'!$G$6-'СЕТ СН'!$G$22</f>
        <v>885.43261174999998</v>
      </c>
      <c r="R69" s="36">
        <f>SUMIFS(СВЦЭМ!$C$33:$C$776,СВЦЭМ!$A$33:$A$776,$A69,СВЦЭМ!$B$33:$B$776,R$47)+'СЕТ СН'!$G$12+СВЦЭМ!$D$10+'СЕТ СН'!$G$6-'СЕТ СН'!$G$22</f>
        <v>873.36457844999995</v>
      </c>
      <c r="S69" s="36">
        <f>SUMIFS(СВЦЭМ!$C$33:$C$776,СВЦЭМ!$A$33:$A$776,$A69,СВЦЭМ!$B$33:$B$776,S$47)+'СЕТ СН'!$G$12+СВЦЭМ!$D$10+'СЕТ СН'!$G$6-'СЕТ СН'!$G$22</f>
        <v>858.56339650999996</v>
      </c>
      <c r="T69" s="36">
        <f>SUMIFS(СВЦЭМ!$C$33:$C$776,СВЦЭМ!$A$33:$A$776,$A69,СВЦЭМ!$B$33:$B$776,T$47)+'СЕТ СН'!$G$12+СВЦЭМ!$D$10+'СЕТ СН'!$G$6-'СЕТ СН'!$G$22</f>
        <v>832.50191728000004</v>
      </c>
      <c r="U69" s="36">
        <f>SUMIFS(СВЦЭМ!$C$33:$C$776,СВЦЭМ!$A$33:$A$776,$A69,СВЦЭМ!$B$33:$B$776,U$47)+'СЕТ СН'!$G$12+СВЦЭМ!$D$10+'СЕТ СН'!$G$6-'СЕТ СН'!$G$22</f>
        <v>821.43495414999995</v>
      </c>
      <c r="V69" s="36">
        <f>SUMIFS(СВЦЭМ!$C$33:$C$776,СВЦЭМ!$A$33:$A$776,$A69,СВЦЭМ!$B$33:$B$776,V$47)+'СЕТ СН'!$G$12+СВЦЭМ!$D$10+'СЕТ СН'!$G$6-'СЕТ СН'!$G$22</f>
        <v>819.26928643999997</v>
      </c>
      <c r="W69" s="36">
        <f>SUMIFS(СВЦЭМ!$C$33:$C$776,СВЦЭМ!$A$33:$A$776,$A69,СВЦЭМ!$B$33:$B$776,W$47)+'СЕТ СН'!$G$12+СВЦЭМ!$D$10+'СЕТ СН'!$G$6-'СЕТ СН'!$G$22</f>
        <v>830.14560275999997</v>
      </c>
      <c r="X69" s="36">
        <f>SUMIFS(СВЦЭМ!$C$33:$C$776,СВЦЭМ!$A$33:$A$776,$A69,СВЦЭМ!$B$33:$B$776,X$47)+'СЕТ СН'!$G$12+СВЦЭМ!$D$10+'СЕТ СН'!$G$6-'СЕТ СН'!$G$22</f>
        <v>857.15695315000005</v>
      </c>
      <c r="Y69" s="36">
        <f>SUMIFS(СВЦЭМ!$C$33:$C$776,СВЦЭМ!$A$33:$A$776,$A69,СВЦЭМ!$B$33:$B$776,Y$47)+'СЕТ СН'!$G$12+СВЦЭМ!$D$10+'СЕТ СН'!$G$6-'СЕТ СН'!$G$22</f>
        <v>912.58446939999999</v>
      </c>
    </row>
    <row r="70" spans="1:27" ht="15.75" x14ac:dyDescent="0.2">
      <c r="A70" s="35">
        <f t="shared" si="1"/>
        <v>43761</v>
      </c>
      <c r="B70" s="36">
        <f>SUMIFS(СВЦЭМ!$C$33:$C$776,СВЦЭМ!$A$33:$A$776,$A70,СВЦЭМ!$B$33:$B$776,B$47)+'СЕТ СН'!$G$12+СВЦЭМ!$D$10+'СЕТ СН'!$G$6-'СЕТ СН'!$G$22</f>
        <v>1001.26368881</v>
      </c>
      <c r="C70" s="36">
        <f>SUMIFS(СВЦЭМ!$C$33:$C$776,СВЦЭМ!$A$33:$A$776,$A70,СВЦЭМ!$B$33:$B$776,C$47)+'СЕТ СН'!$G$12+СВЦЭМ!$D$10+'СЕТ СН'!$G$6-'СЕТ СН'!$G$22</f>
        <v>1028.02763119</v>
      </c>
      <c r="D70" s="36">
        <f>SUMIFS(СВЦЭМ!$C$33:$C$776,СВЦЭМ!$A$33:$A$776,$A70,СВЦЭМ!$B$33:$B$776,D$47)+'СЕТ СН'!$G$12+СВЦЭМ!$D$10+'СЕТ СН'!$G$6-'СЕТ СН'!$G$22</f>
        <v>1040.85970324</v>
      </c>
      <c r="E70" s="36">
        <f>SUMIFS(СВЦЭМ!$C$33:$C$776,СВЦЭМ!$A$33:$A$776,$A70,СВЦЭМ!$B$33:$B$776,E$47)+'СЕТ СН'!$G$12+СВЦЭМ!$D$10+'СЕТ СН'!$G$6-'СЕТ СН'!$G$22</f>
        <v>1067.72783484</v>
      </c>
      <c r="F70" s="36">
        <f>SUMIFS(СВЦЭМ!$C$33:$C$776,СВЦЭМ!$A$33:$A$776,$A70,СВЦЭМ!$B$33:$B$776,F$47)+'СЕТ СН'!$G$12+СВЦЭМ!$D$10+'СЕТ СН'!$G$6-'СЕТ СН'!$G$22</f>
        <v>1079.3099495200001</v>
      </c>
      <c r="G70" s="36">
        <f>SUMIFS(СВЦЭМ!$C$33:$C$776,СВЦЭМ!$A$33:$A$776,$A70,СВЦЭМ!$B$33:$B$776,G$47)+'СЕТ СН'!$G$12+СВЦЭМ!$D$10+'СЕТ СН'!$G$6-'СЕТ СН'!$G$22</f>
        <v>1054.2541529300001</v>
      </c>
      <c r="H70" s="36">
        <f>SUMIFS(СВЦЭМ!$C$33:$C$776,СВЦЭМ!$A$33:$A$776,$A70,СВЦЭМ!$B$33:$B$776,H$47)+'СЕТ СН'!$G$12+СВЦЭМ!$D$10+'СЕТ СН'!$G$6-'СЕТ СН'!$G$22</f>
        <v>996.40874727000005</v>
      </c>
      <c r="I70" s="36">
        <f>SUMIFS(СВЦЭМ!$C$33:$C$776,СВЦЭМ!$A$33:$A$776,$A70,СВЦЭМ!$B$33:$B$776,I$47)+'СЕТ СН'!$G$12+СВЦЭМ!$D$10+'СЕТ СН'!$G$6-'СЕТ СН'!$G$22</f>
        <v>953.98085617000004</v>
      </c>
      <c r="J70" s="36">
        <f>SUMIFS(СВЦЭМ!$C$33:$C$776,СВЦЭМ!$A$33:$A$776,$A70,СВЦЭМ!$B$33:$B$776,J$47)+'СЕТ СН'!$G$12+СВЦЭМ!$D$10+'СЕТ СН'!$G$6-'СЕТ СН'!$G$22</f>
        <v>929.96364696000001</v>
      </c>
      <c r="K70" s="36">
        <f>SUMIFS(СВЦЭМ!$C$33:$C$776,СВЦЭМ!$A$33:$A$776,$A70,СВЦЭМ!$B$33:$B$776,K$47)+'СЕТ СН'!$G$12+СВЦЭМ!$D$10+'СЕТ СН'!$G$6-'СЕТ СН'!$G$22</f>
        <v>921.65804004999995</v>
      </c>
      <c r="L70" s="36">
        <f>SUMIFS(СВЦЭМ!$C$33:$C$776,СВЦЭМ!$A$33:$A$776,$A70,СВЦЭМ!$B$33:$B$776,L$47)+'СЕТ СН'!$G$12+СВЦЭМ!$D$10+'СЕТ СН'!$G$6-'СЕТ СН'!$G$22</f>
        <v>921.96964588000003</v>
      </c>
      <c r="M70" s="36">
        <f>SUMIFS(СВЦЭМ!$C$33:$C$776,СВЦЭМ!$A$33:$A$776,$A70,СВЦЭМ!$B$33:$B$776,M$47)+'СЕТ СН'!$G$12+СВЦЭМ!$D$10+'СЕТ СН'!$G$6-'СЕТ СН'!$G$22</f>
        <v>926.5413916</v>
      </c>
      <c r="N70" s="36">
        <f>SUMIFS(СВЦЭМ!$C$33:$C$776,СВЦЭМ!$A$33:$A$776,$A70,СВЦЭМ!$B$33:$B$776,N$47)+'СЕТ СН'!$G$12+СВЦЭМ!$D$10+'СЕТ СН'!$G$6-'СЕТ СН'!$G$22</f>
        <v>907.56796969000004</v>
      </c>
      <c r="O70" s="36">
        <f>SUMIFS(СВЦЭМ!$C$33:$C$776,СВЦЭМ!$A$33:$A$776,$A70,СВЦЭМ!$B$33:$B$776,O$47)+'СЕТ СН'!$G$12+СВЦЭМ!$D$10+'СЕТ СН'!$G$6-'СЕТ СН'!$G$22</f>
        <v>892.15930973000002</v>
      </c>
      <c r="P70" s="36">
        <f>SUMIFS(СВЦЭМ!$C$33:$C$776,СВЦЭМ!$A$33:$A$776,$A70,СВЦЭМ!$B$33:$B$776,P$47)+'СЕТ СН'!$G$12+СВЦЭМ!$D$10+'СЕТ СН'!$G$6-'СЕТ СН'!$G$22</f>
        <v>889.97520355000006</v>
      </c>
      <c r="Q70" s="36">
        <f>SUMIFS(СВЦЭМ!$C$33:$C$776,СВЦЭМ!$A$33:$A$776,$A70,СВЦЭМ!$B$33:$B$776,Q$47)+'СЕТ СН'!$G$12+СВЦЭМ!$D$10+'СЕТ СН'!$G$6-'СЕТ СН'!$G$22</f>
        <v>884.59179186999995</v>
      </c>
      <c r="R70" s="36">
        <f>SUMIFS(СВЦЭМ!$C$33:$C$776,СВЦЭМ!$A$33:$A$776,$A70,СВЦЭМ!$B$33:$B$776,R$47)+'СЕТ СН'!$G$12+СВЦЭМ!$D$10+'СЕТ СН'!$G$6-'СЕТ СН'!$G$22</f>
        <v>879.73410073000002</v>
      </c>
      <c r="S70" s="36">
        <f>SUMIFS(СВЦЭМ!$C$33:$C$776,СВЦЭМ!$A$33:$A$776,$A70,СВЦЭМ!$B$33:$B$776,S$47)+'СЕТ СН'!$G$12+СВЦЭМ!$D$10+'СЕТ СН'!$G$6-'СЕТ СН'!$G$22</f>
        <v>881.00871601000006</v>
      </c>
      <c r="T70" s="36">
        <f>SUMIFS(СВЦЭМ!$C$33:$C$776,СВЦЭМ!$A$33:$A$776,$A70,СВЦЭМ!$B$33:$B$776,T$47)+'СЕТ СН'!$G$12+СВЦЭМ!$D$10+'СЕТ СН'!$G$6-'СЕТ СН'!$G$22</f>
        <v>861.13700086000006</v>
      </c>
      <c r="U70" s="36">
        <f>SUMIFS(СВЦЭМ!$C$33:$C$776,СВЦЭМ!$A$33:$A$776,$A70,СВЦЭМ!$B$33:$B$776,U$47)+'СЕТ СН'!$G$12+СВЦЭМ!$D$10+'СЕТ СН'!$G$6-'СЕТ СН'!$G$22</f>
        <v>821.06065105000005</v>
      </c>
      <c r="V70" s="36">
        <f>SUMIFS(СВЦЭМ!$C$33:$C$776,СВЦЭМ!$A$33:$A$776,$A70,СВЦЭМ!$B$33:$B$776,V$47)+'СЕТ СН'!$G$12+СВЦЭМ!$D$10+'СЕТ СН'!$G$6-'СЕТ СН'!$G$22</f>
        <v>817.50032440999996</v>
      </c>
      <c r="W70" s="36">
        <f>SUMIFS(СВЦЭМ!$C$33:$C$776,СВЦЭМ!$A$33:$A$776,$A70,СВЦЭМ!$B$33:$B$776,W$47)+'СЕТ СН'!$G$12+СВЦЭМ!$D$10+'СЕТ СН'!$G$6-'СЕТ СН'!$G$22</f>
        <v>829.04392731999997</v>
      </c>
      <c r="X70" s="36">
        <f>SUMIFS(СВЦЭМ!$C$33:$C$776,СВЦЭМ!$A$33:$A$776,$A70,СВЦЭМ!$B$33:$B$776,X$47)+'СЕТ СН'!$G$12+СВЦЭМ!$D$10+'СЕТ СН'!$G$6-'СЕТ СН'!$G$22</f>
        <v>856.3392235</v>
      </c>
      <c r="Y70" s="36">
        <f>SUMIFS(СВЦЭМ!$C$33:$C$776,СВЦЭМ!$A$33:$A$776,$A70,СВЦЭМ!$B$33:$B$776,Y$47)+'СЕТ СН'!$G$12+СВЦЭМ!$D$10+'СЕТ СН'!$G$6-'СЕТ СН'!$G$22</f>
        <v>903.39705289999995</v>
      </c>
    </row>
    <row r="71" spans="1:27" ht="15.75" x14ac:dyDescent="0.2">
      <c r="A71" s="35">
        <f t="shared" si="1"/>
        <v>43762</v>
      </c>
      <c r="B71" s="36">
        <f>SUMIFS(СВЦЭМ!$C$33:$C$776,СВЦЭМ!$A$33:$A$776,$A71,СВЦЭМ!$B$33:$B$776,B$47)+'СЕТ СН'!$G$12+СВЦЭМ!$D$10+'СЕТ СН'!$G$6-'СЕТ СН'!$G$22</f>
        <v>1006.03800518</v>
      </c>
      <c r="C71" s="36">
        <f>SUMIFS(СВЦЭМ!$C$33:$C$776,СВЦЭМ!$A$33:$A$776,$A71,СВЦЭМ!$B$33:$B$776,C$47)+'СЕТ СН'!$G$12+СВЦЭМ!$D$10+'СЕТ СН'!$G$6-'СЕТ СН'!$G$22</f>
        <v>1046.6635773400001</v>
      </c>
      <c r="D71" s="36">
        <f>SUMIFS(СВЦЭМ!$C$33:$C$776,СВЦЭМ!$A$33:$A$776,$A71,СВЦЭМ!$B$33:$B$776,D$47)+'СЕТ СН'!$G$12+СВЦЭМ!$D$10+'СЕТ СН'!$G$6-'СЕТ СН'!$G$22</f>
        <v>1065.7620225200001</v>
      </c>
      <c r="E71" s="36">
        <f>SUMIFS(СВЦЭМ!$C$33:$C$776,СВЦЭМ!$A$33:$A$776,$A71,СВЦЭМ!$B$33:$B$776,E$47)+'СЕТ СН'!$G$12+СВЦЭМ!$D$10+'СЕТ СН'!$G$6-'СЕТ СН'!$G$22</f>
        <v>1079.63687581</v>
      </c>
      <c r="F71" s="36">
        <f>SUMIFS(СВЦЭМ!$C$33:$C$776,СВЦЭМ!$A$33:$A$776,$A71,СВЦЭМ!$B$33:$B$776,F$47)+'СЕТ СН'!$G$12+СВЦЭМ!$D$10+'СЕТ СН'!$G$6-'СЕТ СН'!$G$22</f>
        <v>1074.70774678</v>
      </c>
      <c r="G71" s="36">
        <f>SUMIFS(СВЦЭМ!$C$33:$C$776,СВЦЭМ!$A$33:$A$776,$A71,СВЦЭМ!$B$33:$B$776,G$47)+'СЕТ СН'!$G$12+СВЦЭМ!$D$10+'СЕТ СН'!$G$6-'СЕТ СН'!$G$22</f>
        <v>1044.6693143</v>
      </c>
      <c r="H71" s="36">
        <f>SUMIFS(СВЦЭМ!$C$33:$C$776,СВЦЭМ!$A$33:$A$776,$A71,СВЦЭМ!$B$33:$B$776,H$47)+'СЕТ СН'!$G$12+СВЦЭМ!$D$10+'СЕТ СН'!$G$6-'СЕТ СН'!$G$22</f>
        <v>986.40360913999996</v>
      </c>
      <c r="I71" s="36">
        <f>SUMIFS(СВЦЭМ!$C$33:$C$776,СВЦЭМ!$A$33:$A$776,$A71,СВЦЭМ!$B$33:$B$776,I$47)+'СЕТ СН'!$G$12+СВЦЭМ!$D$10+'СЕТ СН'!$G$6-'СЕТ СН'!$G$22</f>
        <v>950.86469954999995</v>
      </c>
      <c r="J71" s="36">
        <f>SUMIFS(СВЦЭМ!$C$33:$C$776,СВЦЭМ!$A$33:$A$776,$A71,СВЦЭМ!$B$33:$B$776,J$47)+'СЕТ СН'!$G$12+СВЦЭМ!$D$10+'СЕТ СН'!$G$6-'СЕТ СН'!$G$22</f>
        <v>934.15263651999999</v>
      </c>
      <c r="K71" s="36">
        <f>SUMIFS(СВЦЭМ!$C$33:$C$776,СВЦЭМ!$A$33:$A$776,$A71,СВЦЭМ!$B$33:$B$776,K$47)+'СЕТ СН'!$G$12+СВЦЭМ!$D$10+'СЕТ СН'!$G$6-'СЕТ СН'!$G$22</f>
        <v>932.48975086999997</v>
      </c>
      <c r="L71" s="36">
        <f>SUMIFS(СВЦЭМ!$C$33:$C$776,СВЦЭМ!$A$33:$A$776,$A71,СВЦЭМ!$B$33:$B$776,L$47)+'СЕТ СН'!$G$12+СВЦЭМ!$D$10+'СЕТ СН'!$G$6-'СЕТ СН'!$G$22</f>
        <v>941.15805346000002</v>
      </c>
      <c r="M71" s="36">
        <f>SUMIFS(СВЦЭМ!$C$33:$C$776,СВЦЭМ!$A$33:$A$776,$A71,СВЦЭМ!$B$33:$B$776,M$47)+'СЕТ СН'!$G$12+СВЦЭМ!$D$10+'СЕТ СН'!$G$6-'СЕТ СН'!$G$22</f>
        <v>941.52157278000004</v>
      </c>
      <c r="N71" s="36">
        <f>SUMIFS(СВЦЭМ!$C$33:$C$776,СВЦЭМ!$A$33:$A$776,$A71,СВЦЭМ!$B$33:$B$776,N$47)+'СЕТ СН'!$G$12+СВЦЭМ!$D$10+'СЕТ СН'!$G$6-'СЕТ СН'!$G$22</f>
        <v>913.36779821000005</v>
      </c>
      <c r="O71" s="36">
        <f>SUMIFS(СВЦЭМ!$C$33:$C$776,СВЦЭМ!$A$33:$A$776,$A71,СВЦЭМ!$B$33:$B$776,O$47)+'СЕТ СН'!$G$12+СВЦЭМ!$D$10+'СЕТ СН'!$G$6-'СЕТ СН'!$G$22</f>
        <v>872.97441165999999</v>
      </c>
      <c r="P71" s="36">
        <f>SUMIFS(СВЦЭМ!$C$33:$C$776,СВЦЭМ!$A$33:$A$776,$A71,СВЦЭМ!$B$33:$B$776,P$47)+'СЕТ СН'!$G$12+СВЦЭМ!$D$10+'СЕТ СН'!$G$6-'СЕТ СН'!$G$22</f>
        <v>880.95955083000001</v>
      </c>
      <c r="Q71" s="36">
        <f>SUMIFS(СВЦЭМ!$C$33:$C$776,СВЦЭМ!$A$33:$A$776,$A71,СВЦЭМ!$B$33:$B$776,Q$47)+'СЕТ СН'!$G$12+СВЦЭМ!$D$10+'СЕТ СН'!$G$6-'СЕТ СН'!$G$22</f>
        <v>882.07900590999998</v>
      </c>
      <c r="R71" s="36">
        <f>SUMIFS(СВЦЭМ!$C$33:$C$776,СВЦЭМ!$A$33:$A$776,$A71,СВЦЭМ!$B$33:$B$776,R$47)+'СЕТ СН'!$G$12+СВЦЭМ!$D$10+'СЕТ СН'!$G$6-'СЕТ СН'!$G$22</f>
        <v>872.58764651000001</v>
      </c>
      <c r="S71" s="36">
        <f>SUMIFS(СВЦЭМ!$C$33:$C$776,СВЦЭМ!$A$33:$A$776,$A71,СВЦЭМ!$B$33:$B$776,S$47)+'СЕТ СН'!$G$12+СВЦЭМ!$D$10+'СЕТ СН'!$G$6-'СЕТ СН'!$G$22</f>
        <v>861.30663250999999</v>
      </c>
      <c r="T71" s="36">
        <f>SUMIFS(СВЦЭМ!$C$33:$C$776,СВЦЭМ!$A$33:$A$776,$A71,СВЦЭМ!$B$33:$B$776,T$47)+'СЕТ СН'!$G$12+СВЦЭМ!$D$10+'СЕТ СН'!$G$6-'СЕТ СН'!$G$22</f>
        <v>864.17826923999996</v>
      </c>
      <c r="U71" s="36">
        <f>SUMIFS(СВЦЭМ!$C$33:$C$776,СВЦЭМ!$A$33:$A$776,$A71,СВЦЭМ!$B$33:$B$776,U$47)+'СЕТ СН'!$G$12+СВЦЭМ!$D$10+'СЕТ СН'!$G$6-'СЕТ СН'!$G$22</f>
        <v>846.12646053000003</v>
      </c>
      <c r="V71" s="36">
        <f>SUMIFS(СВЦЭМ!$C$33:$C$776,СВЦЭМ!$A$33:$A$776,$A71,СВЦЭМ!$B$33:$B$776,V$47)+'СЕТ СН'!$G$12+СВЦЭМ!$D$10+'СЕТ СН'!$G$6-'СЕТ СН'!$G$22</f>
        <v>842.68230963999997</v>
      </c>
      <c r="W71" s="36">
        <f>SUMIFS(СВЦЭМ!$C$33:$C$776,СВЦЭМ!$A$33:$A$776,$A71,СВЦЭМ!$B$33:$B$776,W$47)+'СЕТ СН'!$G$12+СВЦЭМ!$D$10+'СЕТ СН'!$G$6-'СЕТ СН'!$G$22</f>
        <v>845.81990901000006</v>
      </c>
      <c r="X71" s="36">
        <f>SUMIFS(СВЦЭМ!$C$33:$C$776,СВЦЭМ!$A$33:$A$776,$A71,СВЦЭМ!$B$33:$B$776,X$47)+'СЕТ СН'!$G$12+СВЦЭМ!$D$10+'СЕТ СН'!$G$6-'СЕТ СН'!$G$22</f>
        <v>854.03364118000002</v>
      </c>
      <c r="Y71" s="36">
        <f>SUMIFS(СВЦЭМ!$C$33:$C$776,СВЦЭМ!$A$33:$A$776,$A71,СВЦЭМ!$B$33:$B$776,Y$47)+'СЕТ СН'!$G$12+СВЦЭМ!$D$10+'СЕТ СН'!$G$6-'СЕТ СН'!$G$22</f>
        <v>893.02333195000006</v>
      </c>
    </row>
    <row r="72" spans="1:27" ht="15.75" x14ac:dyDescent="0.2">
      <c r="A72" s="35">
        <f t="shared" si="1"/>
        <v>43763</v>
      </c>
      <c r="B72" s="36">
        <f>SUMIFS(СВЦЭМ!$C$33:$C$776,СВЦЭМ!$A$33:$A$776,$A72,СВЦЭМ!$B$33:$B$776,B$47)+'СЕТ СН'!$G$12+СВЦЭМ!$D$10+'СЕТ СН'!$G$6-'СЕТ СН'!$G$22</f>
        <v>1004.19107347</v>
      </c>
      <c r="C72" s="36">
        <f>SUMIFS(СВЦЭМ!$C$33:$C$776,СВЦЭМ!$A$33:$A$776,$A72,СВЦЭМ!$B$33:$B$776,C$47)+'СЕТ СН'!$G$12+СВЦЭМ!$D$10+'СЕТ СН'!$G$6-'СЕТ СН'!$G$22</f>
        <v>1048.2691376</v>
      </c>
      <c r="D72" s="36">
        <f>SUMIFS(СВЦЭМ!$C$33:$C$776,СВЦЭМ!$A$33:$A$776,$A72,СВЦЭМ!$B$33:$B$776,D$47)+'СЕТ СН'!$G$12+СВЦЭМ!$D$10+'СЕТ СН'!$G$6-'СЕТ СН'!$G$22</f>
        <v>1064.9866503600001</v>
      </c>
      <c r="E72" s="36">
        <f>SUMIFS(СВЦЭМ!$C$33:$C$776,СВЦЭМ!$A$33:$A$776,$A72,СВЦЭМ!$B$33:$B$776,E$47)+'СЕТ СН'!$G$12+СВЦЭМ!$D$10+'СЕТ СН'!$G$6-'СЕТ СН'!$G$22</f>
        <v>1073.4082853300001</v>
      </c>
      <c r="F72" s="36">
        <f>SUMIFS(СВЦЭМ!$C$33:$C$776,СВЦЭМ!$A$33:$A$776,$A72,СВЦЭМ!$B$33:$B$776,F$47)+'СЕТ СН'!$G$12+СВЦЭМ!$D$10+'СЕТ СН'!$G$6-'СЕТ СН'!$G$22</f>
        <v>1063.2122319</v>
      </c>
      <c r="G72" s="36">
        <f>SUMIFS(СВЦЭМ!$C$33:$C$776,СВЦЭМ!$A$33:$A$776,$A72,СВЦЭМ!$B$33:$B$776,G$47)+'СЕТ СН'!$G$12+СВЦЭМ!$D$10+'СЕТ СН'!$G$6-'СЕТ СН'!$G$22</f>
        <v>1028.6723613300001</v>
      </c>
      <c r="H72" s="36">
        <f>SUMIFS(СВЦЭМ!$C$33:$C$776,СВЦЭМ!$A$33:$A$776,$A72,СВЦЭМ!$B$33:$B$776,H$47)+'СЕТ СН'!$G$12+СВЦЭМ!$D$10+'СЕТ СН'!$G$6-'СЕТ СН'!$G$22</f>
        <v>977.00093285000003</v>
      </c>
      <c r="I72" s="36">
        <f>SUMIFS(СВЦЭМ!$C$33:$C$776,СВЦЭМ!$A$33:$A$776,$A72,СВЦЭМ!$B$33:$B$776,I$47)+'СЕТ СН'!$G$12+СВЦЭМ!$D$10+'СЕТ СН'!$G$6-'СЕТ СН'!$G$22</f>
        <v>960.35951206000004</v>
      </c>
      <c r="J72" s="36">
        <f>SUMIFS(СВЦЭМ!$C$33:$C$776,СВЦЭМ!$A$33:$A$776,$A72,СВЦЭМ!$B$33:$B$776,J$47)+'СЕТ СН'!$G$12+СВЦЭМ!$D$10+'СЕТ СН'!$G$6-'СЕТ СН'!$G$22</f>
        <v>948.71484734000001</v>
      </c>
      <c r="K72" s="36">
        <f>SUMIFS(СВЦЭМ!$C$33:$C$776,СВЦЭМ!$A$33:$A$776,$A72,СВЦЭМ!$B$33:$B$776,K$47)+'СЕТ СН'!$G$12+СВЦЭМ!$D$10+'СЕТ СН'!$G$6-'СЕТ СН'!$G$22</f>
        <v>931.91228879000005</v>
      </c>
      <c r="L72" s="36">
        <f>SUMIFS(СВЦЭМ!$C$33:$C$776,СВЦЭМ!$A$33:$A$776,$A72,СВЦЭМ!$B$33:$B$776,L$47)+'СЕТ СН'!$G$12+СВЦЭМ!$D$10+'СЕТ СН'!$G$6-'СЕТ СН'!$G$22</f>
        <v>935.40444075000005</v>
      </c>
      <c r="M72" s="36">
        <f>SUMIFS(СВЦЭМ!$C$33:$C$776,СВЦЭМ!$A$33:$A$776,$A72,СВЦЭМ!$B$33:$B$776,M$47)+'СЕТ СН'!$G$12+СВЦЭМ!$D$10+'СЕТ СН'!$G$6-'СЕТ СН'!$G$22</f>
        <v>949.50227952</v>
      </c>
      <c r="N72" s="36">
        <f>SUMIFS(СВЦЭМ!$C$33:$C$776,СВЦЭМ!$A$33:$A$776,$A72,СВЦЭМ!$B$33:$B$776,N$47)+'СЕТ СН'!$G$12+СВЦЭМ!$D$10+'СЕТ СН'!$G$6-'СЕТ СН'!$G$22</f>
        <v>923.82219133000001</v>
      </c>
      <c r="O72" s="36">
        <f>SUMIFS(СВЦЭМ!$C$33:$C$776,СВЦЭМ!$A$33:$A$776,$A72,СВЦЭМ!$B$33:$B$776,O$47)+'СЕТ СН'!$G$12+СВЦЭМ!$D$10+'СЕТ СН'!$G$6-'СЕТ СН'!$G$22</f>
        <v>883.46544302999996</v>
      </c>
      <c r="P72" s="36">
        <f>SUMIFS(СВЦЭМ!$C$33:$C$776,СВЦЭМ!$A$33:$A$776,$A72,СВЦЭМ!$B$33:$B$776,P$47)+'СЕТ СН'!$G$12+СВЦЭМ!$D$10+'СЕТ СН'!$G$6-'СЕТ СН'!$G$22</f>
        <v>881.21979915999998</v>
      </c>
      <c r="Q72" s="36">
        <f>SUMIFS(СВЦЭМ!$C$33:$C$776,СВЦЭМ!$A$33:$A$776,$A72,СВЦЭМ!$B$33:$B$776,Q$47)+'СЕТ СН'!$G$12+СВЦЭМ!$D$10+'СЕТ СН'!$G$6-'СЕТ СН'!$G$22</f>
        <v>871.88418033000005</v>
      </c>
      <c r="R72" s="36">
        <f>SUMIFS(СВЦЭМ!$C$33:$C$776,СВЦЭМ!$A$33:$A$776,$A72,СВЦЭМ!$B$33:$B$776,R$47)+'СЕТ СН'!$G$12+СВЦЭМ!$D$10+'СЕТ СН'!$G$6-'СЕТ СН'!$G$22</f>
        <v>876.14459984999996</v>
      </c>
      <c r="S72" s="36">
        <f>SUMIFS(СВЦЭМ!$C$33:$C$776,СВЦЭМ!$A$33:$A$776,$A72,СВЦЭМ!$B$33:$B$776,S$47)+'СЕТ СН'!$G$12+СВЦЭМ!$D$10+'СЕТ СН'!$G$6-'СЕТ СН'!$G$22</f>
        <v>879.06439189000002</v>
      </c>
      <c r="T72" s="36">
        <f>SUMIFS(СВЦЭМ!$C$33:$C$776,СВЦЭМ!$A$33:$A$776,$A72,СВЦЭМ!$B$33:$B$776,T$47)+'СЕТ СН'!$G$12+СВЦЭМ!$D$10+'СЕТ СН'!$G$6-'СЕТ СН'!$G$22</f>
        <v>891.98678999000003</v>
      </c>
      <c r="U72" s="36">
        <f>SUMIFS(СВЦЭМ!$C$33:$C$776,СВЦЭМ!$A$33:$A$776,$A72,СВЦЭМ!$B$33:$B$776,U$47)+'СЕТ СН'!$G$12+СВЦЭМ!$D$10+'СЕТ СН'!$G$6-'СЕТ СН'!$G$22</f>
        <v>906.55788916999995</v>
      </c>
      <c r="V72" s="36">
        <f>SUMIFS(СВЦЭМ!$C$33:$C$776,СВЦЭМ!$A$33:$A$776,$A72,СВЦЭМ!$B$33:$B$776,V$47)+'СЕТ СН'!$G$12+СВЦЭМ!$D$10+'СЕТ СН'!$G$6-'СЕТ СН'!$G$22</f>
        <v>895.10997506000001</v>
      </c>
      <c r="W72" s="36">
        <f>SUMIFS(СВЦЭМ!$C$33:$C$776,СВЦЭМ!$A$33:$A$776,$A72,СВЦЭМ!$B$33:$B$776,W$47)+'СЕТ СН'!$G$12+СВЦЭМ!$D$10+'СЕТ СН'!$G$6-'СЕТ СН'!$G$22</f>
        <v>884.01201666999998</v>
      </c>
      <c r="X72" s="36">
        <f>SUMIFS(СВЦЭМ!$C$33:$C$776,СВЦЭМ!$A$33:$A$776,$A72,СВЦЭМ!$B$33:$B$776,X$47)+'СЕТ СН'!$G$12+СВЦЭМ!$D$10+'СЕТ СН'!$G$6-'СЕТ СН'!$G$22</f>
        <v>873.16605072000004</v>
      </c>
      <c r="Y72" s="36">
        <f>SUMIFS(СВЦЭМ!$C$33:$C$776,СВЦЭМ!$A$33:$A$776,$A72,СВЦЭМ!$B$33:$B$776,Y$47)+'СЕТ СН'!$G$12+СВЦЭМ!$D$10+'СЕТ СН'!$G$6-'СЕТ СН'!$G$22</f>
        <v>910.06121341000005</v>
      </c>
    </row>
    <row r="73" spans="1:27" ht="15.75" x14ac:dyDescent="0.2">
      <c r="A73" s="35">
        <f t="shared" si="1"/>
        <v>43764</v>
      </c>
      <c r="B73" s="36">
        <f>SUMIFS(СВЦЭМ!$C$33:$C$776,СВЦЭМ!$A$33:$A$776,$A73,СВЦЭМ!$B$33:$B$776,B$47)+'СЕТ СН'!$G$12+СВЦЭМ!$D$10+'СЕТ СН'!$G$6-'СЕТ СН'!$G$22</f>
        <v>976.76609034000001</v>
      </c>
      <c r="C73" s="36">
        <f>SUMIFS(СВЦЭМ!$C$33:$C$776,СВЦЭМ!$A$33:$A$776,$A73,СВЦЭМ!$B$33:$B$776,C$47)+'СЕТ СН'!$G$12+СВЦЭМ!$D$10+'СЕТ СН'!$G$6-'СЕТ СН'!$G$22</f>
        <v>1014.40863479</v>
      </c>
      <c r="D73" s="36">
        <f>SUMIFS(СВЦЭМ!$C$33:$C$776,СВЦЭМ!$A$33:$A$776,$A73,СВЦЭМ!$B$33:$B$776,D$47)+'СЕТ СН'!$G$12+СВЦЭМ!$D$10+'СЕТ СН'!$G$6-'СЕТ СН'!$G$22</f>
        <v>1035.36454288</v>
      </c>
      <c r="E73" s="36">
        <f>SUMIFS(СВЦЭМ!$C$33:$C$776,СВЦЭМ!$A$33:$A$776,$A73,СВЦЭМ!$B$33:$B$776,E$47)+'СЕТ СН'!$G$12+СВЦЭМ!$D$10+'СЕТ СН'!$G$6-'СЕТ СН'!$G$22</f>
        <v>1040.75359611</v>
      </c>
      <c r="F73" s="36">
        <f>SUMIFS(СВЦЭМ!$C$33:$C$776,СВЦЭМ!$A$33:$A$776,$A73,СВЦЭМ!$B$33:$B$776,F$47)+'СЕТ СН'!$G$12+СВЦЭМ!$D$10+'СЕТ СН'!$G$6-'СЕТ СН'!$G$22</f>
        <v>1033.24909013</v>
      </c>
      <c r="G73" s="36">
        <f>SUMIFS(СВЦЭМ!$C$33:$C$776,СВЦЭМ!$A$33:$A$776,$A73,СВЦЭМ!$B$33:$B$776,G$47)+'СЕТ СН'!$G$12+СВЦЭМ!$D$10+'СЕТ СН'!$G$6-'СЕТ СН'!$G$22</f>
        <v>1008.35891728</v>
      </c>
      <c r="H73" s="36">
        <f>SUMIFS(СВЦЭМ!$C$33:$C$776,СВЦЭМ!$A$33:$A$776,$A73,СВЦЭМ!$B$33:$B$776,H$47)+'СЕТ СН'!$G$12+СВЦЭМ!$D$10+'СЕТ СН'!$G$6-'СЕТ СН'!$G$22</f>
        <v>986.68684578</v>
      </c>
      <c r="I73" s="36">
        <f>SUMIFS(СВЦЭМ!$C$33:$C$776,СВЦЭМ!$A$33:$A$776,$A73,СВЦЭМ!$B$33:$B$776,I$47)+'СЕТ СН'!$G$12+СВЦЭМ!$D$10+'СЕТ СН'!$G$6-'СЕТ СН'!$G$22</f>
        <v>968.18143856000006</v>
      </c>
      <c r="J73" s="36">
        <f>SUMIFS(СВЦЭМ!$C$33:$C$776,СВЦЭМ!$A$33:$A$776,$A73,СВЦЭМ!$B$33:$B$776,J$47)+'СЕТ СН'!$G$12+СВЦЭМ!$D$10+'СЕТ СН'!$G$6-'СЕТ СН'!$G$22</f>
        <v>947.01168562999999</v>
      </c>
      <c r="K73" s="36">
        <f>SUMIFS(СВЦЭМ!$C$33:$C$776,СВЦЭМ!$A$33:$A$776,$A73,СВЦЭМ!$B$33:$B$776,K$47)+'СЕТ СН'!$G$12+СВЦЭМ!$D$10+'СЕТ СН'!$G$6-'СЕТ СН'!$G$22</f>
        <v>936.71249069999999</v>
      </c>
      <c r="L73" s="36">
        <f>SUMIFS(СВЦЭМ!$C$33:$C$776,СВЦЭМ!$A$33:$A$776,$A73,СВЦЭМ!$B$33:$B$776,L$47)+'СЕТ СН'!$G$12+СВЦЭМ!$D$10+'СЕТ СН'!$G$6-'СЕТ СН'!$G$22</f>
        <v>937.90398688000005</v>
      </c>
      <c r="M73" s="36">
        <f>SUMIFS(СВЦЭМ!$C$33:$C$776,СВЦЭМ!$A$33:$A$776,$A73,СВЦЭМ!$B$33:$B$776,M$47)+'СЕТ СН'!$G$12+СВЦЭМ!$D$10+'СЕТ СН'!$G$6-'СЕТ СН'!$G$22</f>
        <v>934.59293977000004</v>
      </c>
      <c r="N73" s="36">
        <f>SUMIFS(СВЦЭМ!$C$33:$C$776,СВЦЭМ!$A$33:$A$776,$A73,СВЦЭМ!$B$33:$B$776,N$47)+'СЕТ СН'!$G$12+СВЦЭМ!$D$10+'СЕТ СН'!$G$6-'СЕТ СН'!$G$22</f>
        <v>903.08857221000005</v>
      </c>
      <c r="O73" s="36">
        <f>SUMIFS(СВЦЭМ!$C$33:$C$776,СВЦЭМ!$A$33:$A$776,$A73,СВЦЭМ!$B$33:$B$776,O$47)+'СЕТ СН'!$G$12+СВЦЭМ!$D$10+'СЕТ СН'!$G$6-'СЕТ СН'!$G$22</f>
        <v>867.14457799000002</v>
      </c>
      <c r="P73" s="36">
        <f>SUMIFS(СВЦЭМ!$C$33:$C$776,СВЦЭМ!$A$33:$A$776,$A73,СВЦЭМ!$B$33:$B$776,P$47)+'СЕТ СН'!$G$12+СВЦЭМ!$D$10+'СЕТ СН'!$G$6-'СЕТ СН'!$G$22</f>
        <v>868.23287851999999</v>
      </c>
      <c r="Q73" s="36">
        <f>SUMIFS(СВЦЭМ!$C$33:$C$776,СВЦЭМ!$A$33:$A$776,$A73,СВЦЭМ!$B$33:$B$776,Q$47)+'СЕТ СН'!$G$12+СВЦЭМ!$D$10+'СЕТ СН'!$G$6-'СЕТ СН'!$G$22</f>
        <v>861.23177607000002</v>
      </c>
      <c r="R73" s="36">
        <f>SUMIFS(СВЦЭМ!$C$33:$C$776,СВЦЭМ!$A$33:$A$776,$A73,СВЦЭМ!$B$33:$B$776,R$47)+'СЕТ СН'!$G$12+СВЦЭМ!$D$10+'СЕТ СН'!$G$6-'СЕТ СН'!$G$22</f>
        <v>864.19770230000006</v>
      </c>
      <c r="S73" s="36">
        <f>SUMIFS(СВЦЭМ!$C$33:$C$776,СВЦЭМ!$A$33:$A$776,$A73,СВЦЭМ!$B$33:$B$776,S$47)+'СЕТ СН'!$G$12+СВЦЭМ!$D$10+'СЕТ СН'!$G$6-'СЕТ СН'!$G$22</f>
        <v>871.14646012000003</v>
      </c>
      <c r="T73" s="36">
        <f>SUMIFS(СВЦЭМ!$C$33:$C$776,СВЦЭМ!$A$33:$A$776,$A73,СВЦЭМ!$B$33:$B$776,T$47)+'СЕТ СН'!$G$12+СВЦЭМ!$D$10+'СЕТ СН'!$G$6-'СЕТ СН'!$G$22</f>
        <v>878.08876518</v>
      </c>
      <c r="U73" s="36">
        <f>SUMIFS(СВЦЭМ!$C$33:$C$776,СВЦЭМ!$A$33:$A$776,$A73,СВЦЭМ!$B$33:$B$776,U$47)+'СЕТ СН'!$G$12+СВЦЭМ!$D$10+'СЕТ СН'!$G$6-'СЕТ СН'!$G$22</f>
        <v>887.83744648000004</v>
      </c>
      <c r="V73" s="36">
        <f>SUMIFS(СВЦЭМ!$C$33:$C$776,СВЦЭМ!$A$33:$A$776,$A73,СВЦЭМ!$B$33:$B$776,V$47)+'СЕТ СН'!$G$12+СВЦЭМ!$D$10+'СЕТ СН'!$G$6-'СЕТ СН'!$G$22</f>
        <v>880.28250525999999</v>
      </c>
      <c r="W73" s="36">
        <f>SUMIFS(СВЦЭМ!$C$33:$C$776,СВЦЭМ!$A$33:$A$776,$A73,СВЦЭМ!$B$33:$B$776,W$47)+'СЕТ СН'!$G$12+СВЦЭМ!$D$10+'СЕТ СН'!$G$6-'СЕТ СН'!$G$22</f>
        <v>877.01795256000003</v>
      </c>
      <c r="X73" s="36">
        <f>SUMIFS(СВЦЭМ!$C$33:$C$776,СВЦЭМ!$A$33:$A$776,$A73,СВЦЭМ!$B$33:$B$776,X$47)+'СЕТ СН'!$G$12+СВЦЭМ!$D$10+'СЕТ СН'!$G$6-'СЕТ СН'!$G$22</f>
        <v>884.51200228000005</v>
      </c>
      <c r="Y73" s="36">
        <f>SUMIFS(СВЦЭМ!$C$33:$C$776,СВЦЭМ!$A$33:$A$776,$A73,СВЦЭМ!$B$33:$B$776,Y$47)+'СЕТ СН'!$G$12+СВЦЭМ!$D$10+'СЕТ СН'!$G$6-'СЕТ СН'!$G$22</f>
        <v>919.21356142000002</v>
      </c>
    </row>
    <row r="74" spans="1:27" ht="15.75" x14ac:dyDescent="0.2">
      <c r="A74" s="35">
        <f t="shared" si="1"/>
        <v>43765</v>
      </c>
      <c r="B74" s="36">
        <f>SUMIFS(СВЦЭМ!$C$33:$C$776,СВЦЭМ!$A$33:$A$776,$A74,СВЦЭМ!$B$33:$B$776,B$47)+'СЕТ СН'!$G$12+СВЦЭМ!$D$10+'СЕТ СН'!$G$6-'СЕТ СН'!$G$22</f>
        <v>1012.43983238</v>
      </c>
      <c r="C74" s="36">
        <f>SUMIFS(СВЦЭМ!$C$33:$C$776,СВЦЭМ!$A$33:$A$776,$A74,СВЦЭМ!$B$33:$B$776,C$47)+'СЕТ СН'!$G$12+СВЦЭМ!$D$10+'СЕТ СН'!$G$6-'СЕТ СН'!$G$22</f>
        <v>1019.1820317299999</v>
      </c>
      <c r="D74" s="36">
        <f>SUMIFS(СВЦЭМ!$C$33:$C$776,СВЦЭМ!$A$33:$A$776,$A74,СВЦЭМ!$B$33:$B$776,D$47)+'СЕТ СН'!$G$12+СВЦЭМ!$D$10+'СЕТ СН'!$G$6-'СЕТ СН'!$G$22</f>
        <v>1024.17094772</v>
      </c>
      <c r="E74" s="36">
        <f>SUMIFS(СВЦЭМ!$C$33:$C$776,СВЦЭМ!$A$33:$A$776,$A74,СВЦЭМ!$B$33:$B$776,E$47)+'СЕТ СН'!$G$12+СВЦЭМ!$D$10+'СЕТ СН'!$G$6-'СЕТ СН'!$G$22</f>
        <v>1034.5089881000001</v>
      </c>
      <c r="F74" s="36">
        <f>SUMIFS(СВЦЭМ!$C$33:$C$776,СВЦЭМ!$A$33:$A$776,$A74,СВЦЭМ!$B$33:$B$776,F$47)+'СЕТ СН'!$G$12+СВЦЭМ!$D$10+'СЕТ СН'!$G$6-'СЕТ СН'!$G$22</f>
        <v>1035.6083733</v>
      </c>
      <c r="G74" s="36">
        <f>SUMIFS(СВЦЭМ!$C$33:$C$776,СВЦЭМ!$A$33:$A$776,$A74,СВЦЭМ!$B$33:$B$776,G$47)+'СЕТ СН'!$G$12+СВЦЭМ!$D$10+'СЕТ СН'!$G$6-'СЕТ СН'!$G$22</f>
        <v>1018.6562198399999</v>
      </c>
      <c r="H74" s="36">
        <f>SUMIFS(СВЦЭМ!$C$33:$C$776,СВЦЭМ!$A$33:$A$776,$A74,СВЦЭМ!$B$33:$B$776,H$47)+'СЕТ СН'!$G$12+СВЦЭМ!$D$10+'СЕТ СН'!$G$6-'СЕТ СН'!$G$22</f>
        <v>992.98591713999997</v>
      </c>
      <c r="I74" s="36">
        <f>SUMIFS(СВЦЭМ!$C$33:$C$776,СВЦЭМ!$A$33:$A$776,$A74,СВЦЭМ!$B$33:$B$776,I$47)+'СЕТ СН'!$G$12+СВЦЭМ!$D$10+'СЕТ СН'!$G$6-'СЕТ СН'!$G$22</f>
        <v>973.61071216000005</v>
      </c>
      <c r="J74" s="36">
        <f>SUMIFS(СВЦЭМ!$C$33:$C$776,СВЦЭМ!$A$33:$A$776,$A74,СВЦЭМ!$B$33:$B$776,J$47)+'СЕТ СН'!$G$12+СВЦЭМ!$D$10+'СЕТ СН'!$G$6-'СЕТ СН'!$G$22</f>
        <v>956.27122679000001</v>
      </c>
      <c r="K74" s="36">
        <f>SUMIFS(СВЦЭМ!$C$33:$C$776,СВЦЭМ!$A$33:$A$776,$A74,СВЦЭМ!$B$33:$B$776,K$47)+'СЕТ СН'!$G$12+СВЦЭМ!$D$10+'СЕТ СН'!$G$6-'СЕТ СН'!$G$22</f>
        <v>923.82261648999997</v>
      </c>
      <c r="L74" s="36">
        <f>SUMIFS(СВЦЭМ!$C$33:$C$776,СВЦЭМ!$A$33:$A$776,$A74,СВЦЭМ!$B$33:$B$776,L$47)+'СЕТ СН'!$G$12+СВЦЭМ!$D$10+'СЕТ СН'!$G$6-'СЕТ СН'!$G$22</f>
        <v>923.93743886000004</v>
      </c>
      <c r="M74" s="36">
        <f>SUMIFS(СВЦЭМ!$C$33:$C$776,СВЦЭМ!$A$33:$A$776,$A74,СВЦЭМ!$B$33:$B$776,M$47)+'СЕТ СН'!$G$12+СВЦЭМ!$D$10+'СЕТ СН'!$G$6-'СЕТ СН'!$G$22</f>
        <v>905.37045642999999</v>
      </c>
      <c r="N74" s="36">
        <f>SUMIFS(СВЦЭМ!$C$33:$C$776,СВЦЭМ!$A$33:$A$776,$A74,СВЦЭМ!$B$33:$B$776,N$47)+'СЕТ СН'!$G$12+СВЦЭМ!$D$10+'СЕТ СН'!$G$6-'СЕТ СН'!$G$22</f>
        <v>887.88611835999995</v>
      </c>
      <c r="O74" s="36">
        <f>SUMIFS(СВЦЭМ!$C$33:$C$776,СВЦЭМ!$A$33:$A$776,$A74,СВЦЭМ!$B$33:$B$776,O$47)+'СЕТ СН'!$G$12+СВЦЭМ!$D$10+'СЕТ СН'!$G$6-'СЕТ СН'!$G$22</f>
        <v>866.55947589000004</v>
      </c>
      <c r="P74" s="36">
        <f>SUMIFS(СВЦЭМ!$C$33:$C$776,СВЦЭМ!$A$33:$A$776,$A74,СВЦЭМ!$B$33:$B$776,P$47)+'СЕТ СН'!$G$12+СВЦЭМ!$D$10+'СЕТ СН'!$G$6-'СЕТ СН'!$G$22</f>
        <v>877.89590994000002</v>
      </c>
      <c r="Q74" s="36">
        <f>SUMIFS(СВЦЭМ!$C$33:$C$776,СВЦЭМ!$A$33:$A$776,$A74,СВЦЭМ!$B$33:$B$776,Q$47)+'СЕТ СН'!$G$12+СВЦЭМ!$D$10+'СЕТ СН'!$G$6-'СЕТ СН'!$G$22</f>
        <v>876.02665017000004</v>
      </c>
      <c r="R74" s="36">
        <f>SUMIFS(СВЦЭМ!$C$33:$C$776,СВЦЭМ!$A$33:$A$776,$A74,СВЦЭМ!$B$33:$B$776,R$47)+'СЕТ СН'!$G$12+СВЦЭМ!$D$10+'СЕТ СН'!$G$6-'СЕТ СН'!$G$22</f>
        <v>870.21275116000004</v>
      </c>
      <c r="S74" s="36">
        <f>SUMIFS(СВЦЭМ!$C$33:$C$776,СВЦЭМ!$A$33:$A$776,$A74,СВЦЭМ!$B$33:$B$776,S$47)+'СЕТ СН'!$G$12+СВЦЭМ!$D$10+'СЕТ СН'!$G$6-'СЕТ СН'!$G$22</f>
        <v>871.36880014999997</v>
      </c>
      <c r="T74" s="36">
        <f>SUMIFS(СВЦЭМ!$C$33:$C$776,СВЦЭМ!$A$33:$A$776,$A74,СВЦЭМ!$B$33:$B$776,T$47)+'СЕТ СН'!$G$12+СВЦЭМ!$D$10+'СЕТ СН'!$G$6-'СЕТ СН'!$G$22</f>
        <v>854.37653284999999</v>
      </c>
      <c r="U74" s="36">
        <f>SUMIFS(СВЦЭМ!$C$33:$C$776,СВЦЭМ!$A$33:$A$776,$A74,СВЦЭМ!$B$33:$B$776,U$47)+'СЕТ СН'!$G$12+СВЦЭМ!$D$10+'СЕТ СН'!$G$6-'СЕТ СН'!$G$22</f>
        <v>852.68469095</v>
      </c>
      <c r="V74" s="36">
        <f>SUMIFS(СВЦЭМ!$C$33:$C$776,СВЦЭМ!$A$33:$A$776,$A74,СВЦЭМ!$B$33:$B$776,V$47)+'СЕТ СН'!$G$12+СВЦЭМ!$D$10+'СЕТ СН'!$G$6-'СЕТ СН'!$G$22</f>
        <v>852.19718767999996</v>
      </c>
      <c r="W74" s="36">
        <f>SUMIFS(СВЦЭМ!$C$33:$C$776,СВЦЭМ!$A$33:$A$776,$A74,СВЦЭМ!$B$33:$B$776,W$47)+'СЕТ СН'!$G$12+СВЦЭМ!$D$10+'СЕТ СН'!$G$6-'СЕТ СН'!$G$22</f>
        <v>868.33996136999997</v>
      </c>
      <c r="X74" s="36">
        <f>SUMIFS(СВЦЭМ!$C$33:$C$776,СВЦЭМ!$A$33:$A$776,$A74,СВЦЭМ!$B$33:$B$776,X$47)+'СЕТ СН'!$G$12+СВЦЭМ!$D$10+'СЕТ СН'!$G$6-'СЕТ СН'!$G$22</f>
        <v>864.61065112999995</v>
      </c>
      <c r="Y74" s="36">
        <f>SUMIFS(СВЦЭМ!$C$33:$C$776,СВЦЭМ!$A$33:$A$776,$A74,СВЦЭМ!$B$33:$B$776,Y$47)+'СЕТ СН'!$G$12+СВЦЭМ!$D$10+'СЕТ СН'!$G$6-'СЕТ СН'!$G$22</f>
        <v>898.34400419999997</v>
      </c>
    </row>
    <row r="75" spans="1:27" ht="15.75" x14ac:dyDescent="0.2">
      <c r="A75" s="35">
        <f t="shared" si="1"/>
        <v>43766</v>
      </c>
      <c r="B75" s="36">
        <f>SUMIFS(СВЦЭМ!$C$33:$C$776,СВЦЭМ!$A$33:$A$776,$A75,СВЦЭМ!$B$33:$B$776,B$47)+'СЕТ СН'!$G$12+СВЦЭМ!$D$10+'СЕТ СН'!$G$6-'СЕТ СН'!$G$22</f>
        <v>982.09179237000001</v>
      </c>
      <c r="C75" s="36">
        <f>SUMIFS(СВЦЭМ!$C$33:$C$776,СВЦЭМ!$A$33:$A$776,$A75,СВЦЭМ!$B$33:$B$776,C$47)+'СЕТ СН'!$G$12+СВЦЭМ!$D$10+'СЕТ СН'!$G$6-'СЕТ СН'!$G$22</f>
        <v>1032.7977524600001</v>
      </c>
      <c r="D75" s="36">
        <f>SUMIFS(СВЦЭМ!$C$33:$C$776,СВЦЭМ!$A$33:$A$776,$A75,СВЦЭМ!$B$33:$B$776,D$47)+'СЕТ СН'!$G$12+СВЦЭМ!$D$10+'СЕТ СН'!$G$6-'СЕТ СН'!$G$22</f>
        <v>1045.6442922600002</v>
      </c>
      <c r="E75" s="36">
        <f>SUMIFS(СВЦЭМ!$C$33:$C$776,СВЦЭМ!$A$33:$A$776,$A75,СВЦЭМ!$B$33:$B$776,E$47)+'СЕТ СН'!$G$12+СВЦЭМ!$D$10+'СЕТ СН'!$G$6-'СЕТ СН'!$G$22</f>
        <v>1048.0534434800002</v>
      </c>
      <c r="F75" s="36">
        <f>SUMIFS(СВЦЭМ!$C$33:$C$776,СВЦЭМ!$A$33:$A$776,$A75,СВЦЭМ!$B$33:$B$776,F$47)+'СЕТ СН'!$G$12+СВЦЭМ!$D$10+'СЕТ СН'!$G$6-'СЕТ СН'!$G$22</f>
        <v>1043.3756931300002</v>
      </c>
      <c r="G75" s="36">
        <f>SUMIFS(СВЦЭМ!$C$33:$C$776,СВЦЭМ!$A$33:$A$776,$A75,СВЦЭМ!$B$33:$B$776,G$47)+'СЕТ СН'!$G$12+СВЦЭМ!$D$10+'СЕТ СН'!$G$6-'СЕТ СН'!$G$22</f>
        <v>1027.75868872</v>
      </c>
      <c r="H75" s="36">
        <f>SUMIFS(СВЦЭМ!$C$33:$C$776,СВЦЭМ!$A$33:$A$776,$A75,СВЦЭМ!$B$33:$B$776,H$47)+'СЕТ СН'!$G$12+СВЦЭМ!$D$10+'СЕТ СН'!$G$6-'СЕТ СН'!$G$22</f>
        <v>989.61668667000004</v>
      </c>
      <c r="I75" s="36">
        <f>SUMIFS(СВЦЭМ!$C$33:$C$776,СВЦЭМ!$A$33:$A$776,$A75,СВЦЭМ!$B$33:$B$776,I$47)+'СЕТ СН'!$G$12+СВЦЭМ!$D$10+'СЕТ СН'!$G$6-'СЕТ СН'!$G$22</f>
        <v>968.63954693000005</v>
      </c>
      <c r="J75" s="36">
        <f>SUMIFS(СВЦЭМ!$C$33:$C$776,СВЦЭМ!$A$33:$A$776,$A75,СВЦЭМ!$B$33:$B$776,J$47)+'СЕТ СН'!$G$12+СВЦЭМ!$D$10+'СЕТ СН'!$G$6-'СЕТ СН'!$G$22</f>
        <v>966.5188885</v>
      </c>
      <c r="K75" s="36">
        <f>SUMIFS(СВЦЭМ!$C$33:$C$776,СВЦЭМ!$A$33:$A$776,$A75,СВЦЭМ!$B$33:$B$776,K$47)+'СЕТ СН'!$G$12+СВЦЭМ!$D$10+'СЕТ СН'!$G$6-'СЕТ СН'!$G$22</f>
        <v>929.81632864000005</v>
      </c>
      <c r="L75" s="36">
        <f>SUMIFS(СВЦЭМ!$C$33:$C$776,СВЦЭМ!$A$33:$A$776,$A75,СВЦЭМ!$B$33:$B$776,L$47)+'СЕТ СН'!$G$12+СВЦЭМ!$D$10+'СЕТ СН'!$G$6-'СЕТ СН'!$G$22</f>
        <v>933.76464237000005</v>
      </c>
      <c r="M75" s="36">
        <f>SUMIFS(СВЦЭМ!$C$33:$C$776,СВЦЭМ!$A$33:$A$776,$A75,СВЦЭМ!$B$33:$B$776,M$47)+'СЕТ СН'!$G$12+СВЦЭМ!$D$10+'СЕТ СН'!$G$6-'СЕТ СН'!$G$22</f>
        <v>939.59979275000001</v>
      </c>
      <c r="N75" s="36">
        <f>SUMIFS(СВЦЭМ!$C$33:$C$776,СВЦЭМ!$A$33:$A$776,$A75,СВЦЭМ!$B$33:$B$776,N$47)+'СЕТ СН'!$G$12+СВЦЭМ!$D$10+'СЕТ СН'!$G$6-'СЕТ СН'!$G$22</f>
        <v>908.41343175999998</v>
      </c>
      <c r="O75" s="36">
        <f>SUMIFS(СВЦЭМ!$C$33:$C$776,СВЦЭМ!$A$33:$A$776,$A75,СВЦЭМ!$B$33:$B$776,O$47)+'СЕТ СН'!$G$12+СВЦЭМ!$D$10+'СЕТ СН'!$G$6-'СЕТ СН'!$G$22</f>
        <v>879.77987299000006</v>
      </c>
      <c r="P75" s="36">
        <f>SUMIFS(СВЦЭМ!$C$33:$C$776,СВЦЭМ!$A$33:$A$776,$A75,СВЦЭМ!$B$33:$B$776,P$47)+'СЕТ СН'!$G$12+СВЦЭМ!$D$10+'СЕТ СН'!$G$6-'СЕТ СН'!$G$22</f>
        <v>881.57496413000001</v>
      </c>
      <c r="Q75" s="36">
        <f>SUMIFS(СВЦЭМ!$C$33:$C$776,СВЦЭМ!$A$33:$A$776,$A75,СВЦЭМ!$B$33:$B$776,Q$47)+'СЕТ СН'!$G$12+СВЦЭМ!$D$10+'СЕТ СН'!$G$6-'СЕТ СН'!$G$22</f>
        <v>878.18679042999997</v>
      </c>
      <c r="R75" s="36">
        <f>SUMIFS(СВЦЭМ!$C$33:$C$776,СВЦЭМ!$A$33:$A$776,$A75,СВЦЭМ!$B$33:$B$776,R$47)+'СЕТ СН'!$G$12+СВЦЭМ!$D$10+'СЕТ СН'!$G$6-'СЕТ СН'!$G$22</f>
        <v>872.25122736000003</v>
      </c>
      <c r="S75" s="36">
        <f>SUMIFS(СВЦЭМ!$C$33:$C$776,СВЦЭМ!$A$33:$A$776,$A75,СВЦЭМ!$B$33:$B$776,S$47)+'СЕТ СН'!$G$12+СВЦЭМ!$D$10+'СЕТ СН'!$G$6-'СЕТ СН'!$G$22</f>
        <v>880.99002644999996</v>
      </c>
      <c r="T75" s="36">
        <f>SUMIFS(СВЦЭМ!$C$33:$C$776,СВЦЭМ!$A$33:$A$776,$A75,СВЦЭМ!$B$33:$B$776,T$47)+'СЕТ СН'!$G$12+СВЦЭМ!$D$10+'СЕТ СН'!$G$6-'СЕТ СН'!$G$22</f>
        <v>872.95774819999997</v>
      </c>
      <c r="U75" s="36">
        <f>SUMIFS(СВЦЭМ!$C$33:$C$776,СВЦЭМ!$A$33:$A$776,$A75,СВЦЭМ!$B$33:$B$776,U$47)+'СЕТ СН'!$G$12+СВЦЭМ!$D$10+'СЕТ СН'!$G$6-'СЕТ СН'!$G$22</f>
        <v>883.45934219000003</v>
      </c>
      <c r="V75" s="36">
        <f>SUMIFS(СВЦЭМ!$C$33:$C$776,СВЦЭМ!$A$33:$A$776,$A75,СВЦЭМ!$B$33:$B$776,V$47)+'СЕТ СН'!$G$12+СВЦЭМ!$D$10+'СЕТ СН'!$G$6-'СЕТ СН'!$G$22</f>
        <v>883.82711901000005</v>
      </c>
      <c r="W75" s="36">
        <f>SUMIFS(СВЦЭМ!$C$33:$C$776,СВЦЭМ!$A$33:$A$776,$A75,СВЦЭМ!$B$33:$B$776,W$47)+'СЕТ СН'!$G$12+СВЦЭМ!$D$10+'СЕТ СН'!$G$6-'СЕТ СН'!$G$22</f>
        <v>897.98128874999998</v>
      </c>
      <c r="X75" s="36">
        <f>SUMIFS(СВЦЭМ!$C$33:$C$776,СВЦЭМ!$A$33:$A$776,$A75,СВЦЭМ!$B$33:$B$776,X$47)+'СЕТ СН'!$G$12+СВЦЭМ!$D$10+'СЕТ СН'!$G$6-'СЕТ СН'!$G$22</f>
        <v>924.33027765999998</v>
      </c>
      <c r="Y75" s="36">
        <f>SUMIFS(СВЦЭМ!$C$33:$C$776,СВЦЭМ!$A$33:$A$776,$A75,СВЦЭМ!$B$33:$B$776,Y$47)+'СЕТ СН'!$G$12+СВЦЭМ!$D$10+'СЕТ СН'!$G$6-'СЕТ СН'!$G$22</f>
        <v>976.03977180000004</v>
      </c>
    </row>
    <row r="76" spans="1:27" ht="15.75" x14ac:dyDescent="0.2">
      <c r="A76" s="35">
        <f t="shared" si="1"/>
        <v>43767</v>
      </c>
      <c r="B76" s="36">
        <f>SUMIFS(СВЦЭМ!$C$33:$C$776,СВЦЭМ!$A$33:$A$776,$A76,СВЦЭМ!$B$33:$B$776,B$47)+'СЕТ СН'!$G$12+СВЦЭМ!$D$10+'СЕТ СН'!$G$6-'СЕТ СН'!$G$22</f>
        <v>1015.7106049500001</v>
      </c>
      <c r="C76" s="36">
        <f>SUMIFS(СВЦЭМ!$C$33:$C$776,СВЦЭМ!$A$33:$A$776,$A76,СВЦЭМ!$B$33:$B$776,C$47)+'СЕТ СН'!$G$12+СВЦЭМ!$D$10+'СЕТ СН'!$G$6-'СЕТ СН'!$G$22</f>
        <v>1058.4569244300001</v>
      </c>
      <c r="D76" s="36">
        <f>SUMIFS(СВЦЭМ!$C$33:$C$776,СВЦЭМ!$A$33:$A$776,$A76,СВЦЭМ!$B$33:$B$776,D$47)+'СЕТ СН'!$G$12+СВЦЭМ!$D$10+'СЕТ СН'!$G$6-'СЕТ СН'!$G$22</f>
        <v>1078.5582744200001</v>
      </c>
      <c r="E76" s="36">
        <f>SUMIFS(СВЦЭМ!$C$33:$C$776,СВЦЭМ!$A$33:$A$776,$A76,СВЦЭМ!$B$33:$B$776,E$47)+'СЕТ СН'!$G$12+СВЦЭМ!$D$10+'СЕТ СН'!$G$6-'СЕТ СН'!$G$22</f>
        <v>1092.40488209</v>
      </c>
      <c r="F76" s="36">
        <f>SUMIFS(СВЦЭМ!$C$33:$C$776,СВЦЭМ!$A$33:$A$776,$A76,СВЦЭМ!$B$33:$B$776,F$47)+'СЕТ СН'!$G$12+СВЦЭМ!$D$10+'СЕТ СН'!$G$6-'СЕТ СН'!$G$22</f>
        <v>1079.6493553300002</v>
      </c>
      <c r="G76" s="36">
        <f>SUMIFS(СВЦЭМ!$C$33:$C$776,СВЦЭМ!$A$33:$A$776,$A76,СВЦЭМ!$B$33:$B$776,G$47)+'СЕТ СН'!$G$12+СВЦЭМ!$D$10+'СЕТ СН'!$G$6-'СЕТ СН'!$G$22</f>
        <v>1055.9422600800001</v>
      </c>
      <c r="H76" s="36">
        <f>SUMIFS(СВЦЭМ!$C$33:$C$776,СВЦЭМ!$A$33:$A$776,$A76,СВЦЭМ!$B$33:$B$776,H$47)+'СЕТ СН'!$G$12+СВЦЭМ!$D$10+'СЕТ СН'!$G$6-'СЕТ СН'!$G$22</f>
        <v>1011.33750906</v>
      </c>
      <c r="I76" s="36">
        <f>SUMIFS(СВЦЭМ!$C$33:$C$776,СВЦЭМ!$A$33:$A$776,$A76,СВЦЭМ!$B$33:$B$776,I$47)+'СЕТ СН'!$G$12+СВЦЭМ!$D$10+'СЕТ СН'!$G$6-'СЕТ СН'!$G$22</f>
        <v>985.82142176000002</v>
      </c>
      <c r="J76" s="36">
        <f>SUMIFS(СВЦЭМ!$C$33:$C$776,СВЦЭМ!$A$33:$A$776,$A76,СВЦЭМ!$B$33:$B$776,J$47)+'СЕТ СН'!$G$12+СВЦЭМ!$D$10+'СЕТ СН'!$G$6-'СЕТ СН'!$G$22</f>
        <v>977.82304123000006</v>
      </c>
      <c r="K76" s="36">
        <f>SUMIFS(СВЦЭМ!$C$33:$C$776,СВЦЭМ!$A$33:$A$776,$A76,СВЦЭМ!$B$33:$B$776,K$47)+'СЕТ СН'!$G$12+СВЦЭМ!$D$10+'СЕТ СН'!$G$6-'СЕТ СН'!$G$22</f>
        <v>949.21763422000004</v>
      </c>
      <c r="L76" s="36">
        <f>SUMIFS(СВЦЭМ!$C$33:$C$776,СВЦЭМ!$A$33:$A$776,$A76,СВЦЭМ!$B$33:$B$776,L$47)+'СЕТ СН'!$G$12+СВЦЭМ!$D$10+'СЕТ СН'!$G$6-'СЕТ СН'!$G$22</f>
        <v>953.86419063000005</v>
      </c>
      <c r="M76" s="36">
        <f>SUMIFS(СВЦЭМ!$C$33:$C$776,СВЦЭМ!$A$33:$A$776,$A76,СВЦЭМ!$B$33:$B$776,M$47)+'СЕТ СН'!$G$12+СВЦЭМ!$D$10+'СЕТ СН'!$G$6-'СЕТ СН'!$G$22</f>
        <v>955.76907066000001</v>
      </c>
      <c r="N76" s="36">
        <f>SUMIFS(СВЦЭМ!$C$33:$C$776,СВЦЭМ!$A$33:$A$776,$A76,СВЦЭМ!$B$33:$B$776,N$47)+'СЕТ СН'!$G$12+СВЦЭМ!$D$10+'СЕТ СН'!$G$6-'СЕТ СН'!$G$22</f>
        <v>922.84171842000001</v>
      </c>
      <c r="O76" s="36">
        <f>SUMIFS(СВЦЭМ!$C$33:$C$776,СВЦЭМ!$A$33:$A$776,$A76,СВЦЭМ!$B$33:$B$776,O$47)+'СЕТ СН'!$G$12+СВЦЭМ!$D$10+'СЕТ СН'!$G$6-'СЕТ СН'!$G$22</f>
        <v>896.68715340000006</v>
      </c>
      <c r="P76" s="36">
        <f>SUMIFS(СВЦЭМ!$C$33:$C$776,СВЦЭМ!$A$33:$A$776,$A76,СВЦЭМ!$B$33:$B$776,P$47)+'СЕТ СН'!$G$12+СВЦЭМ!$D$10+'СЕТ СН'!$G$6-'СЕТ СН'!$G$22</f>
        <v>896.57185308999999</v>
      </c>
      <c r="Q76" s="36">
        <f>SUMIFS(СВЦЭМ!$C$33:$C$776,СВЦЭМ!$A$33:$A$776,$A76,СВЦЭМ!$B$33:$B$776,Q$47)+'СЕТ СН'!$G$12+СВЦЭМ!$D$10+'СЕТ СН'!$G$6-'СЕТ СН'!$G$22</f>
        <v>895.70027432000006</v>
      </c>
      <c r="R76" s="36">
        <f>SUMIFS(СВЦЭМ!$C$33:$C$776,СВЦЭМ!$A$33:$A$776,$A76,СВЦЭМ!$B$33:$B$776,R$47)+'СЕТ СН'!$G$12+СВЦЭМ!$D$10+'СЕТ СН'!$G$6-'СЕТ СН'!$G$22</f>
        <v>887.87986850000004</v>
      </c>
      <c r="S76" s="36">
        <f>SUMIFS(СВЦЭМ!$C$33:$C$776,СВЦЭМ!$A$33:$A$776,$A76,СВЦЭМ!$B$33:$B$776,S$47)+'СЕТ СН'!$G$12+СВЦЭМ!$D$10+'СЕТ СН'!$G$6-'СЕТ СН'!$G$22</f>
        <v>893.96099444000004</v>
      </c>
      <c r="T76" s="36">
        <f>SUMIFS(СВЦЭМ!$C$33:$C$776,СВЦЭМ!$A$33:$A$776,$A76,СВЦЭМ!$B$33:$B$776,T$47)+'СЕТ СН'!$G$12+СВЦЭМ!$D$10+'СЕТ СН'!$G$6-'СЕТ СН'!$G$22</f>
        <v>885.48226451000005</v>
      </c>
      <c r="U76" s="36">
        <f>SUMIFS(СВЦЭМ!$C$33:$C$776,СВЦЭМ!$A$33:$A$776,$A76,СВЦЭМ!$B$33:$B$776,U$47)+'СЕТ СН'!$G$12+СВЦЭМ!$D$10+'СЕТ СН'!$G$6-'СЕТ СН'!$G$22</f>
        <v>880.61385803999997</v>
      </c>
      <c r="V76" s="36">
        <f>SUMIFS(СВЦЭМ!$C$33:$C$776,СВЦЭМ!$A$33:$A$776,$A76,СВЦЭМ!$B$33:$B$776,V$47)+'СЕТ СН'!$G$12+СВЦЭМ!$D$10+'СЕТ СН'!$G$6-'СЕТ СН'!$G$22</f>
        <v>868.31019856</v>
      </c>
      <c r="W76" s="36">
        <f>SUMIFS(СВЦЭМ!$C$33:$C$776,СВЦЭМ!$A$33:$A$776,$A76,СВЦЭМ!$B$33:$B$776,W$47)+'СЕТ СН'!$G$12+СВЦЭМ!$D$10+'СЕТ СН'!$G$6-'СЕТ СН'!$G$22</f>
        <v>879.32398869999997</v>
      </c>
      <c r="X76" s="36">
        <f>SUMIFS(СВЦЭМ!$C$33:$C$776,СВЦЭМ!$A$33:$A$776,$A76,СВЦЭМ!$B$33:$B$776,X$47)+'СЕТ СН'!$G$12+СВЦЭМ!$D$10+'СЕТ СН'!$G$6-'СЕТ СН'!$G$22</f>
        <v>885.51704656000004</v>
      </c>
      <c r="Y76" s="36">
        <f>SUMIFS(СВЦЭМ!$C$33:$C$776,СВЦЭМ!$A$33:$A$776,$A76,СВЦЭМ!$B$33:$B$776,Y$47)+'СЕТ СН'!$G$12+СВЦЭМ!$D$10+'СЕТ СН'!$G$6-'СЕТ СН'!$G$22</f>
        <v>926.69412051000006</v>
      </c>
    </row>
    <row r="77" spans="1:27" ht="15.75" x14ac:dyDescent="0.2">
      <c r="A77" s="35">
        <f t="shared" si="1"/>
        <v>43768</v>
      </c>
      <c r="B77" s="36">
        <f>SUMIFS(СВЦЭМ!$C$33:$C$776,СВЦЭМ!$A$33:$A$776,$A77,СВЦЭМ!$B$33:$B$776,B$47)+'СЕТ СН'!$G$12+СВЦЭМ!$D$10+'СЕТ СН'!$G$6-'СЕТ СН'!$G$22</f>
        <v>1035.0373197000001</v>
      </c>
      <c r="C77" s="36">
        <f>SUMIFS(СВЦЭМ!$C$33:$C$776,СВЦЭМ!$A$33:$A$776,$A77,СВЦЭМ!$B$33:$B$776,C$47)+'СЕТ СН'!$G$12+СВЦЭМ!$D$10+'СЕТ СН'!$G$6-'СЕТ СН'!$G$22</f>
        <v>1074.4308883900001</v>
      </c>
      <c r="D77" s="36">
        <f>SUMIFS(СВЦЭМ!$C$33:$C$776,СВЦЭМ!$A$33:$A$776,$A77,СВЦЭМ!$B$33:$B$776,D$47)+'СЕТ СН'!$G$12+СВЦЭМ!$D$10+'СЕТ СН'!$G$6-'СЕТ СН'!$G$22</f>
        <v>1096.01101625</v>
      </c>
      <c r="E77" s="36">
        <f>SUMIFS(СВЦЭМ!$C$33:$C$776,СВЦЭМ!$A$33:$A$776,$A77,СВЦЭМ!$B$33:$B$776,E$47)+'СЕТ СН'!$G$12+СВЦЭМ!$D$10+'СЕТ СН'!$G$6-'СЕТ СН'!$G$22</f>
        <v>1103.4342685700001</v>
      </c>
      <c r="F77" s="36">
        <f>SUMIFS(СВЦЭМ!$C$33:$C$776,СВЦЭМ!$A$33:$A$776,$A77,СВЦЭМ!$B$33:$B$776,F$47)+'СЕТ СН'!$G$12+СВЦЭМ!$D$10+'СЕТ СН'!$G$6-'СЕТ СН'!$G$22</f>
        <v>1101.7862174000002</v>
      </c>
      <c r="G77" s="36">
        <f>SUMIFS(СВЦЭМ!$C$33:$C$776,СВЦЭМ!$A$33:$A$776,$A77,СВЦЭМ!$B$33:$B$776,G$47)+'СЕТ СН'!$G$12+СВЦЭМ!$D$10+'СЕТ СН'!$G$6-'СЕТ СН'!$G$22</f>
        <v>1076.22057627</v>
      </c>
      <c r="H77" s="36">
        <f>SUMIFS(СВЦЭМ!$C$33:$C$776,СВЦЭМ!$A$33:$A$776,$A77,СВЦЭМ!$B$33:$B$776,H$47)+'СЕТ СН'!$G$12+СВЦЭМ!$D$10+'СЕТ СН'!$G$6-'СЕТ СН'!$G$22</f>
        <v>1027.04144784</v>
      </c>
      <c r="I77" s="36">
        <f>SUMIFS(СВЦЭМ!$C$33:$C$776,СВЦЭМ!$A$33:$A$776,$A77,СВЦЭМ!$B$33:$B$776,I$47)+'СЕТ СН'!$G$12+СВЦЭМ!$D$10+'СЕТ СН'!$G$6-'СЕТ СН'!$G$22</f>
        <v>993.97451954999997</v>
      </c>
      <c r="J77" s="36">
        <f>SUMIFS(СВЦЭМ!$C$33:$C$776,СВЦЭМ!$A$33:$A$776,$A77,СВЦЭМ!$B$33:$B$776,J$47)+'СЕТ СН'!$G$12+СВЦЭМ!$D$10+'СЕТ СН'!$G$6-'СЕТ СН'!$G$22</f>
        <v>989.78732880999996</v>
      </c>
      <c r="K77" s="36">
        <f>SUMIFS(СВЦЭМ!$C$33:$C$776,СВЦЭМ!$A$33:$A$776,$A77,СВЦЭМ!$B$33:$B$776,K$47)+'СЕТ СН'!$G$12+СВЦЭМ!$D$10+'СЕТ СН'!$G$6-'СЕТ СН'!$G$22</f>
        <v>981.42448080999998</v>
      </c>
      <c r="L77" s="36">
        <f>SUMIFS(СВЦЭМ!$C$33:$C$776,СВЦЭМ!$A$33:$A$776,$A77,СВЦЭМ!$B$33:$B$776,L$47)+'СЕТ СН'!$G$12+СВЦЭМ!$D$10+'СЕТ СН'!$G$6-'СЕТ СН'!$G$22</f>
        <v>979.54149103999998</v>
      </c>
      <c r="M77" s="36">
        <f>SUMIFS(СВЦЭМ!$C$33:$C$776,СВЦЭМ!$A$33:$A$776,$A77,СВЦЭМ!$B$33:$B$776,M$47)+'СЕТ СН'!$G$12+СВЦЭМ!$D$10+'СЕТ СН'!$G$6-'СЕТ СН'!$G$22</f>
        <v>977.08077118999995</v>
      </c>
      <c r="N77" s="36">
        <f>SUMIFS(СВЦЭМ!$C$33:$C$776,СВЦЭМ!$A$33:$A$776,$A77,СВЦЭМ!$B$33:$B$776,N$47)+'СЕТ СН'!$G$12+СВЦЭМ!$D$10+'СЕТ СН'!$G$6-'СЕТ СН'!$G$22</f>
        <v>940.58514978000005</v>
      </c>
      <c r="O77" s="36">
        <f>SUMIFS(СВЦЭМ!$C$33:$C$776,СВЦЭМ!$A$33:$A$776,$A77,СВЦЭМ!$B$33:$B$776,O$47)+'СЕТ СН'!$G$12+СВЦЭМ!$D$10+'СЕТ СН'!$G$6-'СЕТ СН'!$G$22</f>
        <v>900.22167246000004</v>
      </c>
      <c r="P77" s="36">
        <f>SUMIFS(СВЦЭМ!$C$33:$C$776,СВЦЭМ!$A$33:$A$776,$A77,СВЦЭМ!$B$33:$B$776,P$47)+'СЕТ СН'!$G$12+СВЦЭМ!$D$10+'СЕТ СН'!$G$6-'СЕТ СН'!$G$22</f>
        <v>901.86449935999997</v>
      </c>
      <c r="Q77" s="36">
        <f>SUMIFS(СВЦЭМ!$C$33:$C$776,СВЦЭМ!$A$33:$A$776,$A77,СВЦЭМ!$B$33:$B$776,Q$47)+'СЕТ СН'!$G$12+СВЦЭМ!$D$10+'СЕТ СН'!$G$6-'СЕТ СН'!$G$22</f>
        <v>903.51676322000003</v>
      </c>
      <c r="R77" s="36">
        <f>SUMIFS(СВЦЭМ!$C$33:$C$776,СВЦЭМ!$A$33:$A$776,$A77,СВЦЭМ!$B$33:$B$776,R$47)+'СЕТ СН'!$G$12+СВЦЭМ!$D$10+'СЕТ СН'!$G$6-'СЕТ СН'!$G$22</f>
        <v>894.80820428000004</v>
      </c>
      <c r="S77" s="36">
        <f>SUMIFS(СВЦЭМ!$C$33:$C$776,СВЦЭМ!$A$33:$A$776,$A77,СВЦЭМ!$B$33:$B$776,S$47)+'СЕТ СН'!$G$12+СВЦЭМ!$D$10+'СЕТ СН'!$G$6-'СЕТ СН'!$G$22</f>
        <v>893.46572245000004</v>
      </c>
      <c r="T77" s="36">
        <f>SUMIFS(СВЦЭМ!$C$33:$C$776,СВЦЭМ!$A$33:$A$776,$A77,СВЦЭМ!$B$33:$B$776,T$47)+'СЕТ СН'!$G$12+СВЦЭМ!$D$10+'СЕТ СН'!$G$6-'СЕТ СН'!$G$22</f>
        <v>877.16525665999995</v>
      </c>
      <c r="U77" s="36">
        <f>SUMIFS(СВЦЭМ!$C$33:$C$776,СВЦЭМ!$A$33:$A$776,$A77,СВЦЭМ!$B$33:$B$776,U$47)+'СЕТ СН'!$G$12+СВЦЭМ!$D$10+'СЕТ СН'!$G$6-'СЕТ СН'!$G$22</f>
        <v>883.20506320000004</v>
      </c>
      <c r="V77" s="36">
        <f>SUMIFS(СВЦЭМ!$C$33:$C$776,СВЦЭМ!$A$33:$A$776,$A77,СВЦЭМ!$B$33:$B$776,V$47)+'СЕТ СН'!$G$12+СВЦЭМ!$D$10+'СЕТ СН'!$G$6-'СЕТ СН'!$G$22</f>
        <v>883.87316347000001</v>
      </c>
      <c r="W77" s="36">
        <f>SUMIFS(СВЦЭМ!$C$33:$C$776,СВЦЭМ!$A$33:$A$776,$A77,СВЦЭМ!$B$33:$B$776,W$47)+'СЕТ СН'!$G$12+СВЦЭМ!$D$10+'СЕТ СН'!$G$6-'СЕТ СН'!$G$22</f>
        <v>884.28486696000004</v>
      </c>
      <c r="X77" s="36">
        <f>SUMIFS(СВЦЭМ!$C$33:$C$776,СВЦЭМ!$A$33:$A$776,$A77,СВЦЭМ!$B$33:$B$776,X$47)+'СЕТ СН'!$G$12+СВЦЭМ!$D$10+'СЕТ СН'!$G$6-'СЕТ СН'!$G$22</f>
        <v>908.83680855</v>
      </c>
      <c r="Y77" s="36">
        <f>SUMIFS(СВЦЭМ!$C$33:$C$776,СВЦЭМ!$A$33:$A$776,$A77,СВЦЭМ!$B$33:$B$776,Y$47)+'СЕТ СН'!$G$12+СВЦЭМ!$D$10+'СЕТ СН'!$G$6-'СЕТ СН'!$G$22</f>
        <v>944.27132535999999</v>
      </c>
      <c r="AA77" s="37"/>
    </row>
    <row r="78" spans="1:27" ht="15.75" x14ac:dyDescent="0.2">
      <c r="A78" s="35">
        <f t="shared" si="1"/>
        <v>43769</v>
      </c>
      <c r="B78" s="36">
        <f>SUMIFS(СВЦЭМ!$C$33:$C$776,СВЦЭМ!$A$33:$A$776,$A78,СВЦЭМ!$B$33:$B$776,B$47)+'СЕТ СН'!$G$12+СВЦЭМ!$D$10+'СЕТ СН'!$G$6-'СЕТ СН'!$G$22</f>
        <v>1019.64121886</v>
      </c>
      <c r="C78" s="36">
        <f>SUMIFS(СВЦЭМ!$C$33:$C$776,СВЦЭМ!$A$33:$A$776,$A78,СВЦЭМ!$B$33:$B$776,C$47)+'СЕТ СН'!$G$12+СВЦЭМ!$D$10+'СЕТ СН'!$G$6-'СЕТ СН'!$G$22</f>
        <v>1062.25276007</v>
      </c>
      <c r="D78" s="36">
        <f>SUMIFS(СВЦЭМ!$C$33:$C$776,СВЦЭМ!$A$33:$A$776,$A78,СВЦЭМ!$B$33:$B$776,D$47)+'СЕТ СН'!$G$12+СВЦЭМ!$D$10+'СЕТ СН'!$G$6-'СЕТ СН'!$G$22</f>
        <v>1084.84682155</v>
      </c>
      <c r="E78" s="36">
        <f>SUMIFS(СВЦЭМ!$C$33:$C$776,СВЦЭМ!$A$33:$A$776,$A78,СВЦЭМ!$B$33:$B$776,E$47)+'СЕТ СН'!$G$12+СВЦЭМ!$D$10+'СЕТ СН'!$G$6-'СЕТ СН'!$G$22</f>
        <v>1102.37749906</v>
      </c>
      <c r="F78" s="36">
        <f>SUMIFS(СВЦЭМ!$C$33:$C$776,СВЦЭМ!$A$33:$A$776,$A78,СВЦЭМ!$B$33:$B$776,F$47)+'СЕТ СН'!$G$12+СВЦЭМ!$D$10+'СЕТ СН'!$G$6-'СЕТ СН'!$G$22</f>
        <v>1103.78649825</v>
      </c>
      <c r="G78" s="36">
        <f>SUMIFS(СВЦЭМ!$C$33:$C$776,СВЦЭМ!$A$33:$A$776,$A78,СВЦЭМ!$B$33:$B$776,G$47)+'СЕТ СН'!$G$12+СВЦЭМ!$D$10+'СЕТ СН'!$G$6-'СЕТ СН'!$G$22</f>
        <v>1072.1375147000001</v>
      </c>
      <c r="H78" s="36">
        <f>SUMIFS(СВЦЭМ!$C$33:$C$776,СВЦЭМ!$A$33:$A$776,$A78,СВЦЭМ!$B$33:$B$776,H$47)+'СЕТ СН'!$G$12+СВЦЭМ!$D$10+'СЕТ СН'!$G$6-'СЕТ СН'!$G$22</f>
        <v>1030.80045376</v>
      </c>
      <c r="I78" s="36">
        <f>SUMIFS(СВЦЭМ!$C$33:$C$776,СВЦЭМ!$A$33:$A$776,$A78,СВЦЭМ!$B$33:$B$776,I$47)+'СЕТ СН'!$G$12+СВЦЭМ!$D$10+'СЕТ СН'!$G$6-'СЕТ СН'!$G$22</f>
        <v>1000.9605536400001</v>
      </c>
      <c r="J78" s="36">
        <f>SUMIFS(СВЦЭМ!$C$33:$C$776,СВЦЭМ!$A$33:$A$776,$A78,СВЦЭМ!$B$33:$B$776,J$47)+'СЕТ СН'!$G$12+СВЦЭМ!$D$10+'СЕТ СН'!$G$6-'СЕТ СН'!$G$22</f>
        <v>996.77082025000004</v>
      </c>
      <c r="K78" s="36">
        <f>SUMIFS(СВЦЭМ!$C$33:$C$776,СВЦЭМ!$A$33:$A$776,$A78,СВЦЭМ!$B$33:$B$776,K$47)+'СЕТ СН'!$G$12+СВЦЭМ!$D$10+'СЕТ СН'!$G$6-'СЕТ СН'!$G$22</f>
        <v>976.27635946999999</v>
      </c>
      <c r="L78" s="36">
        <f>SUMIFS(СВЦЭМ!$C$33:$C$776,СВЦЭМ!$A$33:$A$776,$A78,СВЦЭМ!$B$33:$B$776,L$47)+'СЕТ СН'!$G$12+СВЦЭМ!$D$10+'СЕТ СН'!$G$6-'СЕТ СН'!$G$22</f>
        <v>977.72238906999996</v>
      </c>
      <c r="M78" s="36">
        <f>SUMIFS(СВЦЭМ!$C$33:$C$776,СВЦЭМ!$A$33:$A$776,$A78,СВЦЭМ!$B$33:$B$776,M$47)+'СЕТ СН'!$G$12+СВЦЭМ!$D$10+'СЕТ СН'!$G$6-'СЕТ СН'!$G$22</f>
        <v>979.59967946000006</v>
      </c>
      <c r="N78" s="36">
        <f>SUMIFS(СВЦЭМ!$C$33:$C$776,СВЦЭМ!$A$33:$A$776,$A78,СВЦЭМ!$B$33:$B$776,N$47)+'СЕТ СН'!$G$12+СВЦЭМ!$D$10+'СЕТ СН'!$G$6-'СЕТ СН'!$G$22</f>
        <v>946.81242234000001</v>
      </c>
      <c r="O78" s="36">
        <f>SUMIFS(СВЦЭМ!$C$33:$C$776,СВЦЭМ!$A$33:$A$776,$A78,СВЦЭМ!$B$33:$B$776,O$47)+'СЕТ СН'!$G$12+СВЦЭМ!$D$10+'СЕТ СН'!$G$6-'СЕТ СН'!$G$22</f>
        <v>905.70792219999998</v>
      </c>
      <c r="P78" s="36">
        <f>SUMIFS(СВЦЭМ!$C$33:$C$776,СВЦЭМ!$A$33:$A$776,$A78,СВЦЭМ!$B$33:$B$776,P$47)+'СЕТ СН'!$G$12+СВЦЭМ!$D$10+'СЕТ СН'!$G$6-'СЕТ СН'!$G$22</f>
        <v>917.77585597999996</v>
      </c>
      <c r="Q78" s="36">
        <f>SUMIFS(СВЦЭМ!$C$33:$C$776,СВЦЭМ!$A$33:$A$776,$A78,СВЦЭМ!$B$33:$B$776,Q$47)+'СЕТ СН'!$G$12+СВЦЭМ!$D$10+'СЕТ СН'!$G$6-'СЕТ СН'!$G$22</f>
        <v>915.27942001999998</v>
      </c>
      <c r="R78" s="36">
        <f>SUMIFS(СВЦЭМ!$C$33:$C$776,СВЦЭМ!$A$33:$A$776,$A78,СВЦЭМ!$B$33:$B$776,R$47)+'СЕТ СН'!$G$12+СВЦЭМ!$D$10+'СЕТ СН'!$G$6-'СЕТ СН'!$G$22</f>
        <v>922.56294199000001</v>
      </c>
      <c r="S78" s="36">
        <f>SUMIFS(СВЦЭМ!$C$33:$C$776,СВЦЭМ!$A$33:$A$776,$A78,СВЦЭМ!$B$33:$B$776,S$47)+'СЕТ СН'!$G$12+СВЦЭМ!$D$10+'СЕТ СН'!$G$6-'СЕТ СН'!$G$22</f>
        <v>916.99452499000006</v>
      </c>
      <c r="T78" s="36">
        <f>SUMIFS(СВЦЭМ!$C$33:$C$776,СВЦЭМ!$A$33:$A$776,$A78,СВЦЭМ!$B$33:$B$776,T$47)+'СЕТ СН'!$G$12+СВЦЭМ!$D$10+'СЕТ СН'!$G$6-'СЕТ СН'!$G$22</f>
        <v>893.40155167</v>
      </c>
      <c r="U78" s="36">
        <f>SUMIFS(СВЦЭМ!$C$33:$C$776,СВЦЭМ!$A$33:$A$776,$A78,СВЦЭМ!$B$33:$B$776,U$47)+'СЕТ СН'!$G$12+СВЦЭМ!$D$10+'СЕТ СН'!$G$6-'СЕТ СН'!$G$22</f>
        <v>894.78758748999996</v>
      </c>
      <c r="V78" s="36">
        <f>SUMIFS(СВЦЭМ!$C$33:$C$776,СВЦЭМ!$A$33:$A$776,$A78,СВЦЭМ!$B$33:$B$776,V$47)+'СЕТ СН'!$G$12+СВЦЭМ!$D$10+'СЕТ СН'!$G$6-'СЕТ СН'!$G$22</f>
        <v>884.96851844000003</v>
      </c>
      <c r="W78" s="36">
        <f>SUMIFS(СВЦЭМ!$C$33:$C$776,СВЦЭМ!$A$33:$A$776,$A78,СВЦЭМ!$B$33:$B$776,W$47)+'СЕТ СН'!$G$12+СВЦЭМ!$D$10+'СЕТ СН'!$G$6-'СЕТ СН'!$G$22</f>
        <v>894.88377993000006</v>
      </c>
      <c r="X78" s="36">
        <f>SUMIFS(СВЦЭМ!$C$33:$C$776,СВЦЭМ!$A$33:$A$776,$A78,СВЦЭМ!$B$33:$B$776,X$47)+'СЕТ СН'!$G$12+СВЦЭМ!$D$10+'СЕТ СН'!$G$6-'СЕТ СН'!$G$22</f>
        <v>854.07812252999997</v>
      </c>
      <c r="Y78" s="36">
        <f>SUMIFS(СВЦЭМ!$C$33:$C$776,СВЦЭМ!$A$33:$A$776,$A78,СВЦЭМ!$B$33:$B$776,Y$47)+'СЕТ СН'!$G$12+СВЦЭМ!$D$10+'СЕТ СН'!$G$6-'СЕТ СН'!$G$22</f>
        <v>892.68423089999999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01.10.2019</v>
      </c>
      <c r="B84" s="36">
        <f>SUMIFS(СВЦЭМ!$C$33:$C$776,СВЦЭМ!$A$33:$A$776,$A84,СВЦЭМ!$B$33:$B$776,B$83)+'СЕТ СН'!$H$12+СВЦЭМ!$D$10+'СЕТ СН'!$H$6-'СЕТ СН'!$H$22</f>
        <v>889.19700344</v>
      </c>
      <c r="C84" s="36">
        <f>SUMIFS(СВЦЭМ!$C$33:$C$776,СВЦЭМ!$A$33:$A$776,$A84,СВЦЭМ!$B$33:$B$776,C$83)+'СЕТ СН'!$H$12+СВЦЭМ!$D$10+'СЕТ СН'!$H$6-'СЕТ СН'!$H$22</f>
        <v>972.02362534000008</v>
      </c>
      <c r="D84" s="36">
        <f>SUMIFS(СВЦЭМ!$C$33:$C$776,СВЦЭМ!$A$33:$A$776,$A84,СВЦЭМ!$B$33:$B$776,D$83)+'СЕТ СН'!$H$12+СВЦЭМ!$D$10+'СЕТ СН'!$H$6-'СЕТ СН'!$H$22</f>
        <v>1047.3411700900001</v>
      </c>
      <c r="E84" s="36">
        <f>SUMIFS(СВЦЭМ!$C$33:$C$776,СВЦЭМ!$A$33:$A$776,$A84,СВЦЭМ!$B$33:$B$776,E$83)+'СЕТ СН'!$H$12+СВЦЭМ!$D$10+'СЕТ СН'!$H$6-'СЕТ СН'!$H$22</f>
        <v>1071.2461433000001</v>
      </c>
      <c r="F84" s="36">
        <f>SUMIFS(СВЦЭМ!$C$33:$C$776,СВЦЭМ!$A$33:$A$776,$A84,СВЦЭМ!$B$33:$B$776,F$83)+'СЕТ СН'!$H$12+СВЦЭМ!$D$10+'СЕТ СН'!$H$6-'СЕТ СН'!$H$22</f>
        <v>1068.99930412</v>
      </c>
      <c r="G84" s="36">
        <f>SUMIFS(СВЦЭМ!$C$33:$C$776,СВЦЭМ!$A$33:$A$776,$A84,СВЦЭМ!$B$33:$B$776,G$83)+'СЕТ СН'!$H$12+СВЦЭМ!$D$10+'СЕТ СН'!$H$6-'СЕТ СН'!$H$22</f>
        <v>1052.0880336600001</v>
      </c>
      <c r="H84" s="36">
        <f>SUMIFS(СВЦЭМ!$C$33:$C$776,СВЦЭМ!$A$33:$A$776,$A84,СВЦЭМ!$B$33:$B$776,H$83)+'СЕТ СН'!$H$12+СВЦЭМ!$D$10+'СЕТ СН'!$H$6-'СЕТ СН'!$H$22</f>
        <v>982.31418417000009</v>
      </c>
      <c r="I84" s="36">
        <f>SUMIFS(СВЦЭМ!$C$33:$C$776,СВЦЭМ!$A$33:$A$776,$A84,СВЦЭМ!$B$33:$B$776,I$83)+'СЕТ СН'!$H$12+СВЦЭМ!$D$10+'СЕТ СН'!$H$6-'СЕТ СН'!$H$22</f>
        <v>899.75125977000005</v>
      </c>
      <c r="J84" s="36">
        <f>SUMIFS(СВЦЭМ!$C$33:$C$776,СВЦЭМ!$A$33:$A$776,$A84,СВЦЭМ!$B$33:$B$776,J$83)+'СЕТ СН'!$H$12+СВЦЭМ!$D$10+'СЕТ СН'!$H$6-'СЕТ СН'!$H$22</f>
        <v>892.54185998000003</v>
      </c>
      <c r="K84" s="36">
        <f>SUMIFS(СВЦЭМ!$C$33:$C$776,СВЦЭМ!$A$33:$A$776,$A84,СВЦЭМ!$B$33:$B$776,K$83)+'СЕТ СН'!$H$12+СВЦЭМ!$D$10+'СЕТ СН'!$H$6-'СЕТ СН'!$H$22</f>
        <v>900.00038442000005</v>
      </c>
      <c r="L84" s="36">
        <f>SUMIFS(СВЦЭМ!$C$33:$C$776,СВЦЭМ!$A$33:$A$776,$A84,СВЦЭМ!$B$33:$B$776,L$83)+'СЕТ СН'!$H$12+СВЦЭМ!$D$10+'СЕТ СН'!$H$6-'СЕТ СН'!$H$22</f>
        <v>897.78971769000009</v>
      </c>
      <c r="M84" s="36">
        <f>SUMIFS(СВЦЭМ!$C$33:$C$776,СВЦЭМ!$A$33:$A$776,$A84,СВЦЭМ!$B$33:$B$776,M$83)+'СЕТ СН'!$H$12+СВЦЭМ!$D$10+'СЕТ СН'!$H$6-'СЕТ СН'!$H$22</f>
        <v>888.39233697999998</v>
      </c>
      <c r="N84" s="36">
        <f>SUMIFS(СВЦЭМ!$C$33:$C$776,СВЦЭМ!$A$33:$A$776,$A84,СВЦЭМ!$B$33:$B$776,N$83)+'СЕТ СН'!$H$12+СВЦЭМ!$D$10+'СЕТ СН'!$H$6-'СЕТ СН'!$H$22</f>
        <v>873.62064146</v>
      </c>
      <c r="O84" s="36">
        <f>SUMIFS(СВЦЭМ!$C$33:$C$776,СВЦЭМ!$A$33:$A$776,$A84,СВЦЭМ!$B$33:$B$776,O$83)+'СЕТ СН'!$H$12+СВЦЭМ!$D$10+'СЕТ СН'!$H$6-'СЕТ СН'!$H$22</f>
        <v>871.53296095000007</v>
      </c>
      <c r="P84" s="36">
        <f>SUMIFS(СВЦЭМ!$C$33:$C$776,СВЦЭМ!$A$33:$A$776,$A84,СВЦЭМ!$B$33:$B$776,P$83)+'СЕТ СН'!$H$12+СВЦЭМ!$D$10+'СЕТ СН'!$H$6-'СЕТ СН'!$H$22</f>
        <v>873.76162580000005</v>
      </c>
      <c r="Q84" s="36">
        <f>SUMIFS(СВЦЭМ!$C$33:$C$776,СВЦЭМ!$A$33:$A$776,$A84,СВЦЭМ!$B$33:$B$776,Q$83)+'СЕТ СН'!$H$12+СВЦЭМ!$D$10+'СЕТ СН'!$H$6-'СЕТ СН'!$H$22</f>
        <v>883.59442121000006</v>
      </c>
      <c r="R84" s="36">
        <f>SUMIFS(СВЦЭМ!$C$33:$C$776,СВЦЭМ!$A$33:$A$776,$A84,СВЦЭМ!$B$33:$B$776,R$83)+'СЕТ СН'!$H$12+СВЦЭМ!$D$10+'СЕТ СН'!$H$6-'СЕТ СН'!$H$22</f>
        <v>883.02848190000009</v>
      </c>
      <c r="S84" s="36">
        <f>SUMIFS(СВЦЭМ!$C$33:$C$776,СВЦЭМ!$A$33:$A$776,$A84,СВЦЭМ!$B$33:$B$776,S$83)+'СЕТ СН'!$H$12+СВЦЭМ!$D$10+'СЕТ СН'!$H$6-'СЕТ СН'!$H$22</f>
        <v>873.67191505000005</v>
      </c>
      <c r="T84" s="36">
        <f>SUMIFS(СВЦЭМ!$C$33:$C$776,СВЦЭМ!$A$33:$A$776,$A84,СВЦЭМ!$B$33:$B$776,T$83)+'СЕТ СН'!$H$12+СВЦЭМ!$D$10+'СЕТ СН'!$H$6-'СЕТ СН'!$H$22</f>
        <v>871.02940527999999</v>
      </c>
      <c r="U84" s="36">
        <f>SUMIFS(СВЦЭМ!$C$33:$C$776,СВЦЭМ!$A$33:$A$776,$A84,СВЦЭМ!$B$33:$B$776,U$83)+'СЕТ СН'!$H$12+СВЦЭМ!$D$10+'СЕТ СН'!$H$6-'СЕТ СН'!$H$22</f>
        <v>894.47517969</v>
      </c>
      <c r="V84" s="36">
        <f>SUMIFS(СВЦЭМ!$C$33:$C$776,СВЦЭМ!$A$33:$A$776,$A84,СВЦЭМ!$B$33:$B$776,V$83)+'СЕТ СН'!$H$12+СВЦЭМ!$D$10+'СЕТ СН'!$H$6-'СЕТ СН'!$H$22</f>
        <v>895.32518979000008</v>
      </c>
      <c r="W84" s="36">
        <f>SUMIFS(СВЦЭМ!$C$33:$C$776,СВЦЭМ!$A$33:$A$776,$A84,СВЦЭМ!$B$33:$B$776,W$83)+'СЕТ СН'!$H$12+СВЦЭМ!$D$10+'СЕТ СН'!$H$6-'СЕТ СН'!$H$22</f>
        <v>898.79401263</v>
      </c>
      <c r="X84" s="36">
        <f>SUMIFS(СВЦЭМ!$C$33:$C$776,СВЦЭМ!$A$33:$A$776,$A84,СВЦЭМ!$B$33:$B$776,X$83)+'СЕТ СН'!$H$12+СВЦЭМ!$D$10+'СЕТ СН'!$H$6-'СЕТ СН'!$H$22</f>
        <v>889.02590023000005</v>
      </c>
      <c r="Y84" s="36">
        <f>SUMIFS(СВЦЭМ!$C$33:$C$776,СВЦЭМ!$A$33:$A$776,$A84,СВЦЭМ!$B$33:$B$776,Y$83)+'СЕТ СН'!$H$12+СВЦЭМ!$D$10+'СЕТ СН'!$H$6-'СЕТ СН'!$H$22</f>
        <v>955.35979804999999</v>
      </c>
    </row>
    <row r="85" spans="1:25" ht="15.75" x14ac:dyDescent="0.2">
      <c r="A85" s="35">
        <f>A84+1</f>
        <v>43740</v>
      </c>
      <c r="B85" s="36">
        <f>SUMIFS(СВЦЭМ!$C$33:$C$776,СВЦЭМ!$A$33:$A$776,$A85,СВЦЭМ!$B$33:$B$776,B$83)+'СЕТ СН'!$H$12+СВЦЭМ!$D$10+'СЕТ СН'!$H$6-'СЕТ СН'!$H$22</f>
        <v>1000.96496575</v>
      </c>
      <c r="C85" s="36">
        <f>SUMIFS(СВЦЭМ!$C$33:$C$776,СВЦЭМ!$A$33:$A$776,$A85,СВЦЭМ!$B$33:$B$776,C$83)+'СЕТ СН'!$H$12+СВЦЭМ!$D$10+'СЕТ СН'!$H$6-'СЕТ СН'!$H$22</f>
        <v>1020.8572467600001</v>
      </c>
      <c r="D85" s="36">
        <f>SUMIFS(СВЦЭМ!$C$33:$C$776,СВЦЭМ!$A$33:$A$776,$A85,СВЦЭМ!$B$33:$B$776,D$83)+'СЕТ СН'!$H$12+СВЦЭМ!$D$10+'СЕТ СН'!$H$6-'СЕТ СН'!$H$22</f>
        <v>1036.68481505</v>
      </c>
      <c r="E85" s="36">
        <f>SUMIFS(СВЦЭМ!$C$33:$C$776,СВЦЭМ!$A$33:$A$776,$A85,СВЦЭМ!$B$33:$B$776,E$83)+'СЕТ СН'!$H$12+СВЦЭМ!$D$10+'СЕТ СН'!$H$6-'СЕТ СН'!$H$22</f>
        <v>1042.6202851799999</v>
      </c>
      <c r="F85" s="36">
        <f>SUMIFS(СВЦЭМ!$C$33:$C$776,СВЦЭМ!$A$33:$A$776,$A85,СВЦЭМ!$B$33:$B$776,F$83)+'СЕТ СН'!$H$12+СВЦЭМ!$D$10+'СЕТ СН'!$H$6-'СЕТ СН'!$H$22</f>
        <v>1065.29703857</v>
      </c>
      <c r="G85" s="36">
        <f>SUMIFS(СВЦЭМ!$C$33:$C$776,СВЦЭМ!$A$33:$A$776,$A85,СВЦЭМ!$B$33:$B$776,G$83)+'СЕТ СН'!$H$12+СВЦЭМ!$D$10+'СЕТ СН'!$H$6-'СЕТ СН'!$H$22</f>
        <v>1041.0125194100001</v>
      </c>
      <c r="H85" s="36">
        <f>SUMIFS(СВЦЭМ!$C$33:$C$776,СВЦЭМ!$A$33:$A$776,$A85,СВЦЭМ!$B$33:$B$776,H$83)+'СЕТ СН'!$H$12+СВЦЭМ!$D$10+'СЕТ СН'!$H$6-'СЕТ СН'!$H$22</f>
        <v>985.07458618999999</v>
      </c>
      <c r="I85" s="36">
        <f>SUMIFS(СВЦЭМ!$C$33:$C$776,СВЦЭМ!$A$33:$A$776,$A85,СВЦЭМ!$B$33:$B$776,I$83)+'СЕТ СН'!$H$12+СВЦЭМ!$D$10+'СЕТ СН'!$H$6-'СЕТ СН'!$H$22</f>
        <v>899.95360094</v>
      </c>
      <c r="J85" s="36">
        <f>SUMIFS(СВЦЭМ!$C$33:$C$776,СВЦЭМ!$A$33:$A$776,$A85,СВЦЭМ!$B$33:$B$776,J$83)+'СЕТ СН'!$H$12+СВЦЭМ!$D$10+'СЕТ СН'!$H$6-'СЕТ СН'!$H$22</f>
        <v>892.60501277000003</v>
      </c>
      <c r="K85" s="36">
        <f>SUMIFS(СВЦЭМ!$C$33:$C$776,СВЦЭМ!$A$33:$A$776,$A85,СВЦЭМ!$B$33:$B$776,K$83)+'СЕТ СН'!$H$12+СВЦЭМ!$D$10+'СЕТ СН'!$H$6-'СЕТ СН'!$H$22</f>
        <v>901.15472933000001</v>
      </c>
      <c r="L85" s="36">
        <f>SUMIFS(СВЦЭМ!$C$33:$C$776,СВЦЭМ!$A$33:$A$776,$A85,СВЦЭМ!$B$33:$B$776,L$83)+'СЕТ СН'!$H$12+СВЦЭМ!$D$10+'СЕТ СН'!$H$6-'СЕТ СН'!$H$22</f>
        <v>899.22778307999999</v>
      </c>
      <c r="M85" s="36">
        <f>SUMIFS(СВЦЭМ!$C$33:$C$776,СВЦЭМ!$A$33:$A$776,$A85,СВЦЭМ!$B$33:$B$776,M$83)+'СЕТ СН'!$H$12+СВЦЭМ!$D$10+'СЕТ СН'!$H$6-'СЕТ СН'!$H$22</f>
        <v>893.12678609</v>
      </c>
      <c r="N85" s="36">
        <f>SUMIFS(СВЦЭМ!$C$33:$C$776,СВЦЭМ!$A$33:$A$776,$A85,СВЦЭМ!$B$33:$B$776,N$83)+'СЕТ СН'!$H$12+СВЦЭМ!$D$10+'СЕТ СН'!$H$6-'СЕТ СН'!$H$22</f>
        <v>890.75245560000008</v>
      </c>
      <c r="O85" s="36">
        <f>SUMIFS(СВЦЭМ!$C$33:$C$776,СВЦЭМ!$A$33:$A$776,$A85,СВЦЭМ!$B$33:$B$776,O$83)+'СЕТ СН'!$H$12+СВЦЭМ!$D$10+'СЕТ СН'!$H$6-'СЕТ СН'!$H$22</f>
        <v>892.97267428999999</v>
      </c>
      <c r="P85" s="36">
        <f>SUMIFS(СВЦЭМ!$C$33:$C$776,СВЦЭМ!$A$33:$A$776,$A85,СВЦЭМ!$B$33:$B$776,P$83)+'СЕТ СН'!$H$12+СВЦЭМ!$D$10+'СЕТ СН'!$H$6-'СЕТ СН'!$H$22</f>
        <v>895.32574460000001</v>
      </c>
      <c r="Q85" s="36">
        <f>SUMIFS(СВЦЭМ!$C$33:$C$776,СВЦЭМ!$A$33:$A$776,$A85,СВЦЭМ!$B$33:$B$776,Q$83)+'СЕТ СН'!$H$12+СВЦЭМ!$D$10+'СЕТ СН'!$H$6-'СЕТ СН'!$H$22</f>
        <v>898.32237087999999</v>
      </c>
      <c r="R85" s="36">
        <f>SUMIFS(СВЦЭМ!$C$33:$C$776,СВЦЭМ!$A$33:$A$776,$A85,СВЦЭМ!$B$33:$B$776,R$83)+'СЕТ СН'!$H$12+СВЦЭМ!$D$10+'СЕТ СН'!$H$6-'СЕТ СН'!$H$22</f>
        <v>905.11043666</v>
      </c>
      <c r="S85" s="36">
        <f>SUMIFS(СВЦЭМ!$C$33:$C$776,СВЦЭМ!$A$33:$A$776,$A85,СВЦЭМ!$B$33:$B$776,S$83)+'СЕТ СН'!$H$12+СВЦЭМ!$D$10+'СЕТ СН'!$H$6-'СЕТ СН'!$H$22</f>
        <v>899.54332748000002</v>
      </c>
      <c r="T85" s="36">
        <f>SUMIFS(СВЦЭМ!$C$33:$C$776,СВЦЭМ!$A$33:$A$776,$A85,СВЦЭМ!$B$33:$B$776,T$83)+'СЕТ СН'!$H$12+СВЦЭМ!$D$10+'СЕТ СН'!$H$6-'СЕТ СН'!$H$22</f>
        <v>903.21576042000004</v>
      </c>
      <c r="U85" s="36">
        <f>SUMIFS(СВЦЭМ!$C$33:$C$776,СВЦЭМ!$A$33:$A$776,$A85,СВЦЭМ!$B$33:$B$776,U$83)+'СЕТ СН'!$H$12+СВЦЭМ!$D$10+'СЕТ СН'!$H$6-'СЕТ СН'!$H$22</f>
        <v>924.4913272</v>
      </c>
      <c r="V85" s="36">
        <f>SUMIFS(СВЦЭМ!$C$33:$C$776,СВЦЭМ!$A$33:$A$776,$A85,СВЦЭМ!$B$33:$B$776,V$83)+'СЕТ СН'!$H$12+СВЦЭМ!$D$10+'СЕТ СН'!$H$6-'СЕТ СН'!$H$22</f>
        <v>924.44734341000003</v>
      </c>
      <c r="W85" s="36">
        <f>SUMIFS(СВЦЭМ!$C$33:$C$776,СВЦЭМ!$A$33:$A$776,$A85,СВЦЭМ!$B$33:$B$776,W$83)+'СЕТ СН'!$H$12+СВЦЭМ!$D$10+'СЕТ СН'!$H$6-'СЕТ СН'!$H$22</f>
        <v>904.87597166</v>
      </c>
      <c r="X85" s="36">
        <f>SUMIFS(СВЦЭМ!$C$33:$C$776,СВЦЭМ!$A$33:$A$776,$A85,СВЦЭМ!$B$33:$B$776,X$83)+'СЕТ СН'!$H$12+СВЦЭМ!$D$10+'СЕТ СН'!$H$6-'СЕТ СН'!$H$22</f>
        <v>894.95808938000005</v>
      </c>
      <c r="Y85" s="36">
        <f>SUMIFS(СВЦЭМ!$C$33:$C$776,СВЦЭМ!$A$33:$A$776,$A85,СВЦЭМ!$B$33:$B$776,Y$83)+'СЕТ СН'!$H$12+СВЦЭМ!$D$10+'СЕТ СН'!$H$6-'СЕТ СН'!$H$22</f>
        <v>961.97272635000002</v>
      </c>
    </row>
    <row r="86" spans="1:25" ht="15.75" x14ac:dyDescent="0.2">
      <c r="A86" s="35">
        <f t="shared" ref="A86:A114" si="2">A85+1</f>
        <v>43741</v>
      </c>
      <c r="B86" s="36">
        <f>SUMIFS(СВЦЭМ!$C$33:$C$776,СВЦЭМ!$A$33:$A$776,$A86,СВЦЭМ!$B$33:$B$776,B$83)+'СЕТ СН'!$H$12+СВЦЭМ!$D$10+'СЕТ СН'!$H$6-'СЕТ СН'!$H$22</f>
        <v>1012.62886014</v>
      </c>
      <c r="C86" s="36">
        <f>SUMIFS(СВЦЭМ!$C$33:$C$776,СВЦЭМ!$A$33:$A$776,$A86,СВЦЭМ!$B$33:$B$776,C$83)+'СЕТ СН'!$H$12+СВЦЭМ!$D$10+'СЕТ СН'!$H$6-'СЕТ СН'!$H$22</f>
        <v>1045.31220177</v>
      </c>
      <c r="D86" s="36">
        <f>SUMIFS(СВЦЭМ!$C$33:$C$776,СВЦЭМ!$A$33:$A$776,$A86,СВЦЭМ!$B$33:$B$776,D$83)+'СЕТ СН'!$H$12+СВЦЭМ!$D$10+'СЕТ СН'!$H$6-'СЕТ СН'!$H$22</f>
        <v>1067.9433982400001</v>
      </c>
      <c r="E86" s="36">
        <f>SUMIFS(СВЦЭМ!$C$33:$C$776,СВЦЭМ!$A$33:$A$776,$A86,СВЦЭМ!$B$33:$B$776,E$83)+'СЕТ СН'!$H$12+СВЦЭМ!$D$10+'СЕТ СН'!$H$6-'СЕТ СН'!$H$22</f>
        <v>1073.5018185600002</v>
      </c>
      <c r="F86" s="36">
        <f>SUMIFS(СВЦЭМ!$C$33:$C$776,СВЦЭМ!$A$33:$A$776,$A86,СВЦЭМ!$B$33:$B$776,F$83)+'СЕТ СН'!$H$12+СВЦЭМ!$D$10+'СЕТ СН'!$H$6-'СЕТ СН'!$H$22</f>
        <v>1076.6953399700001</v>
      </c>
      <c r="G86" s="36">
        <f>SUMIFS(СВЦЭМ!$C$33:$C$776,СВЦЭМ!$A$33:$A$776,$A86,СВЦЭМ!$B$33:$B$776,G$83)+'СЕТ СН'!$H$12+СВЦЭМ!$D$10+'СЕТ СН'!$H$6-'СЕТ СН'!$H$22</f>
        <v>1049.70569793</v>
      </c>
      <c r="H86" s="36">
        <f>SUMIFS(СВЦЭМ!$C$33:$C$776,СВЦЭМ!$A$33:$A$776,$A86,СВЦЭМ!$B$33:$B$776,H$83)+'СЕТ СН'!$H$12+СВЦЭМ!$D$10+'СЕТ СН'!$H$6-'СЕТ СН'!$H$22</f>
        <v>981.35780169999998</v>
      </c>
      <c r="I86" s="36">
        <f>SUMIFS(СВЦЭМ!$C$33:$C$776,СВЦЭМ!$A$33:$A$776,$A86,СВЦЭМ!$B$33:$B$776,I$83)+'СЕТ СН'!$H$12+СВЦЭМ!$D$10+'СЕТ СН'!$H$6-'СЕТ СН'!$H$22</f>
        <v>905.55805135000003</v>
      </c>
      <c r="J86" s="36">
        <f>SUMIFS(СВЦЭМ!$C$33:$C$776,СВЦЭМ!$A$33:$A$776,$A86,СВЦЭМ!$B$33:$B$776,J$83)+'СЕТ СН'!$H$12+СВЦЭМ!$D$10+'СЕТ СН'!$H$6-'СЕТ СН'!$H$22</f>
        <v>908.54532029000006</v>
      </c>
      <c r="K86" s="36">
        <f>SUMIFS(СВЦЭМ!$C$33:$C$776,СВЦЭМ!$A$33:$A$776,$A86,СВЦЭМ!$B$33:$B$776,K$83)+'СЕТ СН'!$H$12+СВЦЭМ!$D$10+'СЕТ СН'!$H$6-'СЕТ СН'!$H$22</f>
        <v>917.06632173000003</v>
      </c>
      <c r="L86" s="36">
        <f>SUMIFS(СВЦЭМ!$C$33:$C$776,СВЦЭМ!$A$33:$A$776,$A86,СВЦЭМ!$B$33:$B$776,L$83)+'СЕТ СН'!$H$12+СВЦЭМ!$D$10+'СЕТ СН'!$H$6-'СЕТ СН'!$H$22</f>
        <v>924.35771578000004</v>
      </c>
      <c r="M86" s="36">
        <f>SUMIFS(СВЦЭМ!$C$33:$C$776,СВЦЭМ!$A$33:$A$776,$A86,СВЦЭМ!$B$33:$B$776,M$83)+'СЕТ СН'!$H$12+СВЦЭМ!$D$10+'СЕТ СН'!$H$6-'СЕТ СН'!$H$22</f>
        <v>915.03432110000006</v>
      </c>
      <c r="N86" s="36">
        <f>SUMIFS(СВЦЭМ!$C$33:$C$776,СВЦЭМ!$A$33:$A$776,$A86,СВЦЭМ!$B$33:$B$776,N$83)+'СЕТ СН'!$H$12+СВЦЭМ!$D$10+'СЕТ СН'!$H$6-'СЕТ СН'!$H$22</f>
        <v>960.69757933000005</v>
      </c>
      <c r="O86" s="36">
        <f>SUMIFS(СВЦЭМ!$C$33:$C$776,СВЦЭМ!$A$33:$A$776,$A86,СВЦЭМ!$B$33:$B$776,O$83)+'СЕТ СН'!$H$12+СВЦЭМ!$D$10+'СЕТ СН'!$H$6-'СЕТ СН'!$H$22</f>
        <v>1003.18171193</v>
      </c>
      <c r="P86" s="36">
        <f>SUMIFS(СВЦЭМ!$C$33:$C$776,СВЦЭМ!$A$33:$A$776,$A86,СВЦЭМ!$B$33:$B$776,P$83)+'СЕТ СН'!$H$12+СВЦЭМ!$D$10+'СЕТ СН'!$H$6-'СЕТ СН'!$H$22</f>
        <v>1009.5061173</v>
      </c>
      <c r="Q86" s="36">
        <f>SUMIFS(СВЦЭМ!$C$33:$C$776,СВЦЭМ!$A$33:$A$776,$A86,СВЦЭМ!$B$33:$B$776,Q$83)+'СЕТ СН'!$H$12+СВЦЭМ!$D$10+'СЕТ СН'!$H$6-'СЕТ СН'!$H$22</f>
        <v>1003.65205942</v>
      </c>
      <c r="R86" s="36">
        <f>SUMIFS(СВЦЭМ!$C$33:$C$776,СВЦЭМ!$A$33:$A$776,$A86,СВЦЭМ!$B$33:$B$776,R$83)+'СЕТ СН'!$H$12+СВЦЭМ!$D$10+'СЕТ СН'!$H$6-'СЕТ СН'!$H$22</f>
        <v>954.28335837999998</v>
      </c>
      <c r="S86" s="36">
        <f>SUMIFS(СВЦЭМ!$C$33:$C$776,СВЦЭМ!$A$33:$A$776,$A86,СВЦЭМ!$B$33:$B$776,S$83)+'СЕТ СН'!$H$12+СВЦЭМ!$D$10+'СЕТ СН'!$H$6-'СЕТ СН'!$H$22</f>
        <v>940.01831835000007</v>
      </c>
      <c r="T86" s="36">
        <f>SUMIFS(СВЦЭМ!$C$33:$C$776,СВЦЭМ!$A$33:$A$776,$A86,СВЦЭМ!$B$33:$B$776,T$83)+'СЕТ СН'!$H$12+СВЦЭМ!$D$10+'СЕТ СН'!$H$6-'СЕТ СН'!$H$22</f>
        <v>928.51378144</v>
      </c>
      <c r="U86" s="36">
        <f>SUMIFS(СВЦЭМ!$C$33:$C$776,СВЦЭМ!$A$33:$A$776,$A86,СВЦЭМ!$B$33:$B$776,U$83)+'СЕТ СН'!$H$12+СВЦЭМ!$D$10+'СЕТ СН'!$H$6-'СЕТ СН'!$H$22</f>
        <v>936.89905213000009</v>
      </c>
      <c r="V86" s="36">
        <f>SUMIFS(СВЦЭМ!$C$33:$C$776,СВЦЭМ!$A$33:$A$776,$A86,СВЦЭМ!$B$33:$B$776,V$83)+'СЕТ СН'!$H$12+СВЦЭМ!$D$10+'СЕТ СН'!$H$6-'СЕТ СН'!$H$22</f>
        <v>940.29017897000006</v>
      </c>
      <c r="W86" s="36">
        <f>SUMIFS(СВЦЭМ!$C$33:$C$776,СВЦЭМ!$A$33:$A$776,$A86,СВЦЭМ!$B$33:$B$776,W$83)+'СЕТ СН'!$H$12+СВЦЭМ!$D$10+'СЕТ СН'!$H$6-'СЕТ СН'!$H$22</f>
        <v>941.97826620000001</v>
      </c>
      <c r="X86" s="36">
        <f>SUMIFS(СВЦЭМ!$C$33:$C$776,СВЦЭМ!$A$33:$A$776,$A86,СВЦЭМ!$B$33:$B$776,X$83)+'СЕТ СН'!$H$12+СВЦЭМ!$D$10+'СЕТ СН'!$H$6-'СЕТ СН'!$H$22</f>
        <v>908.63318649000007</v>
      </c>
      <c r="Y86" s="36">
        <f>SUMIFS(СВЦЭМ!$C$33:$C$776,СВЦЭМ!$A$33:$A$776,$A86,СВЦЭМ!$B$33:$B$776,Y$83)+'СЕТ СН'!$H$12+СВЦЭМ!$D$10+'СЕТ СН'!$H$6-'СЕТ СН'!$H$22</f>
        <v>928.45813886000008</v>
      </c>
    </row>
    <row r="87" spans="1:25" ht="15.75" x14ac:dyDescent="0.2">
      <c r="A87" s="35">
        <f t="shared" si="2"/>
        <v>43742</v>
      </c>
      <c r="B87" s="36">
        <f>SUMIFS(СВЦЭМ!$C$33:$C$776,СВЦЭМ!$A$33:$A$776,$A87,СВЦЭМ!$B$33:$B$776,B$83)+'СЕТ СН'!$H$12+СВЦЭМ!$D$10+'СЕТ СН'!$H$6-'СЕТ СН'!$H$22</f>
        <v>1004.3237920400001</v>
      </c>
      <c r="C87" s="36">
        <f>SUMIFS(СВЦЭМ!$C$33:$C$776,СВЦЭМ!$A$33:$A$776,$A87,СВЦЭМ!$B$33:$B$776,C$83)+'СЕТ СН'!$H$12+СВЦЭМ!$D$10+'СЕТ СН'!$H$6-'СЕТ СН'!$H$22</f>
        <v>1035.8214909600001</v>
      </c>
      <c r="D87" s="36">
        <f>SUMIFS(СВЦЭМ!$C$33:$C$776,СВЦЭМ!$A$33:$A$776,$A87,СВЦЭМ!$B$33:$B$776,D$83)+'СЕТ СН'!$H$12+СВЦЭМ!$D$10+'СЕТ СН'!$H$6-'СЕТ СН'!$H$22</f>
        <v>1038.72854437</v>
      </c>
      <c r="E87" s="36">
        <f>SUMIFS(СВЦЭМ!$C$33:$C$776,СВЦЭМ!$A$33:$A$776,$A87,СВЦЭМ!$B$33:$B$776,E$83)+'СЕТ СН'!$H$12+СВЦЭМ!$D$10+'СЕТ СН'!$H$6-'СЕТ СН'!$H$22</f>
        <v>1058.77464416</v>
      </c>
      <c r="F87" s="36">
        <f>SUMIFS(СВЦЭМ!$C$33:$C$776,СВЦЭМ!$A$33:$A$776,$A87,СВЦЭМ!$B$33:$B$776,F$83)+'СЕТ СН'!$H$12+СВЦЭМ!$D$10+'СЕТ СН'!$H$6-'СЕТ СН'!$H$22</f>
        <v>1036.35438443</v>
      </c>
      <c r="G87" s="36">
        <f>SUMIFS(СВЦЭМ!$C$33:$C$776,СВЦЭМ!$A$33:$A$776,$A87,СВЦЭМ!$B$33:$B$776,G$83)+'СЕТ СН'!$H$12+СВЦЭМ!$D$10+'СЕТ СН'!$H$6-'СЕТ СН'!$H$22</f>
        <v>1009.71832686</v>
      </c>
      <c r="H87" s="36">
        <f>SUMIFS(СВЦЭМ!$C$33:$C$776,СВЦЭМ!$A$33:$A$776,$A87,СВЦЭМ!$B$33:$B$776,H$83)+'СЕТ СН'!$H$12+СВЦЭМ!$D$10+'СЕТ СН'!$H$6-'СЕТ СН'!$H$22</f>
        <v>962.80959467000002</v>
      </c>
      <c r="I87" s="36">
        <f>SUMIFS(СВЦЭМ!$C$33:$C$776,СВЦЭМ!$A$33:$A$776,$A87,СВЦЭМ!$B$33:$B$776,I$83)+'СЕТ СН'!$H$12+СВЦЭМ!$D$10+'СЕТ СН'!$H$6-'СЕТ СН'!$H$22</f>
        <v>884.34613970999999</v>
      </c>
      <c r="J87" s="36">
        <f>SUMIFS(СВЦЭМ!$C$33:$C$776,СВЦЭМ!$A$33:$A$776,$A87,СВЦЭМ!$B$33:$B$776,J$83)+'СЕТ СН'!$H$12+СВЦЭМ!$D$10+'СЕТ СН'!$H$6-'СЕТ СН'!$H$22</f>
        <v>881.78601228000002</v>
      </c>
      <c r="K87" s="36">
        <f>SUMIFS(СВЦЭМ!$C$33:$C$776,СВЦЭМ!$A$33:$A$776,$A87,СВЦЭМ!$B$33:$B$776,K$83)+'СЕТ СН'!$H$12+СВЦЭМ!$D$10+'СЕТ СН'!$H$6-'СЕТ СН'!$H$22</f>
        <v>900.48253694000005</v>
      </c>
      <c r="L87" s="36">
        <f>SUMIFS(СВЦЭМ!$C$33:$C$776,СВЦЭМ!$A$33:$A$776,$A87,СВЦЭМ!$B$33:$B$776,L$83)+'СЕТ СН'!$H$12+СВЦЭМ!$D$10+'СЕТ СН'!$H$6-'СЕТ СН'!$H$22</f>
        <v>902.83062644000006</v>
      </c>
      <c r="M87" s="36">
        <f>SUMIFS(СВЦЭМ!$C$33:$C$776,СВЦЭМ!$A$33:$A$776,$A87,СВЦЭМ!$B$33:$B$776,M$83)+'СЕТ СН'!$H$12+СВЦЭМ!$D$10+'СЕТ СН'!$H$6-'СЕТ СН'!$H$22</f>
        <v>895.53107277000004</v>
      </c>
      <c r="N87" s="36">
        <f>SUMIFS(СВЦЭМ!$C$33:$C$776,СВЦЭМ!$A$33:$A$776,$A87,СВЦЭМ!$B$33:$B$776,N$83)+'СЕТ СН'!$H$12+СВЦЭМ!$D$10+'СЕТ СН'!$H$6-'СЕТ СН'!$H$22</f>
        <v>891.50947329000007</v>
      </c>
      <c r="O87" s="36">
        <f>SUMIFS(СВЦЭМ!$C$33:$C$776,СВЦЭМ!$A$33:$A$776,$A87,СВЦЭМ!$B$33:$B$776,O$83)+'СЕТ СН'!$H$12+СВЦЭМ!$D$10+'СЕТ СН'!$H$6-'СЕТ СН'!$H$22</f>
        <v>891.53786251000008</v>
      </c>
      <c r="P87" s="36">
        <f>SUMIFS(СВЦЭМ!$C$33:$C$776,СВЦЭМ!$A$33:$A$776,$A87,СВЦЭМ!$B$33:$B$776,P$83)+'СЕТ СН'!$H$12+СВЦЭМ!$D$10+'СЕТ СН'!$H$6-'СЕТ СН'!$H$22</f>
        <v>890.58052258999999</v>
      </c>
      <c r="Q87" s="36">
        <f>SUMIFS(СВЦЭМ!$C$33:$C$776,СВЦЭМ!$A$33:$A$776,$A87,СВЦЭМ!$B$33:$B$776,Q$83)+'СЕТ СН'!$H$12+СВЦЭМ!$D$10+'СЕТ СН'!$H$6-'СЕТ СН'!$H$22</f>
        <v>890.60801851000008</v>
      </c>
      <c r="R87" s="36">
        <f>SUMIFS(СВЦЭМ!$C$33:$C$776,СВЦЭМ!$A$33:$A$776,$A87,СВЦЭМ!$B$33:$B$776,R$83)+'СЕТ СН'!$H$12+СВЦЭМ!$D$10+'СЕТ СН'!$H$6-'СЕТ СН'!$H$22</f>
        <v>886.60937869000009</v>
      </c>
      <c r="S87" s="36">
        <f>SUMIFS(СВЦЭМ!$C$33:$C$776,СВЦЭМ!$A$33:$A$776,$A87,СВЦЭМ!$B$33:$B$776,S$83)+'СЕТ СН'!$H$12+СВЦЭМ!$D$10+'СЕТ СН'!$H$6-'СЕТ СН'!$H$22</f>
        <v>885.21557708</v>
      </c>
      <c r="T87" s="36">
        <f>SUMIFS(СВЦЭМ!$C$33:$C$776,СВЦЭМ!$A$33:$A$776,$A87,СВЦЭМ!$B$33:$B$776,T$83)+'СЕТ СН'!$H$12+СВЦЭМ!$D$10+'СЕТ СН'!$H$6-'СЕТ СН'!$H$22</f>
        <v>888.63987214000008</v>
      </c>
      <c r="U87" s="36">
        <f>SUMIFS(СВЦЭМ!$C$33:$C$776,СВЦЭМ!$A$33:$A$776,$A87,СВЦЭМ!$B$33:$B$776,U$83)+'СЕТ СН'!$H$12+СВЦЭМ!$D$10+'СЕТ СН'!$H$6-'СЕТ СН'!$H$22</f>
        <v>910.17645024000001</v>
      </c>
      <c r="V87" s="36">
        <f>SUMIFS(СВЦЭМ!$C$33:$C$776,СВЦЭМ!$A$33:$A$776,$A87,СВЦЭМ!$B$33:$B$776,V$83)+'СЕТ СН'!$H$12+СВЦЭМ!$D$10+'СЕТ СН'!$H$6-'СЕТ СН'!$H$22</f>
        <v>900.90905721000001</v>
      </c>
      <c r="W87" s="36">
        <f>SUMIFS(СВЦЭМ!$C$33:$C$776,СВЦЭМ!$A$33:$A$776,$A87,СВЦЭМ!$B$33:$B$776,W$83)+'СЕТ СН'!$H$12+СВЦЭМ!$D$10+'СЕТ СН'!$H$6-'СЕТ СН'!$H$22</f>
        <v>881.96796041000005</v>
      </c>
      <c r="X87" s="36">
        <f>SUMIFS(СВЦЭМ!$C$33:$C$776,СВЦЭМ!$A$33:$A$776,$A87,СВЦЭМ!$B$33:$B$776,X$83)+'СЕТ СН'!$H$12+СВЦЭМ!$D$10+'СЕТ СН'!$H$6-'СЕТ СН'!$H$22</f>
        <v>909.17694801000005</v>
      </c>
      <c r="Y87" s="36">
        <f>SUMIFS(СВЦЭМ!$C$33:$C$776,СВЦЭМ!$A$33:$A$776,$A87,СВЦЭМ!$B$33:$B$776,Y$83)+'СЕТ СН'!$H$12+СВЦЭМ!$D$10+'СЕТ СН'!$H$6-'СЕТ СН'!$H$22</f>
        <v>972.55757861000006</v>
      </c>
    </row>
    <row r="88" spans="1:25" ht="15.75" x14ac:dyDescent="0.2">
      <c r="A88" s="35">
        <f t="shared" si="2"/>
        <v>43743</v>
      </c>
      <c r="B88" s="36">
        <f>SUMIFS(СВЦЭМ!$C$33:$C$776,СВЦЭМ!$A$33:$A$776,$A88,СВЦЭМ!$B$33:$B$776,B$83)+'СЕТ СН'!$H$12+СВЦЭМ!$D$10+'СЕТ СН'!$H$6-'СЕТ СН'!$H$22</f>
        <v>1008.10714154</v>
      </c>
      <c r="C88" s="36">
        <f>SUMIFS(СВЦЭМ!$C$33:$C$776,СВЦЭМ!$A$33:$A$776,$A88,СВЦЭМ!$B$33:$B$776,C$83)+'СЕТ СН'!$H$12+СВЦЭМ!$D$10+'СЕТ СН'!$H$6-'СЕТ СН'!$H$22</f>
        <v>1050.2434078400001</v>
      </c>
      <c r="D88" s="36">
        <f>SUMIFS(СВЦЭМ!$C$33:$C$776,СВЦЭМ!$A$33:$A$776,$A88,СВЦЭМ!$B$33:$B$776,D$83)+'СЕТ СН'!$H$12+СВЦЭМ!$D$10+'СЕТ СН'!$H$6-'СЕТ СН'!$H$22</f>
        <v>1061.1641079000001</v>
      </c>
      <c r="E88" s="36">
        <f>SUMIFS(СВЦЭМ!$C$33:$C$776,СВЦЭМ!$A$33:$A$776,$A88,СВЦЭМ!$B$33:$B$776,E$83)+'СЕТ СН'!$H$12+СВЦЭМ!$D$10+'СЕТ СН'!$H$6-'СЕТ СН'!$H$22</f>
        <v>1068.03405064</v>
      </c>
      <c r="F88" s="36">
        <f>SUMIFS(СВЦЭМ!$C$33:$C$776,СВЦЭМ!$A$33:$A$776,$A88,СВЦЭМ!$B$33:$B$776,F$83)+'СЕТ СН'!$H$12+СВЦЭМ!$D$10+'СЕТ СН'!$H$6-'СЕТ СН'!$H$22</f>
        <v>1058.3647016499999</v>
      </c>
      <c r="G88" s="36">
        <f>SUMIFS(СВЦЭМ!$C$33:$C$776,СВЦЭМ!$A$33:$A$776,$A88,СВЦЭМ!$B$33:$B$776,G$83)+'СЕТ СН'!$H$12+СВЦЭМ!$D$10+'СЕТ СН'!$H$6-'СЕТ СН'!$H$22</f>
        <v>1046.46263466</v>
      </c>
      <c r="H88" s="36">
        <f>SUMIFS(СВЦЭМ!$C$33:$C$776,СВЦЭМ!$A$33:$A$776,$A88,СВЦЭМ!$B$33:$B$776,H$83)+'СЕТ СН'!$H$12+СВЦЭМ!$D$10+'СЕТ СН'!$H$6-'СЕТ СН'!$H$22</f>
        <v>1016.1362969</v>
      </c>
      <c r="I88" s="36">
        <f>SUMIFS(СВЦЭМ!$C$33:$C$776,СВЦЭМ!$A$33:$A$776,$A88,СВЦЭМ!$B$33:$B$776,I$83)+'СЕТ СН'!$H$12+СВЦЭМ!$D$10+'СЕТ СН'!$H$6-'СЕТ СН'!$H$22</f>
        <v>960.87856625000006</v>
      </c>
      <c r="J88" s="36">
        <f>SUMIFS(СВЦЭМ!$C$33:$C$776,СВЦЭМ!$A$33:$A$776,$A88,СВЦЭМ!$B$33:$B$776,J$83)+'СЕТ СН'!$H$12+СВЦЭМ!$D$10+'СЕТ СН'!$H$6-'СЕТ СН'!$H$22</f>
        <v>898.80085419</v>
      </c>
      <c r="K88" s="36">
        <f>SUMIFS(СВЦЭМ!$C$33:$C$776,СВЦЭМ!$A$33:$A$776,$A88,СВЦЭМ!$B$33:$B$776,K$83)+'СЕТ СН'!$H$12+СВЦЭМ!$D$10+'СЕТ СН'!$H$6-'СЕТ СН'!$H$22</f>
        <v>878.51581054000007</v>
      </c>
      <c r="L88" s="36">
        <f>SUMIFS(СВЦЭМ!$C$33:$C$776,СВЦЭМ!$A$33:$A$776,$A88,СВЦЭМ!$B$33:$B$776,L$83)+'СЕТ СН'!$H$12+СВЦЭМ!$D$10+'СЕТ СН'!$H$6-'СЕТ СН'!$H$22</f>
        <v>893.19200502000001</v>
      </c>
      <c r="M88" s="36">
        <f>SUMIFS(СВЦЭМ!$C$33:$C$776,СВЦЭМ!$A$33:$A$776,$A88,СВЦЭМ!$B$33:$B$776,M$83)+'СЕТ СН'!$H$12+СВЦЭМ!$D$10+'СЕТ СН'!$H$6-'СЕТ СН'!$H$22</f>
        <v>884.95306606999998</v>
      </c>
      <c r="N88" s="36">
        <f>SUMIFS(СВЦЭМ!$C$33:$C$776,СВЦЭМ!$A$33:$A$776,$A88,СВЦЭМ!$B$33:$B$776,N$83)+'СЕТ СН'!$H$12+СВЦЭМ!$D$10+'СЕТ СН'!$H$6-'СЕТ СН'!$H$22</f>
        <v>891.37325097000007</v>
      </c>
      <c r="O88" s="36">
        <f>SUMIFS(СВЦЭМ!$C$33:$C$776,СВЦЭМ!$A$33:$A$776,$A88,СВЦЭМ!$B$33:$B$776,O$83)+'СЕТ СН'!$H$12+СВЦЭМ!$D$10+'СЕТ СН'!$H$6-'СЕТ СН'!$H$22</f>
        <v>891.52668965999999</v>
      </c>
      <c r="P88" s="36">
        <f>SUMIFS(СВЦЭМ!$C$33:$C$776,СВЦЭМ!$A$33:$A$776,$A88,СВЦЭМ!$B$33:$B$776,P$83)+'СЕТ СН'!$H$12+СВЦЭМ!$D$10+'СЕТ СН'!$H$6-'СЕТ СН'!$H$22</f>
        <v>896.99996973999998</v>
      </c>
      <c r="Q88" s="36">
        <f>SUMIFS(СВЦЭМ!$C$33:$C$776,СВЦЭМ!$A$33:$A$776,$A88,СВЦЭМ!$B$33:$B$776,Q$83)+'СЕТ СН'!$H$12+СВЦЭМ!$D$10+'СЕТ СН'!$H$6-'СЕТ СН'!$H$22</f>
        <v>898.34099752000009</v>
      </c>
      <c r="R88" s="36">
        <f>SUMIFS(СВЦЭМ!$C$33:$C$776,СВЦЭМ!$A$33:$A$776,$A88,СВЦЭМ!$B$33:$B$776,R$83)+'СЕТ СН'!$H$12+СВЦЭМ!$D$10+'СЕТ СН'!$H$6-'СЕТ СН'!$H$22</f>
        <v>898.60363539000002</v>
      </c>
      <c r="S88" s="36">
        <f>SUMIFS(СВЦЭМ!$C$33:$C$776,СВЦЭМ!$A$33:$A$776,$A88,СВЦЭМ!$B$33:$B$776,S$83)+'СЕТ СН'!$H$12+СВЦЭМ!$D$10+'СЕТ СН'!$H$6-'СЕТ СН'!$H$22</f>
        <v>899.59698505000006</v>
      </c>
      <c r="T88" s="36">
        <f>SUMIFS(СВЦЭМ!$C$33:$C$776,СВЦЭМ!$A$33:$A$776,$A88,СВЦЭМ!$B$33:$B$776,T$83)+'СЕТ СН'!$H$12+СВЦЭМ!$D$10+'СЕТ СН'!$H$6-'СЕТ СН'!$H$22</f>
        <v>891.99290516000008</v>
      </c>
      <c r="U88" s="36">
        <f>SUMIFS(СВЦЭМ!$C$33:$C$776,СВЦЭМ!$A$33:$A$776,$A88,СВЦЭМ!$B$33:$B$776,U$83)+'СЕТ СН'!$H$12+СВЦЭМ!$D$10+'СЕТ СН'!$H$6-'СЕТ СН'!$H$22</f>
        <v>915.76147496999999</v>
      </c>
      <c r="V88" s="36">
        <f>SUMIFS(СВЦЭМ!$C$33:$C$776,СВЦЭМ!$A$33:$A$776,$A88,СВЦЭМ!$B$33:$B$776,V$83)+'СЕТ СН'!$H$12+СВЦЭМ!$D$10+'СЕТ СН'!$H$6-'СЕТ СН'!$H$22</f>
        <v>914.88303493000001</v>
      </c>
      <c r="W88" s="36">
        <f>SUMIFS(СВЦЭМ!$C$33:$C$776,СВЦЭМ!$A$33:$A$776,$A88,СВЦЭМ!$B$33:$B$776,W$83)+'СЕТ СН'!$H$12+СВЦЭМ!$D$10+'СЕТ СН'!$H$6-'СЕТ СН'!$H$22</f>
        <v>902.25911937000001</v>
      </c>
      <c r="X88" s="36">
        <f>SUMIFS(СВЦЭМ!$C$33:$C$776,СВЦЭМ!$A$33:$A$776,$A88,СВЦЭМ!$B$33:$B$776,X$83)+'СЕТ СН'!$H$12+СВЦЭМ!$D$10+'СЕТ СН'!$H$6-'СЕТ СН'!$H$22</f>
        <v>900.23553242000003</v>
      </c>
      <c r="Y88" s="36">
        <f>SUMIFS(СВЦЭМ!$C$33:$C$776,СВЦЭМ!$A$33:$A$776,$A88,СВЦЭМ!$B$33:$B$776,Y$83)+'СЕТ СН'!$H$12+СВЦЭМ!$D$10+'СЕТ СН'!$H$6-'СЕТ СН'!$H$22</f>
        <v>996.94150518000004</v>
      </c>
    </row>
    <row r="89" spans="1:25" ht="15.75" x14ac:dyDescent="0.2">
      <c r="A89" s="35">
        <f t="shared" si="2"/>
        <v>43744</v>
      </c>
      <c r="B89" s="36">
        <f>SUMIFS(СВЦЭМ!$C$33:$C$776,СВЦЭМ!$A$33:$A$776,$A89,СВЦЭМ!$B$33:$B$776,B$83)+'СЕТ СН'!$H$12+СВЦЭМ!$D$10+'СЕТ СН'!$H$6-'СЕТ СН'!$H$22</f>
        <v>995.03064990000007</v>
      </c>
      <c r="C89" s="36">
        <f>SUMIFS(СВЦЭМ!$C$33:$C$776,СВЦЭМ!$A$33:$A$776,$A89,СВЦЭМ!$B$33:$B$776,C$83)+'СЕТ СН'!$H$12+СВЦЭМ!$D$10+'СЕТ СН'!$H$6-'СЕТ СН'!$H$22</f>
        <v>1022.22181184</v>
      </c>
      <c r="D89" s="36">
        <f>SUMIFS(СВЦЭМ!$C$33:$C$776,СВЦЭМ!$A$33:$A$776,$A89,СВЦЭМ!$B$33:$B$776,D$83)+'СЕТ СН'!$H$12+СВЦЭМ!$D$10+'СЕТ СН'!$H$6-'СЕТ СН'!$H$22</f>
        <v>1045.72740935</v>
      </c>
      <c r="E89" s="36">
        <f>SUMIFS(СВЦЭМ!$C$33:$C$776,СВЦЭМ!$A$33:$A$776,$A89,СВЦЭМ!$B$33:$B$776,E$83)+'СЕТ СН'!$H$12+СВЦЭМ!$D$10+'СЕТ СН'!$H$6-'СЕТ СН'!$H$22</f>
        <v>1054.76752203</v>
      </c>
      <c r="F89" s="36">
        <f>SUMIFS(СВЦЭМ!$C$33:$C$776,СВЦЭМ!$A$33:$A$776,$A89,СВЦЭМ!$B$33:$B$776,F$83)+'СЕТ СН'!$H$12+СВЦЭМ!$D$10+'СЕТ СН'!$H$6-'СЕТ СН'!$H$22</f>
        <v>1054.53063449</v>
      </c>
      <c r="G89" s="36">
        <f>SUMIFS(СВЦЭМ!$C$33:$C$776,СВЦЭМ!$A$33:$A$776,$A89,СВЦЭМ!$B$33:$B$776,G$83)+'СЕТ СН'!$H$12+СВЦЭМ!$D$10+'СЕТ СН'!$H$6-'СЕТ СН'!$H$22</f>
        <v>1053.39898049</v>
      </c>
      <c r="H89" s="36">
        <f>SUMIFS(СВЦЭМ!$C$33:$C$776,СВЦЭМ!$A$33:$A$776,$A89,СВЦЭМ!$B$33:$B$776,H$83)+'СЕТ СН'!$H$12+СВЦЭМ!$D$10+'СЕТ СН'!$H$6-'СЕТ СН'!$H$22</f>
        <v>1002.08790907</v>
      </c>
      <c r="I89" s="36">
        <f>SUMIFS(СВЦЭМ!$C$33:$C$776,СВЦЭМ!$A$33:$A$776,$A89,СВЦЭМ!$B$33:$B$776,I$83)+'СЕТ СН'!$H$12+СВЦЭМ!$D$10+'СЕТ СН'!$H$6-'СЕТ СН'!$H$22</f>
        <v>922.28347663</v>
      </c>
      <c r="J89" s="36">
        <f>SUMIFS(СВЦЭМ!$C$33:$C$776,СВЦЭМ!$A$33:$A$776,$A89,СВЦЭМ!$B$33:$B$776,J$83)+'СЕТ СН'!$H$12+СВЦЭМ!$D$10+'СЕТ СН'!$H$6-'СЕТ СН'!$H$22</f>
        <v>871.81680673000005</v>
      </c>
      <c r="K89" s="36">
        <f>SUMIFS(СВЦЭМ!$C$33:$C$776,СВЦЭМ!$A$33:$A$776,$A89,СВЦЭМ!$B$33:$B$776,K$83)+'СЕТ СН'!$H$12+СВЦЭМ!$D$10+'СЕТ СН'!$H$6-'СЕТ СН'!$H$22</f>
        <v>880.14021802000002</v>
      </c>
      <c r="L89" s="36">
        <f>SUMIFS(СВЦЭМ!$C$33:$C$776,СВЦЭМ!$A$33:$A$776,$A89,СВЦЭМ!$B$33:$B$776,L$83)+'СЕТ СН'!$H$12+СВЦЭМ!$D$10+'СЕТ СН'!$H$6-'СЕТ СН'!$H$22</f>
        <v>894.23996489000001</v>
      </c>
      <c r="M89" s="36">
        <f>SUMIFS(СВЦЭМ!$C$33:$C$776,СВЦЭМ!$A$33:$A$776,$A89,СВЦЭМ!$B$33:$B$776,M$83)+'СЕТ СН'!$H$12+СВЦЭМ!$D$10+'СЕТ СН'!$H$6-'СЕТ СН'!$H$22</f>
        <v>887.29563603000008</v>
      </c>
      <c r="N89" s="36">
        <f>SUMIFS(СВЦЭМ!$C$33:$C$776,СВЦЭМ!$A$33:$A$776,$A89,СВЦЭМ!$B$33:$B$776,N$83)+'СЕТ СН'!$H$12+СВЦЭМ!$D$10+'СЕТ СН'!$H$6-'СЕТ СН'!$H$22</f>
        <v>880.11590862000003</v>
      </c>
      <c r="O89" s="36">
        <f>SUMIFS(СВЦЭМ!$C$33:$C$776,СВЦЭМ!$A$33:$A$776,$A89,СВЦЭМ!$B$33:$B$776,O$83)+'СЕТ СН'!$H$12+СВЦЭМ!$D$10+'СЕТ СН'!$H$6-'СЕТ СН'!$H$22</f>
        <v>877.62403750999999</v>
      </c>
      <c r="P89" s="36">
        <f>SUMIFS(СВЦЭМ!$C$33:$C$776,СВЦЭМ!$A$33:$A$776,$A89,СВЦЭМ!$B$33:$B$776,P$83)+'СЕТ СН'!$H$12+СВЦЭМ!$D$10+'СЕТ СН'!$H$6-'СЕТ СН'!$H$22</f>
        <v>877.17363631000001</v>
      </c>
      <c r="Q89" s="36">
        <f>SUMIFS(СВЦЭМ!$C$33:$C$776,СВЦЭМ!$A$33:$A$776,$A89,СВЦЭМ!$B$33:$B$776,Q$83)+'СЕТ СН'!$H$12+СВЦЭМ!$D$10+'СЕТ СН'!$H$6-'СЕТ СН'!$H$22</f>
        <v>881.20672047000005</v>
      </c>
      <c r="R89" s="36">
        <f>SUMIFS(СВЦЭМ!$C$33:$C$776,СВЦЭМ!$A$33:$A$776,$A89,СВЦЭМ!$B$33:$B$776,R$83)+'СЕТ СН'!$H$12+СВЦЭМ!$D$10+'СЕТ СН'!$H$6-'СЕТ СН'!$H$22</f>
        <v>873.75902107000002</v>
      </c>
      <c r="S89" s="36">
        <f>SUMIFS(СВЦЭМ!$C$33:$C$776,СВЦЭМ!$A$33:$A$776,$A89,СВЦЭМ!$B$33:$B$776,S$83)+'СЕТ СН'!$H$12+СВЦЭМ!$D$10+'СЕТ СН'!$H$6-'СЕТ СН'!$H$22</f>
        <v>880.99544925999999</v>
      </c>
      <c r="T89" s="36">
        <f>SUMIFS(СВЦЭМ!$C$33:$C$776,СВЦЭМ!$A$33:$A$776,$A89,СВЦЭМ!$B$33:$B$776,T$83)+'СЕТ СН'!$H$12+СВЦЭМ!$D$10+'СЕТ СН'!$H$6-'СЕТ СН'!$H$22</f>
        <v>881.97053578999999</v>
      </c>
      <c r="U89" s="36">
        <f>SUMIFS(СВЦЭМ!$C$33:$C$776,СВЦЭМ!$A$33:$A$776,$A89,СВЦЭМ!$B$33:$B$776,U$83)+'СЕТ СН'!$H$12+СВЦЭМ!$D$10+'СЕТ СН'!$H$6-'СЕТ СН'!$H$22</f>
        <v>903.20665473999998</v>
      </c>
      <c r="V89" s="36">
        <f>SUMIFS(СВЦЭМ!$C$33:$C$776,СВЦЭМ!$A$33:$A$776,$A89,СВЦЭМ!$B$33:$B$776,V$83)+'СЕТ СН'!$H$12+СВЦЭМ!$D$10+'СЕТ СН'!$H$6-'СЕТ СН'!$H$22</f>
        <v>900.76628937999999</v>
      </c>
      <c r="W89" s="36">
        <f>SUMIFS(СВЦЭМ!$C$33:$C$776,СВЦЭМ!$A$33:$A$776,$A89,СВЦЭМ!$B$33:$B$776,W$83)+'СЕТ СН'!$H$12+СВЦЭМ!$D$10+'СЕТ СН'!$H$6-'СЕТ СН'!$H$22</f>
        <v>887.88576516000001</v>
      </c>
      <c r="X89" s="36">
        <f>SUMIFS(СВЦЭМ!$C$33:$C$776,СВЦЭМ!$A$33:$A$776,$A89,СВЦЭМ!$B$33:$B$776,X$83)+'СЕТ СН'!$H$12+СВЦЭМ!$D$10+'СЕТ СН'!$H$6-'СЕТ СН'!$H$22</f>
        <v>876.34451715</v>
      </c>
      <c r="Y89" s="36">
        <f>SUMIFS(СВЦЭМ!$C$33:$C$776,СВЦЭМ!$A$33:$A$776,$A89,СВЦЭМ!$B$33:$B$776,Y$83)+'СЕТ СН'!$H$12+СВЦЭМ!$D$10+'СЕТ СН'!$H$6-'СЕТ СН'!$H$22</f>
        <v>920.06882516000007</v>
      </c>
    </row>
    <row r="90" spans="1:25" ht="15.75" x14ac:dyDescent="0.2">
      <c r="A90" s="35">
        <f t="shared" si="2"/>
        <v>43745</v>
      </c>
      <c r="B90" s="36">
        <f>SUMIFS(СВЦЭМ!$C$33:$C$776,СВЦЭМ!$A$33:$A$776,$A90,СВЦЭМ!$B$33:$B$776,B$83)+'СЕТ СН'!$H$12+СВЦЭМ!$D$10+'СЕТ СН'!$H$6-'СЕТ СН'!$H$22</f>
        <v>1017.4135546900001</v>
      </c>
      <c r="C90" s="36">
        <f>SUMIFS(СВЦЭМ!$C$33:$C$776,СВЦЭМ!$A$33:$A$776,$A90,СВЦЭМ!$B$33:$B$776,C$83)+'СЕТ СН'!$H$12+СВЦЭМ!$D$10+'СЕТ СН'!$H$6-'СЕТ СН'!$H$22</f>
        <v>1031.6575158599999</v>
      </c>
      <c r="D90" s="36">
        <f>SUMIFS(СВЦЭМ!$C$33:$C$776,СВЦЭМ!$A$33:$A$776,$A90,СВЦЭМ!$B$33:$B$776,D$83)+'СЕТ СН'!$H$12+СВЦЭМ!$D$10+'СЕТ СН'!$H$6-'СЕТ СН'!$H$22</f>
        <v>1040.0154625</v>
      </c>
      <c r="E90" s="36">
        <f>SUMIFS(СВЦЭМ!$C$33:$C$776,СВЦЭМ!$A$33:$A$776,$A90,СВЦЭМ!$B$33:$B$776,E$83)+'СЕТ СН'!$H$12+СВЦЭМ!$D$10+'СЕТ СН'!$H$6-'СЕТ СН'!$H$22</f>
        <v>1054.5805328700001</v>
      </c>
      <c r="F90" s="36">
        <f>SUMIFS(СВЦЭМ!$C$33:$C$776,СВЦЭМ!$A$33:$A$776,$A90,СВЦЭМ!$B$33:$B$776,F$83)+'СЕТ СН'!$H$12+СВЦЭМ!$D$10+'СЕТ СН'!$H$6-'СЕТ СН'!$H$22</f>
        <v>1070.3392749700001</v>
      </c>
      <c r="G90" s="36">
        <f>SUMIFS(СВЦЭМ!$C$33:$C$776,СВЦЭМ!$A$33:$A$776,$A90,СВЦЭМ!$B$33:$B$776,G$83)+'СЕТ СН'!$H$12+СВЦЭМ!$D$10+'СЕТ СН'!$H$6-'СЕТ СН'!$H$22</f>
        <v>1047.19480589</v>
      </c>
      <c r="H90" s="36">
        <f>SUMIFS(СВЦЭМ!$C$33:$C$776,СВЦЭМ!$A$33:$A$776,$A90,СВЦЭМ!$B$33:$B$776,H$83)+'СЕТ СН'!$H$12+СВЦЭМ!$D$10+'СЕТ СН'!$H$6-'СЕТ СН'!$H$22</f>
        <v>968.89270526000007</v>
      </c>
      <c r="I90" s="36">
        <f>SUMIFS(СВЦЭМ!$C$33:$C$776,СВЦЭМ!$A$33:$A$776,$A90,СВЦЭМ!$B$33:$B$776,I$83)+'СЕТ СН'!$H$12+СВЦЭМ!$D$10+'СЕТ СН'!$H$6-'СЕТ СН'!$H$22</f>
        <v>891.71205716000009</v>
      </c>
      <c r="J90" s="36">
        <f>SUMIFS(СВЦЭМ!$C$33:$C$776,СВЦЭМ!$A$33:$A$776,$A90,СВЦЭМ!$B$33:$B$776,J$83)+'СЕТ СН'!$H$12+СВЦЭМ!$D$10+'СЕТ СН'!$H$6-'СЕТ СН'!$H$22</f>
        <v>876.57213998999998</v>
      </c>
      <c r="K90" s="36">
        <f>SUMIFS(СВЦЭМ!$C$33:$C$776,СВЦЭМ!$A$33:$A$776,$A90,СВЦЭМ!$B$33:$B$776,K$83)+'СЕТ СН'!$H$12+СВЦЭМ!$D$10+'СЕТ СН'!$H$6-'СЕТ СН'!$H$22</f>
        <v>877.49365039999998</v>
      </c>
      <c r="L90" s="36">
        <f>SUMIFS(СВЦЭМ!$C$33:$C$776,СВЦЭМ!$A$33:$A$776,$A90,СВЦЭМ!$B$33:$B$776,L$83)+'СЕТ СН'!$H$12+СВЦЭМ!$D$10+'СЕТ СН'!$H$6-'СЕТ СН'!$H$22</f>
        <v>876.35437931000001</v>
      </c>
      <c r="M90" s="36">
        <f>SUMIFS(СВЦЭМ!$C$33:$C$776,СВЦЭМ!$A$33:$A$776,$A90,СВЦЭМ!$B$33:$B$776,M$83)+'СЕТ СН'!$H$12+СВЦЭМ!$D$10+'СЕТ СН'!$H$6-'СЕТ СН'!$H$22</f>
        <v>882.41958749000003</v>
      </c>
      <c r="N90" s="36">
        <f>SUMIFS(СВЦЭМ!$C$33:$C$776,СВЦЭМ!$A$33:$A$776,$A90,СВЦЭМ!$B$33:$B$776,N$83)+'СЕТ СН'!$H$12+СВЦЭМ!$D$10+'СЕТ СН'!$H$6-'СЕТ СН'!$H$22</f>
        <v>895.17135374000009</v>
      </c>
      <c r="O90" s="36">
        <f>SUMIFS(СВЦЭМ!$C$33:$C$776,СВЦЭМ!$A$33:$A$776,$A90,СВЦЭМ!$B$33:$B$776,O$83)+'СЕТ СН'!$H$12+СВЦЭМ!$D$10+'СЕТ СН'!$H$6-'СЕТ СН'!$H$22</f>
        <v>891.60527162000005</v>
      </c>
      <c r="P90" s="36">
        <f>SUMIFS(СВЦЭМ!$C$33:$C$776,СВЦЭМ!$A$33:$A$776,$A90,СВЦЭМ!$B$33:$B$776,P$83)+'СЕТ СН'!$H$12+СВЦЭМ!$D$10+'СЕТ СН'!$H$6-'СЕТ СН'!$H$22</f>
        <v>889.38842474</v>
      </c>
      <c r="Q90" s="36">
        <f>SUMIFS(СВЦЭМ!$C$33:$C$776,СВЦЭМ!$A$33:$A$776,$A90,СВЦЭМ!$B$33:$B$776,Q$83)+'СЕТ СН'!$H$12+СВЦЭМ!$D$10+'СЕТ СН'!$H$6-'СЕТ СН'!$H$22</f>
        <v>894.42808566000008</v>
      </c>
      <c r="R90" s="36">
        <f>SUMIFS(СВЦЭМ!$C$33:$C$776,СВЦЭМ!$A$33:$A$776,$A90,СВЦЭМ!$B$33:$B$776,R$83)+'СЕТ СН'!$H$12+СВЦЭМ!$D$10+'СЕТ СН'!$H$6-'СЕТ СН'!$H$22</f>
        <v>892.11397304000002</v>
      </c>
      <c r="S90" s="36">
        <f>SUMIFS(СВЦЭМ!$C$33:$C$776,СВЦЭМ!$A$33:$A$776,$A90,СВЦЭМ!$B$33:$B$776,S$83)+'СЕТ СН'!$H$12+СВЦЭМ!$D$10+'СЕТ СН'!$H$6-'СЕТ СН'!$H$22</f>
        <v>893.98829532000002</v>
      </c>
      <c r="T90" s="36">
        <f>SUMIFS(СВЦЭМ!$C$33:$C$776,СВЦЭМ!$A$33:$A$776,$A90,СВЦЭМ!$B$33:$B$776,T$83)+'СЕТ СН'!$H$12+СВЦЭМ!$D$10+'СЕТ СН'!$H$6-'СЕТ СН'!$H$22</f>
        <v>888.15712874000008</v>
      </c>
      <c r="U90" s="36">
        <f>SUMIFS(СВЦЭМ!$C$33:$C$776,СВЦЭМ!$A$33:$A$776,$A90,СВЦЭМ!$B$33:$B$776,U$83)+'СЕТ СН'!$H$12+СВЦЭМ!$D$10+'СЕТ СН'!$H$6-'СЕТ СН'!$H$22</f>
        <v>888.25333139000008</v>
      </c>
      <c r="V90" s="36">
        <f>SUMIFS(СВЦЭМ!$C$33:$C$776,СВЦЭМ!$A$33:$A$776,$A90,СВЦЭМ!$B$33:$B$776,V$83)+'СЕТ СН'!$H$12+СВЦЭМ!$D$10+'СЕТ СН'!$H$6-'СЕТ СН'!$H$22</f>
        <v>879.55273022000006</v>
      </c>
      <c r="W90" s="36">
        <f>SUMIFS(СВЦЭМ!$C$33:$C$776,СВЦЭМ!$A$33:$A$776,$A90,СВЦЭМ!$B$33:$B$776,W$83)+'СЕТ СН'!$H$12+СВЦЭМ!$D$10+'СЕТ СН'!$H$6-'СЕТ СН'!$H$22</f>
        <v>896.64375996000001</v>
      </c>
      <c r="X90" s="36">
        <f>SUMIFS(СВЦЭМ!$C$33:$C$776,СВЦЭМ!$A$33:$A$776,$A90,СВЦЭМ!$B$33:$B$776,X$83)+'СЕТ СН'!$H$12+СВЦЭМ!$D$10+'СЕТ СН'!$H$6-'СЕТ СН'!$H$22</f>
        <v>916.71068580000008</v>
      </c>
      <c r="Y90" s="36">
        <f>SUMIFS(СВЦЭМ!$C$33:$C$776,СВЦЭМ!$A$33:$A$776,$A90,СВЦЭМ!$B$33:$B$776,Y$83)+'СЕТ СН'!$H$12+СВЦЭМ!$D$10+'СЕТ СН'!$H$6-'СЕТ СН'!$H$22</f>
        <v>959.1868111</v>
      </c>
    </row>
    <row r="91" spans="1:25" ht="15.75" x14ac:dyDescent="0.2">
      <c r="A91" s="35">
        <f t="shared" si="2"/>
        <v>43746</v>
      </c>
      <c r="B91" s="36">
        <f>SUMIFS(СВЦЭМ!$C$33:$C$776,СВЦЭМ!$A$33:$A$776,$A91,СВЦЭМ!$B$33:$B$776,B$83)+'СЕТ СН'!$H$12+СВЦЭМ!$D$10+'СЕТ СН'!$H$6-'СЕТ СН'!$H$22</f>
        <v>925.55918477</v>
      </c>
      <c r="C91" s="36">
        <f>SUMIFS(СВЦЭМ!$C$33:$C$776,СВЦЭМ!$A$33:$A$776,$A91,СВЦЭМ!$B$33:$B$776,C$83)+'СЕТ СН'!$H$12+СВЦЭМ!$D$10+'СЕТ СН'!$H$6-'СЕТ СН'!$H$22</f>
        <v>978.84591324000007</v>
      </c>
      <c r="D91" s="36">
        <f>SUMIFS(СВЦЭМ!$C$33:$C$776,СВЦЭМ!$A$33:$A$776,$A91,СВЦЭМ!$B$33:$B$776,D$83)+'СЕТ СН'!$H$12+СВЦЭМ!$D$10+'СЕТ СН'!$H$6-'СЕТ СН'!$H$22</f>
        <v>965.84249670999998</v>
      </c>
      <c r="E91" s="36">
        <f>SUMIFS(СВЦЭМ!$C$33:$C$776,СВЦЭМ!$A$33:$A$776,$A91,СВЦЭМ!$B$33:$B$776,E$83)+'СЕТ СН'!$H$12+СВЦЭМ!$D$10+'СЕТ СН'!$H$6-'СЕТ СН'!$H$22</f>
        <v>985.85682327000006</v>
      </c>
      <c r="F91" s="36">
        <f>SUMIFS(СВЦЭМ!$C$33:$C$776,СВЦЭМ!$A$33:$A$776,$A91,СВЦЭМ!$B$33:$B$776,F$83)+'СЕТ СН'!$H$12+СВЦЭМ!$D$10+'СЕТ СН'!$H$6-'СЕТ СН'!$H$22</f>
        <v>985.13070275000007</v>
      </c>
      <c r="G91" s="36">
        <f>SUMIFS(СВЦЭМ!$C$33:$C$776,СВЦЭМ!$A$33:$A$776,$A91,СВЦЭМ!$B$33:$B$776,G$83)+'СЕТ СН'!$H$12+СВЦЭМ!$D$10+'СЕТ СН'!$H$6-'СЕТ СН'!$H$22</f>
        <v>966.13568629000008</v>
      </c>
      <c r="H91" s="36">
        <f>SUMIFS(СВЦЭМ!$C$33:$C$776,СВЦЭМ!$A$33:$A$776,$A91,СВЦЭМ!$B$33:$B$776,H$83)+'СЕТ СН'!$H$12+СВЦЭМ!$D$10+'СЕТ СН'!$H$6-'СЕТ СН'!$H$22</f>
        <v>943.78896008000004</v>
      </c>
      <c r="I91" s="36">
        <f>SUMIFS(СВЦЭМ!$C$33:$C$776,СВЦЭМ!$A$33:$A$776,$A91,СВЦЭМ!$B$33:$B$776,I$83)+'СЕТ СН'!$H$12+СВЦЭМ!$D$10+'СЕТ СН'!$H$6-'СЕТ СН'!$H$22</f>
        <v>912.88048119000007</v>
      </c>
      <c r="J91" s="36">
        <f>SUMIFS(СВЦЭМ!$C$33:$C$776,СВЦЭМ!$A$33:$A$776,$A91,СВЦЭМ!$B$33:$B$776,J$83)+'СЕТ СН'!$H$12+СВЦЭМ!$D$10+'СЕТ СН'!$H$6-'СЕТ СН'!$H$22</f>
        <v>881.66345336000006</v>
      </c>
      <c r="K91" s="36">
        <f>SUMIFS(СВЦЭМ!$C$33:$C$776,СВЦЭМ!$A$33:$A$776,$A91,СВЦЭМ!$B$33:$B$776,K$83)+'СЕТ СН'!$H$12+СВЦЭМ!$D$10+'СЕТ СН'!$H$6-'СЕТ СН'!$H$22</f>
        <v>883.54130781000003</v>
      </c>
      <c r="L91" s="36">
        <f>SUMIFS(СВЦЭМ!$C$33:$C$776,СВЦЭМ!$A$33:$A$776,$A91,СВЦЭМ!$B$33:$B$776,L$83)+'СЕТ СН'!$H$12+СВЦЭМ!$D$10+'СЕТ СН'!$H$6-'СЕТ СН'!$H$22</f>
        <v>887.53245526000001</v>
      </c>
      <c r="M91" s="36">
        <f>SUMIFS(СВЦЭМ!$C$33:$C$776,СВЦЭМ!$A$33:$A$776,$A91,СВЦЭМ!$B$33:$B$776,M$83)+'СЕТ СН'!$H$12+СВЦЭМ!$D$10+'СЕТ СН'!$H$6-'СЕТ СН'!$H$22</f>
        <v>881.17357350000009</v>
      </c>
      <c r="N91" s="36">
        <f>SUMIFS(СВЦЭМ!$C$33:$C$776,СВЦЭМ!$A$33:$A$776,$A91,СВЦЭМ!$B$33:$B$776,N$83)+'СЕТ СН'!$H$12+СВЦЭМ!$D$10+'СЕТ СН'!$H$6-'СЕТ СН'!$H$22</f>
        <v>864.97073510000007</v>
      </c>
      <c r="O91" s="36">
        <f>SUMIFS(СВЦЭМ!$C$33:$C$776,СВЦЭМ!$A$33:$A$776,$A91,СВЦЭМ!$B$33:$B$776,O$83)+'СЕТ СН'!$H$12+СВЦЭМ!$D$10+'СЕТ СН'!$H$6-'СЕТ СН'!$H$22</f>
        <v>835.44077353</v>
      </c>
      <c r="P91" s="36">
        <f>SUMIFS(СВЦЭМ!$C$33:$C$776,СВЦЭМ!$A$33:$A$776,$A91,СВЦЭМ!$B$33:$B$776,P$83)+'СЕТ СН'!$H$12+СВЦЭМ!$D$10+'СЕТ СН'!$H$6-'СЕТ СН'!$H$22</f>
        <v>885.63402632999998</v>
      </c>
      <c r="Q91" s="36">
        <f>SUMIFS(СВЦЭМ!$C$33:$C$776,СВЦЭМ!$A$33:$A$776,$A91,СВЦЭМ!$B$33:$B$776,Q$83)+'СЕТ СН'!$H$12+СВЦЭМ!$D$10+'СЕТ СН'!$H$6-'СЕТ СН'!$H$22</f>
        <v>927.39132186000006</v>
      </c>
      <c r="R91" s="36">
        <f>SUMIFS(СВЦЭМ!$C$33:$C$776,СВЦЭМ!$A$33:$A$776,$A91,СВЦЭМ!$B$33:$B$776,R$83)+'СЕТ СН'!$H$12+СВЦЭМ!$D$10+'СЕТ СН'!$H$6-'СЕТ СН'!$H$22</f>
        <v>832.41262186000006</v>
      </c>
      <c r="S91" s="36">
        <f>SUMIFS(СВЦЭМ!$C$33:$C$776,СВЦЭМ!$A$33:$A$776,$A91,СВЦЭМ!$B$33:$B$776,S$83)+'СЕТ СН'!$H$12+СВЦЭМ!$D$10+'СЕТ СН'!$H$6-'СЕТ СН'!$H$22</f>
        <v>834.98635453999998</v>
      </c>
      <c r="T91" s="36">
        <f>SUMIFS(СВЦЭМ!$C$33:$C$776,СВЦЭМ!$A$33:$A$776,$A91,СВЦЭМ!$B$33:$B$776,T$83)+'СЕТ СН'!$H$12+СВЦЭМ!$D$10+'СЕТ СН'!$H$6-'СЕТ СН'!$H$22</f>
        <v>849.47389859999998</v>
      </c>
      <c r="U91" s="36">
        <f>SUMIFS(СВЦЭМ!$C$33:$C$776,СВЦЭМ!$A$33:$A$776,$A91,СВЦЭМ!$B$33:$B$776,U$83)+'СЕТ СН'!$H$12+СВЦЭМ!$D$10+'СЕТ СН'!$H$6-'СЕТ СН'!$H$22</f>
        <v>877.77253379000001</v>
      </c>
      <c r="V91" s="36">
        <f>SUMIFS(СВЦЭМ!$C$33:$C$776,СВЦЭМ!$A$33:$A$776,$A91,СВЦЭМ!$B$33:$B$776,V$83)+'СЕТ СН'!$H$12+СВЦЭМ!$D$10+'СЕТ СН'!$H$6-'СЕТ СН'!$H$22</f>
        <v>880.35386234999999</v>
      </c>
      <c r="W91" s="36">
        <f>SUMIFS(СВЦЭМ!$C$33:$C$776,СВЦЭМ!$A$33:$A$776,$A91,СВЦЭМ!$B$33:$B$776,W$83)+'СЕТ СН'!$H$12+СВЦЭМ!$D$10+'СЕТ СН'!$H$6-'СЕТ СН'!$H$22</f>
        <v>866.19927932000007</v>
      </c>
      <c r="X91" s="36">
        <f>SUMIFS(СВЦЭМ!$C$33:$C$776,СВЦЭМ!$A$33:$A$776,$A91,СВЦЭМ!$B$33:$B$776,X$83)+'СЕТ СН'!$H$12+СВЦЭМ!$D$10+'СЕТ СН'!$H$6-'СЕТ СН'!$H$22</f>
        <v>832.25435799000002</v>
      </c>
      <c r="Y91" s="36">
        <f>SUMIFS(СВЦЭМ!$C$33:$C$776,СВЦЭМ!$A$33:$A$776,$A91,СВЦЭМ!$B$33:$B$776,Y$83)+'СЕТ СН'!$H$12+СВЦЭМ!$D$10+'СЕТ СН'!$H$6-'СЕТ СН'!$H$22</f>
        <v>810.41126331999999</v>
      </c>
    </row>
    <row r="92" spans="1:25" ht="15.75" x14ac:dyDescent="0.2">
      <c r="A92" s="35">
        <f t="shared" si="2"/>
        <v>43747</v>
      </c>
      <c r="B92" s="36">
        <f>SUMIFS(СВЦЭМ!$C$33:$C$776,СВЦЭМ!$A$33:$A$776,$A92,СВЦЭМ!$B$33:$B$776,B$83)+'СЕТ СН'!$H$12+СВЦЭМ!$D$10+'СЕТ СН'!$H$6-'СЕТ СН'!$H$22</f>
        <v>948.80644857000004</v>
      </c>
      <c r="C92" s="36">
        <f>SUMIFS(СВЦЭМ!$C$33:$C$776,СВЦЭМ!$A$33:$A$776,$A92,СВЦЭМ!$B$33:$B$776,C$83)+'СЕТ СН'!$H$12+СВЦЭМ!$D$10+'СЕТ СН'!$H$6-'СЕТ СН'!$H$22</f>
        <v>980.91596579999998</v>
      </c>
      <c r="D92" s="36">
        <f>SUMIFS(СВЦЭМ!$C$33:$C$776,СВЦЭМ!$A$33:$A$776,$A92,СВЦЭМ!$B$33:$B$776,D$83)+'СЕТ СН'!$H$12+СВЦЭМ!$D$10+'СЕТ СН'!$H$6-'СЕТ СН'!$H$22</f>
        <v>1004.59892949</v>
      </c>
      <c r="E92" s="36">
        <f>SUMIFS(СВЦЭМ!$C$33:$C$776,СВЦЭМ!$A$33:$A$776,$A92,СВЦЭМ!$B$33:$B$776,E$83)+'СЕТ СН'!$H$12+СВЦЭМ!$D$10+'СЕТ СН'!$H$6-'СЕТ СН'!$H$22</f>
        <v>1015.0316818700001</v>
      </c>
      <c r="F92" s="36">
        <f>SUMIFS(СВЦЭМ!$C$33:$C$776,СВЦЭМ!$A$33:$A$776,$A92,СВЦЭМ!$B$33:$B$776,F$83)+'СЕТ СН'!$H$12+СВЦЭМ!$D$10+'СЕТ СН'!$H$6-'СЕТ СН'!$H$22</f>
        <v>1018.4588090000001</v>
      </c>
      <c r="G92" s="36">
        <f>SUMIFS(СВЦЭМ!$C$33:$C$776,СВЦЭМ!$A$33:$A$776,$A92,СВЦЭМ!$B$33:$B$776,G$83)+'СЕТ СН'!$H$12+СВЦЭМ!$D$10+'СЕТ СН'!$H$6-'СЕТ СН'!$H$22</f>
        <v>994.00033546999998</v>
      </c>
      <c r="H92" s="36">
        <f>SUMIFS(СВЦЭМ!$C$33:$C$776,СВЦЭМ!$A$33:$A$776,$A92,СВЦЭМ!$B$33:$B$776,H$83)+'СЕТ СН'!$H$12+СВЦЭМ!$D$10+'СЕТ СН'!$H$6-'СЕТ СН'!$H$22</f>
        <v>960.15191468</v>
      </c>
      <c r="I92" s="36">
        <f>SUMIFS(СВЦЭМ!$C$33:$C$776,СВЦЭМ!$A$33:$A$776,$A92,СВЦЭМ!$B$33:$B$776,I$83)+'СЕТ СН'!$H$12+СВЦЭМ!$D$10+'СЕТ СН'!$H$6-'СЕТ СН'!$H$22</f>
        <v>941.86583175999999</v>
      </c>
      <c r="J92" s="36">
        <f>SUMIFS(СВЦЭМ!$C$33:$C$776,СВЦЭМ!$A$33:$A$776,$A92,СВЦЭМ!$B$33:$B$776,J$83)+'СЕТ СН'!$H$12+СВЦЭМ!$D$10+'СЕТ СН'!$H$6-'СЕТ СН'!$H$22</f>
        <v>943.46702500000004</v>
      </c>
      <c r="K92" s="36">
        <f>SUMIFS(СВЦЭМ!$C$33:$C$776,СВЦЭМ!$A$33:$A$776,$A92,СВЦЭМ!$B$33:$B$776,K$83)+'СЕТ СН'!$H$12+СВЦЭМ!$D$10+'СЕТ СН'!$H$6-'СЕТ СН'!$H$22</f>
        <v>957.22206432000007</v>
      </c>
      <c r="L92" s="36">
        <f>SUMIFS(СВЦЭМ!$C$33:$C$776,СВЦЭМ!$A$33:$A$776,$A92,СВЦЭМ!$B$33:$B$776,L$83)+'СЕТ СН'!$H$12+СВЦЭМ!$D$10+'СЕТ СН'!$H$6-'СЕТ СН'!$H$22</f>
        <v>959.07964838999999</v>
      </c>
      <c r="M92" s="36">
        <f>SUMIFS(СВЦЭМ!$C$33:$C$776,СВЦЭМ!$A$33:$A$776,$A92,СВЦЭМ!$B$33:$B$776,M$83)+'СЕТ СН'!$H$12+СВЦЭМ!$D$10+'СЕТ СН'!$H$6-'СЕТ СН'!$H$22</f>
        <v>952.18421604000002</v>
      </c>
      <c r="N92" s="36">
        <f>SUMIFS(СВЦЭМ!$C$33:$C$776,СВЦЭМ!$A$33:$A$776,$A92,СВЦЭМ!$B$33:$B$776,N$83)+'СЕТ СН'!$H$12+СВЦЭМ!$D$10+'СЕТ СН'!$H$6-'СЕТ СН'!$H$22</f>
        <v>907.4434152</v>
      </c>
      <c r="O92" s="36">
        <f>SUMIFS(СВЦЭМ!$C$33:$C$776,СВЦЭМ!$A$33:$A$776,$A92,СВЦЭМ!$B$33:$B$776,O$83)+'СЕТ СН'!$H$12+СВЦЭМ!$D$10+'СЕТ СН'!$H$6-'СЕТ СН'!$H$22</f>
        <v>881.90665238000008</v>
      </c>
      <c r="P92" s="36">
        <f>SUMIFS(СВЦЭМ!$C$33:$C$776,СВЦЭМ!$A$33:$A$776,$A92,СВЦЭМ!$B$33:$B$776,P$83)+'СЕТ СН'!$H$12+СВЦЭМ!$D$10+'СЕТ СН'!$H$6-'СЕТ СН'!$H$22</f>
        <v>883.41885274000003</v>
      </c>
      <c r="Q92" s="36">
        <f>SUMIFS(СВЦЭМ!$C$33:$C$776,СВЦЭМ!$A$33:$A$776,$A92,СВЦЭМ!$B$33:$B$776,Q$83)+'СЕТ СН'!$H$12+СВЦЭМ!$D$10+'СЕТ СН'!$H$6-'СЕТ СН'!$H$22</f>
        <v>883.28251380000006</v>
      </c>
      <c r="R92" s="36">
        <f>SUMIFS(СВЦЭМ!$C$33:$C$776,СВЦЭМ!$A$33:$A$776,$A92,СВЦЭМ!$B$33:$B$776,R$83)+'СЕТ СН'!$H$12+СВЦЭМ!$D$10+'СЕТ СН'!$H$6-'СЕТ СН'!$H$22</f>
        <v>875.55834506000008</v>
      </c>
      <c r="S92" s="36">
        <f>SUMIFS(СВЦЭМ!$C$33:$C$776,СВЦЭМ!$A$33:$A$776,$A92,СВЦЭМ!$B$33:$B$776,S$83)+'СЕТ СН'!$H$12+СВЦЭМ!$D$10+'СЕТ СН'!$H$6-'СЕТ СН'!$H$22</f>
        <v>878.06755785000007</v>
      </c>
      <c r="T92" s="36">
        <f>SUMIFS(СВЦЭМ!$C$33:$C$776,СВЦЭМ!$A$33:$A$776,$A92,СВЦЭМ!$B$33:$B$776,T$83)+'СЕТ СН'!$H$12+СВЦЭМ!$D$10+'СЕТ СН'!$H$6-'СЕТ СН'!$H$22</f>
        <v>899.76600415000007</v>
      </c>
      <c r="U92" s="36">
        <f>SUMIFS(СВЦЭМ!$C$33:$C$776,СВЦЭМ!$A$33:$A$776,$A92,СВЦЭМ!$B$33:$B$776,U$83)+'СЕТ СН'!$H$12+СВЦЭМ!$D$10+'СЕТ СН'!$H$6-'СЕТ СН'!$H$22</f>
        <v>895.54536322000001</v>
      </c>
      <c r="V92" s="36">
        <f>SUMIFS(СВЦЭМ!$C$33:$C$776,СВЦЭМ!$A$33:$A$776,$A92,СВЦЭМ!$B$33:$B$776,V$83)+'СЕТ СН'!$H$12+СВЦЭМ!$D$10+'СЕТ СН'!$H$6-'СЕТ СН'!$H$22</f>
        <v>887.00746328000002</v>
      </c>
      <c r="W92" s="36">
        <f>SUMIFS(СВЦЭМ!$C$33:$C$776,СВЦЭМ!$A$33:$A$776,$A92,СВЦЭМ!$B$33:$B$776,W$83)+'СЕТ СН'!$H$12+СВЦЭМ!$D$10+'СЕТ СН'!$H$6-'СЕТ СН'!$H$22</f>
        <v>902.07809983000004</v>
      </c>
      <c r="X92" s="36">
        <f>SUMIFS(СВЦЭМ!$C$33:$C$776,СВЦЭМ!$A$33:$A$776,$A92,СВЦЭМ!$B$33:$B$776,X$83)+'СЕТ СН'!$H$12+СВЦЭМ!$D$10+'СЕТ СН'!$H$6-'СЕТ СН'!$H$22</f>
        <v>880.31353475000003</v>
      </c>
      <c r="Y92" s="36">
        <f>SUMIFS(СВЦЭМ!$C$33:$C$776,СВЦЭМ!$A$33:$A$776,$A92,СВЦЭМ!$B$33:$B$776,Y$83)+'СЕТ СН'!$H$12+СВЦЭМ!$D$10+'СЕТ СН'!$H$6-'СЕТ СН'!$H$22</f>
        <v>893.03737562000003</v>
      </c>
    </row>
    <row r="93" spans="1:25" ht="15.75" x14ac:dyDescent="0.2">
      <c r="A93" s="35">
        <f t="shared" si="2"/>
        <v>43748</v>
      </c>
      <c r="B93" s="36">
        <f>SUMIFS(СВЦЭМ!$C$33:$C$776,СВЦЭМ!$A$33:$A$776,$A93,СВЦЭМ!$B$33:$B$776,B$83)+'СЕТ СН'!$H$12+СВЦЭМ!$D$10+'СЕТ СН'!$H$6-'СЕТ СН'!$H$22</f>
        <v>1046.2105899399999</v>
      </c>
      <c r="C93" s="36">
        <f>SUMIFS(СВЦЭМ!$C$33:$C$776,СВЦЭМ!$A$33:$A$776,$A93,СВЦЭМ!$B$33:$B$776,C$83)+'СЕТ СН'!$H$12+СВЦЭМ!$D$10+'СЕТ СН'!$H$6-'СЕТ СН'!$H$22</f>
        <v>1088.3369696099999</v>
      </c>
      <c r="D93" s="36">
        <f>SUMIFS(СВЦЭМ!$C$33:$C$776,СВЦЭМ!$A$33:$A$776,$A93,СВЦЭМ!$B$33:$B$776,D$83)+'СЕТ СН'!$H$12+СВЦЭМ!$D$10+'СЕТ СН'!$H$6-'СЕТ СН'!$H$22</f>
        <v>1109.61963631</v>
      </c>
      <c r="E93" s="36">
        <f>SUMIFS(СВЦЭМ!$C$33:$C$776,СВЦЭМ!$A$33:$A$776,$A93,СВЦЭМ!$B$33:$B$776,E$83)+'СЕТ СН'!$H$12+СВЦЭМ!$D$10+'СЕТ СН'!$H$6-'СЕТ СН'!$H$22</f>
        <v>1116.9064129600001</v>
      </c>
      <c r="F93" s="36">
        <f>SUMIFS(СВЦЭМ!$C$33:$C$776,СВЦЭМ!$A$33:$A$776,$A93,СВЦЭМ!$B$33:$B$776,F$83)+'СЕТ СН'!$H$12+СВЦЭМ!$D$10+'СЕТ СН'!$H$6-'СЕТ СН'!$H$22</f>
        <v>1126.4386067099999</v>
      </c>
      <c r="G93" s="36">
        <f>SUMIFS(СВЦЭМ!$C$33:$C$776,СВЦЭМ!$A$33:$A$776,$A93,СВЦЭМ!$B$33:$B$776,G$83)+'СЕТ СН'!$H$12+СВЦЭМ!$D$10+'СЕТ СН'!$H$6-'СЕТ СН'!$H$22</f>
        <v>1101.4525349599999</v>
      </c>
      <c r="H93" s="36">
        <f>SUMIFS(СВЦЭМ!$C$33:$C$776,СВЦЭМ!$A$33:$A$776,$A93,СВЦЭМ!$B$33:$B$776,H$83)+'СЕТ СН'!$H$12+СВЦЭМ!$D$10+'СЕТ СН'!$H$6-'СЕТ СН'!$H$22</f>
        <v>1069.3248945</v>
      </c>
      <c r="I93" s="36">
        <f>SUMIFS(СВЦЭМ!$C$33:$C$776,СВЦЭМ!$A$33:$A$776,$A93,СВЦЭМ!$B$33:$B$776,I$83)+'СЕТ СН'!$H$12+СВЦЭМ!$D$10+'СЕТ СН'!$H$6-'СЕТ СН'!$H$22</f>
        <v>980.84505664000005</v>
      </c>
      <c r="J93" s="36">
        <f>SUMIFS(СВЦЭМ!$C$33:$C$776,СВЦЭМ!$A$33:$A$776,$A93,СВЦЭМ!$B$33:$B$776,J$83)+'СЕТ СН'!$H$12+СВЦЭМ!$D$10+'СЕТ СН'!$H$6-'СЕТ СН'!$H$22</f>
        <v>971.30737704000001</v>
      </c>
      <c r="K93" s="36">
        <f>SUMIFS(СВЦЭМ!$C$33:$C$776,СВЦЭМ!$A$33:$A$776,$A93,СВЦЭМ!$B$33:$B$776,K$83)+'СЕТ СН'!$H$12+СВЦЭМ!$D$10+'СЕТ СН'!$H$6-'СЕТ СН'!$H$22</f>
        <v>965.40510938</v>
      </c>
      <c r="L93" s="36">
        <f>SUMIFS(СВЦЭМ!$C$33:$C$776,СВЦЭМ!$A$33:$A$776,$A93,СВЦЭМ!$B$33:$B$776,L$83)+'СЕТ СН'!$H$12+СВЦЭМ!$D$10+'СЕТ СН'!$H$6-'СЕТ СН'!$H$22</f>
        <v>961.96154252000008</v>
      </c>
      <c r="M93" s="36">
        <f>SUMIFS(СВЦЭМ!$C$33:$C$776,СВЦЭМ!$A$33:$A$776,$A93,СВЦЭМ!$B$33:$B$776,M$83)+'СЕТ СН'!$H$12+СВЦЭМ!$D$10+'СЕТ СН'!$H$6-'СЕТ СН'!$H$22</f>
        <v>966.25698593000004</v>
      </c>
      <c r="N93" s="36">
        <f>SUMIFS(СВЦЭМ!$C$33:$C$776,СВЦЭМ!$A$33:$A$776,$A93,СВЦЭМ!$B$33:$B$776,N$83)+'СЕТ СН'!$H$12+СВЦЭМ!$D$10+'СЕТ СН'!$H$6-'СЕТ СН'!$H$22</f>
        <v>939.35789409000006</v>
      </c>
      <c r="O93" s="36">
        <f>SUMIFS(СВЦЭМ!$C$33:$C$776,СВЦЭМ!$A$33:$A$776,$A93,СВЦЭМ!$B$33:$B$776,O$83)+'СЕТ СН'!$H$12+СВЦЭМ!$D$10+'СЕТ СН'!$H$6-'СЕТ СН'!$H$22</f>
        <v>891.98375761</v>
      </c>
      <c r="P93" s="36">
        <f>SUMIFS(СВЦЭМ!$C$33:$C$776,СВЦЭМ!$A$33:$A$776,$A93,СВЦЭМ!$B$33:$B$776,P$83)+'СЕТ СН'!$H$12+СВЦЭМ!$D$10+'СЕТ СН'!$H$6-'СЕТ СН'!$H$22</f>
        <v>895.90247310000007</v>
      </c>
      <c r="Q93" s="36">
        <f>SUMIFS(СВЦЭМ!$C$33:$C$776,СВЦЭМ!$A$33:$A$776,$A93,СВЦЭМ!$B$33:$B$776,Q$83)+'СЕТ СН'!$H$12+СВЦЭМ!$D$10+'СЕТ СН'!$H$6-'СЕТ СН'!$H$22</f>
        <v>895.51331270000003</v>
      </c>
      <c r="R93" s="36">
        <f>SUMIFS(СВЦЭМ!$C$33:$C$776,СВЦЭМ!$A$33:$A$776,$A93,СВЦЭМ!$B$33:$B$776,R$83)+'СЕТ СН'!$H$12+СВЦЭМ!$D$10+'СЕТ СН'!$H$6-'СЕТ СН'!$H$22</f>
        <v>899.74071920000006</v>
      </c>
      <c r="S93" s="36">
        <f>SUMIFS(СВЦЭМ!$C$33:$C$776,СВЦЭМ!$A$33:$A$776,$A93,СВЦЭМ!$B$33:$B$776,S$83)+'СЕТ СН'!$H$12+СВЦЭМ!$D$10+'СЕТ СН'!$H$6-'СЕТ СН'!$H$22</f>
        <v>909.64297391000002</v>
      </c>
      <c r="T93" s="36">
        <f>SUMIFS(СВЦЭМ!$C$33:$C$776,СВЦЭМ!$A$33:$A$776,$A93,СВЦЭМ!$B$33:$B$776,T$83)+'СЕТ СН'!$H$12+СВЦЭМ!$D$10+'СЕТ СН'!$H$6-'СЕТ СН'!$H$22</f>
        <v>916.10807001000001</v>
      </c>
      <c r="U93" s="36">
        <f>SUMIFS(СВЦЭМ!$C$33:$C$776,СВЦЭМ!$A$33:$A$776,$A93,СВЦЭМ!$B$33:$B$776,U$83)+'СЕТ СН'!$H$12+СВЦЭМ!$D$10+'СЕТ СН'!$H$6-'СЕТ СН'!$H$22</f>
        <v>929.19133165000005</v>
      </c>
      <c r="V93" s="36">
        <f>SUMIFS(СВЦЭМ!$C$33:$C$776,СВЦЭМ!$A$33:$A$776,$A93,СВЦЭМ!$B$33:$B$776,V$83)+'СЕТ СН'!$H$12+СВЦЭМ!$D$10+'СЕТ СН'!$H$6-'СЕТ СН'!$H$22</f>
        <v>926.72948452000003</v>
      </c>
      <c r="W93" s="36">
        <f>SUMIFS(СВЦЭМ!$C$33:$C$776,СВЦЭМ!$A$33:$A$776,$A93,СВЦЭМ!$B$33:$B$776,W$83)+'СЕТ СН'!$H$12+СВЦЭМ!$D$10+'СЕТ СН'!$H$6-'СЕТ СН'!$H$22</f>
        <v>920.04994067000007</v>
      </c>
      <c r="X93" s="36">
        <f>SUMIFS(СВЦЭМ!$C$33:$C$776,СВЦЭМ!$A$33:$A$776,$A93,СВЦЭМ!$B$33:$B$776,X$83)+'СЕТ СН'!$H$12+СВЦЭМ!$D$10+'СЕТ СН'!$H$6-'СЕТ СН'!$H$22</f>
        <v>906.72868326000003</v>
      </c>
      <c r="Y93" s="36">
        <f>SUMIFS(СВЦЭМ!$C$33:$C$776,СВЦЭМ!$A$33:$A$776,$A93,СВЦЭМ!$B$33:$B$776,Y$83)+'СЕТ СН'!$H$12+СВЦЭМ!$D$10+'СЕТ СН'!$H$6-'СЕТ СН'!$H$22</f>
        <v>936.19980826000005</v>
      </c>
    </row>
    <row r="94" spans="1:25" ht="15.75" x14ac:dyDescent="0.2">
      <c r="A94" s="35">
        <f t="shared" si="2"/>
        <v>43749</v>
      </c>
      <c r="B94" s="36">
        <f>SUMIFS(СВЦЭМ!$C$33:$C$776,СВЦЭМ!$A$33:$A$776,$A94,СВЦЭМ!$B$33:$B$776,B$83)+'СЕТ СН'!$H$12+СВЦЭМ!$D$10+'СЕТ СН'!$H$6-'СЕТ СН'!$H$22</f>
        <v>1000.83221613</v>
      </c>
      <c r="C94" s="36">
        <f>SUMIFS(СВЦЭМ!$C$33:$C$776,СВЦЭМ!$A$33:$A$776,$A94,СВЦЭМ!$B$33:$B$776,C$83)+'СЕТ СН'!$H$12+СВЦЭМ!$D$10+'СЕТ СН'!$H$6-'СЕТ СН'!$H$22</f>
        <v>1051.87947697</v>
      </c>
      <c r="D94" s="36">
        <f>SUMIFS(СВЦЭМ!$C$33:$C$776,СВЦЭМ!$A$33:$A$776,$A94,СВЦЭМ!$B$33:$B$776,D$83)+'СЕТ СН'!$H$12+СВЦЭМ!$D$10+'СЕТ СН'!$H$6-'СЕТ СН'!$H$22</f>
        <v>1062.72099628</v>
      </c>
      <c r="E94" s="36">
        <f>SUMIFS(СВЦЭМ!$C$33:$C$776,СВЦЭМ!$A$33:$A$776,$A94,СВЦЭМ!$B$33:$B$776,E$83)+'СЕТ СН'!$H$12+СВЦЭМ!$D$10+'СЕТ СН'!$H$6-'СЕТ СН'!$H$22</f>
        <v>1076.78489126</v>
      </c>
      <c r="F94" s="36">
        <f>SUMIFS(СВЦЭМ!$C$33:$C$776,СВЦЭМ!$A$33:$A$776,$A94,СВЦЭМ!$B$33:$B$776,F$83)+'СЕТ СН'!$H$12+СВЦЭМ!$D$10+'СЕТ СН'!$H$6-'СЕТ СН'!$H$22</f>
        <v>1072.26565168</v>
      </c>
      <c r="G94" s="36">
        <f>SUMIFS(СВЦЭМ!$C$33:$C$776,СВЦЭМ!$A$33:$A$776,$A94,СВЦЭМ!$B$33:$B$776,G$83)+'СЕТ СН'!$H$12+СВЦЭМ!$D$10+'СЕТ СН'!$H$6-'СЕТ СН'!$H$22</f>
        <v>1052.4332939800001</v>
      </c>
      <c r="H94" s="36">
        <f>SUMIFS(СВЦЭМ!$C$33:$C$776,СВЦЭМ!$A$33:$A$776,$A94,СВЦЭМ!$B$33:$B$776,H$83)+'СЕТ СН'!$H$12+СВЦЭМ!$D$10+'СЕТ СН'!$H$6-'СЕТ СН'!$H$22</f>
        <v>1010.7919546200001</v>
      </c>
      <c r="I94" s="36">
        <f>SUMIFS(СВЦЭМ!$C$33:$C$776,СВЦЭМ!$A$33:$A$776,$A94,СВЦЭМ!$B$33:$B$776,I$83)+'СЕТ СН'!$H$12+СВЦЭМ!$D$10+'СЕТ СН'!$H$6-'СЕТ СН'!$H$22</f>
        <v>990.67966007000007</v>
      </c>
      <c r="J94" s="36">
        <f>SUMIFS(СВЦЭМ!$C$33:$C$776,СВЦЭМ!$A$33:$A$776,$A94,СВЦЭМ!$B$33:$B$776,J$83)+'СЕТ СН'!$H$12+СВЦЭМ!$D$10+'СЕТ СН'!$H$6-'СЕТ СН'!$H$22</f>
        <v>970.27103198000009</v>
      </c>
      <c r="K94" s="36">
        <f>SUMIFS(СВЦЭМ!$C$33:$C$776,СВЦЭМ!$A$33:$A$776,$A94,СВЦЭМ!$B$33:$B$776,K$83)+'СЕТ СН'!$H$12+СВЦЭМ!$D$10+'СЕТ СН'!$H$6-'СЕТ СН'!$H$22</f>
        <v>958.34316079000007</v>
      </c>
      <c r="L94" s="36">
        <f>SUMIFS(СВЦЭМ!$C$33:$C$776,СВЦЭМ!$A$33:$A$776,$A94,СВЦЭМ!$B$33:$B$776,L$83)+'СЕТ СН'!$H$12+СВЦЭМ!$D$10+'СЕТ СН'!$H$6-'СЕТ СН'!$H$22</f>
        <v>957.72999024000001</v>
      </c>
      <c r="M94" s="36">
        <f>SUMIFS(СВЦЭМ!$C$33:$C$776,СВЦЭМ!$A$33:$A$776,$A94,СВЦЭМ!$B$33:$B$776,M$83)+'СЕТ СН'!$H$12+СВЦЭМ!$D$10+'СЕТ СН'!$H$6-'СЕТ СН'!$H$22</f>
        <v>961.25744983000004</v>
      </c>
      <c r="N94" s="36">
        <f>SUMIFS(СВЦЭМ!$C$33:$C$776,СВЦЭМ!$A$33:$A$776,$A94,СВЦЭМ!$B$33:$B$776,N$83)+'СЕТ СН'!$H$12+СВЦЭМ!$D$10+'СЕТ СН'!$H$6-'СЕТ СН'!$H$22</f>
        <v>933.72514627999999</v>
      </c>
      <c r="O94" s="36">
        <f>SUMIFS(СВЦЭМ!$C$33:$C$776,СВЦЭМ!$A$33:$A$776,$A94,СВЦЭМ!$B$33:$B$776,O$83)+'СЕТ СН'!$H$12+СВЦЭМ!$D$10+'СЕТ СН'!$H$6-'СЕТ СН'!$H$22</f>
        <v>909.22190603000001</v>
      </c>
      <c r="P94" s="36">
        <f>SUMIFS(СВЦЭМ!$C$33:$C$776,СВЦЭМ!$A$33:$A$776,$A94,СВЦЭМ!$B$33:$B$776,P$83)+'СЕТ СН'!$H$12+СВЦЭМ!$D$10+'СЕТ СН'!$H$6-'СЕТ СН'!$H$22</f>
        <v>917.48129700000004</v>
      </c>
      <c r="Q94" s="36">
        <f>SUMIFS(СВЦЭМ!$C$33:$C$776,СВЦЭМ!$A$33:$A$776,$A94,СВЦЭМ!$B$33:$B$776,Q$83)+'СЕТ СН'!$H$12+СВЦЭМ!$D$10+'СЕТ СН'!$H$6-'СЕТ СН'!$H$22</f>
        <v>920.37020110000003</v>
      </c>
      <c r="R94" s="36">
        <f>SUMIFS(СВЦЭМ!$C$33:$C$776,СВЦЭМ!$A$33:$A$776,$A94,СВЦЭМ!$B$33:$B$776,R$83)+'СЕТ СН'!$H$12+СВЦЭМ!$D$10+'СЕТ СН'!$H$6-'СЕТ СН'!$H$22</f>
        <v>918.08742562999998</v>
      </c>
      <c r="S94" s="36">
        <f>SUMIFS(СВЦЭМ!$C$33:$C$776,СВЦЭМ!$A$33:$A$776,$A94,СВЦЭМ!$B$33:$B$776,S$83)+'СЕТ СН'!$H$12+СВЦЭМ!$D$10+'СЕТ СН'!$H$6-'СЕТ СН'!$H$22</f>
        <v>907.17514129000006</v>
      </c>
      <c r="T94" s="36">
        <f>SUMIFS(СВЦЭМ!$C$33:$C$776,СВЦЭМ!$A$33:$A$776,$A94,СВЦЭМ!$B$33:$B$776,T$83)+'СЕТ СН'!$H$12+СВЦЭМ!$D$10+'СЕТ СН'!$H$6-'СЕТ СН'!$H$22</f>
        <v>891.21922304000009</v>
      </c>
      <c r="U94" s="36">
        <f>SUMIFS(СВЦЭМ!$C$33:$C$776,СВЦЭМ!$A$33:$A$776,$A94,СВЦЭМ!$B$33:$B$776,U$83)+'СЕТ СН'!$H$12+СВЦЭМ!$D$10+'СЕТ СН'!$H$6-'СЕТ СН'!$H$22</f>
        <v>920.65652065000006</v>
      </c>
      <c r="V94" s="36">
        <f>SUMIFS(СВЦЭМ!$C$33:$C$776,СВЦЭМ!$A$33:$A$776,$A94,СВЦЭМ!$B$33:$B$776,V$83)+'СЕТ СН'!$H$12+СВЦЭМ!$D$10+'СЕТ СН'!$H$6-'СЕТ СН'!$H$22</f>
        <v>940.66362824999999</v>
      </c>
      <c r="W94" s="36">
        <f>SUMIFS(СВЦЭМ!$C$33:$C$776,СВЦЭМ!$A$33:$A$776,$A94,СВЦЭМ!$B$33:$B$776,W$83)+'СЕТ СН'!$H$12+СВЦЭМ!$D$10+'СЕТ СН'!$H$6-'СЕТ СН'!$H$22</f>
        <v>945.91642299</v>
      </c>
      <c r="X94" s="36">
        <f>SUMIFS(СВЦЭМ!$C$33:$C$776,СВЦЭМ!$A$33:$A$776,$A94,СВЦЭМ!$B$33:$B$776,X$83)+'СЕТ СН'!$H$12+СВЦЭМ!$D$10+'СЕТ СН'!$H$6-'СЕТ СН'!$H$22</f>
        <v>951.18903157</v>
      </c>
      <c r="Y94" s="36">
        <f>SUMIFS(СВЦЭМ!$C$33:$C$776,СВЦЭМ!$A$33:$A$776,$A94,СВЦЭМ!$B$33:$B$776,Y$83)+'СЕТ СН'!$H$12+СВЦЭМ!$D$10+'СЕТ СН'!$H$6-'СЕТ СН'!$H$22</f>
        <v>984.68012066000006</v>
      </c>
    </row>
    <row r="95" spans="1:25" ht="15.75" x14ac:dyDescent="0.2">
      <c r="A95" s="35">
        <f t="shared" si="2"/>
        <v>43750</v>
      </c>
      <c r="B95" s="36">
        <f>SUMIFS(СВЦЭМ!$C$33:$C$776,СВЦЭМ!$A$33:$A$776,$A95,СВЦЭМ!$B$33:$B$776,B$83)+'СЕТ СН'!$H$12+СВЦЭМ!$D$10+'СЕТ СН'!$H$6-'СЕТ СН'!$H$22</f>
        <v>972.18375748000005</v>
      </c>
      <c r="C95" s="36">
        <f>SUMIFS(СВЦЭМ!$C$33:$C$776,СВЦЭМ!$A$33:$A$776,$A95,СВЦЭМ!$B$33:$B$776,C$83)+'СЕТ СН'!$H$12+СВЦЭМ!$D$10+'СЕТ СН'!$H$6-'СЕТ СН'!$H$22</f>
        <v>973.52935169</v>
      </c>
      <c r="D95" s="36">
        <f>SUMIFS(СВЦЭМ!$C$33:$C$776,СВЦЭМ!$A$33:$A$776,$A95,СВЦЭМ!$B$33:$B$776,D$83)+'СЕТ СН'!$H$12+СВЦЭМ!$D$10+'СЕТ СН'!$H$6-'СЕТ СН'!$H$22</f>
        <v>972.84588123000003</v>
      </c>
      <c r="E95" s="36">
        <f>SUMIFS(СВЦЭМ!$C$33:$C$776,СВЦЭМ!$A$33:$A$776,$A95,СВЦЭМ!$B$33:$B$776,E$83)+'СЕТ СН'!$H$12+СВЦЭМ!$D$10+'СЕТ СН'!$H$6-'СЕТ СН'!$H$22</f>
        <v>981.85813954000002</v>
      </c>
      <c r="F95" s="36">
        <f>SUMIFS(СВЦЭМ!$C$33:$C$776,СВЦЭМ!$A$33:$A$776,$A95,СВЦЭМ!$B$33:$B$776,F$83)+'СЕТ СН'!$H$12+СВЦЭМ!$D$10+'СЕТ СН'!$H$6-'СЕТ СН'!$H$22</f>
        <v>988.84633759000008</v>
      </c>
      <c r="G95" s="36">
        <f>SUMIFS(СВЦЭМ!$C$33:$C$776,СВЦЭМ!$A$33:$A$776,$A95,СВЦЭМ!$B$33:$B$776,G$83)+'СЕТ СН'!$H$12+СВЦЭМ!$D$10+'СЕТ СН'!$H$6-'СЕТ СН'!$H$22</f>
        <v>981.50685743999998</v>
      </c>
      <c r="H95" s="36">
        <f>SUMIFS(СВЦЭМ!$C$33:$C$776,СВЦЭМ!$A$33:$A$776,$A95,СВЦЭМ!$B$33:$B$776,H$83)+'СЕТ СН'!$H$12+СВЦЭМ!$D$10+'СЕТ СН'!$H$6-'СЕТ СН'!$H$22</f>
        <v>960.53541289999998</v>
      </c>
      <c r="I95" s="36">
        <f>SUMIFS(СВЦЭМ!$C$33:$C$776,СВЦЭМ!$A$33:$A$776,$A95,СВЦЭМ!$B$33:$B$776,I$83)+'СЕТ СН'!$H$12+СВЦЭМ!$D$10+'СЕТ СН'!$H$6-'СЕТ СН'!$H$22</f>
        <v>993.59217838000006</v>
      </c>
      <c r="J95" s="36">
        <f>SUMIFS(СВЦЭМ!$C$33:$C$776,СВЦЭМ!$A$33:$A$776,$A95,СВЦЭМ!$B$33:$B$776,J$83)+'СЕТ СН'!$H$12+СВЦЭМ!$D$10+'СЕТ СН'!$H$6-'СЕТ СН'!$H$22</f>
        <v>1000.6725308800001</v>
      </c>
      <c r="K95" s="36">
        <f>SUMIFS(СВЦЭМ!$C$33:$C$776,СВЦЭМ!$A$33:$A$776,$A95,СВЦЭМ!$B$33:$B$776,K$83)+'СЕТ СН'!$H$12+СВЦЭМ!$D$10+'СЕТ СН'!$H$6-'СЕТ СН'!$H$22</f>
        <v>1004.4735083300001</v>
      </c>
      <c r="L95" s="36">
        <f>SUMIFS(СВЦЭМ!$C$33:$C$776,СВЦЭМ!$A$33:$A$776,$A95,СВЦЭМ!$B$33:$B$776,L$83)+'СЕТ СН'!$H$12+СВЦЭМ!$D$10+'СЕТ СН'!$H$6-'СЕТ СН'!$H$22</f>
        <v>1006.38014065</v>
      </c>
      <c r="M95" s="36">
        <f>SUMIFS(СВЦЭМ!$C$33:$C$776,СВЦЭМ!$A$33:$A$776,$A95,СВЦЭМ!$B$33:$B$776,M$83)+'СЕТ СН'!$H$12+СВЦЭМ!$D$10+'СЕТ СН'!$H$6-'СЕТ СН'!$H$22</f>
        <v>1007.08064832</v>
      </c>
      <c r="N95" s="36">
        <f>SUMIFS(СВЦЭМ!$C$33:$C$776,СВЦЭМ!$A$33:$A$776,$A95,СВЦЭМ!$B$33:$B$776,N$83)+'СЕТ СН'!$H$12+СВЦЭМ!$D$10+'СЕТ СН'!$H$6-'СЕТ СН'!$H$22</f>
        <v>959.13283683000009</v>
      </c>
      <c r="O95" s="36">
        <f>SUMIFS(СВЦЭМ!$C$33:$C$776,СВЦЭМ!$A$33:$A$776,$A95,СВЦЭМ!$B$33:$B$776,O$83)+'СЕТ СН'!$H$12+СВЦЭМ!$D$10+'СЕТ СН'!$H$6-'СЕТ СН'!$H$22</f>
        <v>913.51598090000005</v>
      </c>
      <c r="P95" s="36">
        <f>SUMIFS(СВЦЭМ!$C$33:$C$776,СВЦЭМ!$A$33:$A$776,$A95,СВЦЭМ!$B$33:$B$776,P$83)+'СЕТ СН'!$H$12+СВЦЭМ!$D$10+'СЕТ СН'!$H$6-'СЕТ СН'!$H$22</f>
        <v>902.50315576000003</v>
      </c>
      <c r="Q95" s="36">
        <f>SUMIFS(СВЦЭМ!$C$33:$C$776,СВЦЭМ!$A$33:$A$776,$A95,СВЦЭМ!$B$33:$B$776,Q$83)+'СЕТ СН'!$H$12+СВЦЭМ!$D$10+'СЕТ СН'!$H$6-'СЕТ СН'!$H$22</f>
        <v>898.50670441</v>
      </c>
      <c r="R95" s="36">
        <f>SUMIFS(СВЦЭМ!$C$33:$C$776,СВЦЭМ!$A$33:$A$776,$A95,СВЦЭМ!$B$33:$B$776,R$83)+'СЕТ СН'!$H$12+СВЦЭМ!$D$10+'СЕТ СН'!$H$6-'СЕТ СН'!$H$22</f>
        <v>895.37914144000001</v>
      </c>
      <c r="S95" s="36">
        <f>SUMIFS(СВЦЭМ!$C$33:$C$776,СВЦЭМ!$A$33:$A$776,$A95,СВЦЭМ!$B$33:$B$776,S$83)+'СЕТ СН'!$H$12+СВЦЭМ!$D$10+'СЕТ СН'!$H$6-'СЕТ СН'!$H$22</f>
        <v>909.36505208000005</v>
      </c>
      <c r="T95" s="36">
        <f>SUMIFS(СВЦЭМ!$C$33:$C$776,СВЦЭМ!$A$33:$A$776,$A95,СВЦЭМ!$B$33:$B$776,T$83)+'СЕТ СН'!$H$12+СВЦЭМ!$D$10+'СЕТ СН'!$H$6-'СЕТ СН'!$H$22</f>
        <v>916.34805184000004</v>
      </c>
      <c r="U95" s="36">
        <f>SUMIFS(СВЦЭМ!$C$33:$C$776,СВЦЭМ!$A$33:$A$776,$A95,СВЦЭМ!$B$33:$B$776,U$83)+'СЕТ СН'!$H$12+СВЦЭМ!$D$10+'СЕТ СН'!$H$6-'СЕТ СН'!$H$22</f>
        <v>870.45849987999998</v>
      </c>
      <c r="V95" s="36">
        <f>SUMIFS(СВЦЭМ!$C$33:$C$776,СВЦЭМ!$A$33:$A$776,$A95,СВЦЭМ!$B$33:$B$776,V$83)+'СЕТ СН'!$H$12+СВЦЭМ!$D$10+'СЕТ СН'!$H$6-'СЕТ СН'!$H$22</f>
        <v>862.73743277000005</v>
      </c>
      <c r="W95" s="36">
        <f>SUMIFS(СВЦЭМ!$C$33:$C$776,СВЦЭМ!$A$33:$A$776,$A95,СВЦЭМ!$B$33:$B$776,W$83)+'СЕТ СН'!$H$12+СВЦЭМ!$D$10+'СЕТ СН'!$H$6-'СЕТ СН'!$H$22</f>
        <v>874.83596146000002</v>
      </c>
      <c r="X95" s="36">
        <f>SUMIFS(СВЦЭМ!$C$33:$C$776,СВЦЭМ!$A$33:$A$776,$A95,СВЦЭМ!$B$33:$B$776,X$83)+'СЕТ СН'!$H$12+СВЦЭМ!$D$10+'СЕТ СН'!$H$6-'СЕТ СН'!$H$22</f>
        <v>891.18469492000008</v>
      </c>
      <c r="Y95" s="36">
        <f>SUMIFS(СВЦЭМ!$C$33:$C$776,СВЦЭМ!$A$33:$A$776,$A95,СВЦЭМ!$B$33:$B$776,Y$83)+'СЕТ СН'!$H$12+СВЦЭМ!$D$10+'СЕТ СН'!$H$6-'СЕТ СН'!$H$22</f>
        <v>915.13855709000006</v>
      </c>
    </row>
    <row r="96" spans="1:25" ht="15.75" x14ac:dyDescent="0.2">
      <c r="A96" s="35">
        <f t="shared" si="2"/>
        <v>43751</v>
      </c>
      <c r="B96" s="36">
        <f>SUMIFS(СВЦЭМ!$C$33:$C$776,СВЦЭМ!$A$33:$A$776,$A96,СВЦЭМ!$B$33:$B$776,B$83)+'СЕТ СН'!$H$12+СВЦЭМ!$D$10+'СЕТ СН'!$H$6-'СЕТ СН'!$H$22</f>
        <v>1007.6033585600001</v>
      </c>
      <c r="C96" s="36">
        <f>SUMIFS(СВЦЭМ!$C$33:$C$776,СВЦЭМ!$A$33:$A$776,$A96,СВЦЭМ!$B$33:$B$776,C$83)+'СЕТ СН'!$H$12+СВЦЭМ!$D$10+'СЕТ СН'!$H$6-'СЕТ СН'!$H$22</f>
        <v>1041.6182101100001</v>
      </c>
      <c r="D96" s="36">
        <f>SUMIFS(СВЦЭМ!$C$33:$C$776,СВЦЭМ!$A$33:$A$776,$A96,СВЦЭМ!$B$33:$B$776,D$83)+'СЕТ СН'!$H$12+СВЦЭМ!$D$10+'СЕТ СН'!$H$6-'СЕТ СН'!$H$22</f>
        <v>1065.0936832900002</v>
      </c>
      <c r="E96" s="36">
        <f>SUMIFS(СВЦЭМ!$C$33:$C$776,СВЦЭМ!$A$33:$A$776,$A96,СВЦЭМ!$B$33:$B$776,E$83)+'СЕТ СН'!$H$12+СВЦЭМ!$D$10+'СЕТ СН'!$H$6-'СЕТ СН'!$H$22</f>
        <v>1079.8212565900001</v>
      </c>
      <c r="F96" s="36">
        <f>SUMIFS(СВЦЭМ!$C$33:$C$776,СВЦЭМ!$A$33:$A$776,$A96,СВЦЭМ!$B$33:$B$776,F$83)+'СЕТ СН'!$H$12+СВЦЭМ!$D$10+'СЕТ СН'!$H$6-'СЕТ СН'!$H$22</f>
        <v>1079.4653523900001</v>
      </c>
      <c r="G96" s="36">
        <f>SUMIFS(СВЦЭМ!$C$33:$C$776,СВЦЭМ!$A$33:$A$776,$A96,СВЦЭМ!$B$33:$B$776,G$83)+'СЕТ СН'!$H$12+СВЦЭМ!$D$10+'СЕТ СН'!$H$6-'СЕТ СН'!$H$22</f>
        <v>1067.9483519600001</v>
      </c>
      <c r="H96" s="36">
        <f>SUMIFS(СВЦЭМ!$C$33:$C$776,СВЦЭМ!$A$33:$A$776,$A96,СВЦЭМ!$B$33:$B$776,H$83)+'СЕТ СН'!$H$12+СВЦЭМ!$D$10+'СЕТ СН'!$H$6-'СЕТ СН'!$H$22</f>
        <v>1041.2987591199999</v>
      </c>
      <c r="I96" s="36">
        <f>SUMIFS(СВЦЭМ!$C$33:$C$776,СВЦЭМ!$A$33:$A$776,$A96,СВЦЭМ!$B$33:$B$776,I$83)+'СЕТ СН'!$H$12+СВЦЭМ!$D$10+'СЕТ СН'!$H$6-'СЕТ СН'!$H$22</f>
        <v>1002.92992984</v>
      </c>
      <c r="J96" s="36">
        <f>SUMIFS(СВЦЭМ!$C$33:$C$776,СВЦЭМ!$A$33:$A$776,$A96,СВЦЭМ!$B$33:$B$776,J$83)+'СЕТ СН'!$H$12+СВЦЭМ!$D$10+'СЕТ СН'!$H$6-'СЕТ СН'!$H$22</f>
        <v>975.78887198000007</v>
      </c>
      <c r="K96" s="36">
        <f>SUMIFS(СВЦЭМ!$C$33:$C$776,СВЦЭМ!$A$33:$A$776,$A96,СВЦЭМ!$B$33:$B$776,K$83)+'СЕТ СН'!$H$12+СВЦЭМ!$D$10+'СЕТ СН'!$H$6-'СЕТ СН'!$H$22</f>
        <v>984.99115882000001</v>
      </c>
      <c r="L96" s="36">
        <f>SUMIFS(СВЦЭМ!$C$33:$C$776,СВЦЭМ!$A$33:$A$776,$A96,СВЦЭМ!$B$33:$B$776,L$83)+'СЕТ СН'!$H$12+СВЦЭМ!$D$10+'СЕТ СН'!$H$6-'СЕТ СН'!$H$22</f>
        <v>994.40415326000004</v>
      </c>
      <c r="M96" s="36">
        <f>SUMIFS(СВЦЭМ!$C$33:$C$776,СВЦЭМ!$A$33:$A$776,$A96,СВЦЭМ!$B$33:$B$776,M$83)+'СЕТ СН'!$H$12+СВЦЭМ!$D$10+'СЕТ СН'!$H$6-'СЕТ СН'!$H$22</f>
        <v>982.78732639000009</v>
      </c>
      <c r="N96" s="36">
        <f>SUMIFS(СВЦЭМ!$C$33:$C$776,СВЦЭМ!$A$33:$A$776,$A96,СВЦЭМ!$B$33:$B$776,N$83)+'СЕТ СН'!$H$12+СВЦЭМ!$D$10+'СЕТ СН'!$H$6-'СЕТ СН'!$H$22</f>
        <v>954.14178721000007</v>
      </c>
      <c r="O96" s="36">
        <f>SUMIFS(СВЦЭМ!$C$33:$C$776,СВЦЭМ!$A$33:$A$776,$A96,СВЦЭМ!$B$33:$B$776,O$83)+'СЕТ СН'!$H$12+СВЦЭМ!$D$10+'СЕТ СН'!$H$6-'СЕТ СН'!$H$22</f>
        <v>908.16141062999998</v>
      </c>
      <c r="P96" s="36">
        <f>SUMIFS(СВЦЭМ!$C$33:$C$776,СВЦЭМ!$A$33:$A$776,$A96,СВЦЭМ!$B$33:$B$776,P$83)+'СЕТ СН'!$H$12+СВЦЭМ!$D$10+'СЕТ СН'!$H$6-'СЕТ СН'!$H$22</f>
        <v>902.25070277999998</v>
      </c>
      <c r="Q96" s="36">
        <f>SUMIFS(СВЦЭМ!$C$33:$C$776,СВЦЭМ!$A$33:$A$776,$A96,СВЦЭМ!$B$33:$B$776,Q$83)+'СЕТ СН'!$H$12+СВЦЭМ!$D$10+'СЕТ СН'!$H$6-'СЕТ СН'!$H$22</f>
        <v>907.57861838000008</v>
      </c>
      <c r="R96" s="36">
        <f>SUMIFS(СВЦЭМ!$C$33:$C$776,СВЦЭМ!$A$33:$A$776,$A96,СВЦЭМ!$B$33:$B$776,R$83)+'СЕТ СН'!$H$12+СВЦЭМ!$D$10+'СЕТ СН'!$H$6-'СЕТ СН'!$H$22</f>
        <v>907.41761265000002</v>
      </c>
      <c r="S96" s="36">
        <f>SUMIFS(СВЦЭМ!$C$33:$C$776,СВЦЭМ!$A$33:$A$776,$A96,СВЦЭМ!$B$33:$B$776,S$83)+'СЕТ СН'!$H$12+СВЦЭМ!$D$10+'СЕТ СН'!$H$6-'СЕТ СН'!$H$22</f>
        <v>908.21404651</v>
      </c>
      <c r="T96" s="36">
        <f>SUMIFS(СВЦЭМ!$C$33:$C$776,СВЦЭМ!$A$33:$A$776,$A96,СВЦЭМ!$B$33:$B$776,T$83)+'СЕТ СН'!$H$12+СВЦЭМ!$D$10+'СЕТ СН'!$H$6-'СЕТ СН'!$H$22</f>
        <v>911.45628997000006</v>
      </c>
      <c r="U96" s="36">
        <f>SUMIFS(СВЦЭМ!$C$33:$C$776,СВЦЭМ!$A$33:$A$776,$A96,СВЦЭМ!$B$33:$B$776,U$83)+'СЕТ СН'!$H$12+СВЦЭМ!$D$10+'СЕТ СН'!$H$6-'СЕТ СН'!$H$22</f>
        <v>883.87847787999999</v>
      </c>
      <c r="V96" s="36">
        <f>SUMIFS(СВЦЭМ!$C$33:$C$776,СВЦЭМ!$A$33:$A$776,$A96,СВЦЭМ!$B$33:$B$776,V$83)+'СЕТ СН'!$H$12+СВЦЭМ!$D$10+'СЕТ СН'!$H$6-'СЕТ СН'!$H$22</f>
        <v>877.08777502999999</v>
      </c>
      <c r="W96" s="36">
        <f>SUMIFS(СВЦЭМ!$C$33:$C$776,СВЦЭМ!$A$33:$A$776,$A96,СВЦЭМ!$B$33:$B$776,W$83)+'СЕТ СН'!$H$12+СВЦЭМ!$D$10+'СЕТ СН'!$H$6-'СЕТ СН'!$H$22</f>
        <v>898.09235504000003</v>
      </c>
      <c r="X96" s="36">
        <f>SUMIFS(СВЦЭМ!$C$33:$C$776,СВЦЭМ!$A$33:$A$776,$A96,СВЦЭМ!$B$33:$B$776,X$83)+'СЕТ СН'!$H$12+СВЦЭМ!$D$10+'СЕТ СН'!$H$6-'СЕТ СН'!$H$22</f>
        <v>918.40329164000002</v>
      </c>
      <c r="Y96" s="36">
        <f>SUMIFS(СВЦЭМ!$C$33:$C$776,СВЦЭМ!$A$33:$A$776,$A96,СВЦЭМ!$B$33:$B$776,Y$83)+'СЕТ СН'!$H$12+СВЦЭМ!$D$10+'СЕТ СН'!$H$6-'СЕТ СН'!$H$22</f>
        <v>961.16270894000002</v>
      </c>
    </row>
    <row r="97" spans="1:25" ht="15.75" x14ac:dyDescent="0.2">
      <c r="A97" s="35">
        <f t="shared" si="2"/>
        <v>43752</v>
      </c>
      <c r="B97" s="36">
        <f>SUMIFS(СВЦЭМ!$C$33:$C$776,СВЦЭМ!$A$33:$A$776,$A97,СВЦЭМ!$B$33:$B$776,B$83)+'СЕТ СН'!$H$12+СВЦЭМ!$D$10+'СЕТ СН'!$H$6-'СЕТ СН'!$H$22</f>
        <v>983.87047037000002</v>
      </c>
      <c r="C97" s="36">
        <f>SUMIFS(СВЦЭМ!$C$33:$C$776,СВЦЭМ!$A$33:$A$776,$A97,СВЦЭМ!$B$33:$B$776,C$83)+'СЕТ СН'!$H$12+СВЦЭМ!$D$10+'СЕТ СН'!$H$6-'СЕТ СН'!$H$22</f>
        <v>1024.83050336</v>
      </c>
      <c r="D97" s="36">
        <f>SUMIFS(СВЦЭМ!$C$33:$C$776,СВЦЭМ!$A$33:$A$776,$A97,СВЦЭМ!$B$33:$B$776,D$83)+'СЕТ СН'!$H$12+СВЦЭМ!$D$10+'СЕТ СН'!$H$6-'СЕТ СН'!$H$22</f>
        <v>1033.52162297</v>
      </c>
      <c r="E97" s="36">
        <f>SUMIFS(СВЦЭМ!$C$33:$C$776,СВЦЭМ!$A$33:$A$776,$A97,СВЦЭМ!$B$33:$B$776,E$83)+'СЕТ СН'!$H$12+СВЦЭМ!$D$10+'СЕТ СН'!$H$6-'СЕТ СН'!$H$22</f>
        <v>1002.8480088</v>
      </c>
      <c r="F97" s="36">
        <f>SUMIFS(СВЦЭМ!$C$33:$C$776,СВЦЭМ!$A$33:$A$776,$A97,СВЦЭМ!$B$33:$B$776,F$83)+'СЕТ СН'!$H$12+СВЦЭМ!$D$10+'СЕТ СН'!$H$6-'СЕТ СН'!$H$22</f>
        <v>1000.18646642</v>
      </c>
      <c r="G97" s="36">
        <f>SUMIFS(СВЦЭМ!$C$33:$C$776,СВЦЭМ!$A$33:$A$776,$A97,СВЦЭМ!$B$33:$B$776,G$83)+'СЕТ СН'!$H$12+СВЦЭМ!$D$10+'СЕТ СН'!$H$6-'СЕТ СН'!$H$22</f>
        <v>1005.09334215</v>
      </c>
      <c r="H97" s="36">
        <f>SUMIFS(СВЦЭМ!$C$33:$C$776,СВЦЭМ!$A$33:$A$776,$A97,СВЦЭМ!$B$33:$B$776,H$83)+'СЕТ СН'!$H$12+СВЦЭМ!$D$10+'СЕТ СН'!$H$6-'СЕТ СН'!$H$22</f>
        <v>1008.4782116900001</v>
      </c>
      <c r="I97" s="36">
        <f>SUMIFS(СВЦЭМ!$C$33:$C$776,СВЦЭМ!$A$33:$A$776,$A97,СВЦЭМ!$B$33:$B$776,I$83)+'СЕТ СН'!$H$12+СВЦЭМ!$D$10+'СЕТ СН'!$H$6-'СЕТ СН'!$H$22</f>
        <v>987.07154730000002</v>
      </c>
      <c r="J97" s="36">
        <f>SUMIFS(СВЦЭМ!$C$33:$C$776,СВЦЭМ!$A$33:$A$776,$A97,СВЦЭМ!$B$33:$B$776,J$83)+'СЕТ СН'!$H$12+СВЦЭМ!$D$10+'СЕТ СН'!$H$6-'СЕТ СН'!$H$22</f>
        <v>949.89081228999999</v>
      </c>
      <c r="K97" s="36">
        <f>SUMIFS(СВЦЭМ!$C$33:$C$776,СВЦЭМ!$A$33:$A$776,$A97,СВЦЭМ!$B$33:$B$776,K$83)+'СЕТ СН'!$H$12+СВЦЭМ!$D$10+'СЕТ СН'!$H$6-'СЕТ СН'!$H$22</f>
        <v>936.83336008000003</v>
      </c>
      <c r="L97" s="36">
        <f>SUMIFS(СВЦЭМ!$C$33:$C$776,СВЦЭМ!$A$33:$A$776,$A97,СВЦЭМ!$B$33:$B$776,L$83)+'СЕТ СН'!$H$12+СВЦЭМ!$D$10+'СЕТ СН'!$H$6-'СЕТ СН'!$H$22</f>
        <v>936.19014818000005</v>
      </c>
      <c r="M97" s="36">
        <f>SUMIFS(СВЦЭМ!$C$33:$C$776,СВЦЭМ!$A$33:$A$776,$A97,СВЦЭМ!$B$33:$B$776,M$83)+'СЕТ СН'!$H$12+СВЦЭМ!$D$10+'СЕТ СН'!$H$6-'СЕТ СН'!$H$22</f>
        <v>948.63426945000003</v>
      </c>
      <c r="N97" s="36">
        <f>SUMIFS(СВЦЭМ!$C$33:$C$776,СВЦЭМ!$A$33:$A$776,$A97,СВЦЭМ!$B$33:$B$776,N$83)+'СЕТ СН'!$H$12+СВЦЭМ!$D$10+'СЕТ СН'!$H$6-'СЕТ СН'!$H$22</f>
        <v>921.47874239999999</v>
      </c>
      <c r="O97" s="36">
        <f>SUMIFS(СВЦЭМ!$C$33:$C$776,СВЦЭМ!$A$33:$A$776,$A97,СВЦЭМ!$B$33:$B$776,O$83)+'СЕТ СН'!$H$12+СВЦЭМ!$D$10+'СЕТ СН'!$H$6-'СЕТ СН'!$H$22</f>
        <v>914.90953729</v>
      </c>
      <c r="P97" s="36">
        <f>SUMIFS(СВЦЭМ!$C$33:$C$776,СВЦЭМ!$A$33:$A$776,$A97,СВЦЭМ!$B$33:$B$776,P$83)+'СЕТ СН'!$H$12+СВЦЭМ!$D$10+'СЕТ СН'!$H$6-'СЕТ СН'!$H$22</f>
        <v>902.20237715000007</v>
      </c>
      <c r="Q97" s="36">
        <f>SUMIFS(СВЦЭМ!$C$33:$C$776,СВЦЭМ!$A$33:$A$776,$A97,СВЦЭМ!$B$33:$B$776,Q$83)+'СЕТ СН'!$H$12+СВЦЭМ!$D$10+'СЕТ СН'!$H$6-'СЕТ СН'!$H$22</f>
        <v>903.89130001000001</v>
      </c>
      <c r="R97" s="36">
        <f>SUMIFS(СВЦЭМ!$C$33:$C$776,СВЦЭМ!$A$33:$A$776,$A97,СВЦЭМ!$B$33:$B$776,R$83)+'СЕТ СН'!$H$12+СВЦЭМ!$D$10+'СЕТ СН'!$H$6-'СЕТ СН'!$H$22</f>
        <v>900.35987929999999</v>
      </c>
      <c r="S97" s="36">
        <f>SUMIFS(СВЦЭМ!$C$33:$C$776,СВЦЭМ!$A$33:$A$776,$A97,СВЦЭМ!$B$33:$B$776,S$83)+'СЕТ СН'!$H$12+СВЦЭМ!$D$10+'СЕТ СН'!$H$6-'СЕТ СН'!$H$22</f>
        <v>900.64951344000008</v>
      </c>
      <c r="T97" s="36">
        <f>SUMIFS(СВЦЭМ!$C$33:$C$776,СВЦЭМ!$A$33:$A$776,$A97,СВЦЭМ!$B$33:$B$776,T$83)+'СЕТ СН'!$H$12+СВЦЭМ!$D$10+'СЕТ СН'!$H$6-'СЕТ СН'!$H$22</f>
        <v>924.33353234000003</v>
      </c>
      <c r="U97" s="36">
        <f>SUMIFS(СВЦЭМ!$C$33:$C$776,СВЦЭМ!$A$33:$A$776,$A97,СВЦЭМ!$B$33:$B$776,U$83)+'СЕТ СН'!$H$12+СВЦЭМ!$D$10+'СЕТ СН'!$H$6-'СЕТ СН'!$H$22</f>
        <v>871.91930035000007</v>
      </c>
      <c r="V97" s="36">
        <f>SUMIFS(СВЦЭМ!$C$33:$C$776,СВЦЭМ!$A$33:$A$776,$A97,СВЦЭМ!$B$33:$B$776,V$83)+'СЕТ СН'!$H$12+СВЦЭМ!$D$10+'СЕТ СН'!$H$6-'СЕТ СН'!$H$22</f>
        <v>872.14296854000008</v>
      </c>
      <c r="W97" s="36">
        <f>SUMIFS(СВЦЭМ!$C$33:$C$776,СВЦЭМ!$A$33:$A$776,$A97,СВЦЭМ!$B$33:$B$776,W$83)+'СЕТ СН'!$H$12+СВЦЭМ!$D$10+'СЕТ СН'!$H$6-'СЕТ СН'!$H$22</f>
        <v>894.83381025000006</v>
      </c>
      <c r="X97" s="36">
        <f>SUMIFS(СВЦЭМ!$C$33:$C$776,СВЦЭМ!$A$33:$A$776,$A97,СВЦЭМ!$B$33:$B$776,X$83)+'СЕТ СН'!$H$12+СВЦЭМ!$D$10+'СЕТ СН'!$H$6-'СЕТ СН'!$H$22</f>
        <v>913.89961862000007</v>
      </c>
      <c r="Y97" s="36">
        <f>SUMIFS(СВЦЭМ!$C$33:$C$776,СВЦЭМ!$A$33:$A$776,$A97,СВЦЭМ!$B$33:$B$776,Y$83)+'СЕТ СН'!$H$12+СВЦЭМ!$D$10+'СЕТ СН'!$H$6-'СЕТ СН'!$H$22</f>
        <v>947.26536005000003</v>
      </c>
    </row>
    <row r="98" spans="1:25" ht="15.75" x14ac:dyDescent="0.2">
      <c r="A98" s="35">
        <f t="shared" si="2"/>
        <v>43753</v>
      </c>
      <c r="B98" s="36">
        <f>SUMIFS(СВЦЭМ!$C$33:$C$776,СВЦЭМ!$A$33:$A$776,$A98,СВЦЭМ!$B$33:$B$776,B$83)+'СЕТ СН'!$H$12+СВЦЭМ!$D$10+'СЕТ СН'!$H$6-'СЕТ СН'!$H$22</f>
        <v>1011.22343859</v>
      </c>
      <c r="C98" s="36">
        <f>SUMIFS(СВЦЭМ!$C$33:$C$776,СВЦЭМ!$A$33:$A$776,$A98,СВЦЭМ!$B$33:$B$776,C$83)+'СЕТ СН'!$H$12+СВЦЭМ!$D$10+'СЕТ СН'!$H$6-'СЕТ СН'!$H$22</f>
        <v>1049.1251323700001</v>
      </c>
      <c r="D98" s="36">
        <f>SUMIFS(СВЦЭМ!$C$33:$C$776,СВЦЭМ!$A$33:$A$776,$A98,СВЦЭМ!$B$33:$B$776,D$83)+'СЕТ СН'!$H$12+СВЦЭМ!$D$10+'СЕТ СН'!$H$6-'СЕТ СН'!$H$22</f>
        <v>1070.2855491</v>
      </c>
      <c r="E98" s="36">
        <f>SUMIFS(СВЦЭМ!$C$33:$C$776,СВЦЭМ!$A$33:$A$776,$A98,СВЦЭМ!$B$33:$B$776,E$83)+'СЕТ СН'!$H$12+СВЦЭМ!$D$10+'СЕТ СН'!$H$6-'СЕТ СН'!$H$22</f>
        <v>1084.6637721100001</v>
      </c>
      <c r="F98" s="36">
        <f>SUMIFS(СВЦЭМ!$C$33:$C$776,СВЦЭМ!$A$33:$A$776,$A98,СВЦЭМ!$B$33:$B$776,F$83)+'СЕТ СН'!$H$12+СВЦЭМ!$D$10+'СЕТ СН'!$H$6-'СЕТ СН'!$H$22</f>
        <v>1086.7887438400001</v>
      </c>
      <c r="G98" s="36">
        <f>SUMIFS(СВЦЭМ!$C$33:$C$776,СВЦЭМ!$A$33:$A$776,$A98,СВЦЭМ!$B$33:$B$776,G$83)+'СЕТ СН'!$H$12+СВЦЭМ!$D$10+'СЕТ СН'!$H$6-'СЕТ СН'!$H$22</f>
        <v>1062.9510995800001</v>
      </c>
      <c r="H98" s="36">
        <f>SUMIFS(СВЦЭМ!$C$33:$C$776,СВЦЭМ!$A$33:$A$776,$A98,СВЦЭМ!$B$33:$B$776,H$83)+'СЕТ СН'!$H$12+СВЦЭМ!$D$10+'СЕТ СН'!$H$6-'СЕТ СН'!$H$22</f>
        <v>1028.6543846100001</v>
      </c>
      <c r="I98" s="36">
        <f>SUMIFS(СВЦЭМ!$C$33:$C$776,СВЦЭМ!$A$33:$A$776,$A98,СВЦЭМ!$B$33:$B$776,I$83)+'СЕТ СН'!$H$12+СВЦЭМ!$D$10+'СЕТ СН'!$H$6-'СЕТ СН'!$H$22</f>
        <v>1019.9123299500001</v>
      </c>
      <c r="J98" s="36">
        <f>SUMIFS(СВЦЭМ!$C$33:$C$776,СВЦЭМ!$A$33:$A$776,$A98,СВЦЭМ!$B$33:$B$776,J$83)+'СЕТ СН'!$H$12+СВЦЭМ!$D$10+'СЕТ СН'!$H$6-'СЕТ СН'!$H$22</f>
        <v>996.98840472000006</v>
      </c>
      <c r="K98" s="36">
        <f>SUMIFS(СВЦЭМ!$C$33:$C$776,СВЦЭМ!$A$33:$A$776,$A98,СВЦЭМ!$B$33:$B$776,K$83)+'СЕТ СН'!$H$12+СВЦЭМ!$D$10+'СЕТ СН'!$H$6-'СЕТ СН'!$H$22</f>
        <v>986.44803013000001</v>
      </c>
      <c r="L98" s="36">
        <f>SUMIFS(СВЦЭМ!$C$33:$C$776,СВЦЭМ!$A$33:$A$776,$A98,СВЦЭМ!$B$33:$B$776,L$83)+'СЕТ СН'!$H$12+СВЦЭМ!$D$10+'СЕТ СН'!$H$6-'СЕТ СН'!$H$22</f>
        <v>990.50560312000005</v>
      </c>
      <c r="M98" s="36">
        <f>SUMIFS(СВЦЭМ!$C$33:$C$776,СВЦЭМ!$A$33:$A$776,$A98,СВЦЭМ!$B$33:$B$776,M$83)+'СЕТ СН'!$H$12+СВЦЭМ!$D$10+'СЕТ СН'!$H$6-'СЕТ СН'!$H$22</f>
        <v>1002.9464331300001</v>
      </c>
      <c r="N98" s="36">
        <f>SUMIFS(СВЦЭМ!$C$33:$C$776,СВЦЭМ!$A$33:$A$776,$A98,СВЦЭМ!$B$33:$B$776,N$83)+'СЕТ СН'!$H$12+СВЦЭМ!$D$10+'СЕТ СН'!$H$6-'СЕТ СН'!$H$22</f>
        <v>963.20957486999998</v>
      </c>
      <c r="O98" s="36">
        <f>SUMIFS(СВЦЭМ!$C$33:$C$776,СВЦЭМ!$A$33:$A$776,$A98,СВЦЭМ!$B$33:$B$776,O$83)+'СЕТ СН'!$H$12+СВЦЭМ!$D$10+'СЕТ СН'!$H$6-'СЕТ СН'!$H$22</f>
        <v>946.14237262000006</v>
      </c>
      <c r="P98" s="36">
        <f>SUMIFS(СВЦЭМ!$C$33:$C$776,СВЦЭМ!$A$33:$A$776,$A98,СВЦЭМ!$B$33:$B$776,P$83)+'СЕТ СН'!$H$12+СВЦЭМ!$D$10+'СЕТ СН'!$H$6-'СЕТ СН'!$H$22</f>
        <v>935.90814936000004</v>
      </c>
      <c r="Q98" s="36">
        <f>SUMIFS(СВЦЭМ!$C$33:$C$776,СВЦЭМ!$A$33:$A$776,$A98,СВЦЭМ!$B$33:$B$776,Q$83)+'СЕТ СН'!$H$12+СВЦЭМ!$D$10+'СЕТ СН'!$H$6-'СЕТ СН'!$H$22</f>
        <v>930.80296172999999</v>
      </c>
      <c r="R98" s="36">
        <f>SUMIFS(СВЦЭМ!$C$33:$C$776,СВЦЭМ!$A$33:$A$776,$A98,СВЦЭМ!$B$33:$B$776,R$83)+'СЕТ СН'!$H$12+СВЦЭМ!$D$10+'СЕТ СН'!$H$6-'СЕТ СН'!$H$22</f>
        <v>927.86629119999998</v>
      </c>
      <c r="S98" s="36">
        <f>SUMIFS(СВЦЭМ!$C$33:$C$776,СВЦЭМ!$A$33:$A$776,$A98,СВЦЭМ!$B$33:$B$776,S$83)+'СЕТ СН'!$H$12+СВЦЭМ!$D$10+'СЕТ СН'!$H$6-'СЕТ СН'!$H$22</f>
        <v>933.86558047000005</v>
      </c>
      <c r="T98" s="36">
        <f>SUMIFS(СВЦЭМ!$C$33:$C$776,СВЦЭМ!$A$33:$A$776,$A98,СВЦЭМ!$B$33:$B$776,T$83)+'СЕТ СН'!$H$12+СВЦЭМ!$D$10+'СЕТ СН'!$H$6-'СЕТ СН'!$H$22</f>
        <v>951.42217311000002</v>
      </c>
      <c r="U98" s="36">
        <f>SUMIFS(СВЦЭМ!$C$33:$C$776,СВЦЭМ!$A$33:$A$776,$A98,СВЦЭМ!$B$33:$B$776,U$83)+'СЕТ СН'!$H$12+СВЦЭМ!$D$10+'СЕТ СН'!$H$6-'СЕТ СН'!$H$22</f>
        <v>904.32805029000008</v>
      </c>
      <c r="V98" s="36">
        <f>SUMIFS(СВЦЭМ!$C$33:$C$776,СВЦЭМ!$A$33:$A$776,$A98,СВЦЭМ!$B$33:$B$776,V$83)+'СЕТ СН'!$H$12+СВЦЭМ!$D$10+'СЕТ СН'!$H$6-'СЕТ СН'!$H$22</f>
        <v>904.72396150999998</v>
      </c>
      <c r="W98" s="36">
        <f>SUMIFS(СВЦЭМ!$C$33:$C$776,СВЦЭМ!$A$33:$A$776,$A98,СВЦЭМ!$B$33:$B$776,W$83)+'СЕТ СН'!$H$12+СВЦЭМ!$D$10+'СЕТ СН'!$H$6-'СЕТ СН'!$H$22</f>
        <v>918.91130457999998</v>
      </c>
      <c r="X98" s="36">
        <f>SUMIFS(СВЦЭМ!$C$33:$C$776,СВЦЭМ!$A$33:$A$776,$A98,СВЦЭМ!$B$33:$B$776,X$83)+'СЕТ СН'!$H$12+СВЦЭМ!$D$10+'СЕТ СН'!$H$6-'СЕТ СН'!$H$22</f>
        <v>913.16230121000001</v>
      </c>
      <c r="Y98" s="36">
        <f>SUMIFS(СВЦЭМ!$C$33:$C$776,СВЦЭМ!$A$33:$A$776,$A98,СВЦЭМ!$B$33:$B$776,Y$83)+'СЕТ СН'!$H$12+СВЦЭМ!$D$10+'СЕТ СН'!$H$6-'СЕТ СН'!$H$22</f>
        <v>925.87224577000006</v>
      </c>
    </row>
    <row r="99" spans="1:25" ht="15.75" x14ac:dyDescent="0.2">
      <c r="A99" s="35">
        <f t="shared" si="2"/>
        <v>43754</v>
      </c>
      <c r="B99" s="36">
        <f>SUMIFS(СВЦЭМ!$C$33:$C$776,СВЦЭМ!$A$33:$A$776,$A99,СВЦЭМ!$B$33:$B$776,B$83)+'СЕТ СН'!$H$12+СВЦЭМ!$D$10+'СЕТ СН'!$H$6-'СЕТ СН'!$H$22</f>
        <v>1075.2662989200001</v>
      </c>
      <c r="C99" s="36">
        <f>SUMIFS(СВЦЭМ!$C$33:$C$776,СВЦЭМ!$A$33:$A$776,$A99,СВЦЭМ!$B$33:$B$776,C$83)+'СЕТ СН'!$H$12+СВЦЭМ!$D$10+'СЕТ СН'!$H$6-'СЕТ СН'!$H$22</f>
        <v>1112.8260428799999</v>
      </c>
      <c r="D99" s="36">
        <f>SUMIFS(СВЦЭМ!$C$33:$C$776,СВЦЭМ!$A$33:$A$776,$A99,СВЦЭМ!$B$33:$B$776,D$83)+'СЕТ СН'!$H$12+СВЦЭМ!$D$10+'СЕТ СН'!$H$6-'СЕТ СН'!$H$22</f>
        <v>1130.83926909</v>
      </c>
      <c r="E99" s="36">
        <f>SUMIFS(СВЦЭМ!$C$33:$C$776,СВЦЭМ!$A$33:$A$776,$A99,СВЦЭМ!$B$33:$B$776,E$83)+'СЕТ СН'!$H$12+СВЦЭМ!$D$10+'СЕТ СН'!$H$6-'СЕТ СН'!$H$22</f>
        <v>1140.9693159000001</v>
      </c>
      <c r="F99" s="36">
        <f>SUMIFS(СВЦЭМ!$C$33:$C$776,СВЦЭМ!$A$33:$A$776,$A99,СВЦЭМ!$B$33:$B$776,F$83)+'СЕТ СН'!$H$12+СВЦЭМ!$D$10+'СЕТ СН'!$H$6-'СЕТ СН'!$H$22</f>
        <v>1131.3156379900001</v>
      </c>
      <c r="G99" s="36">
        <f>SUMIFS(СВЦЭМ!$C$33:$C$776,СВЦЭМ!$A$33:$A$776,$A99,СВЦЭМ!$B$33:$B$776,G$83)+'СЕТ СН'!$H$12+СВЦЭМ!$D$10+'СЕТ СН'!$H$6-'СЕТ СН'!$H$22</f>
        <v>1095.6802260899999</v>
      </c>
      <c r="H99" s="36">
        <f>SUMIFS(СВЦЭМ!$C$33:$C$776,СВЦЭМ!$A$33:$A$776,$A99,СВЦЭМ!$B$33:$B$776,H$83)+'СЕТ СН'!$H$12+СВЦЭМ!$D$10+'СЕТ СН'!$H$6-'СЕТ СН'!$H$22</f>
        <v>1041.85784111</v>
      </c>
      <c r="I99" s="36">
        <f>SUMIFS(СВЦЭМ!$C$33:$C$776,СВЦЭМ!$A$33:$A$776,$A99,СВЦЭМ!$B$33:$B$776,I$83)+'СЕТ СН'!$H$12+СВЦЭМ!$D$10+'СЕТ СН'!$H$6-'СЕТ СН'!$H$22</f>
        <v>997.97544115000005</v>
      </c>
      <c r="J99" s="36">
        <f>SUMIFS(СВЦЭМ!$C$33:$C$776,СВЦЭМ!$A$33:$A$776,$A99,СВЦЭМ!$B$33:$B$776,J$83)+'СЕТ СН'!$H$12+СВЦЭМ!$D$10+'СЕТ СН'!$H$6-'СЕТ СН'!$H$22</f>
        <v>989.44127085000002</v>
      </c>
      <c r="K99" s="36">
        <f>SUMIFS(СВЦЭМ!$C$33:$C$776,СВЦЭМ!$A$33:$A$776,$A99,СВЦЭМ!$B$33:$B$776,K$83)+'СЕТ СН'!$H$12+СВЦЭМ!$D$10+'СЕТ СН'!$H$6-'СЕТ СН'!$H$22</f>
        <v>987.50604149000003</v>
      </c>
      <c r="L99" s="36">
        <f>SUMIFS(СВЦЭМ!$C$33:$C$776,СВЦЭМ!$A$33:$A$776,$A99,СВЦЭМ!$B$33:$B$776,L$83)+'СЕТ СН'!$H$12+СВЦЭМ!$D$10+'СЕТ СН'!$H$6-'СЕТ СН'!$H$22</f>
        <v>1006.7351344800001</v>
      </c>
      <c r="M99" s="36">
        <f>SUMIFS(СВЦЭМ!$C$33:$C$776,СВЦЭМ!$A$33:$A$776,$A99,СВЦЭМ!$B$33:$B$776,M$83)+'СЕТ СН'!$H$12+СВЦЭМ!$D$10+'СЕТ СН'!$H$6-'СЕТ СН'!$H$22</f>
        <v>1008.9988712000001</v>
      </c>
      <c r="N99" s="36">
        <f>SUMIFS(СВЦЭМ!$C$33:$C$776,СВЦЭМ!$A$33:$A$776,$A99,СВЦЭМ!$B$33:$B$776,N$83)+'СЕТ СН'!$H$12+СВЦЭМ!$D$10+'СЕТ СН'!$H$6-'СЕТ СН'!$H$22</f>
        <v>982.67956169000001</v>
      </c>
      <c r="O99" s="36">
        <f>SUMIFS(СВЦЭМ!$C$33:$C$776,СВЦЭМ!$A$33:$A$776,$A99,СВЦЭМ!$B$33:$B$776,O$83)+'СЕТ СН'!$H$12+СВЦЭМ!$D$10+'СЕТ СН'!$H$6-'СЕТ СН'!$H$22</f>
        <v>943.7764846</v>
      </c>
      <c r="P99" s="36">
        <f>SUMIFS(СВЦЭМ!$C$33:$C$776,СВЦЭМ!$A$33:$A$776,$A99,СВЦЭМ!$B$33:$B$776,P$83)+'СЕТ СН'!$H$12+СВЦЭМ!$D$10+'СЕТ СН'!$H$6-'СЕТ СН'!$H$22</f>
        <v>954.44632909000006</v>
      </c>
      <c r="Q99" s="36">
        <f>SUMIFS(СВЦЭМ!$C$33:$C$776,СВЦЭМ!$A$33:$A$776,$A99,СВЦЭМ!$B$33:$B$776,Q$83)+'СЕТ СН'!$H$12+СВЦЭМ!$D$10+'СЕТ СН'!$H$6-'СЕТ СН'!$H$22</f>
        <v>962.24478024000007</v>
      </c>
      <c r="R99" s="36">
        <f>SUMIFS(СВЦЭМ!$C$33:$C$776,СВЦЭМ!$A$33:$A$776,$A99,СВЦЭМ!$B$33:$B$776,R$83)+'СЕТ СН'!$H$12+СВЦЭМ!$D$10+'СЕТ СН'!$H$6-'СЕТ СН'!$H$22</f>
        <v>966.49060077000001</v>
      </c>
      <c r="S99" s="36">
        <f>SUMIFS(СВЦЭМ!$C$33:$C$776,СВЦЭМ!$A$33:$A$776,$A99,СВЦЭМ!$B$33:$B$776,S$83)+'СЕТ СН'!$H$12+СВЦЭМ!$D$10+'СЕТ СН'!$H$6-'СЕТ СН'!$H$22</f>
        <v>956.48985553</v>
      </c>
      <c r="T99" s="36">
        <f>SUMIFS(СВЦЭМ!$C$33:$C$776,СВЦЭМ!$A$33:$A$776,$A99,СВЦЭМ!$B$33:$B$776,T$83)+'СЕТ СН'!$H$12+СВЦЭМ!$D$10+'СЕТ СН'!$H$6-'СЕТ СН'!$H$22</f>
        <v>945.27416316000006</v>
      </c>
      <c r="U99" s="36">
        <f>SUMIFS(СВЦЭМ!$C$33:$C$776,СВЦЭМ!$A$33:$A$776,$A99,СВЦЭМ!$B$33:$B$776,U$83)+'СЕТ СН'!$H$12+СВЦЭМ!$D$10+'СЕТ СН'!$H$6-'СЕТ СН'!$H$22</f>
        <v>971.06169388000001</v>
      </c>
      <c r="V99" s="36">
        <f>SUMIFS(СВЦЭМ!$C$33:$C$776,СВЦЭМ!$A$33:$A$776,$A99,СВЦЭМ!$B$33:$B$776,V$83)+'СЕТ СН'!$H$12+СВЦЭМ!$D$10+'СЕТ СН'!$H$6-'СЕТ СН'!$H$22</f>
        <v>962.57503703999998</v>
      </c>
      <c r="W99" s="36">
        <f>SUMIFS(СВЦЭМ!$C$33:$C$776,СВЦЭМ!$A$33:$A$776,$A99,СВЦЭМ!$B$33:$B$776,W$83)+'СЕТ СН'!$H$12+СВЦЭМ!$D$10+'СЕТ СН'!$H$6-'СЕТ СН'!$H$22</f>
        <v>942.08256789000006</v>
      </c>
      <c r="X99" s="36">
        <f>SUMIFS(СВЦЭМ!$C$33:$C$776,СВЦЭМ!$A$33:$A$776,$A99,СВЦЭМ!$B$33:$B$776,X$83)+'СЕТ СН'!$H$12+СВЦЭМ!$D$10+'СЕТ СН'!$H$6-'СЕТ СН'!$H$22</f>
        <v>925.10847079000007</v>
      </c>
      <c r="Y99" s="36">
        <f>SUMIFS(СВЦЭМ!$C$33:$C$776,СВЦЭМ!$A$33:$A$776,$A99,СВЦЭМ!$B$33:$B$776,Y$83)+'СЕТ СН'!$H$12+СВЦЭМ!$D$10+'СЕТ СН'!$H$6-'СЕТ СН'!$H$22</f>
        <v>976.23371087999999</v>
      </c>
    </row>
    <row r="100" spans="1:25" ht="15.75" x14ac:dyDescent="0.2">
      <c r="A100" s="35">
        <f t="shared" si="2"/>
        <v>43755</v>
      </c>
      <c r="B100" s="36">
        <f>SUMIFS(СВЦЭМ!$C$33:$C$776,СВЦЭМ!$A$33:$A$776,$A100,СВЦЭМ!$B$33:$B$776,B$83)+'СЕТ СН'!$H$12+СВЦЭМ!$D$10+'СЕТ СН'!$H$6-'СЕТ СН'!$H$22</f>
        <v>1051.5803561299999</v>
      </c>
      <c r="C100" s="36">
        <f>SUMIFS(СВЦЭМ!$C$33:$C$776,СВЦЭМ!$A$33:$A$776,$A100,СВЦЭМ!$B$33:$B$776,C$83)+'СЕТ СН'!$H$12+СВЦЭМ!$D$10+'СЕТ СН'!$H$6-'СЕТ СН'!$H$22</f>
        <v>1108.5024365100001</v>
      </c>
      <c r="D100" s="36">
        <f>SUMIFS(СВЦЭМ!$C$33:$C$776,СВЦЭМ!$A$33:$A$776,$A100,СВЦЭМ!$B$33:$B$776,D$83)+'СЕТ СН'!$H$12+СВЦЭМ!$D$10+'СЕТ СН'!$H$6-'СЕТ СН'!$H$22</f>
        <v>1153.6542504500001</v>
      </c>
      <c r="E100" s="36">
        <f>SUMIFS(СВЦЭМ!$C$33:$C$776,СВЦЭМ!$A$33:$A$776,$A100,СВЦЭМ!$B$33:$B$776,E$83)+'СЕТ СН'!$H$12+СВЦЭМ!$D$10+'СЕТ СН'!$H$6-'СЕТ СН'!$H$22</f>
        <v>1184.82967463</v>
      </c>
      <c r="F100" s="36">
        <f>SUMIFS(СВЦЭМ!$C$33:$C$776,СВЦЭМ!$A$33:$A$776,$A100,СВЦЭМ!$B$33:$B$776,F$83)+'СЕТ СН'!$H$12+СВЦЭМ!$D$10+'СЕТ СН'!$H$6-'СЕТ СН'!$H$22</f>
        <v>1193.25092326</v>
      </c>
      <c r="G100" s="36">
        <f>SUMIFS(СВЦЭМ!$C$33:$C$776,СВЦЭМ!$A$33:$A$776,$A100,СВЦЭМ!$B$33:$B$776,G$83)+'СЕТ СН'!$H$12+СВЦЭМ!$D$10+'СЕТ СН'!$H$6-'СЕТ СН'!$H$22</f>
        <v>1165.7489500900001</v>
      </c>
      <c r="H100" s="36">
        <f>SUMIFS(СВЦЭМ!$C$33:$C$776,СВЦЭМ!$A$33:$A$776,$A100,СВЦЭМ!$B$33:$B$776,H$83)+'СЕТ СН'!$H$12+СВЦЭМ!$D$10+'СЕТ СН'!$H$6-'СЕТ СН'!$H$22</f>
        <v>1115.7735270000001</v>
      </c>
      <c r="I100" s="36">
        <f>SUMIFS(СВЦЭМ!$C$33:$C$776,СВЦЭМ!$A$33:$A$776,$A100,СВЦЭМ!$B$33:$B$776,I$83)+'СЕТ СН'!$H$12+СВЦЭМ!$D$10+'СЕТ СН'!$H$6-'СЕТ СН'!$H$22</f>
        <v>1045.9937377599999</v>
      </c>
      <c r="J100" s="36">
        <f>SUMIFS(СВЦЭМ!$C$33:$C$776,СВЦЭМ!$A$33:$A$776,$A100,СВЦЭМ!$B$33:$B$776,J$83)+'СЕТ СН'!$H$12+СВЦЭМ!$D$10+'СЕТ СН'!$H$6-'СЕТ СН'!$H$22</f>
        <v>1046.8252384699999</v>
      </c>
      <c r="K100" s="36">
        <f>SUMIFS(СВЦЭМ!$C$33:$C$776,СВЦЭМ!$A$33:$A$776,$A100,СВЦЭМ!$B$33:$B$776,K$83)+'СЕТ СН'!$H$12+СВЦЭМ!$D$10+'СЕТ СН'!$H$6-'СЕТ СН'!$H$22</f>
        <v>1040.94124293</v>
      </c>
      <c r="L100" s="36">
        <f>SUMIFS(СВЦЭМ!$C$33:$C$776,СВЦЭМ!$A$33:$A$776,$A100,СВЦЭМ!$B$33:$B$776,L$83)+'СЕТ СН'!$H$12+СВЦЭМ!$D$10+'СЕТ СН'!$H$6-'СЕТ СН'!$H$22</f>
        <v>1037.96613918</v>
      </c>
      <c r="M100" s="36">
        <f>SUMIFS(СВЦЭМ!$C$33:$C$776,СВЦЭМ!$A$33:$A$776,$A100,СВЦЭМ!$B$33:$B$776,M$83)+'СЕТ СН'!$H$12+СВЦЭМ!$D$10+'СЕТ СН'!$H$6-'СЕТ СН'!$H$22</f>
        <v>1045.2374032299999</v>
      </c>
      <c r="N100" s="36">
        <f>SUMIFS(СВЦЭМ!$C$33:$C$776,СВЦЭМ!$A$33:$A$776,$A100,СВЦЭМ!$B$33:$B$776,N$83)+'СЕТ СН'!$H$12+СВЦЭМ!$D$10+'СЕТ СН'!$H$6-'СЕТ СН'!$H$22</f>
        <v>1013.94614114</v>
      </c>
      <c r="O100" s="36">
        <f>SUMIFS(СВЦЭМ!$C$33:$C$776,СВЦЭМ!$A$33:$A$776,$A100,СВЦЭМ!$B$33:$B$776,O$83)+'СЕТ СН'!$H$12+СВЦЭМ!$D$10+'СЕТ СН'!$H$6-'СЕТ СН'!$H$22</f>
        <v>968.55532612000002</v>
      </c>
      <c r="P100" s="36">
        <f>SUMIFS(СВЦЭМ!$C$33:$C$776,СВЦЭМ!$A$33:$A$776,$A100,СВЦЭМ!$B$33:$B$776,P$83)+'СЕТ СН'!$H$12+СВЦЭМ!$D$10+'СЕТ СН'!$H$6-'СЕТ СН'!$H$22</f>
        <v>975.98774023999999</v>
      </c>
      <c r="Q100" s="36">
        <f>SUMIFS(СВЦЭМ!$C$33:$C$776,СВЦЭМ!$A$33:$A$776,$A100,СВЦЭМ!$B$33:$B$776,Q$83)+'СЕТ СН'!$H$12+СВЦЭМ!$D$10+'СЕТ СН'!$H$6-'СЕТ СН'!$H$22</f>
        <v>966.15273788000002</v>
      </c>
      <c r="R100" s="36">
        <f>SUMIFS(СВЦЭМ!$C$33:$C$776,СВЦЭМ!$A$33:$A$776,$A100,СВЦЭМ!$B$33:$B$776,R$83)+'СЕТ СН'!$H$12+СВЦЭМ!$D$10+'СЕТ СН'!$H$6-'СЕТ СН'!$H$22</f>
        <v>976.70301742000004</v>
      </c>
      <c r="S100" s="36">
        <f>SUMIFS(СВЦЭМ!$C$33:$C$776,СВЦЭМ!$A$33:$A$776,$A100,СВЦЭМ!$B$33:$B$776,S$83)+'СЕТ СН'!$H$12+СВЦЭМ!$D$10+'СЕТ СН'!$H$6-'СЕТ СН'!$H$22</f>
        <v>972.23536280000008</v>
      </c>
      <c r="T100" s="36">
        <f>SUMIFS(СВЦЭМ!$C$33:$C$776,СВЦЭМ!$A$33:$A$776,$A100,СВЦЭМ!$B$33:$B$776,T$83)+'СЕТ СН'!$H$12+СВЦЭМ!$D$10+'СЕТ СН'!$H$6-'СЕТ СН'!$H$22</f>
        <v>948.15759969999999</v>
      </c>
      <c r="U100" s="36">
        <f>SUMIFS(СВЦЭМ!$C$33:$C$776,СВЦЭМ!$A$33:$A$776,$A100,СВЦЭМ!$B$33:$B$776,U$83)+'СЕТ СН'!$H$12+СВЦЭМ!$D$10+'СЕТ СН'!$H$6-'СЕТ СН'!$H$22</f>
        <v>947.44899275</v>
      </c>
      <c r="V100" s="36">
        <f>SUMIFS(СВЦЭМ!$C$33:$C$776,СВЦЭМ!$A$33:$A$776,$A100,СВЦЭМ!$B$33:$B$776,V$83)+'СЕТ СН'!$H$12+СВЦЭМ!$D$10+'СЕТ СН'!$H$6-'СЕТ СН'!$H$22</f>
        <v>930.58481199000005</v>
      </c>
      <c r="W100" s="36">
        <f>SUMIFS(СВЦЭМ!$C$33:$C$776,СВЦЭМ!$A$33:$A$776,$A100,СВЦЭМ!$B$33:$B$776,W$83)+'СЕТ СН'!$H$12+СВЦЭМ!$D$10+'СЕТ СН'!$H$6-'СЕТ СН'!$H$22</f>
        <v>938.67152904</v>
      </c>
      <c r="X100" s="36">
        <f>SUMIFS(СВЦЭМ!$C$33:$C$776,СВЦЭМ!$A$33:$A$776,$A100,СВЦЭМ!$B$33:$B$776,X$83)+'СЕТ СН'!$H$12+СВЦЭМ!$D$10+'СЕТ СН'!$H$6-'СЕТ СН'!$H$22</f>
        <v>960.40859109000007</v>
      </c>
      <c r="Y100" s="36">
        <f>SUMIFS(СВЦЭМ!$C$33:$C$776,СВЦЭМ!$A$33:$A$776,$A100,СВЦЭМ!$B$33:$B$776,Y$83)+'СЕТ СН'!$H$12+СВЦЭМ!$D$10+'СЕТ СН'!$H$6-'СЕТ СН'!$H$22</f>
        <v>1005.3785338700001</v>
      </c>
    </row>
    <row r="101" spans="1:25" ht="15.75" x14ac:dyDescent="0.2">
      <c r="A101" s="35">
        <f t="shared" si="2"/>
        <v>43756</v>
      </c>
      <c r="B101" s="36">
        <f>SUMIFS(СВЦЭМ!$C$33:$C$776,СВЦЭМ!$A$33:$A$776,$A101,СВЦЭМ!$B$33:$B$776,B$83)+'СЕТ СН'!$H$12+СВЦЭМ!$D$10+'СЕТ СН'!$H$6-'СЕТ СН'!$H$22</f>
        <v>1124.7177196900002</v>
      </c>
      <c r="C101" s="36">
        <f>SUMIFS(СВЦЭМ!$C$33:$C$776,СВЦЭМ!$A$33:$A$776,$A101,СВЦЭМ!$B$33:$B$776,C$83)+'СЕТ СН'!$H$12+СВЦЭМ!$D$10+'СЕТ СН'!$H$6-'СЕТ СН'!$H$22</f>
        <v>1121.97487312</v>
      </c>
      <c r="D101" s="36">
        <f>SUMIFS(СВЦЭМ!$C$33:$C$776,СВЦЭМ!$A$33:$A$776,$A101,СВЦЭМ!$B$33:$B$776,D$83)+'СЕТ СН'!$H$12+СВЦЭМ!$D$10+'СЕТ СН'!$H$6-'СЕТ СН'!$H$22</f>
        <v>1144.35034438</v>
      </c>
      <c r="E101" s="36">
        <f>SUMIFS(СВЦЭМ!$C$33:$C$776,СВЦЭМ!$A$33:$A$776,$A101,СВЦЭМ!$B$33:$B$776,E$83)+'СЕТ СН'!$H$12+СВЦЭМ!$D$10+'СЕТ СН'!$H$6-'СЕТ СН'!$H$22</f>
        <v>1154.4272478</v>
      </c>
      <c r="F101" s="36">
        <f>SUMIFS(СВЦЭМ!$C$33:$C$776,СВЦЭМ!$A$33:$A$776,$A101,СВЦЭМ!$B$33:$B$776,F$83)+'СЕТ СН'!$H$12+СВЦЭМ!$D$10+'СЕТ СН'!$H$6-'СЕТ СН'!$H$22</f>
        <v>1152.9930472999999</v>
      </c>
      <c r="G101" s="36">
        <f>SUMIFS(СВЦЭМ!$C$33:$C$776,СВЦЭМ!$A$33:$A$776,$A101,СВЦЭМ!$B$33:$B$776,G$83)+'СЕТ СН'!$H$12+СВЦЭМ!$D$10+'СЕТ СН'!$H$6-'СЕТ СН'!$H$22</f>
        <v>1122.2636244700002</v>
      </c>
      <c r="H101" s="36">
        <f>SUMIFS(СВЦЭМ!$C$33:$C$776,СВЦЭМ!$A$33:$A$776,$A101,СВЦЭМ!$B$33:$B$776,H$83)+'СЕТ СН'!$H$12+СВЦЭМ!$D$10+'СЕТ СН'!$H$6-'СЕТ СН'!$H$22</f>
        <v>1073.5039456</v>
      </c>
      <c r="I101" s="36">
        <f>SUMIFS(СВЦЭМ!$C$33:$C$776,СВЦЭМ!$A$33:$A$776,$A101,СВЦЭМ!$B$33:$B$776,I$83)+'СЕТ СН'!$H$12+СВЦЭМ!$D$10+'СЕТ СН'!$H$6-'СЕТ СН'!$H$22</f>
        <v>1011.07720035</v>
      </c>
      <c r="J101" s="36">
        <f>SUMIFS(СВЦЭМ!$C$33:$C$776,СВЦЭМ!$A$33:$A$776,$A101,СВЦЭМ!$B$33:$B$776,J$83)+'СЕТ СН'!$H$12+СВЦЭМ!$D$10+'СЕТ СН'!$H$6-'СЕТ СН'!$H$22</f>
        <v>993.10958835000008</v>
      </c>
      <c r="K101" s="36">
        <f>SUMIFS(СВЦЭМ!$C$33:$C$776,СВЦЭМ!$A$33:$A$776,$A101,СВЦЭМ!$B$33:$B$776,K$83)+'СЕТ СН'!$H$12+СВЦЭМ!$D$10+'СЕТ СН'!$H$6-'СЕТ СН'!$H$22</f>
        <v>990.01844942000002</v>
      </c>
      <c r="L101" s="36">
        <f>SUMIFS(СВЦЭМ!$C$33:$C$776,СВЦЭМ!$A$33:$A$776,$A101,СВЦЭМ!$B$33:$B$776,L$83)+'СЕТ СН'!$H$12+СВЦЭМ!$D$10+'СЕТ СН'!$H$6-'СЕТ СН'!$H$22</f>
        <v>997.77487077000001</v>
      </c>
      <c r="M101" s="36">
        <f>SUMIFS(СВЦЭМ!$C$33:$C$776,СВЦЭМ!$A$33:$A$776,$A101,СВЦЭМ!$B$33:$B$776,M$83)+'СЕТ СН'!$H$12+СВЦЭМ!$D$10+'СЕТ СН'!$H$6-'СЕТ СН'!$H$22</f>
        <v>1004.6737258000001</v>
      </c>
      <c r="N101" s="36">
        <f>SUMIFS(СВЦЭМ!$C$33:$C$776,СВЦЭМ!$A$33:$A$776,$A101,СВЦЭМ!$B$33:$B$776,N$83)+'СЕТ СН'!$H$12+СВЦЭМ!$D$10+'СЕТ СН'!$H$6-'СЕТ СН'!$H$22</f>
        <v>978.15792705000001</v>
      </c>
      <c r="O101" s="36">
        <f>SUMIFS(СВЦЭМ!$C$33:$C$776,СВЦЭМ!$A$33:$A$776,$A101,СВЦЭМ!$B$33:$B$776,O$83)+'СЕТ СН'!$H$12+СВЦЭМ!$D$10+'СЕТ СН'!$H$6-'СЕТ СН'!$H$22</f>
        <v>939.48313990999998</v>
      </c>
      <c r="P101" s="36">
        <f>SUMIFS(СВЦЭМ!$C$33:$C$776,СВЦЭМ!$A$33:$A$776,$A101,СВЦЭМ!$B$33:$B$776,P$83)+'СЕТ СН'!$H$12+СВЦЭМ!$D$10+'СЕТ СН'!$H$6-'СЕТ СН'!$H$22</f>
        <v>949.28419571000006</v>
      </c>
      <c r="Q101" s="36">
        <f>SUMIFS(СВЦЭМ!$C$33:$C$776,СВЦЭМ!$A$33:$A$776,$A101,СВЦЭМ!$B$33:$B$776,Q$83)+'СЕТ СН'!$H$12+СВЦЭМ!$D$10+'СЕТ СН'!$H$6-'СЕТ СН'!$H$22</f>
        <v>955.96336596000003</v>
      </c>
      <c r="R101" s="36">
        <f>SUMIFS(СВЦЭМ!$C$33:$C$776,СВЦЭМ!$A$33:$A$776,$A101,СВЦЭМ!$B$33:$B$776,R$83)+'СЕТ СН'!$H$12+СВЦЭМ!$D$10+'СЕТ СН'!$H$6-'СЕТ СН'!$H$22</f>
        <v>946.67977149000001</v>
      </c>
      <c r="S101" s="36">
        <f>SUMIFS(СВЦЭМ!$C$33:$C$776,СВЦЭМ!$A$33:$A$776,$A101,СВЦЭМ!$B$33:$B$776,S$83)+'СЕТ СН'!$H$12+СВЦЭМ!$D$10+'СЕТ СН'!$H$6-'СЕТ СН'!$H$22</f>
        <v>938.34869188000005</v>
      </c>
      <c r="T101" s="36">
        <f>SUMIFS(СВЦЭМ!$C$33:$C$776,СВЦЭМ!$A$33:$A$776,$A101,СВЦЭМ!$B$33:$B$776,T$83)+'СЕТ СН'!$H$12+СВЦЭМ!$D$10+'СЕТ СН'!$H$6-'СЕТ СН'!$H$22</f>
        <v>940.50925409000001</v>
      </c>
      <c r="U101" s="36">
        <f>SUMIFS(СВЦЭМ!$C$33:$C$776,СВЦЭМ!$A$33:$A$776,$A101,СВЦЭМ!$B$33:$B$776,U$83)+'СЕТ СН'!$H$12+СВЦЭМ!$D$10+'СЕТ СН'!$H$6-'СЕТ СН'!$H$22</f>
        <v>946.32567442000004</v>
      </c>
      <c r="V101" s="36">
        <f>SUMIFS(СВЦЭМ!$C$33:$C$776,СВЦЭМ!$A$33:$A$776,$A101,СВЦЭМ!$B$33:$B$776,V$83)+'СЕТ СН'!$H$12+СВЦЭМ!$D$10+'СЕТ СН'!$H$6-'СЕТ СН'!$H$22</f>
        <v>935.34016865000001</v>
      </c>
      <c r="W101" s="36">
        <f>SUMIFS(СВЦЭМ!$C$33:$C$776,СВЦЭМ!$A$33:$A$776,$A101,СВЦЭМ!$B$33:$B$776,W$83)+'СЕТ СН'!$H$12+СВЦЭМ!$D$10+'СЕТ СН'!$H$6-'СЕТ СН'!$H$22</f>
        <v>956.28637442000002</v>
      </c>
      <c r="X101" s="36">
        <f>SUMIFS(СВЦЭМ!$C$33:$C$776,СВЦЭМ!$A$33:$A$776,$A101,СВЦЭМ!$B$33:$B$776,X$83)+'СЕТ СН'!$H$12+СВЦЭМ!$D$10+'СЕТ СН'!$H$6-'СЕТ СН'!$H$22</f>
        <v>972.82812245000002</v>
      </c>
      <c r="Y101" s="36">
        <f>SUMIFS(СВЦЭМ!$C$33:$C$776,СВЦЭМ!$A$33:$A$776,$A101,СВЦЭМ!$B$33:$B$776,Y$83)+'СЕТ СН'!$H$12+СВЦЭМ!$D$10+'СЕТ СН'!$H$6-'СЕТ СН'!$H$22</f>
        <v>1019.99639776</v>
      </c>
    </row>
    <row r="102" spans="1:25" ht="15.75" x14ac:dyDescent="0.2">
      <c r="A102" s="35">
        <f t="shared" si="2"/>
        <v>43757</v>
      </c>
      <c r="B102" s="36">
        <f>SUMIFS(СВЦЭМ!$C$33:$C$776,СВЦЭМ!$A$33:$A$776,$A102,СВЦЭМ!$B$33:$B$776,B$83)+'СЕТ СН'!$H$12+СВЦЭМ!$D$10+'СЕТ СН'!$H$6-'СЕТ СН'!$H$22</f>
        <v>1067.53865369</v>
      </c>
      <c r="C102" s="36">
        <f>SUMIFS(СВЦЭМ!$C$33:$C$776,СВЦЭМ!$A$33:$A$776,$A102,СВЦЭМ!$B$33:$B$776,C$83)+'СЕТ СН'!$H$12+СВЦЭМ!$D$10+'СЕТ СН'!$H$6-'СЕТ СН'!$H$22</f>
        <v>1115.44816184</v>
      </c>
      <c r="D102" s="36">
        <f>SUMIFS(СВЦЭМ!$C$33:$C$776,СВЦЭМ!$A$33:$A$776,$A102,СВЦЭМ!$B$33:$B$776,D$83)+'СЕТ СН'!$H$12+СВЦЭМ!$D$10+'СЕТ СН'!$H$6-'СЕТ СН'!$H$22</f>
        <v>1110.9234907499999</v>
      </c>
      <c r="E102" s="36">
        <f>SUMIFS(СВЦЭМ!$C$33:$C$776,СВЦЭМ!$A$33:$A$776,$A102,СВЦЭМ!$B$33:$B$776,E$83)+'СЕТ СН'!$H$12+СВЦЭМ!$D$10+'СЕТ СН'!$H$6-'СЕТ СН'!$H$22</f>
        <v>1109.6998510399999</v>
      </c>
      <c r="F102" s="36">
        <f>SUMIFS(СВЦЭМ!$C$33:$C$776,СВЦЭМ!$A$33:$A$776,$A102,СВЦЭМ!$B$33:$B$776,F$83)+'СЕТ СН'!$H$12+СВЦЭМ!$D$10+'СЕТ СН'!$H$6-'СЕТ СН'!$H$22</f>
        <v>1102.9615803400002</v>
      </c>
      <c r="G102" s="36">
        <f>SUMIFS(СВЦЭМ!$C$33:$C$776,СВЦЭМ!$A$33:$A$776,$A102,СВЦЭМ!$B$33:$B$776,G$83)+'СЕТ СН'!$H$12+СВЦЭМ!$D$10+'СЕТ СН'!$H$6-'СЕТ СН'!$H$22</f>
        <v>1092.4631893999999</v>
      </c>
      <c r="H102" s="36">
        <f>SUMIFS(СВЦЭМ!$C$33:$C$776,СВЦЭМ!$A$33:$A$776,$A102,СВЦЭМ!$B$33:$B$776,H$83)+'СЕТ СН'!$H$12+СВЦЭМ!$D$10+'СЕТ СН'!$H$6-'СЕТ СН'!$H$22</f>
        <v>1059.6836105100001</v>
      </c>
      <c r="I102" s="36">
        <f>SUMIFS(СВЦЭМ!$C$33:$C$776,СВЦЭМ!$A$33:$A$776,$A102,СВЦЭМ!$B$33:$B$776,I$83)+'СЕТ СН'!$H$12+СВЦЭМ!$D$10+'СЕТ СН'!$H$6-'СЕТ СН'!$H$22</f>
        <v>1034.76203723</v>
      </c>
      <c r="J102" s="36">
        <f>SUMIFS(СВЦЭМ!$C$33:$C$776,СВЦЭМ!$A$33:$A$776,$A102,СВЦЭМ!$B$33:$B$776,J$83)+'СЕТ СН'!$H$12+СВЦЭМ!$D$10+'СЕТ СН'!$H$6-'СЕТ СН'!$H$22</f>
        <v>1006.77671521</v>
      </c>
      <c r="K102" s="36">
        <f>SUMIFS(СВЦЭМ!$C$33:$C$776,СВЦЭМ!$A$33:$A$776,$A102,СВЦЭМ!$B$33:$B$776,K$83)+'СЕТ СН'!$H$12+СВЦЭМ!$D$10+'СЕТ СН'!$H$6-'СЕТ СН'!$H$22</f>
        <v>996.24355200000002</v>
      </c>
      <c r="L102" s="36">
        <f>SUMIFS(СВЦЭМ!$C$33:$C$776,СВЦЭМ!$A$33:$A$776,$A102,СВЦЭМ!$B$33:$B$776,L$83)+'СЕТ СН'!$H$12+СВЦЭМ!$D$10+'СЕТ СН'!$H$6-'СЕТ СН'!$H$22</f>
        <v>983.69045784000002</v>
      </c>
      <c r="M102" s="36">
        <f>SUMIFS(СВЦЭМ!$C$33:$C$776,СВЦЭМ!$A$33:$A$776,$A102,СВЦЭМ!$B$33:$B$776,M$83)+'СЕТ СН'!$H$12+СВЦЭМ!$D$10+'СЕТ СН'!$H$6-'СЕТ СН'!$H$22</f>
        <v>979.47160953000002</v>
      </c>
      <c r="N102" s="36">
        <f>SUMIFS(СВЦЭМ!$C$33:$C$776,СВЦЭМ!$A$33:$A$776,$A102,СВЦЭМ!$B$33:$B$776,N$83)+'СЕТ СН'!$H$12+СВЦЭМ!$D$10+'СЕТ СН'!$H$6-'СЕТ СН'!$H$22</f>
        <v>968.28318048000006</v>
      </c>
      <c r="O102" s="36">
        <f>SUMIFS(СВЦЭМ!$C$33:$C$776,СВЦЭМ!$A$33:$A$776,$A102,СВЦЭМ!$B$33:$B$776,O$83)+'СЕТ СН'!$H$12+СВЦЭМ!$D$10+'СЕТ СН'!$H$6-'СЕТ СН'!$H$22</f>
        <v>938.87597238000001</v>
      </c>
      <c r="P102" s="36">
        <f>SUMIFS(СВЦЭМ!$C$33:$C$776,СВЦЭМ!$A$33:$A$776,$A102,СВЦЭМ!$B$33:$B$776,P$83)+'СЕТ СН'!$H$12+СВЦЭМ!$D$10+'СЕТ СН'!$H$6-'СЕТ СН'!$H$22</f>
        <v>942.29261368000004</v>
      </c>
      <c r="Q102" s="36">
        <f>SUMIFS(СВЦЭМ!$C$33:$C$776,СВЦЭМ!$A$33:$A$776,$A102,СВЦЭМ!$B$33:$B$776,Q$83)+'СЕТ СН'!$H$12+СВЦЭМ!$D$10+'СЕТ СН'!$H$6-'СЕТ СН'!$H$22</f>
        <v>944.89421048000008</v>
      </c>
      <c r="R102" s="36">
        <f>SUMIFS(СВЦЭМ!$C$33:$C$776,СВЦЭМ!$A$33:$A$776,$A102,СВЦЭМ!$B$33:$B$776,R$83)+'СЕТ СН'!$H$12+СВЦЭМ!$D$10+'СЕТ СН'!$H$6-'СЕТ СН'!$H$22</f>
        <v>942.09688994999999</v>
      </c>
      <c r="S102" s="36">
        <f>SUMIFS(СВЦЭМ!$C$33:$C$776,СВЦЭМ!$A$33:$A$776,$A102,СВЦЭМ!$B$33:$B$776,S$83)+'СЕТ СН'!$H$12+СВЦЭМ!$D$10+'СЕТ СН'!$H$6-'СЕТ СН'!$H$22</f>
        <v>935.50488302000008</v>
      </c>
      <c r="T102" s="36">
        <f>SUMIFS(СВЦЭМ!$C$33:$C$776,СВЦЭМ!$A$33:$A$776,$A102,СВЦЭМ!$B$33:$B$776,T$83)+'СЕТ СН'!$H$12+СВЦЭМ!$D$10+'СЕТ СН'!$H$6-'СЕТ СН'!$H$22</f>
        <v>919.50329980000004</v>
      </c>
      <c r="U102" s="36">
        <f>SUMIFS(СВЦЭМ!$C$33:$C$776,СВЦЭМ!$A$33:$A$776,$A102,СВЦЭМ!$B$33:$B$776,U$83)+'СЕТ СН'!$H$12+СВЦЭМ!$D$10+'СЕТ СН'!$H$6-'СЕТ СН'!$H$22</f>
        <v>938.09920588</v>
      </c>
      <c r="V102" s="36">
        <f>SUMIFS(СВЦЭМ!$C$33:$C$776,СВЦЭМ!$A$33:$A$776,$A102,СВЦЭМ!$B$33:$B$776,V$83)+'СЕТ СН'!$H$12+СВЦЭМ!$D$10+'СЕТ СН'!$H$6-'СЕТ СН'!$H$22</f>
        <v>917.94469285000002</v>
      </c>
      <c r="W102" s="36">
        <f>SUMIFS(СВЦЭМ!$C$33:$C$776,СВЦЭМ!$A$33:$A$776,$A102,СВЦЭМ!$B$33:$B$776,W$83)+'СЕТ СН'!$H$12+СВЦЭМ!$D$10+'СЕТ СН'!$H$6-'СЕТ СН'!$H$22</f>
        <v>933.40821317000007</v>
      </c>
      <c r="X102" s="36">
        <f>SUMIFS(СВЦЭМ!$C$33:$C$776,СВЦЭМ!$A$33:$A$776,$A102,СВЦЭМ!$B$33:$B$776,X$83)+'СЕТ СН'!$H$12+СВЦЭМ!$D$10+'СЕТ СН'!$H$6-'СЕТ СН'!$H$22</f>
        <v>953.31730174000006</v>
      </c>
      <c r="Y102" s="36">
        <f>SUMIFS(СВЦЭМ!$C$33:$C$776,СВЦЭМ!$A$33:$A$776,$A102,СВЦЭМ!$B$33:$B$776,Y$83)+'СЕТ СН'!$H$12+СВЦЭМ!$D$10+'СЕТ СН'!$H$6-'СЕТ СН'!$H$22</f>
        <v>1004.01931856</v>
      </c>
    </row>
    <row r="103" spans="1:25" ht="15.75" x14ac:dyDescent="0.2">
      <c r="A103" s="35">
        <f t="shared" si="2"/>
        <v>43758</v>
      </c>
      <c r="B103" s="36">
        <f>SUMIFS(СВЦЭМ!$C$33:$C$776,СВЦЭМ!$A$33:$A$776,$A103,СВЦЭМ!$B$33:$B$776,B$83)+'СЕТ СН'!$H$12+СВЦЭМ!$D$10+'СЕТ СН'!$H$6-'СЕТ СН'!$H$22</f>
        <v>1062.33144361</v>
      </c>
      <c r="C103" s="36">
        <f>SUMIFS(СВЦЭМ!$C$33:$C$776,СВЦЭМ!$A$33:$A$776,$A103,СВЦЭМ!$B$33:$B$776,C$83)+'СЕТ СН'!$H$12+СВЦЭМ!$D$10+'СЕТ СН'!$H$6-'СЕТ СН'!$H$22</f>
        <v>1099.5278986600001</v>
      </c>
      <c r="D103" s="36">
        <f>SUMIFS(СВЦЭМ!$C$33:$C$776,СВЦЭМ!$A$33:$A$776,$A103,СВЦЭМ!$B$33:$B$776,D$83)+'СЕТ СН'!$H$12+СВЦЭМ!$D$10+'СЕТ СН'!$H$6-'СЕТ СН'!$H$22</f>
        <v>1126.8215698399999</v>
      </c>
      <c r="E103" s="36">
        <f>SUMIFS(СВЦЭМ!$C$33:$C$776,СВЦЭМ!$A$33:$A$776,$A103,СВЦЭМ!$B$33:$B$776,E$83)+'СЕТ СН'!$H$12+СВЦЭМ!$D$10+'СЕТ СН'!$H$6-'СЕТ СН'!$H$22</f>
        <v>1133.1506201699999</v>
      </c>
      <c r="F103" s="36">
        <f>SUMIFS(СВЦЭМ!$C$33:$C$776,СВЦЭМ!$A$33:$A$776,$A103,СВЦЭМ!$B$33:$B$776,F$83)+'СЕТ СН'!$H$12+СВЦЭМ!$D$10+'СЕТ СН'!$H$6-'СЕТ СН'!$H$22</f>
        <v>1135.4513933100002</v>
      </c>
      <c r="G103" s="36">
        <f>SUMIFS(СВЦЭМ!$C$33:$C$776,СВЦЭМ!$A$33:$A$776,$A103,СВЦЭМ!$B$33:$B$776,G$83)+'СЕТ СН'!$H$12+СВЦЭМ!$D$10+'СЕТ СН'!$H$6-'СЕТ СН'!$H$22</f>
        <v>1109.9362263600001</v>
      </c>
      <c r="H103" s="36">
        <f>SUMIFS(СВЦЭМ!$C$33:$C$776,СВЦЭМ!$A$33:$A$776,$A103,СВЦЭМ!$B$33:$B$776,H$83)+'СЕТ СН'!$H$12+СВЦЭМ!$D$10+'СЕТ СН'!$H$6-'СЕТ СН'!$H$22</f>
        <v>1097.1028024699999</v>
      </c>
      <c r="I103" s="36">
        <f>SUMIFS(СВЦЭМ!$C$33:$C$776,СВЦЭМ!$A$33:$A$776,$A103,СВЦЭМ!$B$33:$B$776,I$83)+'СЕТ СН'!$H$12+СВЦЭМ!$D$10+'СЕТ СН'!$H$6-'СЕТ СН'!$H$22</f>
        <v>1072.8548569200002</v>
      </c>
      <c r="J103" s="36">
        <f>SUMIFS(СВЦЭМ!$C$33:$C$776,СВЦЭМ!$A$33:$A$776,$A103,СВЦЭМ!$B$33:$B$776,J$83)+'СЕТ СН'!$H$12+СВЦЭМ!$D$10+'СЕТ СН'!$H$6-'СЕТ СН'!$H$22</f>
        <v>1013.1240145500001</v>
      </c>
      <c r="K103" s="36">
        <f>SUMIFS(СВЦЭМ!$C$33:$C$776,СВЦЭМ!$A$33:$A$776,$A103,СВЦЭМ!$B$33:$B$776,K$83)+'СЕТ СН'!$H$12+СВЦЭМ!$D$10+'СЕТ СН'!$H$6-'СЕТ СН'!$H$22</f>
        <v>984.47072917000003</v>
      </c>
      <c r="L103" s="36">
        <f>SUMIFS(СВЦЭМ!$C$33:$C$776,СВЦЭМ!$A$33:$A$776,$A103,СВЦЭМ!$B$33:$B$776,L$83)+'СЕТ СН'!$H$12+СВЦЭМ!$D$10+'СЕТ СН'!$H$6-'СЕТ СН'!$H$22</f>
        <v>986.20671888000004</v>
      </c>
      <c r="M103" s="36">
        <f>SUMIFS(СВЦЭМ!$C$33:$C$776,СВЦЭМ!$A$33:$A$776,$A103,СВЦЭМ!$B$33:$B$776,M$83)+'СЕТ СН'!$H$12+СВЦЭМ!$D$10+'СЕТ СН'!$H$6-'СЕТ СН'!$H$22</f>
        <v>991.83014193000008</v>
      </c>
      <c r="N103" s="36">
        <f>SUMIFS(СВЦЭМ!$C$33:$C$776,СВЦЭМ!$A$33:$A$776,$A103,СВЦЭМ!$B$33:$B$776,N$83)+'СЕТ СН'!$H$12+СВЦЭМ!$D$10+'СЕТ СН'!$H$6-'СЕТ СН'!$H$22</f>
        <v>962.61386872000003</v>
      </c>
      <c r="O103" s="36">
        <f>SUMIFS(СВЦЭМ!$C$33:$C$776,СВЦЭМ!$A$33:$A$776,$A103,СВЦЭМ!$B$33:$B$776,O$83)+'СЕТ СН'!$H$12+СВЦЭМ!$D$10+'СЕТ СН'!$H$6-'СЕТ СН'!$H$22</f>
        <v>945.75054063000005</v>
      </c>
      <c r="P103" s="36">
        <f>SUMIFS(СВЦЭМ!$C$33:$C$776,СВЦЭМ!$A$33:$A$776,$A103,СВЦЭМ!$B$33:$B$776,P$83)+'СЕТ СН'!$H$12+СВЦЭМ!$D$10+'СЕТ СН'!$H$6-'СЕТ СН'!$H$22</f>
        <v>954.20657231000007</v>
      </c>
      <c r="Q103" s="36">
        <f>SUMIFS(СВЦЭМ!$C$33:$C$776,СВЦЭМ!$A$33:$A$776,$A103,СВЦЭМ!$B$33:$B$776,Q$83)+'СЕТ СН'!$H$12+СВЦЭМ!$D$10+'СЕТ СН'!$H$6-'СЕТ СН'!$H$22</f>
        <v>949.37358618000007</v>
      </c>
      <c r="R103" s="36">
        <f>SUMIFS(СВЦЭМ!$C$33:$C$776,СВЦЭМ!$A$33:$A$776,$A103,СВЦЭМ!$B$33:$B$776,R$83)+'СЕТ СН'!$H$12+СВЦЭМ!$D$10+'СЕТ СН'!$H$6-'СЕТ СН'!$H$22</f>
        <v>952.67357861000005</v>
      </c>
      <c r="S103" s="36">
        <f>SUMIFS(СВЦЭМ!$C$33:$C$776,СВЦЭМ!$A$33:$A$776,$A103,СВЦЭМ!$B$33:$B$776,S$83)+'СЕТ СН'!$H$12+СВЦЭМ!$D$10+'СЕТ СН'!$H$6-'СЕТ СН'!$H$22</f>
        <v>941.30046607000008</v>
      </c>
      <c r="T103" s="36">
        <f>SUMIFS(СВЦЭМ!$C$33:$C$776,СВЦЭМ!$A$33:$A$776,$A103,СВЦЭМ!$B$33:$B$776,T$83)+'СЕТ СН'!$H$12+СВЦЭМ!$D$10+'СЕТ СН'!$H$6-'СЕТ СН'!$H$22</f>
        <v>935.49186227000007</v>
      </c>
      <c r="U103" s="36">
        <f>SUMIFS(СВЦЭМ!$C$33:$C$776,СВЦЭМ!$A$33:$A$776,$A103,СВЦЭМ!$B$33:$B$776,U$83)+'СЕТ СН'!$H$12+СВЦЭМ!$D$10+'СЕТ СН'!$H$6-'СЕТ СН'!$H$22</f>
        <v>944.19276679000006</v>
      </c>
      <c r="V103" s="36">
        <f>SUMIFS(СВЦЭМ!$C$33:$C$776,СВЦЭМ!$A$33:$A$776,$A103,СВЦЭМ!$B$33:$B$776,V$83)+'СЕТ СН'!$H$12+СВЦЭМ!$D$10+'СЕТ СН'!$H$6-'СЕТ СН'!$H$22</f>
        <v>930.13792890000002</v>
      </c>
      <c r="W103" s="36">
        <f>SUMIFS(СВЦЭМ!$C$33:$C$776,СВЦЭМ!$A$33:$A$776,$A103,СВЦЭМ!$B$33:$B$776,W$83)+'СЕТ СН'!$H$12+СВЦЭМ!$D$10+'СЕТ СН'!$H$6-'СЕТ СН'!$H$22</f>
        <v>921.98724674000005</v>
      </c>
      <c r="X103" s="36">
        <f>SUMIFS(СВЦЭМ!$C$33:$C$776,СВЦЭМ!$A$33:$A$776,$A103,СВЦЭМ!$B$33:$B$776,X$83)+'СЕТ СН'!$H$12+СВЦЭМ!$D$10+'СЕТ СН'!$H$6-'СЕТ СН'!$H$22</f>
        <v>930.93780944000002</v>
      </c>
      <c r="Y103" s="36">
        <f>SUMIFS(СВЦЭМ!$C$33:$C$776,СВЦЭМ!$A$33:$A$776,$A103,СВЦЭМ!$B$33:$B$776,Y$83)+'СЕТ СН'!$H$12+СВЦЭМ!$D$10+'СЕТ СН'!$H$6-'СЕТ СН'!$H$22</f>
        <v>979.32214111000008</v>
      </c>
    </row>
    <row r="104" spans="1:25" ht="15.75" x14ac:dyDescent="0.2">
      <c r="A104" s="35">
        <f t="shared" si="2"/>
        <v>43759</v>
      </c>
      <c r="B104" s="36">
        <f>SUMIFS(СВЦЭМ!$C$33:$C$776,СВЦЭМ!$A$33:$A$776,$A104,СВЦЭМ!$B$33:$B$776,B$83)+'СЕТ СН'!$H$12+СВЦЭМ!$D$10+'СЕТ СН'!$H$6-'СЕТ СН'!$H$22</f>
        <v>1071.0953401000002</v>
      </c>
      <c r="C104" s="36">
        <f>SUMIFS(СВЦЭМ!$C$33:$C$776,СВЦЭМ!$A$33:$A$776,$A104,СВЦЭМ!$B$33:$B$776,C$83)+'СЕТ СН'!$H$12+СВЦЭМ!$D$10+'СЕТ СН'!$H$6-'СЕТ СН'!$H$22</f>
        <v>1121.89062416</v>
      </c>
      <c r="D104" s="36">
        <f>SUMIFS(СВЦЭМ!$C$33:$C$776,СВЦЭМ!$A$33:$A$776,$A104,СВЦЭМ!$B$33:$B$776,D$83)+'СЕТ СН'!$H$12+СВЦЭМ!$D$10+'СЕТ СН'!$H$6-'СЕТ СН'!$H$22</f>
        <v>1141.0481979000001</v>
      </c>
      <c r="E104" s="36">
        <f>SUMIFS(СВЦЭМ!$C$33:$C$776,СВЦЭМ!$A$33:$A$776,$A104,СВЦЭМ!$B$33:$B$776,E$83)+'СЕТ СН'!$H$12+СВЦЭМ!$D$10+'СЕТ СН'!$H$6-'СЕТ СН'!$H$22</f>
        <v>1148.77069858</v>
      </c>
      <c r="F104" s="36">
        <f>SUMIFS(СВЦЭМ!$C$33:$C$776,СВЦЭМ!$A$33:$A$776,$A104,СВЦЭМ!$B$33:$B$776,F$83)+'СЕТ СН'!$H$12+СВЦЭМ!$D$10+'СЕТ СН'!$H$6-'СЕТ СН'!$H$22</f>
        <v>1143.0782675400001</v>
      </c>
      <c r="G104" s="36">
        <f>SUMIFS(СВЦЭМ!$C$33:$C$776,СВЦЭМ!$A$33:$A$776,$A104,СВЦЭМ!$B$33:$B$776,G$83)+'СЕТ СН'!$H$12+СВЦЭМ!$D$10+'СЕТ СН'!$H$6-'СЕТ СН'!$H$22</f>
        <v>1124.02046427</v>
      </c>
      <c r="H104" s="36">
        <f>SUMIFS(СВЦЭМ!$C$33:$C$776,СВЦЭМ!$A$33:$A$776,$A104,СВЦЭМ!$B$33:$B$776,H$83)+'СЕТ СН'!$H$12+СВЦЭМ!$D$10+'СЕТ СН'!$H$6-'СЕТ СН'!$H$22</f>
        <v>1084.4348993799999</v>
      </c>
      <c r="I104" s="36">
        <f>SUMIFS(СВЦЭМ!$C$33:$C$776,СВЦЭМ!$A$33:$A$776,$A104,СВЦЭМ!$B$33:$B$776,I$83)+'СЕТ СН'!$H$12+СВЦЭМ!$D$10+'СЕТ СН'!$H$6-'СЕТ СН'!$H$22</f>
        <v>1051.54016849</v>
      </c>
      <c r="J104" s="36">
        <f>SUMIFS(СВЦЭМ!$C$33:$C$776,СВЦЭМ!$A$33:$A$776,$A104,СВЦЭМ!$B$33:$B$776,J$83)+'СЕТ СН'!$H$12+СВЦЭМ!$D$10+'СЕТ СН'!$H$6-'СЕТ СН'!$H$22</f>
        <v>1032.4290519900001</v>
      </c>
      <c r="K104" s="36">
        <f>SUMIFS(СВЦЭМ!$C$33:$C$776,СВЦЭМ!$A$33:$A$776,$A104,СВЦЭМ!$B$33:$B$776,K$83)+'СЕТ СН'!$H$12+СВЦЭМ!$D$10+'СЕТ СН'!$H$6-'СЕТ СН'!$H$22</f>
        <v>1019.53120758</v>
      </c>
      <c r="L104" s="36">
        <f>SUMIFS(СВЦЭМ!$C$33:$C$776,СВЦЭМ!$A$33:$A$776,$A104,СВЦЭМ!$B$33:$B$776,L$83)+'СЕТ СН'!$H$12+СВЦЭМ!$D$10+'СЕТ СН'!$H$6-'СЕТ СН'!$H$22</f>
        <v>1009.13014223</v>
      </c>
      <c r="M104" s="36">
        <f>SUMIFS(СВЦЭМ!$C$33:$C$776,СВЦЭМ!$A$33:$A$776,$A104,СВЦЭМ!$B$33:$B$776,M$83)+'СЕТ СН'!$H$12+СВЦЭМ!$D$10+'СЕТ СН'!$H$6-'СЕТ СН'!$H$22</f>
        <v>1013.5263329300001</v>
      </c>
      <c r="N104" s="36">
        <f>SUMIFS(СВЦЭМ!$C$33:$C$776,СВЦЭМ!$A$33:$A$776,$A104,СВЦЭМ!$B$33:$B$776,N$83)+'СЕТ СН'!$H$12+СВЦЭМ!$D$10+'СЕТ СН'!$H$6-'СЕТ СН'!$H$22</f>
        <v>976.32959512000002</v>
      </c>
      <c r="O104" s="36">
        <f>SUMIFS(СВЦЭМ!$C$33:$C$776,СВЦЭМ!$A$33:$A$776,$A104,СВЦЭМ!$B$33:$B$776,O$83)+'СЕТ СН'!$H$12+СВЦЭМ!$D$10+'СЕТ СН'!$H$6-'СЕТ СН'!$H$22</f>
        <v>940.33005137999999</v>
      </c>
      <c r="P104" s="36">
        <f>SUMIFS(СВЦЭМ!$C$33:$C$776,СВЦЭМ!$A$33:$A$776,$A104,СВЦЭМ!$B$33:$B$776,P$83)+'СЕТ СН'!$H$12+СВЦЭМ!$D$10+'СЕТ СН'!$H$6-'СЕТ СН'!$H$22</f>
        <v>939.81031237000002</v>
      </c>
      <c r="Q104" s="36">
        <f>SUMIFS(СВЦЭМ!$C$33:$C$776,СВЦЭМ!$A$33:$A$776,$A104,СВЦЭМ!$B$33:$B$776,Q$83)+'СЕТ СН'!$H$12+СВЦЭМ!$D$10+'СЕТ СН'!$H$6-'СЕТ СН'!$H$22</f>
        <v>941.40822906000005</v>
      </c>
      <c r="R104" s="36">
        <f>SUMIFS(СВЦЭМ!$C$33:$C$776,СВЦЭМ!$A$33:$A$776,$A104,СВЦЭМ!$B$33:$B$776,R$83)+'СЕТ СН'!$H$12+СВЦЭМ!$D$10+'СЕТ СН'!$H$6-'СЕТ СН'!$H$22</f>
        <v>938.12833216000001</v>
      </c>
      <c r="S104" s="36">
        <f>SUMIFS(СВЦЭМ!$C$33:$C$776,СВЦЭМ!$A$33:$A$776,$A104,СВЦЭМ!$B$33:$B$776,S$83)+'СЕТ СН'!$H$12+СВЦЭМ!$D$10+'СЕТ СН'!$H$6-'СЕТ СН'!$H$22</f>
        <v>942.71496586000001</v>
      </c>
      <c r="T104" s="36">
        <f>SUMIFS(СВЦЭМ!$C$33:$C$776,СВЦЭМ!$A$33:$A$776,$A104,СВЦЭМ!$B$33:$B$776,T$83)+'СЕТ СН'!$H$12+СВЦЭМ!$D$10+'СЕТ СН'!$H$6-'СЕТ СН'!$H$22</f>
        <v>931.34434500000009</v>
      </c>
      <c r="U104" s="36">
        <f>SUMIFS(СВЦЭМ!$C$33:$C$776,СВЦЭМ!$A$33:$A$776,$A104,СВЦЭМ!$B$33:$B$776,U$83)+'СЕТ СН'!$H$12+СВЦЭМ!$D$10+'СЕТ СН'!$H$6-'СЕТ СН'!$H$22</f>
        <v>932.97268029999998</v>
      </c>
      <c r="V104" s="36">
        <f>SUMIFS(СВЦЭМ!$C$33:$C$776,СВЦЭМ!$A$33:$A$776,$A104,СВЦЭМ!$B$33:$B$776,V$83)+'СЕТ СН'!$H$12+СВЦЭМ!$D$10+'СЕТ СН'!$H$6-'СЕТ СН'!$H$22</f>
        <v>928.28785966999999</v>
      </c>
      <c r="W104" s="36">
        <f>SUMIFS(СВЦЭМ!$C$33:$C$776,СВЦЭМ!$A$33:$A$776,$A104,СВЦЭМ!$B$33:$B$776,W$83)+'СЕТ СН'!$H$12+СВЦЭМ!$D$10+'СЕТ СН'!$H$6-'СЕТ СН'!$H$22</f>
        <v>956.15862474000005</v>
      </c>
      <c r="X104" s="36">
        <f>SUMIFS(СВЦЭМ!$C$33:$C$776,СВЦЭМ!$A$33:$A$776,$A104,СВЦЭМ!$B$33:$B$776,X$83)+'СЕТ СН'!$H$12+СВЦЭМ!$D$10+'СЕТ СН'!$H$6-'СЕТ СН'!$H$22</f>
        <v>961.51611614000001</v>
      </c>
      <c r="Y104" s="36">
        <f>SUMIFS(СВЦЭМ!$C$33:$C$776,СВЦЭМ!$A$33:$A$776,$A104,СВЦЭМ!$B$33:$B$776,Y$83)+'СЕТ СН'!$H$12+СВЦЭМ!$D$10+'СЕТ СН'!$H$6-'СЕТ СН'!$H$22</f>
        <v>1008.5958629100001</v>
      </c>
    </row>
    <row r="105" spans="1:25" ht="15.75" x14ac:dyDescent="0.2">
      <c r="A105" s="35">
        <f t="shared" si="2"/>
        <v>43760</v>
      </c>
      <c r="B105" s="36">
        <f>SUMIFS(СВЦЭМ!$C$33:$C$776,СВЦЭМ!$A$33:$A$776,$A105,СВЦЭМ!$B$33:$B$776,B$83)+'СЕТ СН'!$H$12+СВЦЭМ!$D$10+'СЕТ СН'!$H$6-'СЕТ СН'!$H$22</f>
        <v>1112.0496326299999</v>
      </c>
      <c r="C105" s="36">
        <f>SUMIFS(СВЦЭМ!$C$33:$C$776,СВЦЭМ!$A$33:$A$776,$A105,СВЦЭМ!$B$33:$B$776,C$83)+'СЕТ СН'!$H$12+СВЦЭМ!$D$10+'СЕТ СН'!$H$6-'СЕТ СН'!$H$22</f>
        <v>1152.8869400399999</v>
      </c>
      <c r="D105" s="36">
        <f>SUMIFS(СВЦЭМ!$C$33:$C$776,СВЦЭМ!$A$33:$A$776,$A105,СВЦЭМ!$B$33:$B$776,D$83)+'СЕТ СН'!$H$12+СВЦЭМ!$D$10+'СЕТ СН'!$H$6-'СЕТ СН'!$H$22</f>
        <v>1169.9150548600001</v>
      </c>
      <c r="E105" s="36">
        <f>SUMIFS(СВЦЭМ!$C$33:$C$776,СВЦЭМ!$A$33:$A$776,$A105,СВЦЭМ!$B$33:$B$776,E$83)+'СЕТ СН'!$H$12+СВЦЭМ!$D$10+'СЕТ СН'!$H$6-'СЕТ СН'!$H$22</f>
        <v>1163.17995595</v>
      </c>
      <c r="F105" s="36">
        <f>SUMIFS(СВЦЭМ!$C$33:$C$776,СВЦЭМ!$A$33:$A$776,$A105,СВЦЭМ!$B$33:$B$776,F$83)+'СЕТ СН'!$H$12+СВЦЭМ!$D$10+'СЕТ СН'!$H$6-'СЕТ СН'!$H$22</f>
        <v>1165.8113705000001</v>
      </c>
      <c r="G105" s="36">
        <f>SUMIFS(СВЦЭМ!$C$33:$C$776,СВЦЭМ!$A$33:$A$776,$A105,СВЦЭМ!$B$33:$B$776,G$83)+'СЕТ СН'!$H$12+СВЦЭМ!$D$10+'СЕТ СН'!$H$6-'СЕТ СН'!$H$22</f>
        <v>1143.9529488100002</v>
      </c>
      <c r="H105" s="36">
        <f>SUMIFS(СВЦЭМ!$C$33:$C$776,СВЦЭМ!$A$33:$A$776,$A105,СВЦЭМ!$B$33:$B$776,H$83)+'СЕТ СН'!$H$12+СВЦЭМ!$D$10+'СЕТ СН'!$H$6-'СЕТ СН'!$H$22</f>
        <v>1084.7758975199999</v>
      </c>
      <c r="I105" s="36">
        <f>SUMIFS(СВЦЭМ!$C$33:$C$776,СВЦЭМ!$A$33:$A$776,$A105,СВЦЭМ!$B$33:$B$776,I$83)+'СЕТ СН'!$H$12+СВЦЭМ!$D$10+'СЕТ СН'!$H$6-'СЕТ СН'!$H$22</f>
        <v>1042.5194928800001</v>
      </c>
      <c r="J105" s="36">
        <f>SUMIFS(СВЦЭМ!$C$33:$C$776,СВЦЭМ!$A$33:$A$776,$A105,СВЦЭМ!$B$33:$B$776,J$83)+'СЕТ СН'!$H$12+СВЦЭМ!$D$10+'СЕТ СН'!$H$6-'СЕТ СН'!$H$22</f>
        <v>1019.8543458700001</v>
      </c>
      <c r="K105" s="36">
        <f>SUMIFS(СВЦЭМ!$C$33:$C$776,СВЦЭМ!$A$33:$A$776,$A105,СВЦЭМ!$B$33:$B$776,K$83)+'СЕТ СН'!$H$12+СВЦЭМ!$D$10+'СЕТ СН'!$H$6-'СЕТ СН'!$H$22</f>
        <v>999.58726195000008</v>
      </c>
      <c r="L105" s="36">
        <f>SUMIFS(СВЦЭМ!$C$33:$C$776,СВЦЭМ!$A$33:$A$776,$A105,СВЦЭМ!$B$33:$B$776,L$83)+'СЕТ СН'!$H$12+СВЦЭМ!$D$10+'СЕТ СН'!$H$6-'СЕТ СН'!$H$22</f>
        <v>997.81991357000004</v>
      </c>
      <c r="M105" s="36">
        <f>SUMIFS(СВЦЭМ!$C$33:$C$776,СВЦЭМ!$A$33:$A$776,$A105,СВЦЭМ!$B$33:$B$776,M$83)+'СЕТ СН'!$H$12+СВЦЭМ!$D$10+'СЕТ СН'!$H$6-'СЕТ СН'!$H$22</f>
        <v>1002.8761742400001</v>
      </c>
      <c r="N105" s="36">
        <f>SUMIFS(СВЦЭМ!$C$33:$C$776,СВЦЭМ!$A$33:$A$776,$A105,СВЦЭМ!$B$33:$B$776,N$83)+'СЕТ СН'!$H$12+СВЦЭМ!$D$10+'СЕТ СН'!$H$6-'СЕТ СН'!$H$22</f>
        <v>974.39882849000003</v>
      </c>
      <c r="O105" s="36">
        <f>SUMIFS(СВЦЭМ!$C$33:$C$776,СВЦЭМ!$A$33:$A$776,$A105,СВЦЭМ!$B$33:$B$776,O$83)+'СЕТ СН'!$H$12+СВЦЭМ!$D$10+'СЕТ СН'!$H$6-'СЕТ СН'!$H$22</f>
        <v>959.04957461000004</v>
      </c>
      <c r="P105" s="36">
        <f>SUMIFS(СВЦЭМ!$C$33:$C$776,СВЦЭМ!$A$33:$A$776,$A105,СВЦЭМ!$B$33:$B$776,P$83)+'СЕТ СН'!$H$12+СВЦЭМ!$D$10+'СЕТ СН'!$H$6-'СЕТ СН'!$H$22</f>
        <v>961.60760002000006</v>
      </c>
      <c r="Q105" s="36">
        <f>SUMIFS(СВЦЭМ!$C$33:$C$776,СВЦЭМ!$A$33:$A$776,$A105,СВЦЭМ!$B$33:$B$776,Q$83)+'СЕТ СН'!$H$12+СВЦЭМ!$D$10+'СЕТ СН'!$H$6-'СЕТ СН'!$H$22</f>
        <v>966.40261175000001</v>
      </c>
      <c r="R105" s="36">
        <f>SUMIFS(СВЦЭМ!$C$33:$C$776,СВЦЭМ!$A$33:$A$776,$A105,СВЦЭМ!$B$33:$B$776,R$83)+'СЕТ СН'!$H$12+СВЦЭМ!$D$10+'СЕТ СН'!$H$6-'СЕТ СН'!$H$22</f>
        <v>954.33457844999998</v>
      </c>
      <c r="S105" s="36">
        <f>SUMIFS(СВЦЭМ!$C$33:$C$776,СВЦЭМ!$A$33:$A$776,$A105,СВЦЭМ!$B$33:$B$776,S$83)+'СЕТ СН'!$H$12+СВЦЭМ!$D$10+'СЕТ СН'!$H$6-'СЕТ СН'!$H$22</f>
        <v>939.53339650999999</v>
      </c>
      <c r="T105" s="36">
        <f>SUMIFS(СВЦЭМ!$C$33:$C$776,СВЦЭМ!$A$33:$A$776,$A105,СВЦЭМ!$B$33:$B$776,T$83)+'СЕТ СН'!$H$12+СВЦЭМ!$D$10+'СЕТ СН'!$H$6-'СЕТ СН'!$H$22</f>
        <v>913.47191728000007</v>
      </c>
      <c r="U105" s="36">
        <f>SUMIFS(СВЦЭМ!$C$33:$C$776,СВЦЭМ!$A$33:$A$776,$A105,СВЦЭМ!$B$33:$B$776,U$83)+'СЕТ СН'!$H$12+СВЦЭМ!$D$10+'СЕТ СН'!$H$6-'СЕТ СН'!$H$22</f>
        <v>902.40495414999998</v>
      </c>
      <c r="V105" s="36">
        <f>SUMIFS(СВЦЭМ!$C$33:$C$776,СВЦЭМ!$A$33:$A$776,$A105,СВЦЭМ!$B$33:$B$776,V$83)+'СЕТ СН'!$H$12+СВЦЭМ!$D$10+'СЕТ СН'!$H$6-'СЕТ СН'!$H$22</f>
        <v>900.23928644</v>
      </c>
      <c r="W105" s="36">
        <f>SUMIFS(СВЦЭМ!$C$33:$C$776,СВЦЭМ!$A$33:$A$776,$A105,СВЦЭМ!$B$33:$B$776,W$83)+'СЕТ СН'!$H$12+СВЦЭМ!$D$10+'СЕТ СН'!$H$6-'СЕТ СН'!$H$22</f>
        <v>911.11560276</v>
      </c>
      <c r="X105" s="36">
        <f>SUMIFS(СВЦЭМ!$C$33:$C$776,СВЦЭМ!$A$33:$A$776,$A105,СВЦЭМ!$B$33:$B$776,X$83)+'СЕТ СН'!$H$12+СВЦЭМ!$D$10+'СЕТ СН'!$H$6-'СЕТ СН'!$H$22</f>
        <v>938.12695315000008</v>
      </c>
      <c r="Y105" s="36">
        <f>SUMIFS(СВЦЭМ!$C$33:$C$776,СВЦЭМ!$A$33:$A$776,$A105,СВЦЭМ!$B$33:$B$776,Y$83)+'СЕТ СН'!$H$12+СВЦЭМ!$D$10+'СЕТ СН'!$H$6-'СЕТ СН'!$H$22</f>
        <v>993.55446940000002</v>
      </c>
    </row>
    <row r="106" spans="1:25" ht="15.75" x14ac:dyDescent="0.2">
      <c r="A106" s="35">
        <f t="shared" si="2"/>
        <v>43761</v>
      </c>
      <c r="B106" s="36">
        <f>SUMIFS(СВЦЭМ!$C$33:$C$776,СВЦЭМ!$A$33:$A$776,$A106,СВЦЭМ!$B$33:$B$776,B$83)+'СЕТ СН'!$H$12+СВЦЭМ!$D$10+'СЕТ СН'!$H$6-'СЕТ СН'!$H$22</f>
        <v>1082.2336888099999</v>
      </c>
      <c r="C106" s="36">
        <f>SUMIFS(СВЦЭМ!$C$33:$C$776,СВЦЭМ!$A$33:$A$776,$A106,СВЦЭМ!$B$33:$B$776,C$83)+'СЕТ СН'!$H$12+СВЦЭМ!$D$10+'СЕТ СН'!$H$6-'СЕТ СН'!$H$22</f>
        <v>1108.99763119</v>
      </c>
      <c r="D106" s="36">
        <f>SUMIFS(СВЦЭМ!$C$33:$C$776,СВЦЭМ!$A$33:$A$776,$A106,СВЦЭМ!$B$33:$B$776,D$83)+'СЕТ СН'!$H$12+СВЦЭМ!$D$10+'СЕТ СН'!$H$6-'СЕТ СН'!$H$22</f>
        <v>1121.8297032400001</v>
      </c>
      <c r="E106" s="36">
        <f>SUMIFS(СВЦЭМ!$C$33:$C$776,СВЦЭМ!$A$33:$A$776,$A106,СВЦЭМ!$B$33:$B$776,E$83)+'СЕТ СН'!$H$12+СВЦЭМ!$D$10+'СЕТ СН'!$H$6-'СЕТ СН'!$H$22</f>
        <v>1148.69783484</v>
      </c>
      <c r="F106" s="36">
        <f>SUMIFS(СВЦЭМ!$C$33:$C$776,СВЦЭМ!$A$33:$A$776,$A106,СВЦЭМ!$B$33:$B$776,F$83)+'СЕТ СН'!$H$12+СВЦЭМ!$D$10+'СЕТ СН'!$H$6-'СЕТ СН'!$H$22</f>
        <v>1160.2799495200002</v>
      </c>
      <c r="G106" s="36">
        <f>SUMIFS(СВЦЭМ!$C$33:$C$776,СВЦЭМ!$A$33:$A$776,$A106,СВЦЭМ!$B$33:$B$776,G$83)+'СЕТ СН'!$H$12+СВЦЭМ!$D$10+'СЕТ СН'!$H$6-'СЕТ СН'!$H$22</f>
        <v>1135.2241529299999</v>
      </c>
      <c r="H106" s="36">
        <f>SUMIFS(СВЦЭМ!$C$33:$C$776,СВЦЭМ!$A$33:$A$776,$A106,СВЦЭМ!$B$33:$B$776,H$83)+'СЕТ СН'!$H$12+СВЦЭМ!$D$10+'СЕТ СН'!$H$6-'СЕТ СН'!$H$22</f>
        <v>1077.3787472700001</v>
      </c>
      <c r="I106" s="36">
        <f>SUMIFS(СВЦЭМ!$C$33:$C$776,СВЦЭМ!$A$33:$A$776,$A106,СВЦЭМ!$B$33:$B$776,I$83)+'СЕТ СН'!$H$12+СВЦЭМ!$D$10+'СЕТ СН'!$H$6-'СЕТ СН'!$H$22</f>
        <v>1034.95085617</v>
      </c>
      <c r="J106" s="36">
        <f>SUMIFS(СВЦЭМ!$C$33:$C$776,СВЦЭМ!$A$33:$A$776,$A106,СВЦЭМ!$B$33:$B$776,J$83)+'СЕТ СН'!$H$12+СВЦЭМ!$D$10+'СЕТ СН'!$H$6-'СЕТ СН'!$H$22</f>
        <v>1010.93364696</v>
      </c>
      <c r="K106" s="36">
        <f>SUMIFS(СВЦЭМ!$C$33:$C$776,СВЦЭМ!$A$33:$A$776,$A106,СВЦЭМ!$B$33:$B$776,K$83)+'СЕТ СН'!$H$12+СВЦЭМ!$D$10+'СЕТ СН'!$H$6-'СЕТ СН'!$H$22</f>
        <v>1002.62804005</v>
      </c>
      <c r="L106" s="36">
        <f>SUMIFS(СВЦЭМ!$C$33:$C$776,СВЦЭМ!$A$33:$A$776,$A106,СВЦЭМ!$B$33:$B$776,L$83)+'СЕТ СН'!$H$12+СВЦЭМ!$D$10+'СЕТ СН'!$H$6-'СЕТ СН'!$H$22</f>
        <v>1002.9396458800001</v>
      </c>
      <c r="M106" s="36">
        <f>SUMIFS(СВЦЭМ!$C$33:$C$776,СВЦЭМ!$A$33:$A$776,$A106,СВЦЭМ!$B$33:$B$776,M$83)+'СЕТ СН'!$H$12+СВЦЭМ!$D$10+'СЕТ СН'!$H$6-'СЕТ СН'!$H$22</f>
        <v>1007.5113916</v>
      </c>
      <c r="N106" s="36">
        <f>SUMIFS(СВЦЭМ!$C$33:$C$776,СВЦЭМ!$A$33:$A$776,$A106,СВЦЭМ!$B$33:$B$776,N$83)+'СЕТ СН'!$H$12+СВЦЭМ!$D$10+'СЕТ СН'!$H$6-'СЕТ СН'!$H$22</f>
        <v>988.53796969000007</v>
      </c>
      <c r="O106" s="36">
        <f>SUMIFS(СВЦЭМ!$C$33:$C$776,СВЦЭМ!$A$33:$A$776,$A106,СВЦЭМ!$B$33:$B$776,O$83)+'СЕТ СН'!$H$12+СВЦЭМ!$D$10+'СЕТ СН'!$H$6-'СЕТ СН'!$H$22</f>
        <v>973.12930973000005</v>
      </c>
      <c r="P106" s="36">
        <f>SUMIFS(СВЦЭМ!$C$33:$C$776,СВЦЭМ!$A$33:$A$776,$A106,СВЦЭМ!$B$33:$B$776,P$83)+'СЕТ СН'!$H$12+СВЦЭМ!$D$10+'СЕТ СН'!$H$6-'СЕТ СН'!$H$22</f>
        <v>970.94520355000009</v>
      </c>
      <c r="Q106" s="36">
        <f>SUMIFS(СВЦЭМ!$C$33:$C$776,СВЦЭМ!$A$33:$A$776,$A106,СВЦЭМ!$B$33:$B$776,Q$83)+'СЕТ СН'!$H$12+СВЦЭМ!$D$10+'СЕТ СН'!$H$6-'СЕТ СН'!$H$22</f>
        <v>965.56179186999998</v>
      </c>
      <c r="R106" s="36">
        <f>SUMIFS(СВЦЭМ!$C$33:$C$776,СВЦЭМ!$A$33:$A$776,$A106,СВЦЭМ!$B$33:$B$776,R$83)+'СЕТ СН'!$H$12+СВЦЭМ!$D$10+'СЕТ СН'!$H$6-'СЕТ СН'!$H$22</f>
        <v>960.70410073000005</v>
      </c>
      <c r="S106" s="36">
        <f>SUMIFS(СВЦЭМ!$C$33:$C$776,СВЦЭМ!$A$33:$A$776,$A106,СВЦЭМ!$B$33:$B$776,S$83)+'СЕТ СН'!$H$12+СВЦЭМ!$D$10+'СЕТ СН'!$H$6-'СЕТ СН'!$H$22</f>
        <v>961.97871601000008</v>
      </c>
      <c r="T106" s="36">
        <f>SUMIFS(СВЦЭМ!$C$33:$C$776,СВЦЭМ!$A$33:$A$776,$A106,СВЦЭМ!$B$33:$B$776,T$83)+'СЕТ СН'!$H$12+СВЦЭМ!$D$10+'СЕТ СН'!$H$6-'СЕТ СН'!$H$22</f>
        <v>942.10700086000008</v>
      </c>
      <c r="U106" s="36">
        <f>SUMIFS(СВЦЭМ!$C$33:$C$776,СВЦЭМ!$A$33:$A$776,$A106,СВЦЭМ!$B$33:$B$776,U$83)+'СЕТ СН'!$H$12+СВЦЭМ!$D$10+'СЕТ СН'!$H$6-'СЕТ СН'!$H$22</f>
        <v>902.03065105000007</v>
      </c>
      <c r="V106" s="36">
        <f>SUMIFS(СВЦЭМ!$C$33:$C$776,СВЦЭМ!$A$33:$A$776,$A106,СВЦЭМ!$B$33:$B$776,V$83)+'СЕТ СН'!$H$12+СВЦЭМ!$D$10+'СЕТ СН'!$H$6-'СЕТ СН'!$H$22</f>
        <v>898.47032440999999</v>
      </c>
      <c r="W106" s="36">
        <f>SUMIFS(СВЦЭМ!$C$33:$C$776,СВЦЭМ!$A$33:$A$776,$A106,СВЦЭМ!$B$33:$B$776,W$83)+'СЕТ СН'!$H$12+СВЦЭМ!$D$10+'СЕТ СН'!$H$6-'СЕТ СН'!$H$22</f>
        <v>910.01392731999999</v>
      </c>
      <c r="X106" s="36">
        <f>SUMIFS(СВЦЭМ!$C$33:$C$776,СВЦЭМ!$A$33:$A$776,$A106,СВЦЭМ!$B$33:$B$776,X$83)+'СЕТ СН'!$H$12+СВЦЭМ!$D$10+'СЕТ СН'!$H$6-'СЕТ СН'!$H$22</f>
        <v>937.30922350000003</v>
      </c>
      <c r="Y106" s="36">
        <f>SUMIFS(СВЦЭМ!$C$33:$C$776,СВЦЭМ!$A$33:$A$776,$A106,СВЦЭМ!$B$33:$B$776,Y$83)+'СЕТ СН'!$H$12+СВЦЭМ!$D$10+'СЕТ СН'!$H$6-'СЕТ СН'!$H$22</f>
        <v>984.36705289999998</v>
      </c>
    </row>
    <row r="107" spans="1:25" ht="15.75" x14ac:dyDescent="0.2">
      <c r="A107" s="35">
        <f t="shared" si="2"/>
        <v>43762</v>
      </c>
      <c r="B107" s="36">
        <f>SUMIFS(СВЦЭМ!$C$33:$C$776,СВЦЭМ!$A$33:$A$776,$A107,СВЦЭМ!$B$33:$B$776,B$83)+'СЕТ СН'!$H$12+СВЦЭМ!$D$10+'СЕТ СН'!$H$6-'СЕТ СН'!$H$22</f>
        <v>1087.0080051800001</v>
      </c>
      <c r="C107" s="36">
        <f>SUMIFS(СВЦЭМ!$C$33:$C$776,СВЦЭМ!$A$33:$A$776,$A107,СВЦЭМ!$B$33:$B$776,C$83)+'СЕТ СН'!$H$12+СВЦЭМ!$D$10+'СЕТ СН'!$H$6-'СЕТ СН'!$H$22</f>
        <v>1127.6335773400001</v>
      </c>
      <c r="D107" s="36">
        <f>SUMIFS(СВЦЭМ!$C$33:$C$776,СВЦЭМ!$A$33:$A$776,$A107,СВЦЭМ!$B$33:$B$776,D$83)+'СЕТ СН'!$H$12+СВЦЭМ!$D$10+'СЕТ СН'!$H$6-'СЕТ СН'!$H$22</f>
        <v>1146.7320225200001</v>
      </c>
      <c r="E107" s="36">
        <f>SUMIFS(СВЦЭМ!$C$33:$C$776,СВЦЭМ!$A$33:$A$776,$A107,СВЦЭМ!$B$33:$B$776,E$83)+'СЕТ СН'!$H$12+СВЦЭМ!$D$10+'СЕТ СН'!$H$6-'СЕТ СН'!$H$22</f>
        <v>1160.60687581</v>
      </c>
      <c r="F107" s="36">
        <f>SUMIFS(СВЦЭМ!$C$33:$C$776,СВЦЭМ!$A$33:$A$776,$A107,СВЦЭМ!$B$33:$B$776,F$83)+'СЕТ СН'!$H$12+СВЦЭМ!$D$10+'СЕТ СН'!$H$6-'СЕТ СН'!$H$22</f>
        <v>1155.67774678</v>
      </c>
      <c r="G107" s="36">
        <f>SUMIFS(СВЦЭМ!$C$33:$C$776,СВЦЭМ!$A$33:$A$776,$A107,СВЦЭМ!$B$33:$B$776,G$83)+'СЕТ СН'!$H$12+СВЦЭМ!$D$10+'СЕТ СН'!$H$6-'СЕТ СН'!$H$22</f>
        <v>1125.6393143</v>
      </c>
      <c r="H107" s="36">
        <f>SUMIFS(СВЦЭМ!$C$33:$C$776,СВЦЭМ!$A$33:$A$776,$A107,СВЦЭМ!$B$33:$B$776,H$83)+'СЕТ СН'!$H$12+СВЦЭМ!$D$10+'СЕТ СН'!$H$6-'СЕТ СН'!$H$22</f>
        <v>1067.3736091400001</v>
      </c>
      <c r="I107" s="36">
        <f>SUMIFS(СВЦЭМ!$C$33:$C$776,СВЦЭМ!$A$33:$A$776,$A107,СВЦЭМ!$B$33:$B$776,I$83)+'СЕТ СН'!$H$12+СВЦЭМ!$D$10+'СЕТ СН'!$H$6-'СЕТ СН'!$H$22</f>
        <v>1031.8346995500001</v>
      </c>
      <c r="J107" s="36">
        <f>SUMIFS(СВЦЭМ!$C$33:$C$776,СВЦЭМ!$A$33:$A$776,$A107,СВЦЭМ!$B$33:$B$776,J$83)+'СЕТ СН'!$H$12+СВЦЭМ!$D$10+'СЕТ СН'!$H$6-'СЕТ СН'!$H$22</f>
        <v>1015.12263652</v>
      </c>
      <c r="K107" s="36">
        <f>SUMIFS(СВЦЭМ!$C$33:$C$776,СВЦЭМ!$A$33:$A$776,$A107,СВЦЭМ!$B$33:$B$776,K$83)+'СЕТ СН'!$H$12+СВЦЭМ!$D$10+'СЕТ СН'!$H$6-'СЕТ СН'!$H$22</f>
        <v>1013.45975087</v>
      </c>
      <c r="L107" s="36">
        <f>SUMIFS(СВЦЭМ!$C$33:$C$776,СВЦЭМ!$A$33:$A$776,$A107,СВЦЭМ!$B$33:$B$776,L$83)+'СЕТ СН'!$H$12+СВЦЭМ!$D$10+'СЕТ СН'!$H$6-'СЕТ СН'!$H$22</f>
        <v>1022.12805346</v>
      </c>
      <c r="M107" s="36">
        <f>SUMIFS(СВЦЭМ!$C$33:$C$776,СВЦЭМ!$A$33:$A$776,$A107,СВЦЭМ!$B$33:$B$776,M$83)+'СЕТ СН'!$H$12+СВЦЭМ!$D$10+'СЕТ СН'!$H$6-'СЕТ СН'!$H$22</f>
        <v>1022.4915727800001</v>
      </c>
      <c r="N107" s="36">
        <f>SUMIFS(СВЦЭМ!$C$33:$C$776,СВЦЭМ!$A$33:$A$776,$A107,СВЦЭМ!$B$33:$B$776,N$83)+'СЕТ СН'!$H$12+СВЦЭМ!$D$10+'СЕТ СН'!$H$6-'СЕТ СН'!$H$22</f>
        <v>994.33779821000007</v>
      </c>
      <c r="O107" s="36">
        <f>SUMIFS(СВЦЭМ!$C$33:$C$776,СВЦЭМ!$A$33:$A$776,$A107,СВЦЭМ!$B$33:$B$776,O$83)+'СЕТ СН'!$H$12+СВЦЭМ!$D$10+'СЕТ СН'!$H$6-'СЕТ СН'!$H$22</f>
        <v>953.94441166000001</v>
      </c>
      <c r="P107" s="36">
        <f>SUMIFS(СВЦЭМ!$C$33:$C$776,СВЦЭМ!$A$33:$A$776,$A107,СВЦЭМ!$B$33:$B$776,P$83)+'СЕТ СН'!$H$12+СВЦЭМ!$D$10+'СЕТ СН'!$H$6-'СЕТ СН'!$H$22</f>
        <v>961.92955083000004</v>
      </c>
      <c r="Q107" s="36">
        <f>SUMIFS(СВЦЭМ!$C$33:$C$776,СВЦЭМ!$A$33:$A$776,$A107,СВЦЭМ!$B$33:$B$776,Q$83)+'СЕТ СН'!$H$12+СВЦЭМ!$D$10+'СЕТ СН'!$H$6-'СЕТ СН'!$H$22</f>
        <v>963.04900591000001</v>
      </c>
      <c r="R107" s="36">
        <f>SUMIFS(СВЦЭМ!$C$33:$C$776,СВЦЭМ!$A$33:$A$776,$A107,СВЦЭМ!$B$33:$B$776,R$83)+'СЕТ СН'!$H$12+СВЦЭМ!$D$10+'СЕТ СН'!$H$6-'СЕТ СН'!$H$22</f>
        <v>953.55764651000004</v>
      </c>
      <c r="S107" s="36">
        <f>SUMIFS(СВЦЭМ!$C$33:$C$776,СВЦЭМ!$A$33:$A$776,$A107,СВЦЭМ!$B$33:$B$776,S$83)+'СЕТ СН'!$H$12+СВЦЭМ!$D$10+'СЕТ СН'!$H$6-'СЕТ СН'!$H$22</f>
        <v>942.27663251000001</v>
      </c>
      <c r="T107" s="36">
        <f>SUMIFS(СВЦЭМ!$C$33:$C$776,СВЦЭМ!$A$33:$A$776,$A107,СВЦЭМ!$B$33:$B$776,T$83)+'СЕТ СН'!$H$12+СВЦЭМ!$D$10+'СЕТ СН'!$H$6-'СЕТ СН'!$H$22</f>
        <v>945.14826923999999</v>
      </c>
      <c r="U107" s="36">
        <f>SUMIFS(СВЦЭМ!$C$33:$C$776,СВЦЭМ!$A$33:$A$776,$A107,СВЦЭМ!$B$33:$B$776,U$83)+'СЕТ СН'!$H$12+СВЦЭМ!$D$10+'СЕТ СН'!$H$6-'СЕТ СН'!$H$22</f>
        <v>927.09646053000006</v>
      </c>
      <c r="V107" s="36">
        <f>SUMIFS(СВЦЭМ!$C$33:$C$776,СВЦЭМ!$A$33:$A$776,$A107,СВЦЭМ!$B$33:$B$776,V$83)+'СЕТ СН'!$H$12+СВЦЭМ!$D$10+'СЕТ СН'!$H$6-'СЕТ СН'!$H$22</f>
        <v>923.65230964</v>
      </c>
      <c r="W107" s="36">
        <f>SUMIFS(СВЦЭМ!$C$33:$C$776,СВЦЭМ!$A$33:$A$776,$A107,СВЦЭМ!$B$33:$B$776,W$83)+'СЕТ СН'!$H$12+СВЦЭМ!$D$10+'СЕТ СН'!$H$6-'СЕТ СН'!$H$22</f>
        <v>926.78990901000009</v>
      </c>
      <c r="X107" s="36">
        <f>SUMIFS(СВЦЭМ!$C$33:$C$776,СВЦЭМ!$A$33:$A$776,$A107,СВЦЭМ!$B$33:$B$776,X$83)+'СЕТ СН'!$H$12+СВЦЭМ!$D$10+'СЕТ СН'!$H$6-'СЕТ СН'!$H$22</f>
        <v>935.00364118000005</v>
      </c>
      <c r="Y107" s="36">
        <f>SUMIFS(СВЦЭМ!$C$33:$C$776,СВЦЭМ!$A$33:$A$776,$A107,СВЦЭМ!$B$33:$B$776,Y$83)+'СЕТ СН'!$H$12+СВЦЭМ!$D$10+'СЕТ СН'!$H$6-'СЕТ СН'!$H$22</f>
        <v>973.99333195000008</v>
      </c>
    </row>
    <row r="108" spans="1:25" ht="15.75" x14ac:dyDescent="0.2">
      <c r="A108" s="35">
        <f t="shared" si="2"/>
        <v>43763</v>
      </c>
      <c r="B108" s="36">
        <f>SUMIFS(СВЦЭМ!$C$33:$C$776,СВЦЭМ!$A$33:$A$776,$A108,СВЦЭМ!$B$33:$B$776,B$83)+'СЕТ СН'!$H$12+СВЦЭМ!$D$10+'СЕТ СН'!$H$6-'СЕТ СН'!$H$22</f>
        <v>1085.16107347</v>
      </c>
      <c r="C108" s="36">
        <f>SUMIFS(СВЦЭМ!$C$33:$C$776,СВЦЭМ!$A$33:$A$776,$A108,СВЦЭМ!$B$33:$B$776,C$83)+'СЕТ СН'!$H$12+СВЦЭМ!$D$10+'СЕТ СН'!$H$6-'СЕТ СН'!$H$22</f>
        <v>1129.2391376</v>
      </c>
      <c r="D108" s="36">
        <f>SUMIFS(СВЦЭМ!$C$33:$C$776,СВЦЭМ!$A$33:$A$776,$A108,СВЦЭМ!$B$33:$B$776,D$83)+'СЕТ СН'!$H$12+СВЦЭМ!$D$10+'СЕТ СН'!$H$6-'СЕТ СН'!$H$22</f>
        <v>1145.9566503599999</v>
      </c>
      <c r="E108" s="36">
        <f>SUMIFS(СВЦЭМ!$C$33:$C$776,СВЦЭМ!$A$33:$A$776,$A108,СВЦЭМ!$B$33:$B$776,E$83)+'СЕТ СН'!$H$12+СВЦЭМ!$D$10+'СЕТ СН'!$H$6-'СЕТ СН'!$H$22</f>
        <v>1154.3782853299999</v>
      </c>
      <c r="F108" s="36">
        <f>SUMIFS(СВЦЭМ!$C$33:$C$776,СВЦЭМ!$A$33:$A$776,$A108,СВЦЭМ!$B$33:$B$776,F$83)+'СЕТ СН'!$H$12+СВЦЭМ!$D$10+'СЕТ СН'!$H$6-'СЕТ СН'!$H$22</f>
        <v>1144.1822319</v>
      </c>
      <c r="G108" s="36">
        <f>SUMIFS(СВЦЭМ!$C$33:$C$776,СВЦЭМ!$A$33:$A$776,$A108,СВЦЭМ!$B$33:$B$776,G$83)+'СЕТ СН'!$H$12+СВЦЭМ!$D$10+'СЕТ СН'!$H$6-'СЕТ СН'!$H$22</f>
        <v>1109.6423613300001</v>
      </c>
      <c r="H108" s="36">
        <f>SUMIFS(СВЦЭМ!$C$33:$C$776,СВЦЭМ!$A$33:$A$776,$A108,СВЦЭМ!$B$33:$B$776,H$83)+'СЕТ СН'!$H$12+СВЦЭМ!$D$10+'СЕТ СН'!$H$6-'СЕТ СН'!$H$22</f>
        <v>1057.9709328500001</v>
      </c>
      <c r="I108" s="36">
        <f>SUMIFS(СВЦЭМ!$C$33:$C$776,СВЦЭМ!$A$33:$A$776,$A108,СВЦЭМ!$B$33:$B$776,I$83)+'СЕТ СН'!$H$12+СВЦЭМ!$D$10+'СЕТ СН'!$H$6-'СЕТ СН'!$H$22</f>
        <v>1041.3295120600001</v>
      </c>
      <c r="J108" s="36">
        <f>SUMIFS(СВЦЭМ!$C$33:$C$776,СВЦЭМ!$A$33:$A$776,$A108,СВЦЭМ!$B$33:$B$776,J$83)+'СЕТ СН'!$H$12+СВЦЭМ!$D$10+'СЕТ СН'!$H$6-'СЕТ СН'!$H$22</f>
        <v>1029.68484734</v>
      </c>
      <c r="K108" s="36">
        <f>SUMIFS(СВЦЭМ!$C$33:$C$776,СВЦЭМ!$A$33:$A$776,$A108,СВЦЭМ!$B$33:$B$776,K$83)+'СЕТ СН'!$H$12+СВЦЭМ!$D$10+'СЕТ СН'!$H$6-'СЕТ СН'!$H$22</f>
        <v>1012.8822887900001</v>
      </c>
      <c r="L108" s="36">
        <f>SUMIFS(СВЦЭМ!$C$33:$C$776,СВЦЭМ!$A$33:$A$776,$A108,СВЦЭМ!$B$33:$B$776,L$83)+'СЕТ СН'!$H$12+СВЦЭМ!$D$10+'СЕТ СН'!$H$6-'СЕТ СН'!$H$22</f>
        <v>1016.3744407500001</v>
      </c>
      <c r="M108" s="36">
        <f>SUMIFS(СВЦЭМ!$C$33:$C$776,СВЦЭМ!$A$33:$A$776,$A108,СВЦЭМ!$B$33:$B$776,M$83)+'СЕТ СН'!$H$12+СВЦЭМ!$D$10+'СЕТ СН'!$H$6-'СЕТ СН'!$H$22</f>
        <v>1030.47227952</v>
      </c>
      <c r="N108" s="36">
        <f>SUMIFS(СВЦЭМ!$C$33:$C$776,СВЦЭМ!$A$33:$A$776,$A108,СВЦЭМ!$B$33:$B$776,N$83)+'СЕТ СН'!$H$12+СВЦЭМ!$D$10+'СЕТ СН'!$H$6-'СЕТ СН'!$H$22</f>
        <v>1004.79219133</v>
      </c>
      <c r="O108" s="36">
        <f>SUMIFS(СВЦЭМ!$C$33:$C$776,СВЦЭМ!$A$33:$A$776,$A108,СВЦЭМ!$B$33:$B$776,O$83)+'СЕТ СН'!$H$12+СВЦЭМ!$D$10+'СЕТ СН'!$H$6-'СЕТ СН'!$H$22</f>
        <v>964.43544302999999</v>
      </c>
      <c r="P108" s="36">
        <f>SUMIFS(СВЦЭМ!$C$33:$C$776,СВЦЭМ!$A$33:$A$776,$A108,СВЦЭМ!$B$33:$B$776,P$83)+'СЕТ СН'!$H$12+СВЦЭМ!$D$10+'СЕТ СН'!$H$6-'СЕТ СН'!$H$22</f>
        <v>962.18979916000001</v>
      </c>
      <c r="Q108" s="36">
        <f>SUMIFS(СВЦЭМ!$C$33:$C$776,СВЦЭМ!$A$33:$A$776,$A108,СВЦЭМ!$B$33:$B$776,Q$83)+'СЕТ СН'!$H$12+СВЦЭМ!$D$10+'СЕТ СН'!$H$6-'СЕТ СН'!$H$22</f>
        <v>952.85418033000008</v>
      </c>
      <c r="R108" s="36">
        <f>SUMIFS(СВЦЭМ!$C$33:$C$776,СВЦЭМ!$A$33:$A$776,$A108,СВЦЭМ!$B$33:$B$776,R$83)+'СЕТ СН'!$H$12+СВЦЭМ!$D$10+'СЕТ СН'!$H$6-'СЕТ СН'!$H$22</f>
        <v>957.11459984999999</v>
      </c>
      <c r="S108" s="36">
        <f>SUMIFS(СВЦЭМ!$C$33:$C$776,СВЦЭМ!$A$33:$A$776,$A108,СВЦЭМ!$B$33:$B$776,S$83)+'СЕТ СН'!$H$12+СВЦЭМ!$D$10+'СЕТ СН'!$H$6-'СЕТ СН'!$H$22</f>
        <v>960.03439189000005</v>
      </c>
      <c r="T108" s="36">
        <f>SUMIFS(СВЦЭМ!$C$33:$C$776,СВЦЭМ!$A$33:$A$776,$A108,СВЦЭМ!$B$33:$B$776,T$83)+'СЕТ СН'!$H$12+СВЦЭМ!$D$10+'СЕТ СН'!$H$6-'СЕТ СН'!$H$22</f>
        <v>972.95678999000006</v>
      </c>
      <c r="U108" s="36">
        <f>SUMIFS(СВЦЭМ!$C$33:$C$776,СВЦЭМ!$A$33:$A$776,$A108,СВЦЭМ!$B$33:$B$776,U$83)+'СЕТ СН'!$H$12+СВЦЭМ!$D$10+'СЕТ СН'!$H$6-'СЕТ СН'!$H$22</f>
        <v>987.52788916999998</v>
      </c>
      <c r="V108" s="36">
        <f>SUMIFS(СВЦЭМ!$C$33:$C$776,СВЦЭМ!$A$33:$A$776,$A108,СВЦЭМ!$B$33:$B$776,V$83)+'СЕТ СН'!$H$12+СВЦЭМ!$D$10+'СЕТ СН'!$H$6-'СЕТ СН'!$H$22</f>
        <v>976.07997506000004</v>
      </c>
      <c r="W108" s="36">
        <f>SUMIFS(СВЦЭМ!$C$33:$C$776,СВЦЭМ!$A$33:$A$776,$A108,СВЦЭМ!$B$33:$B$776,W$83)+'СЕТ СН'!$H$12+СВЦЭМ!$D$10+'СЕТ СН'!$H$6-'СЕТ СН'!$H$22</f>
        <v>964.98201667000001</v>
      </c>
      <c r="X108" s="36">
        <f>SUMIFS(СВЦЭМ!$C$33:$C$776,СВЦЭМ!$A$33:$A$776,$A108,СВЦЭМ!$B$33:$B$776,X$83)+'СЕТ СН'!$H$12+СВЦЭМ!$D$10+'СЕТ СН'!$H$6-'СЕТ СН'!$H$22</f>
        <v>954.13605072000007</v>
      </c>
      <c r="Y108" s="36">
        <f>SUMIFS(СВЦЭМ!$C$33:$C$776,СВЦЭМ!$A$33:$A$776,$A108,СВЦЭМ!$B$33:$B$776,Y$83)+'СЕТ СН'!$H$12+СВЦЭМ!$D$10+'СЕТ СН'!$H$6-'СЕТ СН'!$H$22</f>
        <v>991.03121341000008</v>
      </c>
    </row>
    <row r="109" spans="1:25" ht="15.75" x14ac:dyDescent="0.2">
      <c r="A109" s="35">
        <f t="shared" si="2"/>
        <v>43764</v>
      </c>
      <c r="B109" s="36">
        <f>SUMIFS(СВЦЭМ!$C$33:$C$776,СВЦЭМ!$A$33:$A$776,$A109,СВЦЭМ!$B$33:$B$776,B$83)+'СЕТ СН'!$H$12+СВЦЭМ!$D$10+'СЕТ СН'!$H$6-'СЕТ СН'!$H$22</f>
        <v>1057.7360903399999</v>
      </c>
      <c r="C109" s="36">
        <f>SUMIFS(СВЦЭМ!$C$33:$C$776,СВЦЭМ!$A$33:$A$776,$A109,СВЦЭМ!$B$33:$B$776,C$83)+'СЕТ СН'!$H$12+СВЦЭМ!$D$10+'СЕТ СН'!$H$6-'СЕТ СН'!$H$22</f>
        <v>1095.37863479</v>
      </c>
      <c r="D109" s="36">
        <f>SUMIFS(СВЦЭМ!$C$33:$C$776,СВЦЭМ!$A$33:$A$776,$A109,СВЦЭМ!$B$33:$B$776,D$83)+'СЕТ СН'!$H$12+СВЦЭМ!$D$10+'СЕТ СН'!$H$6-'СЕТ СН'!$H$22</f>
        <v>1116.3345428800001</v>
      </c>
      <c r="E109" s="36">
        <f>SUMIFS(СВЦЭМ!$C$33:$C$776,СВЦЭМ!$A$33:$A$776,$A109,СВЦЭМ!$B$33:$B$776,E$83)+'СЕТ СН'!$H$12+СВЦЭМ!$D$10+'СЕТ СН'!$H$6-'СЕТ СН'!$H$22</f>
        <v>1121.72359611</v>
      </c>
      <c r="F109" s="36">
        <f>SUMIFS(СВЦЭМ!$C$33:$C$776,СВЦЭМ!$A$33:$A$776,$A109,СВЦЭМ!$B$33:$B$776,F$83)+'СЕТ СН'!$H$12+СВЦЭМ!$D$10+'СЕТ СН'!$H$6-'СЕТ СН'!$H$22</f>
        <v>1114.21909013</v>
      </c>
      <c r="G109" s="36">
        <f>SUMIFS(СВЦЭМ!$C$33:$C$776,СВЦЭМ!$A$33:$A$776,$A109,СВЦЭМ!$B$33:$B$776,G$83)+'СЕТ СН'!$H$12+СВЦЭМ!$D$10+'СЕТ СН'!$H$6-'СЕТ СН'!$H$22</f>
        <v>1089.32891728</v>
      </c>
      <c r="H109" s="36">
        <f>SUMIFS(СВЦЭМ!$C$33:$C$776,СВЦЭМ!$A$33:$A$776,$A109,СВЦЭМ!$B$33:$B$776,H$83)+'СЕТ СН'!$H$12+СВЦЭМ!$D$10+'СЕТ СН'!$H$6-'СЕТ СН'!$H$22</f>
        <v>1067.6568457799999</v>
      </c>
      <c r="I109" s="36">
        <f>SUMIFS(СВЦЭМ!$C$33:$C$776,СВЦЭМ!$A$33:$A$776,$A109,СВЦЭМ!$B$33:$B$776,I$83)+'СЕТ СН'!$H$12+СВЦЭМ!$D$10+'СЕТ СН'!$H$6-'СЕТ СН'!$H$22</f>
        <v>1049.1514385600001</v>
      </c>
      <c r="J109" s="36">
        <f>SUMIFS(СВЦЭМ!$C$33:$C$776,СВЦЭМ!$A$33:$A$776,$A109,СВЦЭМ!$B$33:$B$776,J$83)+'СЕТ СН'!$H$12+СВЦЭМ!$D$10+'СЕТ СН'!$H$6-'СЕТ СН'!$H$22</f>
        <v>1027.9816856299999</v>
      </c>
      <c r="K109" s="36">
        <f>SUMIFS(СВЦЭМ!$C$33:$C$776,СВЦЭМ!$A$33:$A$776,$A109,СВЦЭМ!$B$33:$B$776,K$83)+'СЕТ СН'!$H$12+СВЦЭМ!$D$10+'СЕТ СН'!$H$6-'СЕТ СН'!$H$22</f>
        <v>1017.6824907</v>
      </c>
      <c r="L109" s="36">
        <f>SUMIFS(СВЦЭМ!$C$33:$C$776,СВЦЭМ!$A$33:$A$776,$A109,СВЦЭМ!$B$33:$B$776,L$83)+'СЕТ СН'!$H$12+СВЦЭМ!$D$10+'СЕТ СН'!$H$6-'СЕТ СН'!$H$22</f>
        <v>1018.8739868800001</v>
      </c>
      <c r="M109" s="36">
        <f>SUMIFS(СВЦЭМ!$C$33:$C$776,СВЦЭМ!$A$33:$A$776,$A109,СВЦЭМ!$B$33:$B$776,M$83)+'СЕТ СН'!$H$12+СВЦЭМ!$D$10+'СЕТ СН'!$H$6-'СЕТ СН'!$H$22</f>
        <v>1015.5629397700001</v>
      </c>
      <c r="N109" s="36">
        <f>SUMIFS(СВЦЭМ!$C$33:$C$776,СВЦЭМ!$A$33:$A$776,$A109,СВЦЭМ!$B$33:$B$776,N$83)+'СЕТ СН'!$H$12+СВЦЭМ!$D$10+'СЕТ СН'!$H$6-'СЕТ СН'!$H$22</f>
        <v>984.05857221000008</v>
      </c>
      <c r="O109" s="36">
        <f>SUMIFS(СВЦЭМ!$C$33:$C$776,СВЦЭМ!$A$33:$A$776,$A109,СВЦЭМ!$B$33:$B$776,O$83)+'СЕТ СН'!$H$12+СВЦЭМ!$D$10+'СЕТ СН'!$H$6-'СЕТ СН'!$H$22</f>
        <v>948.11457799000004</v>
      </c>
      <c r="P109" s="36">
        <f>SUMIFS(СВЦЭМ!$C$33:$C$776,СВЦЭМ!$A$33:$A$776,$A109,СВЦЭМ!$B$33:$B$776,P$83)+'СЕТ СН'!$H$12+СВЦЭМ!$D$10+'СЕТ СН'!$H$6-'СЕТ СН'!$H$22</f>
        <v>949.20287852000001</v>
      </c>
      <c r="Q109" s="36">
        <f>SUMIFS(СВЦЭМ!$C$33:$C$776,СВЦЭМ!$A$33:$A$776,$A109,СВЦЭМ!$B$33:$B$776,Q$83)+'СЕТ СН'!$H$12+СВЦЭМ!$D$10+'СЕТ СН'!$H$6-'СЕТ СН'!$H$22</f>
        <v>942.20177607000005</v>
      </c>
      <c r="R109" s="36">
        <f>SUMIFS(СВЦЭМ!$C$33:$C$776,СВЦЭМ!$A$33:$A$776,$A109,СВЦЭМ!$B$33:$B$776,R$83)+'СЕТ СН'!$H$12+СВЦЭМ!$D$10+'СЕТ СН'!$H$6-'СЕТ СН'!$H$22</f>
        <v>945.16770230000009</v>
      </c>
      <c r="S109" s="36">
        <f>SUMIFS(СВЦЭМ!$C$33:$C$776,СВЦЭМ!$A$33:$A$776,$A109,СВЦЭМ!$B$33:$B$776,S$83)+'СЕТ СН'!$H$12+СВЦЭМ!$D$10+'СЕТ СН'!$H$6-'СЕТ СН'!$H$22</f>
        <v>952.11646012000006</v>
      </c>
      <c r="T109" s="36">
        <f>SUMIFS(СВЦЭМ!$C$33:$C$776,СВЦЭМ!$A$33:$A$776,$A109,СВЦЭМ!$B$33:$B$776,T$83)+'СЕТ СН'!$H$12+СВЦЭМ!$D$10+'СЕТ СН'!$H$6-'СЕТ СН'!$H$22</f>
        <v>959.05876518000002</v>
      </c>
      <c r="U109" s="36">
        <f>SUMIFS(СВЦЭМ!$C$33:$C$776,СВЦЭМ!$A$33:$A$776,$A109,СВЦЭМ!$B$33:$B$776,U$83)+'СЕТ СН'!$H$12+СВЦЭМ!$D$10+'СЕТ СН'!$H$6-'СЕТ СН'!$H$22</f>
        <v>968.80744648000007</v>
      </c>
      <c r="V109" s="36">
        <f>SUMIFS(СВЦЭМ!$C$33:$C$776,СВЦЭМ!$A$33:$A$776,$A109,СВЦЭМ!$B$33:$B$776,V$83)+'СЕТ СН'!$H$12+СВЦЭМ!$D$10+'СЕТ СН'!$H$6-'СЕТ СН'!$H$22</f>
        <v>961.25250526000002</v>
      </c>
      <c r="W109" s="36">
        <f>SUMIFS(СВЦЭМ!$C$33:$C$776,СВЦЭМ!$A$33:$A$776,$A109,СВЦЭМ!$B$33:$B$776,W$83)+'СЕТ СН'!$H$12+СВЦЭМ!$D$10+'СЕТ СН'!$H$6-'СЕТ СН'!$H$22</f>
        <v>957.98795256000005</v>
      </c>
      <c r="X109" s="36">
        <f>SUMIFS(СВЦЭМ!$C$33:$C$776,СВЦЭМ!$A$33:$A$776,$A109,СВЦЭМ!$B$33:$B$776,X$83)+'СЕТ СН'!$H$12+СВЦЭМ!$D$10+'СЕТ СН'!$H$6-'СЕТ СН'!$H$22</f>
        <v>965.48200228000007</v>
      </c>
      <c r="Y109" s="36">
        <f>SUMIFS(СВЦЭМ!$C$33:$C$776,СВЦЭМ!$A$33:$A$776,$A109,СВЦЭМ!$B$33:$B$776,Y$83)+'СЕТ СН'!$H$12+СВЦЭМ!$D$10+'СЕТ СН'!$H$6-'СЕТ СН'!$H$22</f>
        <v>1000.18356142</v>
      </c>
    </row>
    <row r="110" spans="1:25" ht="15.75" x14ac:dyDescent="0.2">
      <c r="A110" s="35">
        <f t="shared" si="2"/>
        <v>43765</v>
      </c>
      <c r="B110" s="36">
        <f>SUMIFS(СВЦЭМ!$C$33:$C$776,СВЦЭМ!$A$33:$A$776,$A110,СВЦЭМ!$B$33:$B$776,B$83)+'СЕТ СН'!$H$12+СВЦЭМ!$D$10+'СЕТ СН'!$H$6-'СЕТ СН'!$H$22</f>
        <v>1093.4098323799999</v>
      </c>
      <c r="C110" s="36">
        <f>SUMIFS(СВЦЭМ!$C$33:$C$776,СВЦЭМ!$A$33:$A$776,$A110,СВЦЭМ!$B$33:$B$776,C$83)+'СЕТ СН'!$H$12+СВЦЭМ!$D$10+'СЕТ СН'!$H$6-'СЕТ СН'!$H$22</f>
        <v>1100.1520317300001</v>
      </c>
      <c r="D110" s="36">
        <f>SUMIFS(СВЦЭМ!$C$33:$C$776,СВЦЭМ!$A$33:$A$776,$A110,СВЦЭМ!$B$33:$B$776,D$83)+'СЕТ СН'!$H$12+СВЦЭМ!$D$10+'СЕТ СН'!$H$6-'СЕТ СН'!$H$22</f>
        <v>1105.14094772</v>
      </c>
      <c r="E110" s="36">
        <f>SUMIFS(СВЦЭМ!$C$33:$C$776,СВЦЭМ!$A$33:$A$776,$A110,СВЦЭМ!$B$33:$B$776,E$83)+'СЕТ СН'!$H$12+СВЦЭМ!$D$10+'СЕТ СН'!$H$6-'СЕТ СН'!$H$22</f>
        <v>1115.4789881000002</v>
      </c>
      <c r="F110" s="36">
        <f>SUMIFS(СВЦЭМ!$C$33:$C$776,СВЦЭМ!$A$33:$A$776,$A110,СВЦЭМ!$B$33:$B$776,F$83)+'СЕТ СН'!$H$12+СВЦЭМ!$D$10+'СЕТ СН'!$H$6-'СЕТ СН'!$H$22</f>
        <v>1116.5783733000001</v>
      </c>
      <c r="G110" s="36">
        <f>SUMIFS(СВЦЭМ!$C$33:$C$776,СВЦЭМ!$A$33:$A$776,$A110,СВЦЭМ!$B$33:$B$776,G$83)+'СЕТ СН'!$H$12+СВЦЭМ!$D$10+'СЕТ СН'!$H$6-'СЕТ СН'!$H$22</f>
        <v>1099.62621984</v>
      </c>
      <c r="H110" s="36">
        <f>SUMIFS(СВЦЭМ!$C$33:$C$776,СВЦЭМ!$A$33:$A$776,$A110,СВЦЭМ!$B$33:$B$776,H$83)+'СЕТ СН'!$H$12+СВЦЭМ!$D$10+'СЕТ СН'!$H$6-'СЕТ СН'!$H$22</f>
        <v>1073.9559171400001</v>
      </c>
      <c r="I110" s="36">
        <f>SUMIFS(СВЦЭМ!$C$33:$C$776,СВЦЭМ!$A$33:$A$776,$A110,СВЦЭМ!$B$33:$B$776,I$83)+'СЕТ СН'!$H$12+СВЦЭМ!$D$10+'СЕТ СН'!$H$6-'СЕТ СН'!$H$22</f>
        <v>1054.5807121600001</v>
      </c>
      <c r="J110" s="36">
        <f>SUMIFS(СВЦЭМ!$C$33:$C$776,СВЦЭМ!$A$33:$A$776,$A110,СВЦЭМ!$B$33:$B$776,J$83)+'СЕТ СН'!$H$12+СВЦЭМ!$D$10+'СЕТ СН'!$H$6-'СЕТ СН'!$H$22</f>
        <v>1037.2412267899999</v>
      </c>
      <c r="K110" s="36">
        <f>SUMIFS(СВЦЭМ!$C$33:$C$776,СВЦЭМ!$A$33:$A$776,$A110,СВЦЭМ!$B$33:$B$776,K$83)+'СЕТ СН'!$H$12+СВЦЭМ!$D$10+'СЕТ СН'!$H$6-'СЕТ СН'!$H$22</f>
        <v>1004.79261649</v>
      </c>
      <c r="L110" s="36">
        <f>SUMIFS(СВЦЭМ!$C$33:$C$776,СВЦЭМ!$A$33:$A$776,$A110,СВЦЭМ!$B$33:$B$776,L$83)+'СЕТ СН'!$H$12+СВЦЭМ!$D$10+'СЕТ СН'!$H$6-'СЕТ СН'!$H$22</f>
        <v>1004.9074388600001</v>
      </c>
      <c r="M110" s="36">
        <f>SUMIFS(СВЦЭМ!$C$33:$C$776,СВЦЭМ!$A$33:$A$776,$A110,СВЦЭМ!$B$33:$B$776,M$83)+'СЕТ СН'!$H$12+СВЦЭМ!$D$10+'СЕТ СН'!$H$6-'СЕТ СН'!$H$22</f>
        <v>986.34045643000002</v>
      </c>
      <c r="N110" s="36">
        <f>SUMIFS(СВЦЭМ!$C$33:$C$776,СВЦЭМ!$A$33:$A$776,$A110,СВЦЭМ!$B$33:$B$776,N$83)+'СЕТ СН'!$H$12+СВЦЭМ!$D$10+'СЕТ СН'!$H$6-'СЕТ СН'!$H$22</f>
        <v>968.85611835999998</v>
      </c>
      <c r="O110" s="36">
        <f>SUMIFS(СВЦЭМ!$C$33:$C$776,СВЦЭМ!$A$33:$A$776,$A110,СВЦЭМ!$B$33:$B$776,O$83)+'СЕТ СН'!$H$12+СВЦЭМ!$D$10+'СЕТ СН'!$H$6-'СЕТ СН'!$H$22</f>
        <v>947.52947589000007</v>
      </c>
      <c r="P110" s="36">
        <f>SUMIFS(СВЦЭМ!$C$33:$C$776,СВЦЭМ!$A$33:$A$776,$A110,СВЦЭМ!$B$33:$B$776,P$83)+'СЕТ СН'!$H$12+СВЦЭМ!$D$10+'СЕТ СН'!$H$6-'СЕТ СН'!$H$22</f>
        <v>958.86590994000005</v>
      </c>
      <c r="Q110" s="36">
        <f>SUMIFS(СВЦЭМ!$C$33:$C$776,СВЦЭМ!$A$33:$A$776,$A110,СВЦЭМ!$B$33:$B$776,Q$83)+'СЕТ СН'!$H$12+СВЦЭМ!$D$10+'СЕТ СН'!$H$6-'СЕТ СН'!$H$22</f>
        <v>956.99665017000007</v>
      </c>
      <c r="R110" s="36">
        <f>SUMIFS(СВЦЭМ!$C$33:$C$776,СВЦЭМ!$A$33:$A$776,$A110,СВЦЭМ!$B$33:$B$776,R$83)+'СЕТ СН'!$H$12+СВЦЭМ!$D$10+'СЕТ СН'!$H$6-'СЕТ СН'!$H$22</f>
        <v>951.18275116000007</v>
      </c>
      <c r="S110" s="36">
        <f>SUMIFS(СВЦЭМ!$C$33:$C$776,СВЦЭМ!$A$33:$A$776,$A110,СВЦЭМ!$B$33:$B$776,S$83)+'СЕТ СН'!$H$12+СВЦЭМ!$D$10+'СЕТ СН'!$H$6-'СЕТ СН'!$H$22</f>
        <v>952.33880015</v>
      </c>
      <c r="T110" s="36">
        <f>SUMIFS(СВЦЭМ!$C$33:$C$776,СВЦЭМ!$A$33:$A$776,$A110,СВЦЭМ!$B$33:$B$776,T$83)+'СЕТ СН'!$H$12+СВЦЭМ!$D$10+'СЕТ СН'!$H$6-'СЕТ СН'!$H$22</f>
        <v>935.34653285000002</v>
      </c>
      <c r="U110" s="36">
        <f>SUMIFS(СВЦЭМ!$C$33:$C$776,СВЦЭМ!$A$33:$A$776,$A110,СВЦЭМ!$B$33:$B$776,U$83)+'СЕТ СН'!$H$12+СВЦЭМ!$D$10+'СЕТ СН'!$H$6-'СЕТ СН'!$H$22</f>
        <v>933.65469095000003</v>
      </c>
      <c r="V110" s="36">
        <f>SUMIFS(СВЦЭМ!$C$33:$C$776,СВЦЭМ!$A$33:$A$776,$A110,СВЦЭМ!$B$33:$B$776,V$83)+'СЕТ СН'!$H$12+СВЦЭМ!$D$10+'СЕТ СН'!$H$6-'СЕТ СН'!$H$22</f>
        <v>933.16718767999998</v>
      </c>
      <c r="W110" s="36">
        <f>SUMIFS(СВЦЭМ!$C$33:$C$776,СВЦЭМ!$A$33:$A$776,$A110,СВЦЭМ!$B$33:$B$776,W$83)+'СЕТ СН'!$H$12+СВЦЭМ!$D$10+'СЕТ СН'!$H$6-'СЕТ СН'!$H$22</f>
        <v>949.30996137</v>
      </c>
      <c r="X110" s="36">
        <f>SUMIFS(СВЦЭМ!$C$33:$C$776,СВЦЭМ!$A$33:$A$776,$A110,СВЦЭМ!$B$33:$B$776,X$83)+'СЕТ СН'!$H$12+СВЦЭМ!$D$10+'СЕТ СН'!$H$6-'СЕТ СН'!$H$22</f>
        <v>945.58065112999998</v>
      </c>
      <c r="Y110" s="36">
        <f>SUMIFS(СВЦЭМ!$C$33:$C$776,СВЦЭМ!$A$33:$A$776,$A110,СВЦЭМ!$B$33:$B$776,Y$83)+'СЕТ СН'!$H$12+СВЦЭМ!$D$10+'СЕТ СН'!$H$6-'СЕТ СН'!$H$22</f>
        <v>979.3140042</v>
      </c>
    </row>
    <row r="111" spans="1:25" ht="15.75" x14ac:dyDescent="0.2">
      <c r="A111" s="35">
        <f t="shared" si="2"/>
        <v>43766</v>
      </c>
      <c r="B111" s="36">
        <f>SUMIFS(СВЦЭМ!$C$33:$C$776,СВЦЭМ!$A$33:$A$776,$A111,СВЦЭМ!$B$33:$B$776,B$83)+'СЕТ СН'!$H$12+СВЦЭМ!$D$10+'СЕТ СН'!$H$6-'СЕТ СН'!$H$22</f>
        <v>1063.0617923700001</v>
      </c>
      <c r="C111" s="36">
        <f>SUMIFS(СВЦЭМ!$C$33:$C$776,СВЦЭМ!$A$33:$A$776,$A111,СВЦЭМ!$B$33:$B$776,C$83)+'СЕТ СН'!$H$12+СВЦЭМ!$D$10+'СЕТ СН'!$H$6-'СЕТ СН'!$H$22</f>
        <v>1113.7677524599999</v>
      </c>
      <c r="D111" s="36">
        <f>SUMIFS(СВЦЭМ!$C$33:$C$776,СВЦЭМ!$A$33:$A$776,$A111,СВЦЭМ!$B$33:$B$776,D$83)+'СЕТ СН'!$H$12+СВЦЭМ!$D$10+'СЕТ СН'!$H$6-'СЕТ СН'!$H$22</f>
        <v>1126.6142922600002</v>
      </c>
      <c r="E111" s="36">
        <f>SUMIFS(СВЦЭМ!$C$33:$C$776,СВЦЭМ!$A$33:$A$776,$A111,СВЦЭМ!$B$33:$B$776,E$83)+'СЕТ СН'!$H$12+СВЦЭМ!$D$10+'СЕТ СН'!$H$6-'СЕТ СН'!$H$22</f>
        <v>1129.02344348</v>
      </c>
      <c r="F111" s="36">
        <f>SUMIFS(СВЦЭМ!$C$33:$C$776,СВЦЭМ!$A$33:$A$776,$A111,СВЦЭМ!$B$33:$B$776,F$83)+'СЕТ СН'!$H$12+СВЦЭМ!$D$10+'СЕТ СН'!$H$6-'СЕТ СН'!$H$22</f>
        <v>1124.3456931300002</v>
      </c>
      <c r="G111" s="36">
        <f>SUMIFS(СВЦЭМ!$C$33:$C$776,СВЦЭМ!$A$33:$A$776,$A111,СВЦЭМ!$B$33:$B$776,G$83)+'СЕТ СН'!$H$12+СВЦЭМ!$D$10+'СЕТ СН'!$H$6-'СЕТ СН'!$H$22</f>
        <v>1108.72868872</v>
      </c>
      <c r="H111" s="36">
        <f>SUMIFS(СВЦЭМ!$C$33:$C$776,СВЦЭМ!$A$33:$A$776,$A111,СВЦЭМ!$B$33:$B$776,H$83)+'СЕТ СН'!$H$12+СВЦЭМ!$D$10+'СЕТ СН'!$H$6-'СЕТ СН'!$H$22</f>
        <v>1070.5866866700001</v>
      </c>
      <c r="I111" s="36">
        <f>SUMIFS(СВЦЭМ!$C$33:$C$776,СВЦЭМ!$A$33:$A$776,$A111,СВЦЭМ!$B$33:$B$776,I$83)+'СЕТ СН'!$H$12+СВЦЭМ!$D$10+'СЕТ СН'!$H$6-'СЕТ СН'!$H$22</f>
        <v>1049.6095469300001</v>
      </c>
      <c r="J111" s="36">
        <f>SUMIFS(СВЦЭМ!$C$33:$C$776,СВЦЭМ!$A$33:$A$776,$A111,СВЦЭМ!$B$33:$B$776,J$83)+'СЕТ СН'!$H$12+СВЦЭМ!$D$10+'СЕТ СН'!$H$6-'СЕТ СН'!$H$22</f>
        <v>1047.4888885</v>
      </c>
      <c r="K111" s="36">
        <f>SUMIFS(СВЦЭМ!$C$33:$C$776,СВЦЭМ!$A$33:$A$776,$A111,СВЦЭМ!$B$33:$B$776,K$83)+'СЕТ СН'!$H$12+СВЦЭМ!$D$10+'СЕТ СН'!$H$6-'СЕТ СН'!$H$22</f>
        <v>1010.7863286400001</v>
      </c>
      <c r="L111" s="36">
        <f>SUMIFS(СВЦЭМ!$C$33:$C$776,СВЦЭМ!$A$33:$A$776,$A111,СВЦЭМ!$B$33:$B$776,L$83)+'СЕТ СН'!$H$12+СВЦЭМ!$D$10+'СЕТ СН'!$H$6-'СЕТ СН'!$H$22</f>
        <v>1014.7346423700001</v>
      </c>
      <c r="M111" s="36">
        <f>SUMIFS(СВЦЭМ!$C$33:$C$776,СВЦЭМ!$A$33:$A$776,$A111,СВЦЭМ!$B$33:$B$776,M$83)+'СЕТ СН'!$H$12+СВЦЭМ!$D$10+'СЕТ СН'!$H$6-'СЕТ СН'!$H$22</f>
        <v>1020.56979275</v>
      </c>
      <c r="N111" s="36">
        <f>SUMIFS(СВЦЭМ!$C$33:$C$776,СВЦЭМ!$A$33:$A$776,$A111,СВЦЭМ!$B$33:$B$776,N$83)+'СЕТ СН'!$H$12+СВЦЭМ!$D$10+'СЕТ СН'!$H$6-'СЕТ СН'!$H$22</f>
        <v>989.38343176000001</v>
      </c>
      <c r="O111" s="36">
        <f>SUMIFS(СВЦЭМ!$C$33:$C$776,СВЦЭМ!$A$33:$A$776,$A111,СВЦЭМ!$B$33:$B$776,O$83)+'СЕТ СН'!$H$12+СВЦЭМ!$D$10+'СЕТ СН'!$H$6-'СЕТ СН'!$H$22</f>
        <v>960.74987299000009</v>
      </c>
      <c r="P111" s="36">
        <f>SUMIFS(СВЦЭМ!$C$33:$C$776,СВЦЭМ!$A$33:$A$776,$A111,СВЦЭМ!$B$33:$B$776,P$83)+'СЕТ СН'!$H$12+СВЦЭМ!$D$10+'СЕТ СН'!$H$6-'СЕТ СН'!$H$22</f>
        <v>962.54496413000004</v>
      </c>
      <c r="Q111" s="36">
        <f>SUMIFS(СВЦЭМ!$C$33:$C$776,СВЦЭМ!$A$33:$A$776,$A111,СВЦЭМ!$B$33:$B$776,Q$83)+'СЕТ СН'!$H$12+СВЦЭМ!$D$10+'СЕТ СН'!$H$6-'СЕТ СН'!$H$22</f>
        <v>959.15679043</v>
      </c>
      <c r="R111" s="36">
        <f>SUMIFS(СВЦЭМ!$C$33:$C$776,СВЦЭМ!$A$33:$A$776,$A111,СВЦЭМ!$B$33:$B$776,R$83)+'СЕТ СН'!$H$12+СВЦЭМ!$D$10+'СЕТ СН'!$H$6-'СЕТ СН'!$H$22</f>
        <v>953.22122736000006</v>
      </c>
      <c r="S111" s="36">
        <f>SUMIFS(СВЦЭМ!$C$33:$C$776,СВЦЭМ!$A$33:$A$776,$A111,СВЦЭМ!$B$33:$B$776,S$83)+'СЕТ СН'!$H$12+СВЦЭМ!$D$10+'СЕТ СН'!$H$6-'СЕТ СН'!$H$22</f>
        <v>961.96002644999999</v>
      </c>
      <c r="T111" s="36">
        <f>SUMIFS(СВЦЭМ!$C$33:$C$776,СВЦЭМ!$A$33:$A$776,$A111,СВЦЭМ!$B$33:$B$776,T$83)+'СЕТ СН'!$H$12+СВЦЭМ!$D$10+'СЕТ СН'!$H$6-'СЕТ СН'!$H$22</f>
        <v>953.9277482</v>
      </c>
      <c r="U111" s="36">
        <f>SUMIFS(СВЦЭМ!$C$33:$C$776,СВЦЭМ!$A$33:$A$776,$A111,СВЦЭМ!$B$33:$B$776,U$83)+'СЕТ СН'!$H$12+СВЦЭМ!$D$10+'СЕТ СН'!$H$6-'СЕТ СН'!$H$22</f>
        <v>964.42934219000006</v>
      </c>
      <c r="V111" s="36">
        <f>SUMIFS(СВЦЭМ!$C$33:$C$776,СВЦЭМ!$A$33:$A$776,$A111,СВЦЭМ!$B$33:$B$776,V$83)+'СЕТ СН'!$H$12+СВЦЭМ!$D$10+'СЕТ СН'!$H$6-'СЕТ СН'!$H$22</f>
        <v>964.79711901000007</v>
      </c>
      <c r="W111" s="36">
        <f>SUMIFS(СВЦЭМ!$C$33:$C$776,СВЦЭМ!$A$33:$A$776,$A111,СВЦЭМ!$B$33:$B$776,W$83)+'СЕТ СН'!$H$12+СВЦЭМ!$D$10+'СЕТ СН'!$H$6-'СЕТ СН'!$H$22</f>
        <v>978.95128875</v>
      </c>
      <c r="X111" s="36">
        <f>SUMIFS(СВЦЭМ!$C$33:$C$776,СВЦЭМ!$A$33:$A$776,$A111,СВЦЭМ!$B$33:$B$776,X$83)+'СЕТ СН'!$H$12+СВЦЭМ!$D$10+'СЕТ СН'!$H$6-'СЕТ СН'!$H$22</f>
        <v>1005.30027766</v>
      </c>
      <c r="Y111" s="36">
        <f>SUMIFS(СВЦЭМ!$C$33:$C$776,СВЦЭМ!$A$33:$A$776,$A111,СВЦЭМ!$B$33:$B$776,Y$83)+'СЕТ СН'!$H$12+СВЦЭМ!$D$10+'СЕТ СН'!$H$6-'СЕТ СН'!$H$22</f>
        <v>1057.0097718000002</v>
      </c>
    </row>
    <row r="112" spans="1:25" ht="15.75" x14ac:dyDescent="0.2">
      <c r="A112" s="35">
        <f t="shared" si="2"/>
        <v>43767</v>
      </c>
      <c r="B112" s="36">
        <f>SUMIFS(СВЦЭМ!$C$33:$C$776,СВЦЭМ!$A$33:$A$776,$A112,СВЦЭМ!$B$33:$B$776,B$83)+'СЕТ СН'!$H$12+СВЦЭМ!$D$10+'СЕТ СН'!$H$6-'СЕТ СН'!$H$22</f>
        <v>1096.6806049500001</v>
      </c>
      <c r="C112" s="36">
        <f>SUMIFS(СВЦЭМ!$C$33:$C$776,СВЦЭМ!$A$33:$A$776,$A112,СВЦЭМ!$B$33:$B$776,C$83)+'СЕТ СН'!$H$12+СВЦЭМ!$D$10+'СЕТ СН'!$H$6-'СЕТ СН'!$H$22</f>
        <v>1139.4269244299999</v>
      </c>
      <c r="D112" s="36">
        <f>SUMIFS(СВЦЭМ!$C$33:$C$776,СВЦЭМ!$A$33:$A$776,$A112,СВЦЭМ!$B$33:$B$776,D$83)+'СЕТ СН'!$H$12+СВЦЭМ!$D$10+'СЕТ СН'!$H$6-'СЕТ СН'!$H$22</f>
        <v>1159.5282744199999</v>
      </c>
      <c r="E112" s="36">
        <f>SUMIFS(СВЦЭМ!$C$33:$C$776,СВЦЭМ!$A$33:$A$776,$A112,СВЦЭМ!$B$33:$B$776,E$83)+'СЕТ СН'!$H$12+СВЦЭМ!$D$10+'СЕТ СН'!$H$6-'СЕТ СН'!$H$22</f>
        <v>1173.37488209</v>
      </c>
      <c r="F112" s="36">
        <f>SUMIFS(СВЦЭМ!$C$33:$C$776,СВЦЭМ!$A$33:$A$776,$A112,СВЦЭМ!$B$33:$B$776,F$83)+'СЕТ СН'!$H$12+СВЦЭМ!$D$10+'СЕТ СН'!$H$6-'СЕТ СН'!$H$22</f>
        <v>1160.61935533</v>
      </c>
      <c r="G112" s="36">
        <f>SUMIFS(СВЦЭМ!$C$33:$C$776,СВЦЭМ!$A$33:$A$776,$A112,СВЦЭМ!$B$33:$B$776,G$83)+'СЕТ СН'!$H$12+СВЦЭМ!$D$10+'СЕТ СН'!$H$6-'СЕТ СН'!$H$22</f>
        <v>1136.9122600800001</v>
      </c>
      <c r="H112" s="36">
        <f>SUMIFS(СВЦЭМ!$C$33:$C$776,СВЦЭМ!$A$33:$A$776,$A112,СВЦЭМ!$B$33:$B$776,H$83)+'СЕТ СН'!$H$12+СВЦЭМ!$D$10+'СЕТ СН'!$H$6-'СЕТ СН'!$H$22</f>
        <v>1092.30750906</v>
      </c>
      <c r="I112" s="36">
        <f>SUMIFS(СВЦЭМ!$C$33:$C$776,СВЦЭМ!$A$33:$A$776,$A112,СВЦЭМ!$B$33:$B$776,I$83)+'СЕТ СН'!$H$12+СВЦЭМ!$D$10+'СЕТ СН'!$H$6-'СЕТ СН'!$H$22</f>
        <v>1066.79142176</v>
      </c>
      <c r="J112" s="36">
        <f>SUMIFS(СВЦЭМ!$C$33:$C$776,СВЦЭМ!$A$33:$A$776,$A112,СВЦЭМ!$B$33:$B$776,J$83)+'СЕТ СН'!$H$12+СВЦЭМ!$D$10+'СЕТ СН'!$H$6-'СЕТ СН'!$H$22</f>
        <v>1058.7930412300002</v>
      </c>
      <c r="K112" s="36">
        <f>SUMIFS(СВЦЭМ!$C$33:$C$776,СВЦЭМ!$A$33:$A$776,$A112,СВЦЭМ!$B$33:$B$776,K$83)+'СЕТ СН'!$H$12+СВЦЭМ!$D$10+'СЕТ СН'!$H$6-'СЕТ СН'!$H$22</f>
        <v>1030.1876342200001</v>
      </c>
      <c r="L112" s="36">
        <f>SUMIFS(СВЦЭМ!$C$33:$C$776,СВЦЭМ!$A$33:$A$776,$A112,СВЦЭМ!$B$33:$B$776,L$83)+'СЕТ СН'!$H$12+СВЦЭМ!$D$10+'СЕТ СН'!$H$6-'СЕТ СН'!$H$22</f>
        <v>1034.8341906300002</v>
      </c>
      <c r="M112" s="36">
        <f>SUMIFS(СВЦЭМ!$C$33:$C$776,СВЦЭМ!$A$33:$A$776,$A112,СВЦЭМ!$B$33:$B$776,M$83)+'СЕТ СН'!$H$12+СВЦЭМ!$D$10+'СЕТ СН'!$H$6-'СЕТ СН'!$H$22</f>
        <v>1036.7390706599999</v>
      </c>
      <c r="N112" s="36">
        <f>SUMIFS(СВЦЭМ!$C$33:$C$776,СВЦЭМ!$A$33:$A$776,$A112,СВЦЭМ!$B$33:$B$776,N$83)+'СЕТ СН'!$H$12+СВЦЭМ!$D$10+'СЕТ СН'!$H$6-'СЕТ СН'!$H$22</f>
        <v>1003.81171842</v>
      </c>
      <c r="O112" s="36">
        <f>SUMIFS(СВЦЭМ!$C$33:$C$776,СВЦЭМ!$A$33:$A$776,$A112,СВЦЭМ!$B$33:$B$776,O$83)+'СЕТ СН'!$H$12+СВЦЭМ!$D$10+'СЕТ СН'!$H$6-'СЕТ СН'!$H$22</f>
        <v>977.65715340000008</v>
      </c>
      <c r="P112" s="36">
        <f>SUMIFS(СВЦЭМ!$C$33:$C$776,СВЦЭМ!$A$33:$A$776,$A112,СВЦЭМ!$B$33:$B$776,P$83)+'СЕТ СН'!$H$12+СВЦЭМ!$D$10+'СЕТ СН'!$H$6-'СЕТ СН'!$H$22</f>
        <v>977.54185309000002</v>
      </c>
      <c r="Q112" s="36">
        <f>SUMIFS(СВЦЭМ!$C$33:$C$776,СВЦЭМ!$A$33:$A$776,$A112,СВЦЭМ!$B$33:$B$776,Q$83)+'СЕТ СН'!$H$12+СВЦЭМ!$D$10+'СЕТ СН'!$H$6-'СЕТ СН'!$H$22</f>
        <v>976.67027432000009</v>
      </c>
      <c r="R112" s="36">
        <f>SUMIFS(СВЦЭМ!$C$33:$C$776,СВЦЭМ!$A$33:$A$776,$A112,СВЦЭМ!$B$33:$B$776,R$83)+'СЕТ СН'!$H$12+СВЦЭМ!$D$10+'СЕТ СН'!$H$6-'СЕТ СН'!$H$22</f>
        <v>968.84986850000007</v>
      </c>
      <c r="S112" s="36">
        <f>SUMIFS(СВЦЭМ!$C$33:$C$776,СВЦЭМ!$A$33:$A$776,$A112,СВЦЭМ!$B$33:$B$776,S$83)+'СЕТ СН'!$H$12+СВЦЭМ!$D$10+'СЕТ СН'!$H$6-'СЕТ СН'!$H$22</f>
        <v>974.93099444000006</v>
      </c>
      <c r="T112" s="36">
        <f>SUMIFS(СВЦЭМ!$C$33:$C$776,СВЦЭМ!$A$33:$A$776,$A112,СВЦЭМ!$B$33:$B$776,T$83)+'СЕТ СН'!$H$12+СВЦЭМ!$D$10+'СЕТ СН'!$H$6-'СЕТ СН'!$H$22</f>
        <v>966.45226451000008</v>
      </c>
      <c r="U112" s="36">
        <f>SUMIFS(СВЦЭМ!$C$33:$C$776,СВЦЭМ!$A$33:$A$776,$A112,СВЦЭМ!$B$33:$B$776,U$83)+'СЕТ СН'!$H$12+СВЦЭМ!$D$10+'СЕТ СН'!$H$6-'СЕТ СН'!$H$22</f>
        <v>961.58385804</v>
      </c>
      <c r="V112" s="36">
        <f>SUMIFS(СВЦЭМ!$C$33:$C$776,СВЦЭМ!$A$33:$A$776,$A112,СВЦЭМ!$B$33:$B$776,V$83)+'СЕТ СН'!$H$12+СВЦЭМ!$D$10+'СЕТ СН'!$H$6-'СЕТ СН'!$H$22</f>
        <v>949.28019856000003</v>
      </c>
      <c r="W112" s="36">
        <f>SUMIFS(СВЦЭМ!$C$33:$C$776,СВЦЭМ!$A$33:$A$776,$A112,СВЦЭМ!$B$33:$B$776,W$83)+'СЕТ СН'!$H$12+СВЦЭМ!$D$10+'СЕТ СН'!$H$6-'СЕТ СН'!$H$22</f>
        <v>960.2939887</v>
      </c>
      <c r="X112" s="36">
        <f>SUMIFS(СВЦЭМ!$C$33:$C$776,СВЦЭМ!$A$33:$A$776,$A112,СВЦЭМ!$B$33:$B$776,X$83)+'СЕТ СН'!$H$12+СВЦЭМ!$D$10+'СЕТ СН'!$H$6-'СЕТ СН'!$H$22</f>
        <v>966.48704656000007</v>
      </c>
      <c r="Y112" s="36">
        <f>SUMIFS(СВЦЭМ!$C$33:$C$776,СВЦЭМ!$A$33:$A$776,$A112,СВЦЭМ!$B$33:$B$776,Y$83)+'СЕТ СН'!$H$12+СВЦЭМ!$D$10+'СЕТ СН'!$H$6-'СЕТ СН'!$H$22</f>
        <v>1007.6641205100001</v>
      </c>
    </row>
    <row r="113" spans="1:27" ht="15.75" x14ac:dyDescent="0.2">
      <c r="A113" s="35">
        <f t="shared" si="2"/>
        <v>43768</v>
      </c>
      <c r="B113" s="36">
        <f>SUMIFS(СВЦЭМ!$C$33:$C$776,СВЦЭМ!$A$33:$A$776,$A113,СВЦЭМ!$B$33:$B$776,B$83)+'СЕТ СН'!$H$12+СВЦЭМ!$D$10+'СЕТ СН'!$H$6-'СЕТ СН'!$H$22</f>
        <v>1116.0073197000002</v>
      </c>
      <c r="C113" s="36">
        <f>SUMIFS(СВЦЭМ!$C$33:$C$776,СВЦЭМ!$A$33:$A$776,$A113,СВЦЭМ!$B$33:$B$776,C$83)+'СЕТ СН'!$H$12+СВЦЭМ!$D$10+'СЕТ СН'!$H$6-'СЕТ СН'!$H$22</f>
        <v>1155.4008883900001</v>
      </c>
      <c r="D113" s="36">
        <f>SUMIFS(СВЦЭМ!$C$33:$C$776,СВЦЭМ!$A$33:$A$776,$A113,СВЦЭМ!$B$33:$B$776,D$83)+'СЕТ СН'!$H$12+СВЦЭМ!$D$10+'СЕТ СН'!$H$6-'СЕТ СН'!$H$22</f>
        <v>1176.98101625</v>
      </c>
      <c r="E113" s="36">
        <f>SUMIFS(СВЦЭМ!$C$33:$C$776,СВЦЭМ!$A$33:$A$776,$A113,СВЦЭМ!$B$33:$B$776,E$83)+'СЕТ СН'!$H$12+СВЦЭМ!$D$10+'СЕТ СН'!$H$6-'СЕТ СН'!$H$22</f>
        <v>1184.4042685700001</v>
      </c>
      <c r="F113" s="36">
        <f>SUMIFS(СВЦЭМ!$C$33:$C$776,СВЦЭМ!$A$33:$A$776,$A113,СВЦЭМ!$B$33:$B$776,F$83)+'СЕТ СН'!$H$12+СВЦЭМ!$D$10+'СЕТ СН'!$H$6-'СЕТ СН'!$H$22</f>
        <v>1182.7562174</v>
      </c>
      <c r="G113" s="36">
        <f>SUMIFS(СВЦЭМ!$C$33:$C$776,СВЦЭМ!$A$33:$A$776,$A113,СВЦЭМ!$B$33:$B$776,G$83)+'СЕТ СН'!$H$12+СВЦЭМ!$D$10+'СЕТ СН'!$H$6-'СЕТ СН'!$H$22</f>
        <v>1157.1905762700001</v>
      </c>
      <c r="H113" s="36">
        <f>SUMIFS(СВЦЭМ!$C$33:$C$776,СВЦЭМ!$A$33:$A$776,$A113,СВЦЭМ!$B$33:$B$776,H$83)+'СЕТ СН'!$H$12+СВЦЭМ!$D$10+'СЕТ СН'!$H$6-'СЕТ СН'!$H$22</f>
        <v>1108.0114478400001</v>
      </c>
      <c r="I113" s="36">
        <f>SUMIFS(СВЦЭМ!$C$33:$C$776,СВЦЭМ!$A$33:$A$776,$A113,СВЦЭМ!$B$33:$B$776,I$83)+'СЕТ СН'!$H$12+СВЦЭМ!$D$10+'СЕТ СН'!$H$6-'СЕТ СН'!$H$22</f>
        <v>1074.94451955</v>
      </c>
      <c r="J113" s="36">
        <f>SUMIFS(СВЦЭМ!$C$33:$C$776,СВЦЭМ!$A$33:$A$776,$A113,СВЦЭМ!$B$33:$B$776,J$83)+'СЕТ СН'!$H$12+СВЦЭМ!$D$10+'СЕТ СН'!$H$6-'СЕТ СН'!$H$22</f>
        <v>1070.75732881</v>
      </c>
      <c r="K113" s="36">
        <f>SUMIFS(СВЦЭМ!$C$33:$C$776,СВЦЭМ!$A$33:$A$776,$A113,СВЦЭМ!$B$33:$B$776,K$83)+'СЕТ СН'!$H$12+СВЦЭМ!$D$10+'СЕТ СН'!$H$6-'СЕТ СН'!$H$22</f>
        <v>1062.39448081</v>
      </c>
      <c r="L113" s="36">
        <f>SUMIFS(СВЦЭМ!$C$33:$C$776,СВЦЭМ!$A$33:$A$776,$A113,СВЦЭМ!$B$33:$B$776,L$83)+'СЕТ СН'!$H$12+СВЦЭМ!$D$10+'СЕТ СН'!$H$6-'СЕТ СН'!$H$22</f>
        <v>1060.51149104</v>
      </c>
      <c r="M113" s="36">
        <f>SUMIFS(СВЦЭМ!$C$33:$C$776,СВЦЭМ!$A$33:$A$776,$A113,СВЦЭМ!$B$33:$B$776,M$83)+'СЕТ СН'!$H$12+СВЦЭМ!$D$10+'СЕТ СН'!$H$6-'СЕТ СН'!$H$22</f>
        <v>1058.05077119</v>
      </c>
      <c r="N113" s="36">
        <f>SUMIFS(СВЦЭМ!$C$33:$C$776,СВЦЭМ!$A$33:$A$776,$A113,СВЦЭМ!$B$33:$B$776,N$83)+'СЕТ СН'!$H$12+СВЦЭМ!$D$10+'СЕТ СН'!$H$6-'СЕТ СН'!$H$22</f>
        <v>1021.5551497800001</v>
      </c>
      <c r="O113" s="36">
        <f>SUMIFS(СВЦЭМ!$C$33:$C$776,СВЦЭМ!$A$33:$A$776,$A113,СВЦЭМ!$B$33:$B$776,O$83)+'СЕТ СН'!$H$12+СВЦЭМ!$D$10+'СЕТ СН'!$H$6-'СЕТ СН'!$H$22</f>
        <v>981.19167246000006</v>
      </c>
      <c r="P113" s="36">
        <f>SUMIFS(СВЦЭМ!$C$33:$C$776,СВЦЭМ!$A$33:$A$776,$A113,СВЦЭМ!$B$33:$B$776,P$83)+'СЕТ СН'!$H$12+СВЦЭМ!$D$10+'СЕТ СН'!$H$6-'СЕТ СН'!$H$22</f>
        <v>982.83449936</v>
      </c>
      <c r="Q113" s="36">
        <f>SUMIFS(СВЦЭМ!$C$33:$C$776,СВЦЭМ!$A$33:$A$776,$A113,СВЦЭМ!$B$33:$B$776,Q$83)+'СЕТ СН'!$H$12+СВЦЭМ!$D$10+'СЕТ СН'!$H$6-'СЕТ СН'!$H$22</f>
        <v>984.48676322000006</v>
      </c>
      <c r="R113" s="36">
        <f>SUMIFS(СВЦЭМ!$C$33:$C$776,СВЦЭМ!$A$33:$A$776,$A113,СВЦЭМ!$B$33:$B$776,R$83)+'СЕТ СН'!$H$12+СВЦЭМ!$D$10+'СЕТ СН'!$H$6-'СЕТ СН'!$H$22</f>
        <v>975.77820428000007</v>
      </c>
      <c r="S113" s="36">
        <f>SUMIFS(СВЦЭМ!$C$33:$C$776,СВЦЭМ!$A$33:$A$776,$A113,СВЦЭМ!$B$33:$B$776,S$83)+'СЕТ СН'!$H$12+СВЦЭМ!$D$10+'СЕТ СН'!$H$6-'СЕТ СН'!$H$22</f>
        <v>974.43572245000007</v>
      </c>
      <c r="T113" s="36">
        <f>SUMIFS(СВЦЭМ!$C$33:$C$776,СВЦЭМ!$A$33:$A$776,$A113,СВЦЭМ!$B$33:$B$776,T$83)+'СЕТ СН'!$H$12+СВЦЭМ!$D$10+'СЕТ СН'!$H$6-'СЕТ СН'!$H$22</f>
        <v>958.13525665999998</v>
      </c>
      <c r="U113" s="36">
        <f>SUMIFS(СВЦЭМ!$C$33:$C$776,СВЦЭМ!$A$33:$A$776,$A113,СВЦЭМ!$B$33:$B$776,U$83)+'СЕТ СН'!$H$12+СВЦЭМ!$D$10+'СЕТ СН'!$H$6-'СЕТ СН'!$H$22</f>
        <v>964.17506320000007</v>
      </c>
      <c r="V113" s="36">
        <f>SUMIFS(СВЦЭМ!$C$33:$C$776,СВЦЭМ!$A$33:$A$776,$A113,СВЦЭМ!$B$33:$B$776,V$83)+'СЕТ СН'!$H$12+СВЦЭМ!$D$10+'СЕТ СН'!$H$6-'СЕТ СН'!$H$22</f>
        <v>964.84316347000004</v>
      </c>
      <c r="W113" s="36">
        <f>SUMIFS(СВЦЭМ!$C$33:$C$776,СВЦЭМ!$A$33:$A$776,$A113,СВЦЭМ!$B$33:$B$776,W$83)+'СЕТ СН'!$H$12+СВЦЭМ!$D$10+'СЕТ СН'!$H$6-'СЕТ СН'!$H$22</f>
        <v>965.25486696000007</v>
      </c>
      <c r="X113" s="36">
        <f>SUMIFS(СВЦЭМ!$C$33:$C$776,СВЦЭМ!$A$33:$A$776,$A113,СВЦЭМ!$B$33:$B$776,X$83)+'СЕТ СН'!$H$12+СВЦЭМ!$D$10+'СЕТ СН'!$H$6-'СЕТ СН'!$H$22</f>
        <v>989.80680855000003</v>
      </c>
      <c r="Y113" s="36">
        <f>SUMIFS(СВЦЭМ!$C$33:$C$776,СВЦЭМ!$A$33:$A$776,$A113,СВЦЭМ!$B$33:$B$776,Y$83)+'СЕТ СН'!$H$12+СВЦЭМ!$D$10+'СЕТ СН'!$H$6-'СЕТ СН'!$H$22</f>
        <v>1025.24132536</v>
      </c>
      <c r="AA113" s="37"/>
    </row>
    <row r="114" spans="1:27" ht="15.75" x14ac:dyDescent="0.2">
      <c r="A114" s="35">
        <f t="shared" si="2"/>
        <v>43769</v>
      </c>
      <c r="B114" s="36">
        <f>SUMIFS(СВЦЭМ!$C$33:$C$776,СВЦЭМ!$A$33:$A$776,$A114,СВЦЭМ!$B$33:$B$776,B$83)+'СЕТ СН'!$H$12+СВЦЭМ!$D$10+'СЕТ СН'!$H$6-'СЕТ СН'!$H$22</f>
        <v>1100.61121886</v>
      </c>
      <c r="C114" s="36">
        <f>SUMIFS(СВЦЭМ!$C$33:$C$776,СВЦЭМ!$A$33:$A$776,$A114,СВЦЭМ!$B$33:$B$776,C$83)+'СЕТ СН'!$H$12+СВЦЭМ!$D$10+'СЕТ СН'!$H$6-'СЕТ СН'!$H$22</f>
        <v>1143.22276007</v>
      </c>
      <c r="D114" s="36">
        <f>SUMIFS(СВЦЭМ!$C$33:$C$776,СВЦЭМ!$A$33:$A$776,$A114,СВЦЭМ!$B$33:$B$776,D$83)+'СЕТ СН'!$H$12+СВЦЭМ!$D$10+'СЕТ СН'!$H$6-'СЕТ СН'!$H$22</f>
        <v>1165.81682155</v>
      </c>
      <c r="E114" s="36">
        <f>SUMIFS(СВЦЭМ!$C$33:$C$776,СВЦЭМ!$A$33:$A$776,$A114,СВЦЭМ!$B$33:$B$776,E$83)+'СЕТ СН'!$H$12+СВЦЭМ!$D$10+'СЕТ СН'!$H$6-'СЕТ СН'!$H$22</f>
        <v>1183.34749906</v>
      </c>
      <c r="F114" s="36">
        <f>SUMIFS(СВЦЭМ!$C$33:$C$776,СВЦЭМ!$A$33:$A$776,$A114,СВЦЭМ!$B$33:$B$776,F$83)+'СЕТ СН'!$H$12+СВЦЭМ!$D$10+'СЕТ СН'!$H$6-'СЕТ СН'!$H$22</f>
        <v>1184.75649825</v>
      </c>
      <c r="G114" s="36">
        <f>SUMIFS(СВЦЭМ!$C$33:$C$776,СВЦЭМ!$A$33:$A$776,$A114,СВЦЭМ!$B$33:$B$776,G$83)+'СЕТ СН'!$H$12+СВЦЭМ!$D$10+'СЕТ СН'!$H$6-'СЕТ СН'!$H$22</f>
        <v>1153.1075147000001</v>
      </c>
      <c r="H114" s="36">
        <f>SUMIFS(СВЦЭМ!$C$33:$C$776,СВЦЭМ!$A$33:$A$776,$A114,СВЦЭМ!$B$33:$B$776,H$83)+'СЕТ СН'!$H$12+СВЦЭМ!$D$10+'СЕТ СН'!$H$6-'СЕТ СН'!$H$22</f>
        <v>1111.77045376</v>
      </c>
      <c r="I114" s="36">
        <f>SUMIFS(СВЦЭМ!$C$33:$C$776,СВЦЭМ!$A$33:$A$776,$A114,СВЦЭМ!$B$33:$B$776,I$83)+'СЕТ СН'!$H$12+СВЦЭМ!$D$10+'СЕТ СН'!$H$6-'СЕТ СН'!$H$22</f>
        <v>1081.9305536400002</v>
      </c>
      <c r="J114" s="36">
        <f>SUMIFS(СВЦЭМ!$C$33:$C$776,СВЦЭМ!$A$33:$A$776,$A114,СВЦЭМ!$B$33:$B$776,J$83)+'СЕТ СН'!$H$12+СВЦЭМ!$D$10+'СЕТ СН'!$H$6-'СЕТ СН'!$H$22</f>
        <v>1077.7408202500001</v>
      </c>
      <c r="K114" s="36">
        <f>SUMIFS(СВЦЭМ!$C$33:$C$776,СВЦЭМ!$A$33:$A$776,$A114,СВЦЭМ!$B$33:$B$776,K$83)+'СЕТ СН'!$H$12+СВЦЭМ!$D$10+'СЕТ СН'!$H$6-'СЕТ СН'!$H$22</f>
        <v>1057.24635947</v>
      </c>
      <c r="L114" s="36">
        <f>SUMIFS(СВЦЭМ!$C$33:$C$776,СВЦЭМ!$A$33:$A$776,$A114,СВЦЭМ!$B$33:$B$776,L$83)+'СЕТ СН'!$H$12+СВЦЭМ!$D$10+'СЕТ СН'!$H$6-'СЕТ СН'!$H$22</f>
        <v>1058.69238907</v>
      </c>
      <c r="M114" s="36">
        <f>SUMIFS(СВЦЭМ!$C$33:$C$776,СВЦЭМ!$A$33:$A$776,$A114,СВЦЭМ!$B$33:$B$776,M$83)+'СЕТ СН'!$H$12+СВЦЭМ!$D$10+'СЕТ СН'!$H$6-'СЕТ СН'!$H$22</f>
        <v>1060.5696794600001</v>
      </c>
      <c r="N114" s="36">
        <f>SUMIFS(СВЦЭМ!$C$33:$C$776,СВЦЭМ!$A$33:$A$776,$A114,СВЦЭМ!$B$33:$B$776,N$83)+'СЕТ СН'!$H$12+СВЦЭМ!$D$10+'СЕТ СН'!$H$6-'СЕТ СН'!$H$22</f>
        <v>1027.78242234</v>
      </c>
      <c r="O114" s="36">
        <f>SUMIFS(СВЦЭМ!$C$33:$C$776,СВЦЭМ!$A$33:$A$776,$A114,СВЦЭМ!$B$33:$B$776,O$83)+'СЕТ СН'!$H$12+СВЦЭМ!$D$10+'СЕТ СН'!$H$6-'СЕТ СН'!$H$22</f>
        <v>986.67792220000001</v>
      </c>
      <c r="P114" s="36">
        <f>SUMIFS(СВЦЭМ!$C$33:$C$776,СВЦЭМ!$A$33:$A$776,$A114,СВЦЭМ!$B$33:$B$776,P$83)+'СЕТ СН'!$H$12+СВЦЭМ!$D$10+'СЕТ СН'!$H$6-'СЕТ СН'!$H$22</f>
        <v>998.74585597999999</v>
      </c>
      <c r="Q114" s="36">
        <f>SUMIFS(СВЦЭМ!$C$33:$C$776,СВЦЭМ!$A$33:$A$776,$A114,СВЦЭМ!$B$33:$B$776,Q$83)+'СЕТ СН'!$H$12+СВЦЭМ!$D$10+'СЕТ СН'!$H$6-'СЕТ СН'!$H$22</f>
        <v>996.24942002</v>
      </c>
      <c r="R114" s="36">
        <f>SUMIFS(СВЦЭМ!$C$33:$C$776,СВЦЭМ!$A$33:$A$776,$A114,СВЦЭМ!$B$33:$B$776,R$83)+'СЕТ СН'!$H$12+СВЦЭМ!$D$10+'СЕТ СН'!$H$6-'СЕТ СН'!$H$22</f>
        <v>1003.53294199</v>
      </c>
      <c r="S114" s="36">
        <f>SUMIFS(СВЦЭМ!$C$33:$C$776,СВЦЭМ!$A$33:$A$776,$A114,СВЦЭМ!$B$33:$B$776,S$83)+'СЕТ СН'!$H$12+СВЦЭМ!$D$10+'СЕТ СН'!$H$6-'СЕТ СН'!$H$22</f>
        <v>997.96452499000009</v>
      </c>
      <c r="T114" s="36">
        <f>SUMIFS(СВЦЭМ!$C$33:$C$776,СВЦЭМ!$A$33:$A$776,$A114,СВЦЭМ!$B$33:$B$776,T$83)+'СЕТ СН'!$H$12+СВЦЭМ!$D$10+'СЕТ СН'!$H$6-'СЕТ СН'!$H$22</f>
        <v>974.37155167000003</v>
      </c>
      <c r="U114" s="36">
        <f>SUMIFS(СВЦЭМ!$C$33:$C$776,СВЦЭМ!$A$33:$A$776,$A114,СВЦЭМ!$B$33:$B$776,U$83)+'СЕТ СН'!$H$12+СВЦЭМ!$D$10+'СЕТ СН'!$H$6-'СЕТ СН'!$H$22</f>
        <v>975.75758748999999</v>
      </c>
      <c r="V114" s="36">
        <f>SUMIFS(СВЦЭМ!$C$33:$C$776,СВЦЭМ!$A$33:$A$776,$A114,СВЦЭМ!$B$33:$B$776,V$83)+'СЕТ СН'!$H$12+СВЦЭМ!$D$10+'СЕТ СН'!$H$6-'СЕТ СН'!$H$22</f>
        <v>965.93851844000005</v>
      </c>
      <c r="W114" s="36">
        <f>SUMIFS(СВЦЭМ!$C$33:$C$776,СВЦЭМ!$A$33:$A$776,$A114,СВЦЭМ!$B$33:$B$776,W$83)+'СЕТ СН'!$H$12+СВЦЭМ!$D$10+'СЕТ СН'!$H$6-'СЕТ СН'!$H$22</f>
        <v>975.85377993000009</v>
      </c>
      <c r="X114" s="36">
        <f>SUMIFS(СВЦЭМ!$C$33:$C$776,СВЦЭМ!$A$33:$A$776,$A114,СВЦЭМ!$B$33:$B$776,X$83)+'СЕТ СН'!$H$12+СВЦЭМ!$D$10+'СЕТ СН'!$H$6-'СЕТ СН'!$H$22</f>
        <v>935.04812253</v>
      </c>
      <c r="Y114" s="36">
        <f>SUMIFS(СВЦЭМ!$C$33:$C$776,СВЦЭМ!$A$33:$A$776,$A114,СВЦЭМ!$B$33:$B$776,Y$83)+'СЕТ СН'!$H$12+СВЦЭМ!$D$10+'СЕТ СН'!$H$6-'СЕТ СН'!$H$22</f>
        <v>973.65423090000002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01.10.2019</v>
      </c>
      <c r="B120" s="36">
        <f>SUMIFS(СВЦЭМ!$C$33:$C$776,СВЦЭМ!$A$33:$A$776,$A120,СВЦЭМ!$B$33:$B$776,B$119)+'СЕТ СН'!$I$12+СВЦЭМ!$D$10+'СЕТ СН'!$I$6-'СЕТ СН'!$I$22</f>
        <v>1136.03700344</v>
      </c>
      <c r="C120" s="36">
        <f>SUMIFS(СВЦЭМ!$C$33:$C$776,СВЦЭМ!$A$33:$A$776,$A120,СВЦЭМ!$B$33:$B$776,C$119)+'СЕТ СН'!$I$12+СВЦЭМ!$D$10+'СЕТ СН'!$I$6-'СЕТ СН'!$I$22</f>
        <v>1218.86362534</v>
      </c>
      <c r="D120" s="36">
        <f>SUMIFS(СВЦЭМ!$C$33:$C$776,СВЦЭМ!$A$33:$A$776,$A120,СВЦЭМ!$B$33:$B$776,D$119)+'СЕТ СН'!$I$12+СВЦЭМ!$D$10+'СЕТ СН'!$I$6-'СЕТ СН'!$I$22</f>
        <v>1294.18117009</v>
      </c>
      <c r="E120" s="36">
        <f>SUMIFS(СВЦЭМ!$C$33:$C$776,СВЦЭМ!$A$33:$A$776,$A120,СВЦЭМ!$B$33:$B$776,E$119)+'СЕТ СН'!$I$12+СВЦЭМ!$D$10+'СЕТ СН'!$I$6-'СЕТ СН'!$I$22</f>
        <v>1318.0861433</v>
      </c>
      <c r="F120" s="36">
        <f>SUMIFS(СВЦЭМ!$C$33:$C$776,СВЦЭМ!$A$33:$A$776,$A120,СВЦЭМ!$B$33:$B$776,F$119)+'СЕТ СН'!$I$12+СВЦЭМ!$D$10+'СЕТ СН'!$I$6-'СЕТ СН'!$I$22</f>
        <v>1315.8393041200002</v>
      </c>
      <c r="G120" s="36">
        <f>SUMIFS(СВЦЭМ!$C$33:$C$776,СВЦЭМ!$A$33:$A$776,$A120,СВЦЭМ!$B$33:$B$776,G$119)+'СЕТ СН'!$I$12+СВЦЭМ!$D$10+'СЕТ СН'!$I$6-'СЕТ СН'!$I$22</f>
        <v>1298.92803366</v>
      </c>
      <c r="H120" s="36">
        <f>SUMIFS(СВЦЭМ!$C$33:$C$776,СВЦЭМ!$A$33:$A$776,$A120,СВЦЭМ!$B$33:$B$776,H$119)+'СЕТ СН'!$I$12+СВЦЭМ!$D$10+'СЕТ СН'!$I$6-'СЕТ СН'!$I$22</f>
        <v>1229.15418417</v>
      </c>
      <c r="I120" s="36">
        <f>SUMIFS(СВЦЭМ!$C$33:$C$776,СВЦЭМ!$A$33:$A$776,$A120,СВЦЭМ!$B$33:$B$776,I$119)+'СЕТ СН'!$I$12+СВЦЭМ!$D$10+'СЕТ СН'!$I$6-'СЕТ СН'!$I$22</f>
        <v>1146.5912597700001</v>
      </c>
      <c r="J120" s="36">
        <f>SUMIFS(СВЦЭМ!$C$33:$C$776,СВЦЭМ!$A$33:$A$776,$A120,СВЦЭМ!$B$33:$B$776,J$119)+'СЕТ СН'!$I$12+СВЦЭМ!$D$10+'СЕТ СН'!$I$6-'СЕТ СН'!$I$22</f>
        <v>1139.3818599800002</v>
      </c>
      <c r="K120" s="36">
        <f>SUMIFS(СВЦЭМ!$C$33:$C$776,СВЦЭМ!$A$33:$A$776,$A120,СВЦЭМ!$B$33:$B$776,K$119)+'СЕТ СН'!$I$12+СВЦЭМ!$D$10+'СЕТ СН'!$I$6-'СЕТ СН'!$I$22</f>
        <v>1146.8403844200002</v>
      </c>
      <c r="L120" s="36">
        <f>SUMIFS(СВЦЭМ!$C$33:$C$776,СВЦЭМ!$A$33:$A$776,$A120,СВЦЭМ!$B$33:$B$776,L$119)+'СЕТ СН'!$I$12+СВЦЭМ!$D$10+'СЕТ СН'!$I$6-'СЕТ СН'!$I$22</f>
        <v>1144.6297176900002</v>
      </c>
      <c r="M120" s="36">
        <f>SUMIFS(СВЦЭМ!$C$33:$C$776,СВЦЭМ!$A$33:$A$776,$A120,СВЦЭМ!$B$33:$B$776,M$119)+'СЕТ СН'!$I$12+СВЦЭМ!$D$10+'СЕТ СН'!$I$6-'СЕТ СН'!$I$22</f>
        <v>1135.2323369800001</v>
      </c>
      <c r="N120" s="36">
        <f>SUMIFS(СВЦЭМ!$C$33:$C$776,СВЦЭМ!$A$33:$A$776,$A120,СВЦЭМ!$B$33:$B$776,N$119)+'СЕТ СН'!$I$12+СВЦЭМ!$D$10+'СЕТ СН'!$I$6-'СЕТ СН'!$I$22</f>
        <v>1120.46064146</v>
      </c>
      <c r="O120" s="36">
        <f>SUMIFS(СВЦЭМ!$C$33:$C$776,СВЦЭМ!$A$33:$A$776,$A120,СВЦЭМ!$B$33:$B$776,O$119)+'СЕТ СН'!$I$12+СВЦЭМ!$D$10+'СЕТ СН'!$I$6-'СЕТ СН'!$I$22</f>
        <v>1118.3729609500001</v>
      </c>
      <c r="P120" s="36">
        <f>SUMIFS(СВЦЭМ!$C$33:$C$776,СВЦЭМ!$A$33:$A$776,$A120,СВЦЭМ!$B$33:$B$776,P$119)+'СЕТ СН'!$I$12+СВЦЭМ!$D$10+'СЕТ СН'!$I$6-'СЕТ СН'!$I$22</f>
        <v>1120.6016258</v>
      </c>
      <c r="Q120" s="36">
        <f>SUMIFS(СВЦЭМ!$C$33:$C$776,СВЦЭМ!$A$33:$A$776,$A120,СВЦЭМ!$B$33:$B$776,Q$119)+'СЕТ СН'!$I$12+СВЦЭМ!$D$10+'СЕТ СН'!$I$6-'СЕТ СН'!$I$22</f>
        <v>1130.43442121</v>
      </c>
      <c r="R120" s="36">
        <f>SUMIFS(СВЦЭМ!$C$33:$C$776,СВЦЭМ!$A$33:$A$776,$A120,СВЦЭМ!$B$33:$B$776,R$119)+'СЕТ СН'!$I$12+СВЦЭМ!$D$10+'СЕТ СН'!$I$6-'СЕТ СН'!$I$22</f>
        <v>1129.8684819</v>
      </c>
      <c r="S120" s="36">
        <f>SUMIFS(СВЦЭМ!$C$33:$C$776,СВЦЭМ!$A$33:$A$776,$A120,СВЦЭМ!$B$33:$B$776,S$119)+'СЕТ СН'!$I$12+СВЦЭМ!$D$10+'СЕТ СН'!$I$6-'СЕТ СН'!$I$22</f>
        <v>1120.51191505</v>
      </c>
      <c r="T120" s="36">
        <f>SUMIFS(СВЦЭМ!$C$33:$C$776,СВЦЭМ!$A$33:$A$776,$A120,СВЦЭМ!$B$33:$B$776,T$119)+'СЕТ СН'!$I$12+СВЦЭМ!$D$10+'СЕТ СН'!$I$6-'СЕТ СН'!$I$22</f>
        <v>1117.8694052800001</v>
      </c>
      <c r="U120" s="36">
        <f>SUMIFS(СВЦЭМ!$C$33:$C$776,СВЦЭМ!$A$33:$A$776,$A120,СВЦЭМ!$B$33:$B$776,U$119)+'СЕТ СН'!$I$12+СВЦЭМ!$D$10+'СЕТ СН'!$I$6-'СЕТ СН'!$I$22</f>
        <v>1141.3151796900002</v>
      </c>
      <c r="V120" s="36">
        <f>SUMIFS(СВЦЭМ!$C$33:$C$776,СВЦЭМ!$A$33:$A$776,$A120,СВЦЭМ!$B$33:$B$776,V$119)+'СЕТ СН'!$I$12+СВЦЭМ!$D$10+'СЕТ СН'!$I$6-'СЕТ СН'!$I$22</f>
        <v>1142.1651897900001</v>
      </c>
      <c r="W120" s="36">
        <f>SUMIFS(СВЦЭМ!$C$33:$C$776,СВЦЭМ!$A$33:$A$776,$A120,СВЦЭМ!$B$33:$B$776,W$119)+'СЕТ СН'!$I$12+СВЦЭМ!$D$10+'СЕТ СН'!$I$6-'СЕТ СН'!$I$22</f>
        <v>1145.6340126300001</v>
      </c>
      <c r="X120" s="36">
        <f>SUMIFS(СВЦЭМ!$C$33:$C$776,СВЦЭМ!$A$33:$A$776,$A120,СВЦЭМ!$B$33:$B$776,X$119)+'СЕТ СН'!$I$12+СВЦЭМ!$D$10+'СЕТ СН'!$I$6-'СЕТ СН'!$I$22</f>
        <v>1135.8659002300001</v>
      </c>
      <c r="Y120" s="36">
        <f>SUMIFS(СВЦЭМ!$C$33:$C$776,СВЦЭМ!$A$33:$A$776,$A120,СВЦЭМ!$B$33:$B$776,Y$119)+'СЕТ СН'!$I$12+СВЦЭМ!$D$10+'СЕТ СН'!$I$6-'СЕТ СН'!$I$22</f>
        <v>1202.19979805</v>
      </c>
    </row>
    <row r="121" spans="1:27" ht="15.75" x14ac:dyDescent="0.2">
      <c r="A121" s="35">
        <f>A120+1</f>
        <v>43740</v>
      </c>
      <c r="B121" s="36">
        <f>SUMIFS(СВЦЭМ!$C$33:$C$776,СВЦЭМ!$A$33:$A$776,$A121,СВЦЭМ!$B$33:$B$776,B$119)+'СЕТ СН'!$I$12+СВЦЭМ!$D$10+'СЕТ СН'!$I$6-'СЕТ СН'!$I$22</f>
        <v>1247.8049657500001</v>
      </c>
      <c r="C121" s="36">
        <f>SUMIFS(СВЦЭМ!$C$33:$C$776,СВЦЭМ!$A$33:$A$776,$A121,СВЦЭМ!$B$33:$B$776,C$119)+'СЕТ СН'!$I$12+СВЦЭМ!$D$10+'СЕТ СН'!$I$6-'СЕТ СН'!$I$22</f>
        <v>1267.6972467600001</v>
      </c>
      <c r="D121" s="36">
        <f>SUMIFS(СВЦЭМ!$C$33:$C$776,СВЦЭМ!$A$33:$A$776,$A121,СВЦЭМ!$B$33:$B$776,D$119)+'СЕТ СН'!$I$12+СВЦЭМ!$D$10+'СЕТ СН'!$I$6-'СЕТ СН'!$I$22</f>
        <v>1283.5248150500001</v>
      </c>
      <c r="E121" s="36">
        <f>SUMIFS(СВЦЭМ!$C$33:$C$776,СВЦЭМ!$A$33:$A$776,$A121,СВЦЭМ!$B$33:$B$776,E$119)+'СЕТ СН'!$I$12+СВЦЭМ!$D$10+'СЕТ СН'!$I$6-'СЕТ СН'!$I$22</f>
        <v>1289.46028518</v>
      </c>
      <c r="F121" s="36">
        <f>SUMIFS(СВЦЭМ!$C$33:$C$776,СВЦЭМ!$A$33:$A$776,$A121,СВЦЭМ!$B$33:$B$776,F$119)+'СЕТ СН'!$I$12+СВЦЭМ!$D$10+'СЕТ СН'!$I$6-'СЕТ СН'!$I$22</f>
        <v>1312.1370385700002</v>
      </c>
      <c r="G121" s="36">
        <f>SUMIFS(СВЦЭМ!$C$33:$C$776,СВЦЭМ!$A$33:$A$776,$A121,СВЦЭМ!$B$33:$B$776,G$119)+'СЕТ СН'!$I$12+СВЦЭМ!$D$10+'СЕТ СН'!$I$6-'СЕТ СН'!$I$22</f>
        <v>1287.85251941</v>
      </c>
      <c r="H121" s="36">
        <f>SUMIFS(СВЦЭМ!$C$33:$C$776,СВЦЭМ!$A$33:$A$776,$A121,СВЦЭМ!$B$33:$B$776,H$119)+'СЕТ СН'!$I$12+СВЦЭМ!$D$10+'СЕТ СН'!$I$6-'СЕТ СН'!$I$22</f>
        <v>1231.9145861900001</v>
      </c>
      <c r="I121" s="36">
        <f>SUMIFS(СВЦЭМ!$C$33:$C$776,СВЦЭМ!$A$33:$A$776,$A121,СВЦЭМ!$B$33:$B$776,I$119)+'СЕТ СН'!$I$12+СВЦЭМ!$D$10+'СЕТ СН'!$I$6-'СЕТ СН'!$I$22</f>
        <v>1146.79360094</v>
      </c>
      <c r="J121" s="36">
        <f>SUMIFS(СВЦЭМ!$C$33:$C$776,СВЦЭМ!$A$33:$A$776,$A121,СВЦЭМ!$B$33:$B$776,J$119)+'СЕТ СН'!$I$12+СВЦЭМ!$D$10+'СЕТ СН'!$I$6-'СЕТ СН'!$I$22</f>
        <v>1139.4450127700002</v>
      </c>
      <c r="K121" s="36">
        <f>SUMIFS(СВЦЭМ!$C$33:$C$776,СВЦЭМ!$A$33:$A$776,$A121,СВЦЭМ!$B$33:$B$776,K$119)+'СЕТ СН'!$I$12+СВЦЭМ!$D$10+'СЕТ СН'!$I$6-'СЕТ СН'!$I$22</f>
        <v>1147.9947293300002</v>
      </c>
      <c r="L121" s="36">
        <f>SUMIFS(СВЦЭМ!$C$33:$C$776,СВЦЭМ!$A$33:$A$776,$A121,СВЦЭМ!$B$33:$B$776,L$119)+'СЕТ СН'!$I$12+СВЦЭМ!$D$10+'СЕТ СН'!$I$6-'СЕТ СН'!$I$22</f>
        <v>1146.06778308</v>
      </c>
      <c r="M121" s="36">
        <f>SUMIFS(СВЦЭМ!$C$33:$C$776,СВЦЭМ!$A$33:$A$776,$A121,СВЦЭМ!$B$33:$B$776,M$119)+'СЕТ СН'!$I$12+СВЦЭМ!$D$10+'СЕТ СН'!$I$6-'СЕТ СН'!$I$22</f>
        <v>1139.9667860899999</v>
      </c>
      <c r="N121" s="36">
        <f>SUMIFS(СВЦЭМ!$C$33:$C$776,СВЦЭМ!$A$33:$A$776,$A121,СВЦЭМ!$B$33:$B$776,N$119)+'СЕТ СН'!$I$12+СВЦЭМ!$D$10+'СЕТ СН'!$I$6-'СЕТ СН'!$I$22</f>
        <v>1137.5924556</v>
      </c>
      <c r="O121" s="36">
        <f>SUMIFS(СВЦЭМ!$C$33:$C$776,СВЦЭМ!$A$33:$A$776,$A121,СВЦЭМ!$B$33:$B$776,O$119)+'СЕТ СН'!$I$12+СВЦЭМ!$D$10+'СЕТ СН'!$I$6-'СЕТ СН'!$I$22</f>
        <v>1139.8126742899999</v>
      </c>
      <c r="P121" s="36">
        <f>SUMIFS(СВЦЭМ!$C$33:$C$776,СВЦЭМ!$A$33:$A$776,$A121,СВЦЭМ!$B$33:$B$776,P$119)+'СЕТ СН'!$I$12+СВЦЭМ!$D$10+'СЕТ СН'!$I$6-'СЕТ СН'!$I$22</f>
        <v>1142.1657445999999</v>
      </c>
      <c r="Q121" s="36">
        <f>SUMIFS(СВЦЭМ!$C$33:$C$776,СВЦЭМ!$A$33:$A$776,$A121,СВЦЭМ!$B$33:$B$776,Q$119)+'СЕТ СН'!$I$12+СВЦЭМ!$D$10+'СЕТ СН'!$I$6-'СЕТ СН'!$I$22</f>
        <v>1145.16237088</v>
      </c>
      <c r="R121" s="36">
        <f>SUMIFS(СВЦЭМ!$C$33:$C$776,СВЦЭМ!$A$33:$A$776,$A121,СВЦЭМ!$B$33:$B$776,R$119)+'СЕТ СН'!$I$12+СВЦЭМ!$D$10+'СЕТ СН'!$I$6-'СЕТ СН'!$I$22</f>
        <v>1151.9504366599999</v>
      </c>
      <c r="S121" s="36">
        <f>SUMIFS(СВЦЭМ!$C$33:$C$776,СВЦЭМ!$A$33:$A$776,$A121,СВЦЭМ!$B$33:$B$776,S$119)+'СЕТ СН'!$I$12+СВЦЭМ!$D$10+'СЕТ СН'!$I$6-'СЕТ СН'!$I$22</f>
        <v>1146.3833274799999</v>
      </c>
      <c r="T121" s="36">
        <f>SUMIFS(СВЦЭМ!$C$33:$C$776,СВЦЭМ!$A$33:$A$776,$A121,СВЦЭМ!$B$33:$B$776,T$119)+'СЕТ СН'!$I$12+СВЦЭМ!$D$10+'СЕТ СН'!$I$6-'СЕТ СН'!$I$22</f>
        <v>1150.0557604200001</v>
      </c>
      <c r="U121" s="36">
        <f>SUMIFS(СВЦЭМ!$C$33:$C$776,СВЦЭМ!$A$33:$A$776,$A121,СВЦЭМ!$B$33:$B$776,U$119)+'СЕТ СН'!$I$12+СВЦЭМ!$D$10+'СЕТ СН'!$I$6-'СЕТ СН'!$I$22</f>
        <v>1171.3313272</v>
      </c>
      <c r="V121" s="36">
        <f>SUMIFS(СВЦЭМ!$C$33:$C$776,СВЦЭМ!$A$33:$A$776,$A121,СВЦЭМ!$B$33:$B$776,V$119)+'СЕТ СН'!$I$12+СВЦЭМ!$D$10+'СЕТ СН'!$I$6-'СЕТ СН'!$I$22</f>
        <v>1171.2873434100002</v>
      </c>
      <c r="W121" s="36">
        <f>SUMIFS(СВЦЭМ!$C$33:$C$776,СВЦЭМ!$A$33:$A$776,$A121,СВЦЭМ!$B$33:$B$776,W$119)+'СЕТ СН'!$I$12+СВЦЭМ!$D$10+'СЕТ СН'!$I$6-'СЕТ СН'!$I$22</f>
        <v>1151.7159716599999</v>
      </c>
      <c r="X121" s="36">
        <f>SUMIFS(СВЦЭМ!$C$33:$C$776,СВЦЭМ!$A$33:$A$776,$A121,СВЦЭМ!$B$33:$B$776,X$119)+'СЕТ СН'!$I$12+СВЦЭМ!$D$10+'СЕТ СН'!$I$6-'СЕТ СН'!$I$22</f>
        <v>1141.79808938</v>
      </c>
      <c r="Y121" s="36">
        <f>SUMIFS(СВЦЭМ!$C$33:$C$776,СВЦЭМ!$A$33:$A$776,$A121,СВЦЭМ!$B$33:$B$776,Y$119)+'СЕТ СН'!$I$12+СВЦЭМ!$D$10+'СЕТ СН'!$I$6-'СЕТ СН'!$I$22</f>
        <v>1208.81272635</v>
      </c>
    </row>
    <row r="122" spans="1:27" ht="15.75" x14ac:dyDescent="0.2">
      <c r="A122" s="35">
        <f t="shared" ref="A122:A150" si="3">A121+1</f>
        <v>43741</v>
      </c>
      <c r="B122" s="36">
        <f>SUMIFS(СВЦЭМ!$C$33:$C$776,СВЦЭМ!$A$33:$A$776,$A122,СВЦЭМ!$B$33:$B$776,B$119)+'СЕТ СН'!$I$12+СВЦЭМ!$D$10+'СЕТ СН'!$I$6-'СЕТ СН'!$I$22</f>
        <v>1259.4688601400001</v>
      </c>
      <c r="C122" s="36">
        <f>SUMIFS(СВЦЭМ!$C$33:$C$776,СВЦЭМ!$A$33:$A$776,$A122,СВЦЭМ!$B$33:$B$776,C$119)+'СЕТ СН'!$I$12+СВЦЭМ!$D$10+'СЕТ СН'!$I$6-'СЕТ СН'!$I$22</f>
        <v>1292.1522017699999</v>
      </c>
      <c r="D122" s="36">
        <f>SUMIFS(СВЦЭМ!$C$33:$C$776,СВЦЭМ!$A$33:$A$776,$A122,СВЦЭМ!$B$33:$B$776,D$119)+'СЕТ СН'!$I$12+СВЦЭМ!$D$10+'СЕТ СН'!$I$6-'СЕТ СН'!$I$22</f>
        <v>1314.7833982400002</v>
      </c>
      <c r="E122" s="36">
        <f>SUMIFS(СВЦЭМ!$C$33:$C$776,СВЦЭМ!$A$33:$A$776,$A122,СВЦЭМ!$B$33:$B$776,E$119)+'СЕТ СН'!$I$12+СВЦЭМ!$D$10+'СЕТ СН'!$I$6-'СЕТ СН'!$I$22</f>
        <v>1320.3418185600001</v>
      </c>
      <c r="F122" s="36">
        <f>SUMIFS(СВЦЭМ!$C$33:$C$776,СВЦЭМ!$A$33:$A$776,$A122,СВЦЭМ!$B$33:$B$776,F$119)+'СЕТ СН'!$I$12+СВЦЭМ!$D$10+'СЕТ СН'!$I$6-'СЕТ СН'!$I$22</f>
        <v>1323.5353399700002</v>
      </c>
      <c r="G122" s="36">
        <f>SUMIFS(СВЦЭМ!$C$33:$C$776,СВЦЭМ!$A$33:$A$776,$A122,СВЦЭМ!$B$33:$B$776,G$119)+'СЕТ СН'!$I$12+СВЦЭМ!$D$10+'СЕТ СН'!$I$6-'СЕТ СН'!$I$22</f>
        <v>1296.5456979300002</v>
      </c>
      <c r="H122" s="36">
        <f>SUMIFS(СВЦЭМ!$C$33:$C$776,СВЦЭМ!$A$33:$A$776,$A122,СВЦЭМ!$B$33:$B$776,H$119)+'СЕТ СН'!$I$12+СВЦЭМ!$D$10+'СЕТ СН'!$I$6-'СЕТ СН'!$I$22</f>
        <v>1228.1978017000001</v>
      </c>
      <c r="I122" s="36">
        <f>SUMIFS(СВЦЭМ!$C$33:$C$776,СВЦЭМ!$A$33:$A$776,$A122,СВЦЭМ!$B$33:$B$776,I$119)+'СЕТ СН'!$I$12+СВЦЭМ!$D$10+'СЕТ СН'!$I$6-'СЕТ СН'!$I$22</f>
        <v>1152.3980513500001</v>
      </c>
      <c r="J122" s="36">
        <f>SUMIFS(СВЦЭМ!$C$33:$C$776,СВЦЭМ!$A$33:$A$776,$A122,СВЦЭМ!$B$33:$B$776,J$119)+'СЕТ СН'!$I$12+СВЦЭМ!$D$10+'СЕТ СН'!$I$6-'СЕТ СН'!$I$22</f>
        <v>1155.38532029</v>
      </c>
      <c r="K122" s="36">
        <f>SUMIFS(СВЦЭМ!$C$33:$C$776,СВЦЭМ!$A$33:$A$776,$A122,СВЦЭМ!$B$33:$B$776,K$119)+'СЕТ СН'!$I$12+СВЦЭМ!$D$10+'СЕТ СН'!$I$6-'СЕТ СН'!$I$22</f>
        <v>1163.9063217299999</v>
      </c>
      <c r="L122" s="36">
        <f>SUMIFS(СВЦЭМ!$C$33:$C$776,СВЦЭМ!$A$33:$A$776,$A122,СВЦЭМ!$B$33:$B$776,L$119)+'СЕТ СН'!$I$12+СВЦЭМ!$D$10+'СЕТ СН'!$I$6-'СЕТ СН'!$I$22</f>
        <v>1171.1977157800002</v>
      </c>
      <c r="M122" s="36">
        <f>SUMIFS(СВЦЭМ!$C$33:$C$776,СВЦЭМ!$A$33:$A$776,$A122,СВЦЭМ!$B$33:$B$776,M$119)+'СЕТ СН'!$I$12+СВЦЭМ!$D$10+'СЕТ СН'!$I$6-'СЕТ СН'!$I$22</f>
        <v>1161.8743211000001</v>
      </c>
      <c r="N122" s="36">
        <f>SUMIFS(СВЦЭМ!$C$33:$C$776,СВЦЭМ!$A$33:$A$776,$A122,СВЦЭМ!$B$33:$B$776,N$119)+'СЕТ СН'!$I$12+СВЦЭМ!$D$10+'СЕТ СН'!$I$6-'СЕТ СН'!$I$22</f>
        <v>1207.53757933</v>
      </c>
      <c r="O122" s="36">
        <f>SUMIFS(СВЦЭМ!$C$33:$C$776,СВЦЭМ!$A$33:$A$776,$A122,СВЦЭМ!$B$33:$B$776,O$119)+'СЕТ СН'!$I$12+СВЦЭМ!$D$10+'СЕТ СН'!$I$6-'СЕТ СН'!$I$22</f>
        <v>1250.02171193</v>
      </c>
      <c r="P122" s="36">
        <f>SUMIFS(СВЦЭМ!$C$33:$C$776,СВЦЭМ!$A$33:$A$776,$A122,СВЦЭМ!$B$33:$B$776,P$119)+'СЕТ СН'!$I$12+СВЦЭМ!$D$10+'СЕТ СН'!$I$6-'СЕТ СН'!$I$22</f>
        <v>1256.3461173000001</v>
      </c>
      <c r="Q122" s="36">
        <f>SUMIFS(СВЦЭМ!$C$33:$C$776,СВЦЭМ!$A$33:$A$776,$A122,СВЦЭМ!$B$33:$B$776,Q$119)+'СЕТ СН'!$I$12+СВЦЭМ!$D$10+'СЕТ СН'!$I$6-'СЕТ СН'!$I$22</f>
        <v>1250.49205942</v>
      </c>
      <c r="R122" s="36">
        <f>SUMIFS(СВЦЭМ!$C$33:$C$776,СВЦЭМ!$A$33:$A$776,$A122,СВЦЭМ!$B$33:$B$776,R$119)+'СЕТ СН'!$I$12+СВЦЭМ!$D$10+'СЕТ СН'!$I$6-'СЕТ СН'!$I$22</f>
        <v>1201.1233583799999</v>
      </c>
      <c r="S122" s="36">
        <f>SUMIFS(СВЦЭМ!$C$33:$C$776,СВЦЭМ!$A$33:$A$776,$A122,СВЦЭМ!$B$33:$B$776,S$119)+'СЕТ СН'!$I$12+СВЦЭМ!$D$10+'СЕТ СН'!$I$6-'СЕТ СН'!$I$22</f>
        <v>1186.85831835</v>
      </c>
      <c r="T122" s="36">
        <f>SUMIFS(СВЦЭМ!$C$33:$C$776,СВЦЭМ!$A$33:$A$776,$A122,СВЦЭМ!$B$33:$B$776,T$119)+'СЕТ СН'!$I$12+СВЦЭМ!$D$10+'СЕТ СН'!$I$6-'СЕТ СН'!$I$22</f>
        <v>1175.3537814400001</v>
      </c>
      <c r="U122" s="36">
        <f>SUMIFS(СВЦЭМ!$C$33:$C$776,СВЦЭМ!$A$33:$A$776,$A122,СВЦЭМ!$B$33:$B$776,U$119)+'СЕТ СН'!$I$12+СВЦЭМ!$D$10+'СЕТ СН'!$I$6-'СЕТ СН'!$I$22</f>
        <v>1183.7390521300001</v>
      </c>
      <c r="V122" s="36">
        <f>SUMIFS(СВЦЭМ!$C$33:$C$776,СВЦЭМ!$A$33:$A$776,$A122,СВЦЭМ!$B$33:$B$776,V$119)+'СЕТ СН'!$I$12+СВЦЭМ!$D$10+'СЕТ СН'!$I$6-'СЕТ СН'!$I$22</f>
        <v>1187.1301789700001</v>
      </c>
      <c r="W122" s="36">
        <f>SUMIFS(СВЦЭМ!$C$33:$C$776,СВЦЭМ!$A$33:$A$776,$A122,СВЦЭМ!$B$33:$B$776,W$119)+'СЕТ СН'!$I$12+СВЦЭМ!$D$10+'СЕТ СН'!$I$6-'СЕТ СН'!$I$22</f>
        <v>1188.8182661999999</v>
      </c>
      <c r="X122" s="36">
        <f>SUMIFS(СВЦЭМ!$C$33:$C$776,СВЦЭМ!$A$33:$A$776,$A122,СВЦЭМ!$B$33:$B$776,X$119)+'СЕТ СН'!$I$12+СВЦЭМ!$D$10+'СЕТ СН'!$I$6-'СЕТ СН'!$I$22</f>
        <v>1155.47318649</v>
      </c>
      <c r="Y122" s="36">
        <f>SUMIFS(СВЦЭМ!$C$33:$C$776,СВЦЭМ!$A$33:$A$776,$A122,СВЦЭМ!$B$33:$B$776,Y$119)+'СЕТ СН'!$I$12+СВЦЭМ!$D$10+'СЕТ СН'!$I$6-'СЕТ СН'!$I$22</f>
        <v>1175.2981388600001</v>
      </c>
    </row>
    <row r="123" spans="1:27" ht="15.75" x14ac:dyDescent="0.2">
      <c r="A123" s="35">
        <f t="shared" si="3"/>
        <v>43742</v>
      </c>
      <c r="B123" s="36">
        <f>SUMIFS(СВЦЭМ!$C$33:$C$776,СВЦЭМ!$A$33:$A$776,$A123,СВЦЭМ!$B$33:$B$776,B$119)+'СЕТ СН'!$I$12+СВЦЭМ!$D$10+'СЕТ СН'!$I$6-'СЕТ СН'!$I$22</f>
        <v>1251.1637920400001</v>
      </c>
      <c r="C123" s="36">
        <f>SUMIFS(СВЦЭМ!$C$33:$C$776,СВЦЭМ!$A$33:$A$776,$A123,СВЦЭМ!$B$33:$B$776,C$119)+'СЕТ СН'!$I$12+СВЦЭМ!$D$10+'СЕТ СН'!$I$6-'СЕТ СН'!$I$22</f>
        <v>1282.66149096</v>
      </c>
      <c r="D123" s="36">
        <f>SUMIFS(СВЦЭМ!$C$33:$C$776,СВЦЭМ!$A$33:$A$776,$A123,СВЦЭМ!$B$33:$B$776,D$119)+'СЕТ СН'!$I$12+СВЦЭМ!$D$10+'СЕТ СН'!$I$6-'СЕТ СН'!$I$22</f>
        <v>1285.5685443699999</v>
      </c>
      <c r="E123" s="36">
        <f>SUMIFS(СВЦЭМ!$C$33:$C$776,СВЦЭМ!$A$33:$A$776,$A123,СВЦЭМ!$B$33:$B$776,E$119)+'СЕТ СН'!$I$12+СВЦЭМ!$D$10+'СЕТ СН'!$I$6-'СЕТ СН'!$I$22</f>
        <v>1305.6146441599999</v>
      </c>
      <c r="F123" s="36">
        <f>SUMIFS(СВЦЭМ!$C$33:$C$776,СВЦЭМ!$A$33:$A$776,$A123,СВЦЭМ!$B$33:$B$776,F$119)+'СЕТ СН'!$I$12+СВЦЭМ!$D$10+'СЕТ СН'!$I$6-'СЕТ СН'!$I$22</f>
        <v>1283.1943844299999</v>
      </c>
      <c r="G123" s="36">
        <f>SUMIFS(СВЦЭМ!$C$33:$C$776,СВЦЭМ!$A$33:$A$776,$A123,СВЦЭМ!$B$33:$B$776,G$119)+'СЕТ СН'!$I$12+СВЦЭМ!$D$10+'СЕТ СН'!$I$6-'СЕТ СН'!$I$22</f>
        <v>1256.5583268600001</v>
      </c>
      <c r="H123" s="36">
        <f>SUMIFS(СВЦЭМ!$C$33:$C$776,СВЦЭМ!$A$33:$A$776,$A123,СВЦЭМ!$B$33:$B$776,H$119)+'СЕТ СН'!$I$12+СВЦЭМ!$D$10+'СЕТ СН'!$I$6-'СЕТ СН'!$I$22</f>
        <v>1209.6495946700002</v>
      </c>
      <c r="I123" s="36">
        <f>SUMIFS(СВЦЭМ!$C$33:$C$776,СВЦЭМ!$A$33:$A$776,$A123,СВЦЭМ!$B$33:$B$776,I$119)+'СЕТ СН'!$I$12+СВЦЭМ!$D$10+'СЕТ СН'!$I$6-'СЕТ СН'!$I$22</f>
        <v>1131.1861397100001</v>
      </c>
      <c r="J123" s="36">
        <f>SUMIFS(СВЦЭМ!$C$33:$C$776,СВЦЭМ!$A$33:$A$776,$A123,СВЦЭМ!$B$33:$B$776,J$119)+'СЕТ СН'!$I$12+СВЦЭМ!$D$10+'СЕТ СН'!$I$6-'СЕТ СН'!$I$22</f>
        <v>1128.6260122799999</v>
      </c>
      <c r="K123" s="36">
        <f>SUMIFS(СВЦЭМ!$C$33:$C$776,СВЦЭМ!$A$33:$A$776,$A123,СВЦЭМ!$B$33:$B$776,K$119)+'СЕТ СН'!$I$12+СВЦЭМ!$D$10+'СЕТ СН'!$I$6-'СЕТ СН'!$I$22</f>
        <v>1147.3225369400002</v>
      </c>
      <c r="L123" s="36">
        <f>SUMIFS(СВЦЭМ!$C$33:$C$776,СВЦЭМ!$A$33:$A$776,$A123,СВЦЭМ!$B$33:$B$776,L$119)+'СЕТ СН'!$I$12+СВЦЭМ!$D$10+'СЕТ СН'!$I$6-'СЕТ СН'!$I$22</f>
        <v>1149.67062644</v>
      </c>
      <c r="M123" s="36">
        <f>SUMIFS(СВЦЭМ!$C$33:$C$776,СВЦЭМ!$A$33:$A$776,$A123,СВЦЭМ!$B$33:$B$776,M$119)+'СЕТ СН'!$I$12+СВЦЭМ!$D$10+'СЕТ СН'!$I$6-'СЕТ СН'!$I$22</f>
        <v>1142.37107277</v>
      </c>
      <c r="N123" s="36">
        <f>SUMIFS(СВЦЭМ!$C$33:$C$776,СВЦЭМ!$A$33:$A$776,$A123,СВЦЭМ!$B$33:$B$776,N$119)+'СЕТ СН'!$I$12+СВЦЭМ!$D$10+'СЕТ СН'!$I$6-'СЕТ СН'!$I$22</f>
        <v>1138.3494732900001</v>
      </c>
      <c r="O123" s="36">
        <f>SUMIFS(СВЦЭМ!$C$33:$C$776,СВЦЭМ!$A$33:$A$776,$A123,СВЦЭМ!$B$33:$B$776,O$119)+'СЕТ СН'!$I$12+СВЦЭМ!$D$10+'СЕТ СН'!$I$6-'СЕТ СН'!$I$22</f>
        <v>1138.3778625100001</v>
      </c>
      <c r="P123" s="36">
        <f>SUMIFS(СВЦЭМ!$C$33:$C$776,СВЦЭМ!$A$33:$A$776,$A123,СВЦЭМ!$B$33:$B$776,P$119)+'СЕТ СН'!$I$12+СВЦЭМ!$D$10+'СЕТ СН'!$I$6-'СЕТ СН'!$I$22</f>
        <v>1137.42052259</v>
      </c>
      <c r="Q123" s="36">
        <f>SUMIFS(СВЦЭМ!$C$33:$C$776,СВЦЭМ!$A$33:$A$776,$A123,СВЦЭМ!$B$33:$B$776,Q$119)+'СЕТ СН'!$I$12+СВЦЭМ!$D$10+'СЕТ СН'!$I$6-'СЕТ СН'!$I$22</f>
        <v>1137.4480185100001</v>
      </c>
      <c r="R123" s="36">
        <f>SUMIFS(СВЦЭМ!$C$33:$C$776,СВЦЭМ!$A$33:$A$776,$A123,СВЦЭМ!$B$33:$B$776,R$119)+'СЕТ СН'!$I$12+СВЦЭМ!$D$10+'СЕТ СН'!$I$6-'СЕТ СН'!$I$22</f>
        <v>1133.4493786900002</v>
      </c>
      <c r="S123" s="36">
        <f>SUMIFS(СВЦЭМ!$C$33:$C$776,СВЦЭМ!$A$33:$A$776,$A123,СВЦЭМ!$B$33:$B$776,S$119)+'СЕТ СН'!$I$12+СВЦЭМ!$D$10+'СЕТ СН'!$I$6-'СЕТ СН'!$I$22</f>
        <v>1132.0555770800001</v>
      </c>
      <c r="T123" s="36">
        <f>SUMIFS(СВЦЭМ!$C$33:$C$776,СВЦЭМ!$A$33:$A$776,$A123,СВЦЭМ!$B$33:$B$776,T$119)+'СЕТ СН'!$I$12+СВЦЭМ!$D$10+'СЕТ СН'!$I$6-'СЕТ СН'!$I$22</f>
        <v>1135.4798721400002</v>
      </c>
      <c r="U123" s="36">
        <f>SUMIFS(СВЦЭМ!$C$33:$C$776,СВЦЭМ!$A$33:$A$776,$A123,СВЦЭМ!$B$33:$B$776,U$119)+'СЕТ СН'!$I$12+СВЦЭМ!$D$10+'СЕТ СН'!$I$6-'СЕТ СН'!$I$22</f>
        <v>1157.01645024</v>
      </c>
      <c r="V123" s="36">
        <f>SUMIFS(СВЦЭМ!$C$33:$C$776,СВЦЭМ!$A$33:$A$776,$A123,СВЦЭМ!$B$33:$B$776,V$119)+'СЕТ СН'!$I$12+СВЦЭМ!$D$10+'СЕТ СН'!$I$6-'СЕТ СН'!$I$22</f>
        <v>1147.74905721</v>
      </c>
      <c r="W123" s="36">
        <f>SUMIFS(СВЦЭМ!$C$33:$C$776,СВЦЭМ!$A$33:$A$776,$A123,СВЦЭМ!$B$33:$B$776,W$119)+'СЕТ СН'!$I$12+СВЦЭМ!$D$10+'СЕТ СН'!$I$6-'СЕТ СН'!$I$22</f>
        <v>1128.8079604100001</v>
      </c>
      <c r="X123" s="36">
        <f>SUMIFS(СВЦЭМ!$C$33:$C$776,СВЦЭМ!$A$33:$A$776,$A123,СВЦЭМ!$B$33:$B$776,X$119)+'СЕТ СН'!$I$12+СВЦЭМ!$D$10+'СЕТ СН'!$I$6-'СЕТ СН'!$I$22</f>
        <v>1156.0169480100001</v>
      </c>
      <c r="Y123" s="36">
        <f>SUMIFS(СВЦЭМ!$C$33:$C$776,СВЦЭМ!$A$33:$A$776,$A123,СВЦЭМ!$B$33:$B$776,Y$119)+'СЕТ СН'!$I$12+СВЦЭМ!$D$10+'СЕТ СН'!$I$6-'СЕТ СН'!$I$22</f>
        <v>1219.39757861</v>
      </c>
    </row>
    <row r="124" spans="1:27" ht="15.75" x14ac:dyDescent="0.2">
      <c r="A124" s="35">
        <f t="shared" si="3"/>
        <v>43743</v>
      </c>
      <c r="B124" s="36">
        <f>SUMIFS(СВЦЭМ!$C$33:$C$776,СВЦЭМ!$A$33:$A$776,$A124,СВЦЭМ!$B$33:$B$776,B$119)+'СЕТ СН'!$I$12+СВЦЭМ!$D$10+'СЕТ СН'!$I$6-'СЕТ СН'!$I$22</f>
        <v>1254.9471415400001</v>
      </c>
      <c r="C124" s="36">
        <f>SUMIFS(СВЦЭМ!$C$33:$C$776,СВЦЭМ!$A$33:$A$776,$A124,СВЦЭМ!$B$33:$B$776,C$119)+'СЕТ СН'!$I$12+СВЦЭМ!$D$10+'СЕТ СН'!$I$6-'СЕТ СН'!$I$22</f>
        <v>1297.0834078400001</v>
      </c>
      <c r="D124" s="36">
        <f>SUMIFS(СВЦЭМ!$C$33:$C$776,СВЦЭМ!$A$33:$A$776,$A124,СВЦЭМ!$B$33:$B$776,D$119)+'СЕТ СН'!$I$12+СВЦЭМ!$D$10+'СЕТ СН'!$I$6-'СЕТ СН'!$I$22</f>
        <v>1308.0041079</v>
      </c>
      <c r="E124" s="36">
        <f>SUMIFS(СВЦЭМ!$C$33:$C$776,СВЦЭМ!$A$33:$A$776,$A124,СВЦЭМ!$B$33:$B$776,E$119)+'СЕТ СН'!$I$12+СВЦЭМ!$D$10+'СЕТ СН'!$I$6-'СЕТ СН'!$I$22</f>
        <v>1314.87405064</v>
      </c>
      <c r="F124" s="36">
        <f>SUMIFS(СВЦЭМ!$C$33:$C$776,СВЦЭМ!$A$33:$A$776,$A124,СВЦЭМ!$B$33:$B$776,F$119)+'СЕТ СН'!$I$12+СВЦЭМ!$D$10+'СЕТ СН'!$I$6-'СЕТ СН'!$I$22</f>
        <v>1305.2047016500001</v>
      </c>
      <c r="G124" s="36">
        <f>SUMIFS(СВЦЭМ!$C$33:$C$776,СВЦЭМ!$A$33:$A$776,$A124,СВЦЭМ!$B$33:$B$776,G$119)+'СЕТ СН'!$I$12+СВЦЭМ!$D$10+'СЕТ СН'!$I$6-'СЕТ СН'!$I$22</f>
        <v>1293.30263466</v>
      </c>
      <c r="H124" s="36">
        <f>SUMIFS(СВЦЭМ!$C$33:$C$776,СВЦЭМ!$A$33:$A$776,$A124,СВЦЭМ!$B$33:$B$776,H$119)+'СЕТ СН'!$I$12+СВЦЭМ!$D$10+'СЕТ СН'!$I$6-'СЕТ СН'!$I$22</f>
        <v>1262.9762969000001</v>
      </c>
      <c r="I124" s="36">
        <f>SUMIFS(СВЦЭМ!$C$33:$C$776,СВЦЭМ!$A$33:$A$776,$A124,СВЦЭМ!$B$33:$B$776,I$119)+'СЕТ СН'!$I$12+СВЦЭМ!$D$10+'СЕТ СН'!$I$6-'СЕТ СН'!$I$22</f>
        <v>1207.7185662500001</v>
      </c>
      <c r="J124" s="36">
        <f>SUMIFS(СВЦЭМ!$C$33:$C$776,СВЦЭМ!$A$33:$A$776,$A124,СВЦЭМ!$B$33:$B$776,J$119)+'СЕТ СН'!$I$12+СВЦЭМ!$D$10+'СЕТ СН'!$I$6-'СЕТ СН'!$I$22</f>
        <v>1145.64085419</v>
      </c>
      <c r="K124" s="36">
        <f>SUMIFS(СВЦЭМ!$C$33:$C$776,СВЦЭМ!$A$33:$A$776,$A124,СВЦЭМ!$B$33:$B$776,K$119)+'СЕТ СН'!$I$12+СВЦЭМ!$D$10+'СЕТ СН'!$I$6-'СЕТ СН'!$I$22</f>
        <v>1125.3558105400002</v>
      </c>
      <c r="L124" s="36">
        <f>SUMIFS(СВЦЭМ!$C$33:$C$776,СВЦЭМ!$A$33:$A$776,$A124,СВЦЭМ!$B$33:$B$776,L$119)+'СЕТ СН'!$I$12+СВЦЭМ!$D$10+'СЕТ СН'!$I$6-'СЕТ СН'!$I$22</f>
        <v>1140.03200502</v>
      </c>
      <c r="M124" s="36">
        <f>SUMIFS(СВЦЭМ!$C$33:$C$776,СВЦЭМ!$A$33:$A$776,$A124,СВЦЭМ!$B$33:$B$776,M$119)+'СЕТ СН'!$I$12+СВЦЭМ!$D$10+'СЕТ СН'!$I$6-'СЕТ СН'!$I$22</f>
        <v>1131.7930660699999</v>
      </c>
      <c r="N124" s="36">
        <f>SUMIFS(СВЦЭМ!$C$33:$C$776,СВЦЭМ!$A$33:$A$776,$A124,СВЦЭМ!$B$33:$B$776,N$119)+'СЕТ СН'!$I$12+СВЦЭМ!$D$10+'СЕТ СН'!$I$6-'СЕТ СН'!$I$22</f>
        <v>1138.21325097</v>
      </c>
      <c r="O124" s="36">
        <f>SUMIFS(СВЦЭМ!$C$33:$C$776,СВЦЭМ!$A$33:$A$776,$A124,СВЦЭМ!$B$33:$B$776,O$119)+'СЕТ СН'!$I$12+СВЦЭМ!$D$10+'СЕТ СН'!$I$6-'СЕТ СН'!$I$22</f>
        <v>1138.36668966</v>
      </c>
      <c r="P124" s="36">
        <f>SUMIFS(СВЦЭМ!$C$33:$C$776,СВЦЭМ!$A$33:$A$776,$A124,СВЦЭМ!$B$33:$B$776,P$119)+'СЕТ СН'!$I$12+СВЦЭМ!$D$10+'СЕТ СН'!$I$6-'СЕТ СН'!$I$22</f>
        <v>1143.83996974</v>
      </c>
      <c r="Q124" s="36">
        <f>SUMIFS(СВЦЭМ!$C$33:$C$776,СВЦЭМ!$A$33:$A$776,$A124,СВЦЭМ!$B$33:$B$776,Q$119)+'СЕТ СН'!$I$12+СВЦЭМ!$D$10+'СЕТ СН'!$I$6-'СЕТ СН'!$I$22</f>
        <v>1145.1809975200001</v>
      </c>
      <c r="R124" s="36">
        <f>SUMIFS(СВЦЭМ!$C$33:$C$776,СВЦЭМ!$A$33:$A$776,$A124,СВЦЭМ!$B$33:$B$776,R$119)+'СЕТ СН'!$I$12+СВЦЭМ!$D$10+'СЕТ СН'!$I$6-'СЕТ СН'!$I$22</f>
        <v>1145.4436353900001</v>
      </c>
      <c r="S124" s="36">
        <f>SUMIFS(СВЦЭМ!$C$33:$C$776,СВЦЭМ!$A$33:$A$776,$A124,СВЦЭМ!$B$33:$B$776,S$119)+'СЕТ СН'!$I$12+СВЦЭМ!$D$10+'СЕТ СН'!$I$6-'СЕТ СН'!$I$22</f>
        <v>1146.4369850500002</v>
      </c>
      <c r="T124" s="36">
        <f>SUMIFS(СВЦЭМ!$C$33:$C$776,СВЦЭМ!$A$33:$A$776,$A124,СВЦЭМ!$B$33:$B$776,T$119)+'СЕТ СН'!$I$12+СВЦЭМ!$D$10+'СЕТ СН'!$I$6-'СЕТ СН'!$I$22</f>
        <v>1138.8329051600001</v>
      </c>
      <c r="U124" s="36">
        <f>SUMIFS(СВЦЭМ!$C$33:$C$776,СВЦЭМ!$A$33:$A$776,$A124,СВЦЭМ!$B$33:$B$776,U$119)+'СЕТ СН'!$I$12+СВЦЭМ!$D$10+'СЕТ СН'!$I$6-'СЕТ СН'!$I$22</f>
        <v>1162.60147497</v>
      </c>
      <c r="V124" s="36">
        <f>SUMIFS(СВЦЭМ!$C$33:$C$776,СВЦЭМ!$A$33:$A$776,$A124,СВЦЭМ!$B$33:$B$776,V$119)+'СЕТ СН'!$I$12+СВЦЭМ!$D$10+'СЕТ СН'!$I$6-'СЕТ СН'!$I$22</f>
        <v>1161.72303493</v>
      </c>
      <c r="W124" s="36">
        <f>SUMIFS(СВЦЭМ!$C$33:$C$776,СВЦЭМ!$A$33:$A$776,$A124,СВЦЭМ!$B$33:$B$776,W$119)+'СЕТ СН'!$I$12+СВЦЭМ!$D$10+'СЕТ СН'!$I$6-'СЕТ СН'!$I$22</f>
        <v>1149.0991193700002</v>
      </c>
      <c r="X124" s="36">
        <f>SUMIFS(СВЦЭМ!$C$33:$C$776,СВЦЭМ!$A$33:$A$776,$A124,СВЦЭМ!$B$33:$B$776,X$119)+'СЕТ СН'!$I$12+СВЦЭМ!$D$10+'СЕТ СН'!$I$6-'СЕТ СН'!$I$22</f>
        <v>1147.0755324199999</v>
      </c>
      <c r="Y124" s="36">
        <f>SUMIFS(СВЦЭМ!$C$33:$C$776,СВЦЭМ!$A$33:$A$776,$A124,СВЦЭМ!$B$33:$B$776,Y$119)+'СЕТ СН'!$I$12+СВЦЭМ!$D$10+'СЕТ СН'!$I$6-'СЕТ СН'!$I$22</f>
        <v>1243.7815051800001</v>
      </c>
    </row>
    <row r="125" spans="1:27" ht="15.75" x14ac:dyDescent="0.2">
      <c r="A125" s="35">
        <f t="shared" si="3"/>
        <v>43744</v>
      </c>
      <c r="B125" s="36">
        <f>SUMIFS(СВЦЭМ!$C$33:$C$776,СВЦЭМ!$A$33:$A$776,$A125,СВЦЭМ!$B$33:$B$776,B$119)+'СЕТ СН'!$I$12+СВЦЭМ!$D$10+'СЕТ СН'!$I$6-'СЕТ СН'!$I$22</f>
        <v>1241.8706499</v>
      </c>
      <c r="C125" s="36">
        <f>SUMIFS(СВЦЭМ!$C$33:$C$776,СВЦЭМ!$A$33:$A$776,$A125,СВЦЭМ!$B$33:$B$776,C$119)+'СЕТ СН'!$I$12+СВЦЭМ!$D$10+'СЕТ СН'!$I$6-'СЕТ СН'!$I$22</f>
        <v>1269.06181184</v>
      </c>
      <c r="D125" s="36">
        <f>SUMIFS(СВЦЭМ!$C$33:$C$776,СВЦЭМ!$A$33:$A$776,$A125,СВЦЭМ!$B$33:$B$776,D$119)+'СЕТ СН'!$I$12+СВЦЭМ!$D$10+'СЕТ СН'!$I$6-'СЕТ СН'!$I$22</f>
        <v>1292.5674093500002</v>
      </c>
      <c r="E125" s="36">
        <f>SUMIFS(СВЦЭМ!$C$33:$C$776,СВЦЭМ!$A$33:$A$776,$A125,СВЦЭМ!$B$33:$B$776,E$119)+'СЕТ СН'!$I$12+СВЦЭМ!$D$10+'СЕТ СН'!$I$6-'СЕТ СН'!$I$22</f>
        <v>1301.6075220299999</v>
      </c>
      <c r="F125" s="36">
        <f>SUMIFS(СВЦЭМ!$C$33:$C$776,СВЦЭМ!$A$33:$A$776,$A125,СВЦЭМ!$B$33:$B$776,F$119)+'СЕТ СН'!$I$12+СВЦЭМ!$D$10+'СЕТ СН'!$I$6-'СЕТ СН'!$I$22</f>
        <v>1301.3706344900002</v>
      </c>
      <c r="G125" s="36">
        <f>SUMIFS(СВЦЭМ!$C$33:$C$776,СВЦЭМ!$A$33:$A$776,$A125,СВЦЭМ!$B$33:$B$776,G$119)+'СЕТ СН'!$I$12+СВЦЭМ!$D$10+'СЕТ СН'!$I$6-'СЕТ СН'!$I$22</f>
        <v>1300.2389804899999</v>
      </c>
      <c r="H125" s="36">
        <f>SUMIFS(СВЦЭМ!$C$33:$C$776,СВЦЭМ!$A$33:$A$776,$A125,СВЦЭМ!$B$33:$B$776,H$119)+'СЕТ СН'!$I$12+СВЦЭМ!$D$10+'СЕТ СН'!$I$6-'СЕТ СН'!$I$22</f>
        <v>1248.9279090700002</v>
      </c>
      <c r="I125" s="36">
        <f>SUMIFS(СВЦЭМ!$C$33:$C$776,СВЦЭМ!$A$33:$A$776,$A125,СВЦЭМ!$B$33:$B$776,I$119)+'СЕТ СН'!$I$12+СВЦЭМ!$D$10+'СЕТ СН'!$I$6-'СЕТ СН'!$I$22</f>
        <v>1169.1234766299999</v>
      </c>
      <c r="J125" s="36">
        <f>SUMIFS(СВЦЭМ!$C$33:$C$776,СВЦЭМ!$A$33:$A$776,$A125,СВЦЭМ!$B$33:$B$776,J$119)+'СЕТ СН'!$I$12+СВЦЭМ!$D$10+'СЕТ СН'!$I$6-'СЕТ СН'!$I$22</f>
        <v>1118.65680673</v>
      </c>
      <c r="K125" s="36">
        <f>SUMIFS(СВЦЭМ!$C$33:$C$776,СВЦЭМ!$A$33:$A$776,$A125,СВЦЭМ!$B$33:$B$776,K$119)+'СЕТ СН'!$I$12+СВЦЭМ!$D$10+'СЕТ СН'!$I$6-'СЕТ СН'!$I$22</f>
        <v>1126.9802180199999</v>
      </c>
      <c r="L125" s="36">
        <f>SUMIFS(СВЦЭМ!$C$33:$C$776,СВЦЭМ!$A$33:$A$776,$A125,СВЦЭМ!$B$33:$B$776,L$119)+'СЕТ СН'!$I$12+СВЦЭМ!$D$10+'СЕТ СН'!$I$6-'СЕТ СН'!$I$22</f>
        <v>1141.0799648900002</v>
      </c>
      <c r="M125" s="36">
        <f>SUMIFS(СВЦЭМ!$C$33:$C$776,СВЦЭМ!$A$33:$A$776,$A125,СВЦЭМ!$B$33:$B$776,M$119)+'СЕТ СН'!$I$12+СВЦЭМ!$D$10+'СЕТ СН'!$I$6-'СЕТ СН'!$I$22</f>
        <v>1134.1356360300001</v>
      </c>
      <c r="N125" s="36">
        <f>SUMIFS(СВЦЭМ!$C$33:$C$776,СВЦЭМ!$A$33:$A$776,$A125,СВЦЭМ!$B$33:$B$776,N$119)+'СЕТ СН'!$I$12+СВЦЭМ!$D$10+'СЕТ СН'!$I$6-'СЕТ СН'!$I$22</f>
        <v>1126.9559086200002</v>
      </c>
      <c r="O125" s="36">
        <f>SUMIFS(СВЦЭМ!$C$33:$C$776,СВЦЭМ!$A$33:$A$776,$A125,СВЦЭМ!$B$33:$B$776,O$119)+'СЕТ СН'!$I$12+СВЦЭМ!$D$10+'СЕТ СН'!$I$6-'СЕТ СН'!$I$22</f>
        <v>1124.46403751</v>
      </c>
      <c r="P125" s="36">
        <f>SUMIFS(СВЦЭМ!$C$33:$C$776,СВЦЭМ!$A$33:$A$776,$A125,СВЦЭМ!$B$33:$B$776,P$119)+'СЕТ СН'!$I$12+СВЦЭМ!$D$10+'СЕТ СН'!$I$6-'СЕТ СН'!$I$22</f>
        <v>1124.01363631</v>
      </c>
      <c r="Q125" s="36">
        <f>SUMIFS(СВЦЭМ!$C$33:$C$776,СВЦЭМ!$A$33:$A$776,$A125,СВЦЭМ!$B$33:$B$776,Q$119)+'СЕТ СН'!$I$12+СВЦЭМ!$D$10+'СЕТ СН'!$I$6-'СЕТ СН'!$I$22</f>
        <v>1128.0467204700001</v>
      </c>
      <c r="R125" s="36">
        <f>SUMIFS(СВЦЭМ!$C$33:$C$776,СВЦЭМ!$A$33:$A$776,$A125,СВЦЭМ!$B$33:$B$776,R$119)+'СЕТ СН'!$I$12+СВЦЭМ!$D$10+'СЕТ СН'!$I$6-'СЕТ СН'!$I$22</f>
        <v>1120.5990210700002</v>
      </c>
      <c r="S125" s="36">
        <f>SUMIFS(СВЦЭМ!$C$33:$C$776,СВЦЭМ!$A$33:$A$776,$A125,СВЦЭМ!$B$33:$B$776,S$119)+'СЕТ СН'!$I$12+СВЦЭМ!$D$10+'СЕТ СН'!$I$6-'СЕТ СН'!$I$22</f>
        <v>1127.8354492600001</v>
      </c>
      <c r="T125" s="36">
        <f>SUMIFS(СВЦЭМ!$C$33:$C$776,СВЦЭМ!$A$33:$A$776,$A125,СВЦЭМ!$B$33:$B$776,T$119)+'СЕТ СН'!$I$12+СВЦЭМ!$D$10+'СЕТ СН'!$I$6-'СЕТ СН'!$I$22</f>
        <v>1128.8105357899999</v>
      </c>
      <c r="U125" s="36">
        <f>SUMIFS(СВЦЭМ!$C$33:$C$776,СВЦЭМ!$A$33:$A$776,$A125,СВЦЭМ!$B$33:$B$776,U$119)+'СЕТ СН'!$I$12+СВЦЭМ!$D$10+'СЕТ СН'!$I$6-'СЕТ СН'!$I$22</f>
        <v>1150.0466547400001</v>
      </c>
      <c r="V125" s="36">
        <f>SUMIFS(СВЦЭМ!$C$33:$C$776,СВЦЭМ!$A$33:$A$776,$A125,СВЦЭМ!$B$33:$B$776,V$119)+'СЕТ СН'!$I$12+СВЦЭМ!$D$10+'СЕТ СН'!$I$6-'СЕТ СН'!$I$22</f>
        <v>1147.6062893799999</v>
      </c>
      <c r="W125" s="36">
        <f>SUMIFS(СВЦЭМ!$C$33:$C$776,СВЦЭМ!$A$33:$A$776,$A125,СВЦЭМ!$B$33:$B$776,W$119)+'СЕТ СН'!$I$12+СВЦЭМ!$D$10+'СЕТ СН'!$I$6-'СЕТ СН'!$I$22</f>
        <v>1134.72576516</v>
      </c>
      <c r="X125" s="36">
        <f>SUMIFS(СВЦЭМ!$C$33:$C$776,СВЦЭМ!$A$33:$A$776,$A125,СВЦЭМ!$B$33:$B$776,X$119)+'СЕТ СН'!$I$12+СВЦЭМ!$D$10+'СЕТ СН'!$I$6-'СЕТ СН'!$I$22</f>
        <v>1123.1845171499999</v>
      </c>
      <c r="Y125" s="36">
        <f>SUMIFS(СВЦЭМ!$C$33:$C$776,СВЦЭМ!$A$33:$A$776,$A125,СВЦЭМ!$B$33:$B$776,Y$119)+'СЕТ СН'!$I$12+СВЦЭМ!$D$10+'СЕТ СН'!$I$6-'СЕТ СН'!$I$22</f>
        <v>1166.9088251600001</v>
      </c>
    </row>
    <row r="126" spans="1:27" ht="15.75" x14ac:dyDescent="0.2">
      <c r="A126" s="35">
        <f t="shared" si="3"/>
        <v>43745</v>
      </c>
      <c r="B126" s="36">
        <f>SUMIFS(СВЦЭМ!$C$33:$C$776,СВЦЭМ!$A$33:$A$776,$A126,СВЦЭМ!$B$33:$B$776,B$119)+'СЕТ СН'!$I$12+СВЦЭМ!$D$10+'СЕТ СН'!$I$6-'СЕТ СН'!$I$22</f>
        <v>1264.2535546900001</v>
      </c>
      <c r="C126" s="36">
        <f>SUMIFS(СВЦЭМ!$C$33:$C$776,СВЦЭМ!$A$33:$A$776,$A126,СВЦЭМ!$B$33:$B$776,C$119)+'СЕТ СН'!$I$12+СВЦЭМ!$D$10+'СЕТ СН'!$I$6-'СЕТ СН'!$I$22</f>
        <v>1278.49751586</v>
      </c>
      <c r="D126" s="36">
        <f>SUMIFS(СВЦЭМ!$C$33:$C$776,СВЦЭМ!$A$33:$A$776,$A126,СВЦЭМ!$B$33:$B$776,D$119)+'СЕТ СН'!$I$12+СВЦЭМ!$D$10+'СЕТ СН'!$I$6-'СЕТ СН'!$I$22</f>
        <v>1286.8554625000002</v>
      </c>
      <c r="E126" s="36">
        <f>SUMIFS(СВЦЭМ!$C$33:$C$776,СВЦЭМ!$A$33:$A$776,$A126,СВЦЭМ!$B$33:$B$776,E$119)+'СЕТ СН'!$I$12+СВЦЭМ!$D$10+'СЕТ СН'!$I$6-'СЕТ СН'!$I$22</f>
        <v>1301.42053287</v>
      </c>
      <c r="F126" s="36">
        <f>SUMIFS(СВЦЭМ!$C$33:$C$776,СВЦЭМ!$A$33:$A$776,$A126,СВЦЭМ!$B$33:$B$776,F$119)+'СЕТ СН'!$I$12+СВЦЭМ!$D$10+'СЕТ СН'!$I$6-'СЕТ СН'!$I$22</f>
        <v>1317.1792749700001</v>
      </c>
      <c r="G126" s="36">
        <f>SUMIFS(СВЦЭМ!$C$33:$C$776,СВЦЭМ!$A$33:$A$776,$A126,СВЦЭМ!$B$33:$B$776,G$119)+'СЕТ СН'!$I$12+СВЦЭМ!$D$10+'СЕТ СН'!$I$6-'СЕТ СН'!$I$22</f>
        <v>1294.0348058899999</v>
      </c>
      <c r="H126" s="36">
        <f>SUMIFS(СВЦЭМ!$C$33:$C$776,СВЦЭМ!$A$33:$A$776,$A126,СВЦЭМ!$B$33:$B$776,H$119)+'СЕТ СН'!$I$12+СВЦЭМ!$D$10+'СЕТ СН'!$I$6-'СЕТ СН'!$I$22</f>
        <v>1215.7327052600001</v>
      </c>
      <c r="I126" s="36">
        <f>SUMIFS(СВЦЭМ!$C$33:$C$776,СВЦЭМ!$A$33:$A$776,$A126,СВЦЭМ!$B$33:$B$776,I$119)+'СЕТ СН'!$I$12+СВЦЭМ!$D$10+'СЕТ СН'!$I$6-'СЕТ СН'!$I$22</f>
        <v>1138.55205716</v>
      </c>
      <c r="J126" s="36">
        <f>SUMIFS(СВЦЭМ!$C$33:$C$776,СВЦЭМ!$A$33:$A$776,$A126,СВЦЭМ!$B$33:$B$776,J$119)+'СЕТ СН'!$I$12+СВЦЭМ!$D$10+'СЕТ СН'!$I$6-'СЕТ СН'!$I$22</f>
        <v>1123.41213999</v>
      </c>
      <c r="K126" s="36">
        <f>SUMIFS(СВЦЭМ!$C$33:$C$776,СВЦЭМ!$A$33:$A$776,$A126,СВЦЭМ!$B$33:$B$776,K$119)+'СЕТ СН'!$I$12+СВЦЭМ!$D$10+'СЕТ СН'!$I$6-'СЕТ СН'!$I$22</f>
        <v>1124.3336503999999</v>
      </c>
      <c r="L126" s="36">
        <f>SUMIFS(СВЦЭМ!$C$33:$C$776,СВЦЭМ!$A$33:$A$776,$A126,СВЦЭМ!$B$33:$B$776,L$119)+'СЕТ СН'!$I$12+СВЦЭМ!$D$10+'СЕТ СН'!$I$6-'СЕТ СН'!$I$22</f>
        <v>1123.1943793099999</v>
      </c>
      <c r="M126" s="36">
        <f>SUMIFS(СВЦЭМ!$C$33:$C$776,СВЦЭМ!$A$33:$A$776,$A126,СВЦЭМ!$B$33:$B$776,M$119)+'СЕТ СН'!$I$12+СВЦЭМ!$D$10+'СЕТ СН'!$I$6-'СЕТ СН'!$I$22</f>
        <v>1129.2595874900001</v>
      </c>
      <c r="N126" s="36">
        <f>SUMIFS(СВЦЭМ!$C$33:$C$776,СВЦЭМ!$A$33:$A$776,$A126,СВЦЭМ!$B$33:$B$776,N$119)+'СЕТ СН'!$I$12+СВЦЭМ!$D$10+'СЕТ СН'!$I$6-'СЕТ СН'!$I$22</f>
        <v>1142.0113537400002</v>
      </c>
      <c r="O126" s="36">
        <f>SUMIFS(СВЦЭМ!$C$33:$C$776,СВЦЭМ!$A$33:$A$776,$A126,СВЦЭМ!$B$33:$B$776,O$119)+'СЕТ СН'!$I$12+СВЦЭМ!$D$10+'СЕТ СН'!$I$6-'СЕТ СН'!$I$22</f>
        <v>1138.4452716200001</v>
      </c>
      <c r="P126" s="36">
        <f>SUMIFS(СВЦЭМ!$C$33:$C$776,СВЦЭМ!$A$33:$A$776,$A126,СВЦЭМ!$B$33:$B$776,P$119)+'СЕТ СН'!$I$12+СВЦЭМ!$D$10+'СЕТ СН'!$I$6-'СЕТ СН'!$I$22</f>
        <v>1136.22842474</v>
      </c>
      <c r="Q126" s="36">
        <f>SUMIFS(СВЦЭМ!$C$33:$C$776,СВЦЭМ!$A$33:$A$776,$A126,СВЦЭМ!$B$33:$B$776,Q$119)+'СЕТ СН'!$I$12+СВЦЭМ!$D$10+'СЕТ СН'!$I$6-'СЕТ СН'!$I$22</f>
        <v>1141.26808566</v>
      </c>
      <c r="R126" s="36">
        <f>SUMIFS(СВЦЭМ!$C$33:$C$776,СВЦЭМ!$A$33:$A$776,$A126,СВЦЭМ!$B$33:$B$776,R$119)+'СЕТ СН'!$I$12+СВЦЭМ!$D$10+'СЕТ СН'!$I$6-'СЕТ СН'!$I$22</f>
        <v>1138.9539730400002</v>
      </c>
      <c r="S126" s="36">
        <f>SUMIFS(СВЦЭМ!$C$33:$C$776,СВЦЭМ!$A$33:$A$776,$A126,СВЦЭМ!$B$33:$B$776,S$119)+'СЕТ СН'!$I$12+СВЦЭМ!$D$10+'СЕТ СН'!$I$6-'СЕТ СН'!$I$22</f>
        <v>1140.8282953200001</v>
      </c>
      <c r="T126" s="36">
        <f>SUMIFS(СВЦЭМ!$C$33:$C$776,СВЦЭМ!$A$33:$A$776,$A126,СВЦЭМ!$B$33:$B$776,T$119)+'СЕТ СН'!$I$12+СВЦЭМ!$D$10+'СЕТ СН'!$I$6-'СЕТ СН'!$I$22</f>
        <v>1134.9971287400001</v>
      </c>
      <c r="U126" s="36">
        <f>SUMIFS(СВЦЭМ!$C$33:$C$776,СВЦЭМ!$A$33:$A$776,$A126,СВЦЭМ!$B$33:$B$776,U$119)+'СЕТ СН'!$I$12+СВЦЭМ!$D$10+'СЕТ СН'!$I$6-'СЕТ СН'!$I$22</f>
        <v>1135.09333139</v>
      </c>
      <c r="V126" s="36">
        <f>SUMIFS(СВЦЭМ!$C$33:$C$776,СВЦЭМ!$A$33:$A$776,$A126,СВЦЭМ!$B$33:$B$776,V$119)+'СЕТ СН'!$I$12+СВЦЭМ!$D$10+'СЕТ СН'!$I$6-'СЕТ СН'!$I$22</f>
        <v>1126.39273022</v>
      </c>
      <c r="W126" s="36">
        <f>SUMIFS(СВЦЭМ!$C$33:$C$776,СВЦЭМ!$A$33:$A$776,$A126,СВЦЭМ!$B$33:$B$776,W$119)+'СЕТ СН'!$I$12+СВЦЭМ!$D$10+'СЕТ СН'!$I$6-'СЕТ СН'!$I$22</f>
        <v>1143.48375996</v>
      </c>
      <c r="X126" s="36">
        <f>SUMIFS(СВЦЭМ!$C$33:$C$776,СВЦЭМ!$A$33:$A$776,$A126,СВЦЭМ!$B$33:$B$776,X$119)+'СЕТ СН'!$I$12+СВЦЭМ!$D$10+'СЕТ СН'!$I$6-'СЕТ СН'!$I$22</f>
        <v>1163.5506858000001</v>
      </c>
      <c r="Y126" s="36">
        <f>SUMIFS(СВЦЭМ!$C$33:$C$776,СВЦЭМ!$A$33:$A$776,$A126,СВЦЭМ!$B$33:$B$776,Y$119)+'СЕТ СН'!$I$12+СВЦЭМ!$D$10+'СЕТ СН'!$I$6-'СЕТ СН'!$I$22</f>
        <v>1206.0268111</v>
      </c>
    </row>
    <row r="127" spans="1:27" ht="15.75" x14ac:dyDescent="0.2">
      <c r="A127" s="35">
        <f t="shared" si="3"/>
        <v>43746</v>
      </c>
      <c r="B127" s="36">
        <f>SUMIFS(СВЦЭМ!$C$33:$C$776,СВЦЭМ!$A$33:$A$776,$A127,СВЦЭМ!$B$33:$B$776,B$119)+'СЕТ СН'!$I$12+СВЦЭМ!$D$10+'СЕТ СН'!$I$6-'СЕТ СН'!$I$22</f>
        <v>1172.3991847699999</v>
      </c>
      <c r="C127" s="36">
        <f>SUMIFS(СВЦЭМ!$C$33:$C$776,СВЦЭМ!$A$33:$A$776,$A127,СВЦЭМ!$B$33:$B$776,C$119)+'СЕТ СН'!$I$12+СВЦЭМ!$D$10+'СЕТ СН'!$I$6-'СЕТ СН'!$I$22</f>
        <v>1225.68591324</v>
      </c>
      <c r="D127" s="36">
        <f>SUMIFS(СВЦЭМ!$C$33:$C$776,СВЦЭМ!$A$33:$A$776,$A127,СВЦЭМ!$B$33:$B$776,D$119)+'СЕТ СН'!$I$12+СВЦЭМ!$D$10+'СЕТ СН'!$I$6-'СЕТ СН'!$I$22</f>
        <v>1212.6824967100001</v>
      </c>
      <c r="E127" s="36">
        <f>SUMIFS(СВЦЭМ!$C$33:$C$776,СВЦЭМ!$A$33:$A$776,$A127,СВЦЭМ!$B$33:$B$776,E$119)+'СЕТ СН'!$I$12+СВЦЭМ!$D$10+'СЕТ СН'!$I$6-'СЕТ СН'!$I$22</f>
        <v>1232.6968232700001</v>
      </c>
      <c r="F127" s="36">
        <f>SUMIFS(СВЦЭМ!$C$33:$C$776,СВЦЭМ!$A$33:$A$776,$A127,СВЦЭМ!$B$33:$B$776,F$119)+'СЕТ СН'!$I$12+СВЦЭМ!$D$10+'СЕТ СН'!$I$6-'СЕТ СН'!$I$22</f>
        <v>1231.9707027500001</v>
      </c>
      <c r="G127" s="36">
        <f>SUMIFS(СВЦЭМ!$C$33:$C$776,СВЦЭМ!$A$33:$A$776,$A127,СВЦЭМ!$B$33:$B$776,G$119)+'СЕТ СН'!$I$12+СВЦЭМ!$D$10+'СЕТ СН'!$I$6-'СЕТ СН'!$I$22</f>
        <v>1212.9756862900001</v>
      </c>
      <c r="H127" s="36">
        <f>SUMIFS(СВЦЭМ!$C$33:$C$776,СВЦЭМ!$A$33:$A$776,$A127,СВЦЭМ!$B$33:$B$776,H$119)+'СЕТ СН'!$I$12+СВЦЭМ!$D$10+'СЕТ СН'!$I$6-'СЕТ СН'!$I$22</f>
        <v>1190.6289600800001</v>
      </c>
      <c r="I127" s="36">
        <f>SUMIFS(СВЦЭМ!$C$33:$C$776,СВЦЭМ!$A$33:$A$776,$A127,СВЦЭМ!$B$33:$B$776,I$119)+'СЕТ СН'!$I$12+СВЦЭМ!$D$10+'СЕТ СН'!$I$6-'СЕТ СН'!$I$22</f>
        <v>1159.7204811900001</v>
      </c>
      <c r="J127" s="36">
        <f>SUMIFS(СВЦЭМ!$C$33:$C$776,СВЦЭМ!$A$33:$A$776,$A127,СВЦЭМ!$B$33:$B$776,J$119)+'СЕТ СН'!$I$12+СВЦЭМ!$D$10+'СЕТ СН'!$I$6-'СЕТ СН'!$I$22</f>
        <v>1128.5034533600001</v>
      </c>
      <c r="K127" s="36">
        <f>SUMIFS(СВЦЭМ!$C$33:$C$776,СВЦЭМ!$A$33:$A$776,$A127,СВЦЭМ!$B$33:$B$776,K$119)+'СЕТ СН'!$I$12+СВЦЭМ!$D$10+'СЕТ СН'!$I$6-'СЕТ СН'!$I$22</f>
        <v>1130.3813078100002</v>
      </c>
      <c r="L127" s="36">
        <f>SUMIFS(СВЦЭМ!$C$33:$C$776,СВЦЭМ!$A$33:$A$776,$A127,СВЦЭМ!$B$33:$B$776,L$119)+'СЕТ СН'!$I$12+СВЦЭМ!$D$10+'СЕТ СН'!$I$6-'СЕТ СН'!$I$22</f>
        <v>1134.3724552600002</v>
      </c>
      <c r="M127" s="36">
        <f>SUMIFS(СВЦЭМ!$C$33:$C$776,СВЦЭМ!$A$33:$A$776,$A127,СВЦЭМ!$B$33:$B$776,M$119)+'СЕТ СН'!$I$12+СВЦЭМ!$D$10+'СЕТ СН'!$I$6-'СЕТ СН'!$I$22</f>
        <v>1128.0135735000001</v>
      </c>
      <c r="N127" s="36">
        <f>SUMIFS(СВЦЭМ!$C$33:$C$776,СВЦЭМ!$A$33:$A$776,$A127,СВЦЭМ!$B$33:$B$776,N$119)+'СЕТ СН'!$I$12+СВЦЭМ!$D$10+'СЕТ СН'!$I$6-'СЕТ СН'!$I$22</f>
        <v>1111.8107351000001</v>
      </c>
      <c r="O127" s="36">
        <f>SUMIFS(СВЦЭМ!$C$33:$C$776,СВЦЭМ!$A$33:$A$776,$A127,СВЦЭМ!$B$33:$B$776,O$119)+'СЕТ СН'!$I$12+СВЦЭМ!$D$10+'СЕТ СН'!$I$6-'СЕТ СН'!$I$22</f>
        <v>1082.28077353</v>
      </c>
      <c r="P127" s="36">
        <f>SUMIFS(СВЦЭМ!$C$33:$C$776,СВЦЭМ!$A$33:$A$776,$A127,СВЦЭМ!$B$33:$B$776,P$119)+'СЕТ СН'!$I$12+СВЦЭМ!$D$10+'СЕТ СН'!$I$6-'СЕТ СН'!$I$22</f>
        <v>1132.47402633</v>
      </c>
      <c r="Q127" s="36">
        <f>SUMIFS(СВЦЭМ!$C$33:$C$776,СВЦЭМ!$A$33:$A$776,$A127,СВЦЭМ!$B$33:$B$776,Q$119)+'СЕТ СН'!$I$12+СВЦЭМ!$D$10+'СЕТ СН'!$I$6-'СЕТ СН'!$I$22</f>
        <v>1174.2313218600002</v>
      </c>
      <c r="R127" s="36">
        <f>SUMIFS(СВЦЭМ!$C$33:$C$776,СВЦЭМ!$A$33:$A$776,$A127,СВЦЭМ!$B$33:$B$776,R$119)+'СЕТ СН'!$I$12+СВЦЭМ!$D$10+'СЕТ СН'!$I$6-'СЕТ СН'!$I$22</f>
        <v>1079.2526218600001</v>
      </c>
      <c r="S127" s="36">
        <f>SUMIFS(СВЦЭМ!$C$33:$C$776,СВЦЭМ!$A$33:$A$776,$A127,СВЦЭМ!$B$33:$B$776,S$119)+'СЕТ СН'!$I$12+СВЦЭМ!$D$10+'СЕТ СН'!$I$6-'СЕТ СН'!$I$22</f>
        <v>1081.82635454</v>
      </c>
      <c r="T127" s="36">
        <f>SUMIFS(СВЦЭМ!$C$33:$C$776,СВЦЭМ!$A$33:$A$776,$A127,СВЦЭМ!$B$33:$B$776,T$119)+'СЕТ СН'!$I$12+СВЦЭМ!$D$10+'СЕТ СН'!$I$6-'СЕТ СН'!$I$22</f>
        <v>1096.3138985999999</v>
      </c>
      <c r="U127" s="36">
        <f>SUMIFS(СВЦЭМ!$C$33:$C$776,СВЦЭМ!$A$33:$A$776,$A127,СВЦЭМ!$B$33:$B$776,U$119)+'СЕТ СН'!$I$12+СВЦЭМ!$D$10+'СЕТ СН'!$I$6-'СЕТ СН'!$I$22</f>
        <v>1124.61253379</v>
      </c>
      <c r="V127" s="36">
        <f>SUMIFS(СВЦЭМ!$C$33:$C$776,СВЦЭМ!$A$33:$A$776,$A127,СВЦЭМ!$B$33:$B$776,V$119)+'СЕТ СН'!$I$12+СВЦЭМ!$D$10+'СЕТ СН'!$I$6-'СЕТ СН'!$I$22</f>
        <v>1127.19386235</v>
      </c>
      <c r="W127" s="36">
        <f>SUMIFS(СВЦЭМ!$C$33:$C$776,СВЦЭМ!$A$33:$A$776,$A127,СВЦЭМ!$B$33:$B$776,W$119)+'СЕТ СН'!$I$12+СВЦЭМ!$D$10+'СЕТ СН'!$I$6-'СЕТ СН'!$I$22</f>
        <v>1113.0392793200001</v>
      </c>
      <c r="X127" s="36">
        <f>SUMIFS(СВЦЭМ!$C$33:$C$776,СВЦЭМ!$A$33:$A$776,$A127,СВЦЭМ!$B$33:$B$776,X$119)+'СЕТ СН'!$I$12+СВЦЭМ!$D$10+'СЕТ СН'!$I$6-'СЕТ СН'!$I$22</f>
        <v>1079.0943579899999</v>
      </c>
      <c r="Y127" s="36">
        <f>SUMIFS(СВЦЭМ!$C$33:$C$776,СВЦЭМ!$A$33:$A$776,$A127,СВЦЭМ!$B$33:$B$776,Y$119)+'СЕТ СН'!$I$12+СВЦЭМ!$D$10+'СЕТ СН'!$I$6-'СЕТ СН'!$I$22</f>
        <v>1057.2512633199999</v>
      </c>
    </row>
    <row r="128" spans="1:27" ht="15.75" x14ac:dyDescent="0.2">
      <c r="A128" s="35">
        <f t="shared" si="3"/>
        <v>43747</v>
      </c>
      <c r="B128" s="36">
        <f>SUMIFS(СВЦЭМ!$C$33:$C$776,СВЦЭМ!$A$33:$A$776,$A128,СВЦЭМ!$B$33:$B$776,B$119)+'СЕТ СН'!$I$12+СВЦЭМ!$D$10+'СЕТ СН'!$I$6-'СЕТ СН'!$I$22</f>
        <v>1195.6464485700001</v>
      </c>
      <c r="C128" s="36">
        <f>SUMIFS(СВЦЭМ!$C$33:$C$776,СВЦЭМ!$A$33:$A$776,$A128,СВЦЭМ!$B$33:$B$776,C$119)+'СЕТ СН'!$I$12+СВЦЭМ!$D$10+'СЕТ СН'!$I$6-'СЕТ СН'!$I$22</f>
        <v>1227.7559658</v>
      </c>
      <c r="D128" s="36">
        <f>SUMIFS(СВЦЭМ!$C$33:$C$776,СВЦЭМ!$A$33:$A$776,$A128,СВЦЭМ!$B$33:$B$776,D$119)+'СЕТ СН'!$I$12+СВЦЭМ!$D$10+'СЕТ СН'!$I$6-'СЕТ СН'!$I$22</f>
        <v>1251.4389294900002</v>
      </c>
      <c r="E128" s="36">
        <f>SUMIFS(СВЦЭМ!$C$33:$C$776,СВЦЭМ!$A$33:$A$776,$A128,СВЦЭМ!$B$33:$B$776,E$119)+'СЕТ СН'!$I$12+СВЦЭМ!$D$10+'СЕТ СН'!$I$6-'СЕТ СН'!$I$22</f>
        <v>1261.87168187</v>
      </c>
      <c r="F128" s="36">
        <f>SUMIFS(СВЦЭМ!$C$33:$C$776,СВЦЭМ!$A$33:$A$776,$A128,СВЦЭМ!$B$33:$B$776,F$119)+'СЕТ СН'!$I$12+СВЦЭМ!$D$10+'СЕТ СН'!$I$6-'СЕТ СН'!$I$22</f>
        <v>1265.2988090000001</v>
      </c>
      <c r="G128" s="36">
        <f>SUMIFS(СВЦЭМ!$C$33:$C$776,СВЦЭМ!$A$33:$A$776,$A128,СВЦЭМ!$B$33:$B$776,G$119)+'СЕТ СН'!$I$12+СВЦЭМ!$D$10+'СЕТ СН'!$I$6-'СЕТ СН'!$I$22</f>
        <v>1240.8403354699999</v>
      </c>
      <c r="H128" s="36">
        <f>SUMIFS(СВЦЭМ!$C$33:$C$776,СВЦЭМ!$A$33:$A$776,$A128,СВЦЭМ!$B$33:$B$776,H$119)+'СЕТ СН'!$I$12+СВЦЭМ!$D$10+'СЕТ СН'!$I$6-'СЕТ СН'!$I$22</f>
        <v>1206.99191468</v>
      </c>
      <c r="I128" s="36">
        <f>SUMIFS(СВЦЭМ!$C$33:$C$776,СВЦЭМ!$A$33:$A$776,$A128,СВЦЭМ!$B$33:$B$776,I$119)+'СЕТ СН'!$I$12+СВЦЭМ!$D$10+'СЕТ СН'!$I$6-'СЕТ СН'!$I$22</f>
        <v>1188.7058317599999</v>
      </c>
      <c r="J128" s="36">
        <f>SUMIFS(СВЦЭМ!$C$33:$C$776,СВЦЭМ!$A$33:$A$776,$A128,СВЦЭМ!$B$33:$B$776,J$119)+'СЕТ СН'!$I$12+СВЦЭМ!$D$10+'СЕТ СН'!$I$6-'СЕТ СН'!$I$22</f>
        <v>1190.3070250000001</v>
      </c>
      <c r="K128" s="36">
        <f>SUMIFS(СВЦЭМ!$C$33:$C$776,СВЦЭМ!$A$33:$A$776,$A128,СВЦЭМ!$B$33:$B$776,K$119)+'СЕТ СН'!$I$12+СВЦЭМ!$D$10+'СЕТ СН'!$I$6-'СЕТ СН'!$I$22</f>
        <v>1204.06206432</v>
      </c>
      <c r="L128" s="36">
        <f>SUMIFS(СВЦЭМ!$C$33:$C$776,СВЦЭМ!$A$33:$A$776,$A128,СВЦЭМ!$B$33:$B$776,L$119)+'СЕТ СН'!$I$12+СВЦЭМ!$D$10+'СЕТ СН'!$I$6-'СЕТ СН'!$I$22</f>
        <v>1205.91964839</v>
      </c>
      <c r="M128" s="36">
        <f>SUMIFS(СВЦЭМ!$C$33:$C$776,СВЦЭМ!$A$33:$A$776,$A128,СВЦЭМ!$B$33:$B$776,M$119)+'СЕТ СН'!$I$12+СВЦЭМ!$D$10+'СЕТ СН'!$I$6-'СЕТ СН'!$I$22</f>
        <v>1199.0242160400001</v>
      </c>
      <c r="N128" s="36">
        <f>SUMIFS(СВЦЭМ!$C$33:$C$776,СВЦЭМ!$A$33:$A$776,$A128,СВЦЭМ!$B$33:$B$776,N$119)+'СЕТ СН'!$I$12+СВЦЭМ!$D$10+'СЕТ СН'!$I$6-'СЕТ СН'!$I$22</f>
        <v>1154.2834152</v>
      </c>
      <c r="O128" s="36">
        <f>SUMIFS(СВЦЭМ!$C$33:$C$776,СВЦЭМ!$A$33:$A$776,$A128,СВЦЭМ!$B$33:$B$776,O$119)+'СЕТ СН'!$I$12+СВЦЭМ!$D$10+'СЕТ СН'!$I$6-'СЕТ СН'!$I$22</f>
        <v>1128.7466523800001</v>
      </c>
      <c r="P128" s="36">
        <f>SUMIFS(СВЦЭМ!$C$33:$C$776,СВЦЭМ!$A$33:$A$776,$A128,СВЦЭМ!$B$33:$B$776,P$119)+'СЕТ СН'!$I$12+СВЦЭМ!$D$10+'СЕТ СН'!$I$6-'СЕТ СН'!$I$22</f>
        <v>1130.2588527400001</v>
      </c>
      <c r="Q128" s="36">
        <f>SUMIFS(СВЦЭМ!$C$33:$C$776,СВЦЭМ!$A$33:$A$776,$A128,СВЦЭМ!$B$33:$B$776,Q$119)+'СЕТ СН'!$I$12+СВЦЭМ!$D$10+'СЕТ СН'!$I$6-'СЕТ СН'!$I$22</f>
        <v>1130.1225138</v>
      </c>
      <c r="R128" s="36">
        <f>SUMIFS(СВЦЭМ!$C$33:$C$776,СВЦЭМ!$A$33:$A$776,$A128,СВЦЭМ!$B$33:$B$776,R$119)+'СЕТ СН'!$I$12+СВЦЭМ!$D$10+'СЕТ СН'!$I$6-'СЕТ СН'!$I$22</f>
        <v>1122.3983450600001</v>
      </c>
      <c r="S128" s="36">
        <f>SUMIFS(СВЦЭМ!$C$33:$C$776,СВЦЭМ!$A$33:$A$776,$A128,СВЦЭМ!$B$33:$B$776,S$119)+'СЕТ СН'!$I$12+СВЦЭМ!$D$10+'СЕТ СН'!$I$6-'СЕТ СН'!$I$22</f>
        <v>1124.9075578500001</v>
      </c>
      <c r="T128" s="36">
        <f>SUMIFS(СВЦЭМ!$C$33:$C$776,СВЦЭМ!$A$33:$A$776,$A128,СВЦЭМ!$B$33:$B$776,T$119)+'СЕТ СН'!$I$12+СВЦЭМ!$D$10+'СЕТ СН'!$I$6-'СЕТ СН'!$I$22</f>
        <v>1146.60600415</v>
      </c>
      <c r="U128" s="36">
        <f>SUMIFS(СВЦЭМ!$C$33:$C$776,СВЦЭМ!$A$33:$A$776,$A128,СВЦЭМ!$B$33:$B$776,U$119)+'СЕТ СН'!$I$12+СВЦЭМ!$D$10+'СЕТ СН'!$I$6-'СЕТ СН'!$I$22</f>
        <v>1142.38536322</v>
      </c>
      <c r="V128" s="36">
        <f>SUMIFS(СВЦЭМ!$C$33:$C$776,СВЦЭМ!$A$33:$A$776,$A128,СВЦЭМ!$B$33:$B$776,V$119)+'СЕТ СН'!$I$12+СВЦЭМ!$D$10+'СЕТ СН'!$I$6-'СЕТ СН'!$I$22</f>
        <v>1133.8474632800001</v>
      </c>
      <c r="W128" s="36">
        <f>SUMIFS(СВЦЭМ!$C$33:$C$776,СВЦЭМ!$A$33:$A$776,$A128,СВЦЭМ!$B$33:$B$776,W$119)+'СЕТ СН'!$I$12+СВЦЭМ!$D$10+'СЕТ СН'!$I$6-'СЕТ СН'!$I$22</f>
        <v>1148.9180998300001</v>
      </c>
      <c r="X128" s="36">
        <f>SUMIFS(СВЦЭМ!$C$33:$C$776,СВЦЭМ!$A$33:$A$776,$A128,СВЦЭМ!$B$33:$B$776,X$119)+'СЕТ СН'!$I$12+СВЦЭМ!$D$10+'СЕТ СН'!$I$6-'СЕТ СН'!$I$22</f>
        <v>1127.1535347500001</v>
      </c>
      <c r="Y128" s="36">
        <f>SUMIFS(СВЦЭМ!$C$33:$C$776,СВЦЭМ!$A$33:$A$776,$A128,СВЦЭМ!$B$33:$B$776,Y$119)+'СЕТ СН'!$I$12+СВЦЭМ!$D$10+'СЕТ СН'!$I$6-'СЕТ СН'!$I$22</f>
        <v>1139.8773756200001</v>
      </c>
    </row>
    <row r="129" spans="1:25" ht="15.75" x14ac:dyDescent="0.2">
      <c r="A129" s="35">
        <f t="shared" si="3"/>
        <v>43748</v>
      </c>
      <c r="B129" s="36">
        <f>SUMIFS(СВЦЭМ!$C$33:$C$776,СВЦЭМ!$A$33:$A$776,$A129,СВЦЭМ!$B$33:$B$776,B$119)+'СЕТ СН'!$I$12+СВЦЭМ!$D$10+'СЕТ СН'!$I$6-'СЕТ СН'!$I$22</f>
        <v>1293.05058994</v>
      </c>
      <c r="C129" s="36">
        <f>SUMIFS(СВЦЭМ!$C$33:$C$776,СВЦЭМ!$A$33:$A$776,$A129,СВЦЭМ!$B$33:$B$776,C$119)+'СЕТ СН'!$I$12+СВЦЭМ!$D$10+'СЕТ СН'!$I$6-'СЕТ СН'!$I$22</f>
        <v>1335.17696961</v>
      </c>
      <c r="D129" s="36">
        <f>SUMIFS(СВЦЭМ!$C$33:$C$776,СВЦЭМ!$A$33:$A$776,$A129,СВЦЭМ!$B$33:$B$776,D$119)+'СЕТ СН'!$I$12+СВЦЭМ!$D$10+'СЕТ СН'!$I$6-'СЕТ СН'!$I$22</f>
        <v>1356.45963631</v>
      </c>
      <c r="E129" s="36">
        <f>SUMIFS(СВЦЭМ!$C$33:$C$776,СВЦЭМ!$A$33:$A$776,$A129,СВЦЭМ!$B$33:$B$776,E$119)+'СЕТ СН'!$I$12+СВЦЭМ!$D$10+'СЕТ СН'!$I$6-'СЕТ СН'!$I$22</f>
        <v>1363.74641296</v>
      </c>
      <c r="F129" s="36">
        <f>SUMIFS(СВЦЭМ!$C$33:$C$776,СВЦЭМ!$A$33:$A$776,$A129,СВЦЭМ!$B$33:$B$776,F$119)+'СЕТ СН'!$I$12+СВЦЭМ!$D$10+'СЕТ СН'!$I$6-'СЕТ СН'!$I$22</f>
        <v>1373.2786067100001</v>
      </c>
      <c r="G129" s="36">
        <f>SUMIFS(СВЦЭМ!$C$33:$C$776,СВЦЭМ!$A$33:$A$776,$A129,СВЦЭМ!$B$33:$B$776,G$119)+'СЕТ СН'!$I$12+СВЦЭМ!$D$10+'СЕТ СН'!$I$6-'СЕТ СН'!$I$22</f>
        <v>1348.29253496</v>
      </c>
      <c r="H129" s="36">
        <f>SUMIFS(СВЦЭМ!$C$33:$C$776,СВЦЭМ!$A$33:$A$776,$A129,СВЦЭМ!$B$33:$B$776,H$119)+'СЕТ СН'!$I$12+СВЦЭМ!$D$10+'СЕТ СН'!$I$6-'СЕТ СН'!$I$22</f>
        <v>1316.1648945000002</v>
      </c>
      <c r="I129" s="36">
        <f>SUMIFS(СВЦЭМ!$C$33:$C$776,СВЦЭМ!$A$33:$A$776,$A129,СВЦЭМ!$B$33:$B$776,I$119)+'СЕТ СН'!$I$12+СВЦЭМ!$D$10+'СЕТ СН'!$I$6-'СЕТ СН'!$I$22</f>
        <v>1227.6850566400001</v>
      </c>
      <c r="J129" s="36">
        <f>SUMIFS(СВЦЭМ!$C$33:$C$776,СВЦЭМ!$A$33:$A$776,$A129,СВЦЭМ!$B$33:$B$776,J$119)+'СЕТ СН'!$I$12+СВЦЭМ!$D$10+'СЕТ СН'!$I$6-'СЕТ СН'!$I$22</f>
        <v>1218.14737704</v>
      </c>
      <c r="K129" s="36">
        <f>SUMIFS(СВЦЭМ!$C$33:$C$776,СВЦЭМ!$A$33:$A$776,$A129,СВЦЭМ!$B$33:$B$776,K$119)+'СЕТ СН'!$I$12+СВЦЭМ!$D$10+'СЕТ СН'!$I$6-'СЕТ СН'!$I$22</f>
        <v>1212.24510938</v>
      </c>
      <c r="L129" s="36">
        <f>SUMIFS(СВЦЭМ!$C$33:$C$776,СВЦЭМ!$A$33:$A$776,$A129,СВЦЭМ!$B$33:$B$776,L$119)+'СЕТ СН'!$I$12+СВЦЭМ!$D$10+'СЕТ СН'!$I$6-'СЕТ СН'!$I$22</f>
        <v>1208.8015425200001</v>
      </c>
      <c r="M129" s="36">
        <f>SUMIFS(СВЦЭМ!$C$33:$C$776,СВЦЭМ!$A$33:$A$776,$A129,СВЦЭМ!$B$33:$B$776,M$119)+'СЕТ СН'!$I$12+СВЦЭМ!$D$10+'СЕТ СН'!$I$6-'СЕТ СН'!$I$22</f>
        <v>1213.0969859300001</v>
      </c>
      <c r="N129" s="36">
        <f>SUMIFS(СВЦЭМ!$C$33:$C$776,СВЦЭМ!$A$33:$A$776,$A129,СВЦЭМ!$B$33:$B$776,N$119)+'СЕТ СН'!$I$12+СВЦЭМ!$D$10+'СЕТ СН'!$I$6-'СЕТ СН'!$I$22</f>
        <v>1186.1978940900001</v>
      </c>
      <c r="O129" s="36">
        <f>SUMIFS(СВЦЭМ!$C$33:$C$776,СВЦЭМ!$A$33:$A$776,$A129,СВЦЭМ!$B$33:$B$776,O$119)+'СЕТ СН'!$I$12+СВЦЭМ!$D$10+'СЕТ СН'!$I$6-'СЕТ СН'!$I$22</f>
        <v>1138.82375761</v>
      </c>
      <c r="P129" s="36">
        <f>SUMIFS(СВЦЭМ!$C$33:$C$776,СВЦЭМ!$A$33:$A$776,$A129,СВЦЭМ!$B$33:$B$776,P$119)+'СЕТ СН'!$I$12+СВЦЭМ!$D$10+'СЕТ СН'!$I$6-'СЕТ СН'!$I$22</f>
        <v>1142.7424731000001</v>
      </c>
      <c r="Q129" s="36">
        <f>SUMIFS(СВЦЭМ!$C$33:$C$776,СВЦЭМ!$A$33:$A$776,$A129,СВЦЭМ!$B$33:$B$776,Q$119)+'СЕТ СН'!$I$12+СВЦЭМ!$D$10+'СЕТ СН'!$I$6-'СЕТ СН'!$I$22</f>
        <v>1142.3533127000001</v>
      </c>
      <c r="R129" s="36">
        <f>SUMIFS(СВЦЭМ!$C$33:$C$776,СВЦЭМ!$A$33:$A$776,$A129,СВЦЭМ!$B$33:$B$776,R$119)+'СЕТ СН'!$I$12+СВЦЭМ!$D$10+'СЕТ СН'!$I$6-'СЕТ СН'!$I$22</f>
        <v>1146.5807192000002</v>
      </c>
      <c r="S129" s="36">
        <f>SUMIFS(СВЦЭМ!$C$33:$C$776,СВЦЭМ!$A$33:$A$776,$A129,СВЦЭМ!$B$33:$B$776,S$119)+'СЕТ СН'!$I$12+СВЦЭМ!$D$10+'СЕТ СН'!$I$6-'СЕТ СН'!$I$22</f>
        <v>1156.4829739100001</v>
      </c>
      <c r="T129" s="36">
        <f>SUMIFS(СВЦЭМ!$C$33:$C$776,СВЦЭМ!$A$33:$A$776,$A129,СВЦЭМ!$B$33:$B$776,T$119)+'СЕТ СН'!$I$12+СВЦЭМ!$D$10+'СЕТ СН'!$I$6-'СЕТ СН'!$I$22</f>
        <v>1162.94807001</v>
      </c>
      <c r="U129" s="36">
        <f>SUMIFS(СВЦЭМ!$C$33:$C$776,СВЦЭМ!$A$33:$A$776,$A129,СВЦЭМ!$B$33:$B$776,U$119)+'СЕТ СН'!$I$12+СВЦЭМ!$D$10+'СЕТ СН'!$I$6-'СЕТ СН'!$I$22</f>
        <v>1176.0313316500001</v>
      </c>
      <c r="V129" s="36">
        <f>SUMIFS(СВЦЭМ!$C$33:$C$776,СВЦЭМ!$A$33:$A$776,$A129,СВЦЭМ!$B$33:$B$776,V$119)+'СЕТ СН'!$I$12+СВЦЭМ!$D$10+'СЕТ СН'!$I$6-'СЕТ СН'!$I$22</f>
        <v>1173.5694845200001</v>
      </c>
      <c r="W129" s="36">
        <f>SUMIFS(СВЦЭМ!$C$33:$C$776,СВЦЭМ!$A$33:$A$776,$A129,СВЦЭМ!$B$33:$B$776,W$119)+'СЕТ СН'!$I$12+СВЦЭМ!$D$10+'СЕТ СН'!$I$6-'СЕТ СН'!$I$22</f>
        <v>1166.8899406700002</v>
      </c>
      <c r="X129" s="36">
        <f>SUMIFS(СВЦЭМ!$C$33:$C$776,СВЦЭМ!$A$33:$A$776,$A129,СВЦЭМ!$B$33:$B$776,X$119)+'СЕТ СН'!$I$12+СВЦЭМ!$D$10+'СЕТ СН'!$I$6-'СЕТ СН'!$I$22</f>
        <v>1153.5686832599999</v>
      </c>
      <c r="Y129" s="36">
        <f>SUMIFS(СВЦЭМ!$C$33:$C$776,СВЦЭМ!$A$33:$A$776,$A129,СВЦЭМ!$B$33:$B$776,Y$119)+'СЕТ СН'!$I$12+СВЦЭМ!$D$10+'СЕТ СН'!$I$6-'СЕТ СН'!$I$22</f>
        <v>1183.03980826</v>
      </c>
    </row>
    <row r="130" spans="1:25" ht="15.75" x14ac:dyDescent="0.2">
      <c r="A130" s="35">
        <f t="shared" si="3"/>
        <v>43749</v>
      </c>
      <c r="B130" s="36">
        <f>SUMIFS(СВЦЭМ!$C$33:$C$776,СВЦЭМ!$A$33:$A$776,$A130,СВЦЭМ!$B$33:$B$776,B$119)+'СЕТ СН'!$I$12+СВЦЭМ!$D$10+'СЕТ СН'!$I$6-'СЕТ СН'!$I$22</f>
        <v>1247.6722161299999</v>
      </c>
      <c r="C130" s="36">
        <f>SUMIFS(СВЦЭМ!$C$33:$C$776,СВЦЭМ!$A$33:$A$776,$A130,СВЦЭМ!$B$33:$B$776,C$119)+'СЕТ СН'!$I$12+СВЦЭМ!$D$10+'СЕТ СН'!$I$6-'СЕТ СН'!$I$22</f>
        <v>1298.71947697</v>
      </c>
      <c r="D130" s="36">
        <f>SUMIFS(СВЦЭМ!$C$33:$C$776,СВЦЭМ!$A$33:$A$776,$A130,СВЦЭМ!$B$33:$B$776,D$119)+'СЕТ СН'!$I$12+СВЦЭМ!$D$10+'СЕТ СН'!$I$6-'СЕТ СН'!$I$22</f>
        <v>1309.5609962799999</v>
      </c>
      <c r="E130" s="36">
        <f>SUMIFS(СВЦЭМ!$C$33:$C$776,СВЦЭМ!$A$33:$A$776,$A130,СВЦЭМ!$B$33:$B$776,E$119)+'СЕТ СН'!$I$12+СВЦЭМ!$D$10+'СЕТ СН'!$I$6-'СЕТ СН'!$I$22</f>
        <v>1323.6248912599999</v>
      </c>
      <c r="F130" s="36">
        <f>SUMIFS(СВЦЭМ!$C$33:$C$776,СВЦЭМ!$A$33:$A$776,$A130,СВЦЭМ!$B$33:$B$776,F$119)+'СЕТ СН'!$I$12+СВЦЭМ!$D$10+'СЕТ СН'!$I$6-'СЕТ СН'!$I$22</f>
        <v>1319.1056516799999</v>
      </c>
      <c r="G130" s="36">
        <f>SUMIFS(СВЦЭМ!$C$33:$C$776,СВЦЭМ!$A$33:$A$776,$A130,СВЦЭМ!$B$33:$B$776,G$119)+'СЕТ СН'!$I$12+СВЦЭМ!$D$10+'СЕТ СН'!$I$6-'СЕТ СН'!$I$22</f>
        <v>1299.2732939800001</v>
      </c>
      <c r="H130" s="36">
        <f>SUMIFS(СВЦЭМ!$C$33:$C$776,СВЦЭМ!$A$33:$A$776,$A130,СВЦЭМ!$B$33:$B$776,H$119)+'СЕТ СН'!$I$12+СВЦЭМ!$D$10+'СЕТ СН'!$I$6-'СЕТ СН'!$I$22</f>
        <v>1257.6319546200002</v>
      </c>
      <c r="I130" s="36">
        <f>SUMIFS(СВЦЭМ!$C$33:$C$776,СВЦЭМ!$A$33:$A$776,$A130,СВЦЭМ!$B$33:$B$776,I$119)+'СЕТ СН'!$I$12+СВЦЭМ!$D$10+'СЕТ СН'!$I$6-'СЕТ СН'!$I$22</f>
        <v>1237.5196600700001</v>
      </c>
      <c r="J130" s="36">
        <f>SUMIFS(СВЦЭМ!$C$33:$C$776,СВЦЭМ!$A$33:$A$776,$A130,СВЦЭМ!$B$33:$B$776,J$119)+'СЕТ СН'!$I$12+СВЦЭМ!$D$10+'СЕТ СН'!$I$6-'СЕТ СН'!$I$22</f>
        <v>1217.11103198</v>
      </c>
      <c r="K130" s="36">
        <f>SUMIFS(СВЦЭМ!$C$33:$C$776,СВЦЭМ!$A$33:$A$776,$A130,СВЦЭМ!$B$33:$B$776,K$119)+'СЕТ СН'!$I$12+СВЦЭМ!$D$10+'СЕТ СН'!$I$6-'СЕТ СН'!$I$22</f>
        <v>1205.1831607900001</v>
      </c>
      <c r="L130" s="36">
        <f>SUMIFS(СВЦЭМ!$C$33:$C$776,СВЦЭМ!$A$33:$A$776,$A130,СВЦЭМ!$B$33:$B$776,L$119)+'СЕТ СН'!$I$12+СВЦЭМ!$D$10+'СЕТ СН'!$I$6-'СЕТ СН'!$I$22</f>
        <v>1204.5699902400002</v>
      </c>
      <c r="M130" s="36">
        <f>SUMIFS(СВЦЭМ!$C$33:$C$776,СВЦЭМ!$A$33:$A$776,$A130,СВЦЭМ!$B$33:$B$776,M$119)+'СЕТ СН'!$I$12+СВЦЭМ!$D$10+'СЕТ СН'!$I$6-'СЕТ СН'!$I$22</f>
        <v>1208.0974498300002</v>
      </c>
      <c r="N130" s="36">
        <f>SUMIFS(СВЦЭМ!$C$33:$C$776,СВЦЭМ!$A$33:$A$776,$A130,СВЦЭМ!$B$33:$B$776,N$119)+'СЕТ СН'!$I$12+СВЦЭМ!$D$10+'СЕТ СН'!$I$6-'СЕТ СН'!$I$22</f>
        <v>1180.5651462800001</v>
      </c>
      <c r="O130" s="36">
        <f>SUMIFS(СВЦЭМ!$C$33:$C$776,СВЦЭМ!$A$33:$A$776,$A130,СВЦЭМ!$B$33:$B$776,O$119)+'СЕТ СН'!$I$12+СВЦЭМ!$D$10+'СЕТ СН'!$I$6-'СЕТ СН'!$I$22</f>
        <v>1156.06190603</v>
      </c>
      <c r="P130" s="36">
        <f>SUMIFS(СВЦЭМ!$C$33:$C$776,СВЦЭМ!$A$33:$A$776,$A130,СВЦЭМ!$B$33:$B$776,P$119)+'СЕТ СН'!$I$12+СВЦЭМ!$D$10+'СЕТ СН'!$I$6-'СЕТ СН'!$I$22</f>
        <v>1164.321297</v>
      </c>
      <c r="Q130" s="36">
        <f>SUMIFS(СВЦЭМ!$C$33:$C$776,СВЦЭМ!$A$33:$A$776,$A130,СВЦЭМ!$B$33:$B$776,Q$119)+'СЕТ СН'!$I$12+СВЦЭМ!$D$10+'СЕТ СН'!$I$6-'СЕТ СН'!$I$22</f>
        <v>1167.2102011000002</v>
      </c>
      <c r="R130" s="36">
        <f>SUMIFS(СВЦЭМ!$C$33:$C$776,СВЦЭМ!$A$33:$A$776,$A130,СВЦЭМ!$B$33:$B$776,R$119)+'СЕТ СН'!$I$12+СВЦЭМ!$D$10+'СЕТ СН'!$I$6-'СЕТ СН'!$I$22</f>
        <v>1164.92742563</v>
      </c>
      <c r="S130" s="36">
        <f>SUMIFS(СВЦЭМ!$C$33:$C$776,СВЦЭМ!$A$33:$A$776,$A130,СВЦЭМ!$B$33:$B$776,S$119)+'СЕТ СН'!$I$12+СВЦЭМ!$D$10+'СЕТ СН'!$I$6-'СЕТ СН'!$I$22</f>
        <v>1154.01514129</v>
      </c>
      <c r="T130" s="36">
        <f>SUMIFS(СВЦЭМ!$C$33:$C$776,СВЦЭМ!$A$33:$A$776,$A130,СВЦЭМ!$B$33:$B$776,T$119)+'СЕТ СН'!$I$12+СВЦЭМ!$D$10+'СЕТ СН'!$I$6-'СЕТ СН'!$I$22</f>
        <v>1138.0592230400002</v>
      </c>
      <c r="U130" s="36">
        <f>SUMIFS(СВЦЭМ!$C$33:$C$776,СВЦЭМ!$A$33:$A$776,$A130,СВЦЭМ!$B$33:$B$776,U$119)+'СЕТ СН'!$I$12+СВЦЭМ!$D$10+'СЕТ СН'!$I$6-'СЕТ СН'!$I$22</f>
        <v>1167.4965206500001</v>
      </c>
      <c r="V130" s="36">
        <f>SUMIFS(СВЦЭМ!$C$33:$C$776,СВЦЭМ!$A$33:$A$776,$A130,СВЦЭМ!$B$33:$B$776,V$119)+'СЕТ СН'!$I$12+СВЦЭМ!$D$10+'СЕТ СН'!$I$6-'СЕТ СН'!$I$22</f>
        <v>1187.50362825</v>
      </c>
      <c r="W130" s="36">
        <f>SUMIFS(СВЦЭМ!$C$33:$C$776,СВЦЭМ!$A$33:$A$776,$A130,СВЦЭМ!$B$33:$B$776,W$119)+'СЕТ СН'!$I$12+СВЦЭМ!$D$10+'СЕТ СН'!$I$6-'СЕТ СН'!$I$22</f>
        <v>1192.7564229899999</v>
      </c>
      <c r="X130" s="36">
        <f>SUMIFS(СВЦЭМ!$C$33:$C$776,СВЦЭМ!$A$33:$A$776,$A130,СВЦЭМ!$B$33:$B$776,X$119)+'СЕТ СН'!$I$12+СВЦЭМ!$D$10+'СЕТ СН'!$I$6-'СЕТ СН'!$I$22</f>
        <v>1198.0290315699999</v>
      </c>
      <c r="Y130" s="36">
        <f>SUMIFS(СВЦЭМ!$C$33:$C$776,СВЦЭМ!$A$33:$A$776,$A130,СВЦЭМ!$B$33:$B$776,Y$119)+'СЕТ СН'!$I$12+СВЦЭМ!$D$10+'СЕТ СН'!$I$6-'СЕТ СН'!$I$22</f>
        <v>1231.52012066</v>
      </c>
    </row>
    <row r="131" spans="1:25" ht="15.75" x14ac:dyDescent="0.2">
      <c r="A131" s="35">
        <f t="shared" si="3"/>
        <v>43750</v>
      </c>
      <c r="B131" s="36">
        <f>SUMIFS(СВЦЭМ!$C$33:$C$776,СВЦЭМ!$A$33:$A$776,$A131,СВЦЭМ!$B$33:$B$776,B$119)+'СЕТ СН'!$I$12+СВЦЭМ!$D$10+'СЕТ СН'!$I$6-'СЕТ СН'!$I$22</f>
        <v>1219.0237574800001</v>
      </c>
      <c r="C131" s="36">
        <f>SUMIFS(СВЦЭМ!$C$33:$C$776,СВЦЭМ!$A$33:$A$776,$A131,СВЦЭМ!$B$33:$B$776,C$119)+'СЕТ СН'!$I$12+СВЦЭМ!$D$10+'СЕТ СН'!$I$6-'СЕТ СН'!$I$22</f>
        <v>1220.36935169</v>
      </c>
      <c r="D131" s="36">
        <f>SUMIFS(СВЦЭМ!$C$33:$C$776,СВЦЭМ!$A$33:$A$776,$A131,СВЦЭМ!$B$33:$B$776,D$119)+'СЕТ СН'!$I$12+СВЦЭМ!$D$10+'СЕТ СН'!$I$6-'СЕТ СН'!$I$22</f>
        <v>1219.6858812300002</v>
      </c>
      <c r="E131" s="36">
        <f>SUMIFS(СВЦЭМ!$C$33:$C$776,СВЦЭМ!$A$33:$A$776,$A131,СВЦЭМ!$B$33:$B$776,E$119)+'СЕТ СН'!$I$12+СВЦЭМ!$D$10+'СЕТ СН'!$I$6-'СЕТ СН'!$I$22</f>
        <v>1228.6981395400001</v>
      </c>
      <c r="F131" s="36">
        <f>SUMIFS(СВЦЭМ!$C$33:$C$776,СВЦЭМ!$A$33:$A$776,$A131,СВЦЭМ!$B$33:$B$776,F$119)+'СЕТ СН'!$I$12+СВЦЭМ!$D$10+'СЕТ СН'!$I$6-'СЕТ СН'!$I$22</f>
        <v>1235.6863375900002</v>
      </c>
      <c r="G131" s="36">
        <f>SUMIFS(СВЦЭМ!$C$33:$C$776,СВЦЭМ!$A$33:$A$776,$A131,СВЦЭМ!$B$33:$B$776,G$119)+'СЕТ СН'!$I$12+СВЦЭМ!$D$10+'СЕТ СН'!$I$6-'СЕТ СН'!$I$22</f>
        <v>1228.3468574399999</v>
      </c>
      <c r="H131" s="36">
        <f>SUMIFS(СВЦЭМ!$C$33:$C$776,СВЦЭМ!$A$33:$A$776,$A131,СВЦЭМ!$B$33:$B$776,H$119)+'СЕТ СН'!$I$12+СВЦЭМ!$D$10+'СЕТ СН'!$I$6-'СЕТ СН'!$I$22</f>
        <v>1207.3754128999999</v>
      </c>
      <c r="I131" s="36">
        <f>SUMIFS(СВЦЭМ!$C$33:$C$776,СВЦЭМ!$A$33:$A$776,$A131,СВЦЭМ!$B$33:$B$776,I$119)+'СЕТ СН'!$I$12+СВЦЭМ!$D$10+'СЕТ СН'!$I$6-'СЕТ СН'!$I$22</f>
        <v>1240.4321783800001</v>
      </c>
      <c r="J131" s="36">
        <f>SUMIFS(СВЦЭМ!$C$33:$C$776,СВЦЭМ!$A$33:$A$776,$A131,СВЦЭМ!$B$33:$B$776,J$119)+'СЕТ СН'!$I$12+СВЦЭМ!$D$10+'СЕТ СН'!$I$6-'СЕТ СН'!$I$22</f>
        <v>1247.5125308800002</v>
      </c>
      <c r="K131" s="36">
        <f>SUMIFS(СВЦЭМ!$C$33:$C$776,СВЦЭМ!$A$33:$A$776,$A131,СВЦЭМ!$B$33:$B$776,K$119)+'СЕТ СН'!$I$12+СВЦЭМ!$D$10+'СЕТ СН'!$I$6-'СЕТ СН'!$I$22</f>
        <v>1251.3135083300001</v>
      </c>
      <c r="L131" s="36">
        <f>SUMIFS(СВЦЭМ!$C$33:$C$776,СВЦЭМ!$A$33:$A$776,$A131,СВЦЭМ!$B$33:$B$776,L$119)+'СЕТ СН'!$I$12+СВЦЭМ!$D$10+'СЕТ СН'!$I$6-'СЕТ СН'!$I$22</f>
        <v>1253.2201406500001</v>
      </c>
      <c r="M131" s="36">
        <f>SUMIFS(СВЦЭМ!$C$33:$C$776,СВЦЭМ!$A$33:$A$776,$A131,СВЦЭМ!$B$33:$B$776,M$119)+'СЕТ СН'!$I$12+СВЦЭМ!$D$10+'СЕТ СН'!$I$6-'СЕТ СН'!$I$22</f>
        <v>1253.9206483200001</v>
      </c>
      <c r="N131" s="36">
        <f>SUMIFS(СВЦЭМ!$C$33:$C$776,СВЦЭМ!$A$33:$A$776,$A131,СВЦЭМ!$B$33:$B$776,N$119)+'СЕТ СН'!$I$12+СВЦЭМ!$D$10+'СЕТ СН'!$I$6-'СЕТ СН'!$I$22</f>
        <v>1205.9728368300002</v>
      </c>
      <c r="O131" s="36">
        <f>SUMIFS(СВЦЭМ!$C$33:$C$776,СВЦЭМ!$A$33:$A$776,$A131,СВЦЭМ!$B$33:$B$776,O$119)+'СЕТ СН'!$I$12+СВЦЭМ!$D$10+'СЕТ СН'!$I$6-'СЕТ СН'!$I$22</f>
        <v>1160.3559809000001</v>
      </c>
      <c r="P131" s="36">
        <f>SUMIFS(СВЦЭМ!$C$33:$C$776,СВЦЭМ!$A$33:$A$776,$A131,СВЦЭМ!$B$33:$B$776,P$119)+'СЕТ СН'!$I$12+СВЦЭМ!$D$10+'СЕТ СН'!$I$6-'СЕТ СН'!$I$22</f>
        <v>1149.3431557600002</v>
      </c>
      <c r="Q131" s="36">
        <f>SUMIFS(СВЦЭМ!$C$33:$C$776,СВЦЭМ!$A$33:$A$776,$A131,СВЦЭМ!$B$33:$B$776,Q$119)+'СЕТ СН'!$I$12+СВЦЭМ!$D$10+'СЕТ СН'!$I$6-'СЕТ СН'!$I$22</f>
        <v>1145.34670441</v>
      </c>
      <c r="R131" s="36">
        <f>SUMIFS(СВЦЭМ!$C$33:$C$776,СВЦЭМ!$A$33:$A$776,$A131,СВЦЭМ!$B$33:$B$776,R$119)+'СЕТ СН'!$I$12+СВЦЭМ!$D$10+'СЕТ СН'!$I$6-'СЕТ СН'!$I$22</f>
        <v>1142.2191414399999</v>
      </c>
      <c r="S131" s="36">
        <f>SUMIFS(СВЦЭМ!$C$33:$C$776,СВЦЭМ!$A$33:$A$776,$A131,СВЦЭМ!$B$33:$B$776,S$119)+'СЕТ СН'!$I$12+СВЦЭМ!$D$10+'СЕТ СН'!$I$6-'СЕТ СН'!$I$22</f>
        <v>1156.2050520800001</v>
      </c>
      <c r="T131" s="36">
        <f>SUMIFS(СВЦЭМ!$C$33:$C$776,СВЦЭМ!$A$33:$A$776,$A131,СВЦЭМ!$B$33:$B$776,T$119)+'СЕТ СН'!$I$12+СВЦЭМ!$D$10+'СЕТ СН'!$I$6-'СЕТ СН'!$I$22</f>
        <v>1163.1880518400001</v>
      </c>
      <c r="U131" s="36">
        <f>SUMIFS(СВЦЭМ!$C$33:$C$776,СВЦЭМ!$A$33:$A$776,$A131,СВЦЭМ!$B$33:$B$776,U$119)+'СЕТ СН'!$I$12+СВЦЭМ!$D$10+'СЕТ СН'!$I$6-'СЕТ СН'!$I$22</f>
        <v>1117.29849988</v>
      </c>
      <c r="V131" s="36">
        <f>SUMIFS(СВЦЭМ!$C$33:$C$776,СВЦЭМ!$A$33:$A$776,$A131,СВЦЭМ!$B$33:$B$776,V$119)+'СЕТ СН'!$I$12+СВЦЭМ!$D$10+'СЕТ СН'!$I$6-'СЕТ СН'!$I$22</f>
        <v>1109.5774327700001</v>
      </c>
      <c r="W131" s="36">
        <f>SUMIFS(СВЦЭМ!$C$33:$C$776,СВЦЭМ!$A$33:$A$776,$A131,СВЦЭМ!$B$33:$B$776,W$119)+'СЕТ СН'!$I$12+СВЦЭМ!$D$10+'СЕТ СН'!$I$6-'СЕТ СН'!$I$22</f>
        <v>1121.6759614600001</v>
      </c>
      <c r="X131" s="36">
        <f>SUMIFS(СВЦЭМ!$C$33:$C$776,СВЦЭМ!$A$33:$A$776,$A131,СВЦЭМ!$B$33:$B$776,X$119)+'СЕТ СН'!$I$12+СВЦЭМ!$D$10+'СЕТ СН'!$I$6-'СЕТ СН'!$I$22</f>
        <v>1138.02469492</v>
      </c>
      <c r="Y131" s="36">
        <f>SUMIFS(СВЦЭМ!$C$33:$C$776,СВЦЭМ!$A$33:$A$776,$A131,СВЦЭМ!$B$33:$B$776,Y$119)+'СЕТ СН'!$I$12+СВЦЭМ!$D$10+'СЕТ СН'!$I$6-'СЕТ СН'!$I$22</f>
        <v>1161.9785570900001</v>
      </c>
    </row>
    <row r="132" spans="1:25" ht="15.75" x14ac:dyDescent="0.2">
      <c r="A132" s="35">
        <f t="shared" si="3"/>
        <v>43751</v>
      </c>
      <c r="B132" s="36">
        <f>SUMIFS(СВЦЭМ!$C$33:$C$776,СВЦЭМ!$A$33:$A$776,$A132,СВЦЭМ!$B$33:$B$776,B$119)+'СЕТ СН'!$I$12+СВЦЭМ!$D$10+'СЕТ СН'!$I$6-'СЕТ СН'!$I$22</f>
        <v>1254.44335856</v>
      </c>
      <c r="C132" s="36">
        <f>SUMIFS(СВЦЭМ!$C$33:$C$776,СВЦЭМ!$A$33:$A$776,$A132,СВЦЭМ!$B$33:$B$776,C$119)+'СЕТ СН'!$I$12+СВЦЭМ!$D$10+'СЕТ СН'!$I$6-'СЕТ СН'!$I$22</f>
        <v>1288.45821011</v>
      </c>
      <c r="D132" s="36">
        <f>SUMIFS(СВЦЭМ!$C$33:$C$776,СВЦЭМ!$A$33:$A$776,$A132,СВЦЭМ!$B$33:$B$776,D$119)+'СЕТ СН'!$I$12+СВЦЭМ!$D$10+'СЕТ СН'!$I$6-'СЕТ СН'!$I$22</f>
        <v>1311.9336832900001</v>
      </c>
      <c r="E132" s="36">
        <f>SUMIFS(СВЦЭМ!$C$33:$C$776,СВЦЭМ!$A$33:$A$776,$A132,СВЦЭМ!$B$33:$B$776,E$119)+'СЕТ СН'!$I$12+СВЦЭМ!$D$10+'СЕТ СН'!$I$6-'СЕТ СН'!$I$22</f>
        <v>1326.66125659</v>
      </c>
      <c r="F132" s="36">
        <f>SUMIFS(СВЦЭМ!$C$33:$C$776,СВЦЭМ!$A$33:$A$776,$A132,СВЦЭМ!$B$33:$B$776,F$119)+'СЕТ СН'!$I$12+СВЦЭМ!$D$10+'СЕТ СН'!$I$6-'СЕТ СН'!$I$22</f>
        <v>1326.3053523900001</v>
      </c>
      <c r="G132" s="36">
        <f>SUMIFS(СВЦЭМ!$C$33:$C$776,СВЦЭМ!$A$33:$A$776,$A132,СВЦЭМ!$B$33:$B$776,G$119)+'СЕТ СН'!$I$12+СВЦЭМ!$D$10+'СЕТ СН'!$I$6-'СЕТ СН'!$I$22</f>
        <v>1314.78835196</v>
      </c>
      <c r="H132" s="36">
        <f>SUMIFS(СВЦЭМ!$C$33:$C$776,СВЦЭМ!$A$33:$A$776,$A132,СВЦЭМ!$B$33:$B$776,H$119)+'СЕТ СН'!$I$12+СВЦЭМ!$D$10+'СЕТ СН'!$I$6-'СЕТ СН'!$I$22</f>
        <v>1288.13875912</v>
      </c>
      <c r="I132" s="36">
        <f>SUMIFS(СВЦЭМ!$C$33:$C$776,СВЦЭМ!$A$33:$A$776,$A132,СВЦЭМ!$B$33:$B$776,I$119)+'СЕТ СН'!$I$12+СВЦЭМ!$D$10+'СЕТ СН'!$I$6-'СЕТ СН'!$I$22</f>
        <v>1249.76992984</v>
      </c>
      <c r="J132" s="36">
        <f>SUMIFS(СВЦЭМ!$C$33:$C$776,СВЦЭМ!$A$33:$A$776,$A132,СВЦЭМ!$B$33:$B$776,J$119)+'СЕТ СН'!$I$12+СВЦЭМ!$D$10+'СЕТ СН'!$I$6-'СЕТ СН'!$I$22</f>
        <v>1222.62887198</v>
      </c>
      <c r="K132" s="36">
        <f>SUMIFS(СВЦЭМ!$C$33:$C$776,СВЦЭМ!$A$33:$A$776,$A132,СВЦЭМ!$B$33:$B$776,K$119)+'СЕТ СН'!$I$12+СВЦЭМ!$D$10+'СЕТ СН'!$I$6-'СЕТ СН'!$I$22</f>
        <v>1231.8311588199999</v>
      </c>
      <c r="L132" s="36">
        <f>SUMIFS(СВЦЭМ!$C$33:$C$776,СВЦЭМ!$A$33:$A$776,$A132,СВЦЭМ!$B$33:$B$776,L$119)+'СЕТ СН'!$I$12+СВЦЭМ!$D$10+'СЕТ СН'!$I$6-'СЕТ СН'!$I$22</f>
        <v>1241.2441532600001</v>
      </c>
      <c r="M132" s="36">
        <f>SUMIFS(СВЦЭМ!$C$33:$C$776,СВЦЭМ!$A$33:$A$776,$A132,СВЦЭМ!$B$33:$B$776,M$119)+'СЕТ СН'!$I$12+СВЦЭМ!$D$10+'СЕТ СН'!$I$6-'СЕТ СН'!$I$22</f>
        <v>1229.6273263900002</v>
      </c>
      <c r="N132" s="36">
        <f>SUMIFS(СВЦЭМ!$C$33:$C$776,СВЦЭМ!$A$33:$A$776,$A132,СВЦЭМ!$B$33:$B$776,N$119)+'СЕТ СН'!$I$12+СВЦЭМ!$D$10+'СЕТ СН'!$I$6-'СЕТ СН'!$I$22</f>
        <v>1200.9817872100002</v>
      </c>
      <c r="O132" s="36">
        <f>SUMIFS(СВЦЭМ!$C$33:$C$776,СВЦЭМ!$A$33:$A$776,$A132,СВЦЭМ!$B$33:$B$776,O$119)+'СЕТ СН'!$I$12+СВЦЭМ!$D$10+'СЕТ СН'!$I$6-'СЕТ СН'!$I$22</f>
        <v>1155.00141063</v>
      </c>
      <c r="P132" s="36">
        <f>SUMIFS(СВЦЭМ!$C$33:$C$776,СВЦЭМ!$A$33:$A$776,$A132,СВЦЭМ!$B$33:$B$776,P$119)+'СЕТ СН'!$I$12+СВЦЭМ!$D$10+'СЕТ СН'!$I$6-'СЕТ СН'!$I$22</f>
        <v>1149.0907027799999</v>
      </c>
      <c r="Q132" s="36">
        <f>SUMIFS(СВЦЭМ!$C$33:$C$776,СВЦЭМ!$A$33:$A$776,$A132,СВЦЭМ!$B$33:$B$776,Q$119)+'СЕТ СН'!$I$12+СВЦЭМ!$D$10+'СЕТ СН'!$I$6-'СЕТ СН'!$I$22</f>
        <v>1154.4186183800002</v>
      </c>
      <c r="R132" s="36">
        <f>SUMIFS(СВЦЭМ!$C$33:$C$776,СВЦЭМ!$A$33:$A$776,$A132,СВЦЭМ!$B$33:$B$776,R$119)+'СЕТ СН'!$I$12+СВЦЭМ!$D$10+'СЕТ СН'!$I$6-'СЕТ СН'!$I$22</f>
        <v>1154.2576126500001</v>
      </c>
      <c r="S132" s="36">
        <f>SUMIFS(СВЦЭМ!$C$33:$C$776,СВЦЭМ!$A$33:$A$776,$A132,СВЦЭМ!$B$33:$B$776,S$119)+'СЕТ СН'!$I$12+СВЦЭМ!$D$10+'СЕТ СН'!$I$6-'СЕТ СН'!$I$22</f>
        <v>1155.05404651</v>
      </c>
      <c r="T132" s="36">
        <f>SUMIFS(СВЦЭМ!$C$33:$C$776,СВЦЭМ!$A$33:$A$776,$A132,СВЦЭМ!$B$33:$B$776,T$119)+'СЕТ СН'!$I$12+СВЦЭМ!$D$10+'СЕТ СН'!$I$6-'СЕТ СН'!$I$22</f>
        <v>1158.2962899700001</v>
      </c>
      <c r="U132" s="36">
        <f>SUMIFS(СВЦЭМ!$C$33:$C$776,СВЦЭМ!$A$33:$A$776,$A132,СВЦЭМ!$B$33:$B$776,U$119)+'СЕТ СН'!$I$12+СВЦЭМ!$D$10+'СЕТ СН'!$I$6-'СЕТ СН'!$I$22</f>
        <v>1130.7184778800001</v>
      </c>
      <c r="V132" s="36">
        <f>SUMIFS(СВЦЭМ!$C$33:$C$776,СВЦЭМ!$A$33:$A$776,$A132,СВЦЭМ!$B$33:$B$776,V$119)+'СЕТ СН'!$I$12+СВЦЭМ!$D$10+'СЕТ СН'!$I$6-'СЕТ СН'!$I$22</f>
        <v>1123.92777503</v>
      </c>
      <c r="W132" s="36">
        <f>SUMIFS(СВЦЭМ!$C$33:$C$776,СВЦЭМ!$A$33:$A$776,$A132,СВЦЭМ!$B$33:$B$776,W$119)+'СЕТ СН'!$I$12+СВЦЭМ!$D$10+'СЕТ СН'!$I$6-'СЕТ СН'!$I$22</f>
        <v>1144.9323550399999</v>
      </c>
      <c r="X132" s="36">
        <f>SUMIFS(СВЦЭМ!$C$33:$C$776,СВЦЭМ!$A$33:$A$776,$A132,СВЦЭМ!$B$33:$B$776,X$119)+'СЕТ СН'!$I$12+СВЦЭМ!$D$10+'СЕТ СН'!$I$6-'СЕТ СН'!$I$22</f>
        <v>1165.2432916400001</v>
      </c>
      <c r="Y132" s="36">
        <f>SUMIFS(СВЦЭМ!$C$33:$C$776,СВЦЭМ!$A$33:$A$776,$A132,СВЦЭМ!$B$33:$B$776,Y$119)+'СЕТ СН'!$I$12+СВЦЭМ!$D$10+'СЕТ СН'!$I$6-'СЕТ СН'!$I$22</f>
        <v>1208.00270894</v>
      </c>
    </row>
    <row r="133" spans="1:25" ht="15.75" x14ac:dyDescent="0.2">
      <c r="A133" s="35">
        <f t="shared" si="3"/>
        <v>43752</v>
      </c>
      <c r="B133" s="36">
        <f>SUMIFS(СВЦЭМ!$C$33:$C$776,СВЦЭМ!$A$33:$A$776,$A133,СВЦЭМ!$B$33:$B$776,B$119)+'СЕТ СН'!$I$12+СВЦЭМ!$D$10+'СЕТ СН'!$I$6-'СЕТ СН'!$I$22</f>
        <v>1230.7104703700002</v>
      </c>
      <c r="C133" s="36">
        <f>SUMIFS(СВЦЭМ!$C$33:$C$776,СВЦЭМ!$A$33:$A$776,$A133,СВЦЭМ!$B$33:$B$776,C$119)+'СЕТ СН'!$I$12+СВЦЭМ!$D$10+'СЕТ СН'!$I$6-'СЕТ СН'!$I$22</f>
        <v>1271.6705033600001</v>
      </c>
      <c r="D133" s="36">
        <f>SUMIFS(СВЦЭМ!$C$33:$C$776,СВЦЭМ!$A$33:$A$776,$A133,СВЦЭМ!$B$33:$B$776,D$119)+'СЕТ СН'!$I$12+СВЦЭМ!$D$10+'СЕТ СН'!$I$6-'СЕТ СН'!$I$22</f>
        <v>1280.3616229700001</v>
      </c>
      <c r="E133" s="36">
        <f>SUMIFS(СВЦЭМ!$C$33:$C$776,СВЦЭМ!$A$33:$A$776,$A133,СВЦЭМ!$B$33:$B$776,E$119)+'СЕТ СН'!$I$12+СВЦЭМ!$D$10+'СЕТ СН'!$I$6-'СЕТ СН'!$I$22</f>
        <v>1249.6880088</v>
      </c>
      <c r="F133" s="36">
        <f>SUMIFS(СВЦЭМ!$C$33:$C$776,СВЦЭМ!$A$33:$A$776,$A133,СВЦЭМ!$B$33:$B$776,F$119)+'СЕТ СН'!$I$12+СВЦЭМ!$D$10+'СЕТ СН'!$I$6-'СЕТ СН'!$I$22</f>
        <v>1247.0264664199999</v>
      </c>
      <c r="G133" s="36">
        <f>SUMIFS(СВЦЭМ!$C$33:$C$776,СВЦЭМ!$A$33:$A$776,$A133,СВЦЭМ!$B$33:$B$776,G$119)+'СЕТ СН'!$I$12+СВЦЭМ!$D$10+'СЕТ СН'!$I$6-'СЕТ СН'!$I$22</f>
        <v>1251.93334215</v>
      </c>
      <c r="H133" s="36">
        <f>SUMIFS(СВЦЭМ!$C$33:$C$776,СВЦЭМ!$A$33:$A$776,$A133,СВЦЭМ!$B$33:$B$776,H$119)+'СЕТ СН'!$I$12+СВЦЭМ!$D$10+'СЕТ СН'!$I$6-'СЕТ СН'!$I$22</f>
        <v>1255.3182116900002</v>
      </c>
      <c r="I133" s="36">
        <f>SUMIFS(СВЦЭМ!$C$33:$C$776,СВЦЭМ!$A$33:$A$776,$A133,СВЦЭМ!$B$33:$B$776,I$119)+'СЕТ СН'!$I$12+СВЦЭМ!$D$10+'СЕТ СН'!$I$6-'СЕТ СН'!$I$22</f>
        <v>1233.9115473000002</v>
      </c>
      <c r="J133" s="36">
        <f>SUMIFS(СВЦЭМ!$C$33:$C$776,СВЦЭМ!$A$33:$A$776,$A133,СВЦЭМ!$B$33:$B$776,J$119)+'СЕТ СН'!$I$12+СВЦЭМ!$D$10+'СЕТ СН'!$I$6-'СЕТ СН'!$I$22</f>
        <v>1196.7308122899999</v>
      </c>
      <c r="K133" s="36">
        <f>SUMIFS(СВЦЭМ!$C$33:$C$776,СВЦЭМ!$A$33:$A$776,$A133,СВЦЭМ!$B$33:$B$776,K$119)+'СЕТ СН'!$I$12+СВЦЭМ!$D$10+'СЕТ СН'!$I$6-'СЕТ СН'!$I$22</f>
        <v>1183.6733600800001</v>
      </c>
      <c r="L133" s="36">
        <f>SUMIFS(СВЦЭМ!$C$33:$C$776,СВЦЭМ!$A$33:$A$776,$A133,СВЦЭМ!$B$33:$B$776,L$119)+'СЕТ СН'!$I$12+СВЦЭМ!$D$10+'СЕТ СН'!$I$6-'СЕТ СН'!$I$22</f>
        <v>1183.0301481800002</v>
      </c>
      <c r="M133" s="36">
        <f>SUMIFS(СВЦЭМ!$C$33:$C$776,СВЦЭМ!$A$33:$A$776,$A133,СВЦЭМ!$B$33:$B$776,M$119)+'СЕТ СН'!$I$12+СВЦЭМ!$D$10+'СЕТ СН'!$I$6-'СЕТ СН'!$I$22</f>
        <v>1195.4742694500001</v>
      </c>
      <c r="N133" s="36">
        <f>SUMIFS(СВЦЭМ!$C$33:$C$776,СВЦЭМ!$A$33:$A$776,$A133,СВЦЭМ!$B$33:$B$776,N$119)+'СЕТ СН'!$I$12+СВЦЭМ!$D$10+'СЕТ СН'!$I$6-'СЕТ СН'!$I$22</f>
        <v>1168.3187424</v>
      </c>
      <c r="O133" s="36">
        <f>SUMIFS(СВЦЭМ!$C$33:$C$776,СВЦЭМ!$A$33:$A$776,$A133,СВЦЭМ!$B$33:$B$776,O$119)+'СЕТ СН'!$I$12+СВЦЭМ!$D$10+'СЕТ СН'!$I$6-'СЕТ СН'!$I$22</f>
        <v>1161.74953729</v>
      </c>
      <c r="P133" s="36">
        <f>SUMIFS(СВЦЭМ!$C$33:$C$776,СВЦЭМ!$A$33:$A$776,$A133,СВЦЭМ!$B$33:$B$776,P$119)+'СЕТ СН'!$I$12+СВЦЭМ!$D$10+'СЕТ СН'!$I$6-'СЕТ СН'!$I$22</f>
        <v>1149.04237715</v>
      </c>
      <c r="Q133" s="36">
        <f>SUMIFS(СВЦЭМ!$C$33:$C$776,СВЦЭМ!$A$33:$A$776,$A133,СВЦЭМ!$B$33:$B$776,Q$119)+'СЕТ СН'!$I$12+СВЦЭМ!$D$10+'СЕТ СН'!$I$6-'СЕТ СН'!$I$22</f>
        <v>1150.73130001</v>
      </c>
      <c r="R133" s="36">
        <f>SUMIFS(СВЦЭМ!$C$33:$C$776,СВЦЭМ!$A$33:$A$776,$A133,СВЦЭМ!$B$33:$B$776,R$119)+'СЕТ СН'!$I$12+СВЦЭМ!$D$10+'СЕТ СН'!$I$6-'СЕТ СН'!$I$22</f>
        <v>1147.1998793</v>
      </c>
      <c r="S133" s="36">
        <f>SUMIFS(СВЦЭМ!$C$33:$C$776,СВЦЭМ!$A$33:$A$776,$A133,СВЦЭМ!$B$33:$B$776,S$119)+'СЕТ СН'!$I$12+СВЦЭМ!$D$10+'СЕТ СН'!$I$6-'СЕТ СН'!$I$22</f>
        <v>1147.4895134400001</v>
      </c>
      <c r="T133" s="36">
        <f>SUMIFS(СВЦЭМ!$C$33:$C$776,СВЦЭМ!$A$33:$A$776,$A133,СВЦЭМ!$B$33:$B$776,T$119)+'СЕТ СН'!$I$12+СВЦЭМ!$D$10+'СЕТ СН'!$I$6-'СЕТ СН'!$I$22</f>
        <v>1171.1735323400001</v>
      </c>
      <c r="U133" s="36">
        <f>SUMIFS(СВЦЭМ!$C$33:$C$776,СВЦЭМ!$A$33:$A$776,$A133,СВЦЭМ!$B$33:$B$776,U$119)+'СЕТ СН'!$I$12+СВЦЭМ!$D$10+'СЕТ СН'!$I$6-'СЕТ СН'!$I$22</f>
        <v>1118.7593003500001</v>
      </c>
      <c r="V133" s="36">
        <f>SUMIFS(СВЦЭМ!$C$33:$C$776,СВЦЭМ!$A$33:$A$776,$A133,СВЦЭМ!$B$33:$B$776,V$119)+'СЕТ СН'!$I$12+СВЦЭМ!$D$10+'СЕТ СН'!$I$6-'СЕТ СН'!$I$22</f>
        <v>1118.98296854</v>
      </c>
      <c r="W133" s="36">
        <f>SUMIFS(СВЦЭМ!$C$33:$C$776,СВЦЭМ!$A$33:$A$776,$A133,СВЦЭМ!$B$33:$B$776,W$119)+'СЕТ СН'!$I$12+СВЦЭМ!$D$10+'СЕТ СН'!$I$6-'СЕТ СН'!$I$22</f>
        <v>1141.6738102500001</v>
      </c>
      <c r="X133" s="36">
        <f>SUMIFS(СВЦЭМ!$C$33:$C$776,СВЦЭМ!$A$33:$A$776,$A133,СВЦЭМ!$B$33:$B$776,X$119)+'СЕТ СН'!$I$12+СВЦЭМ!$D$10+'СЕТ СН'!$I$6-'СЕТ СН'!$I$22</f>
        <v>1160.7396186200001</v>
      </c>
      <c r="Y133" s="36">
        <f>SUMIFS(СВЦЭМ!$C$33:$C$776,СВЦЭМ!$A$33:$A$776,$A133,СВЦЭМ!$B$33:$B$776,Y$119)+'СЕТ СН'!$I$12+СВЦЭМ!$D$10+'СЕТ СН'!$I$6-'СЕТ СН'!$I$22</f>
        <v>1194.1053600499999</v>
      </c>
    </row>
    <row r="134" spans="1:25" ht="15.75" x14ac:dyDescent="0.2">
      <c r="A134" s="35">
        <f t="shared" si="3"/>
        <v>43753</v>
      </c>
      <c r="B134" s="36">
        <f>SUMIFS(СВЦЭМ!$C$33:$C$776,СВЦЭМ!$A$33:$A$776,$A134,СВЦЭМ!$B$33:$B$776,B$119)+'СЕТ СН'!$I$12+СВЦЭМ!$D$10+'СЕТ СН'!$I$6-'СЕТ СН'!$I$22</f>
        <v>1258.06343859</v>
      </c>
      <c r="C134" s="36">
        <f>SUMIFS(СВЦЭМ!$C$33:$C$776,СВЦЭМ!$A$33:$A$776,$A134,СВЦЭМ!$B$33:$B$776,C$119)+'СЕТ СН'!$I$12+СВЦЭМ!$D$10+'СЕТ СН'!$I$6-'СЕТ СН'!$I$22</f>
        <v>1295.96513237</v>
      </c>
      <c r="D134" s="36">
        <f>SUMIFS(СВЦЭМ!$C$33:$C$776,СВЦЭМ!$A$33:$A$776,$A134,СВЦЭМ!$B$33:$B$776,D$119)+'СЕТ СН'!$I$12+СВЦЭМ!$D$10+'СЕТ СН'!$I$6-'СЕТ СН'!$I$22</f>
        <v>1317.1255491000002</v>
      </c>
      <c r="E134" s="36">
        <f>SUMIFS(СВЦЭМ!$C$33:$C$776,СВЦЭМ!$A$33:$A$776,$A134,СВЦЭМ!$B$33:$B$776,E$119)+'СЕТ СН'!$I$12+СВЦЭМ!$D$10+'СЕТ СН'!$I$6-'СЕТ СН'!$I$22</f>
        <v>1331.5037721100002</v>
      </c>
      <c r="F134" s="36">
        <f>SUMIFS(СВЦЭМ!$C$33:$C$776,СВЦЭМ!$A$33:$A$776,$A134,СВЦЭМ!$B$33:$B$776,F$119)+'СЕТ СН'!$I$12+СВЦЭМ!$D$10+'СЕТ СН'!$I$6-'СЕТ СН'!$I$22</f>
        <v>1333.62874384</v>
      </c>
      <c r="G134" s="36">
        <f>SUMIFS(СВЦЭМ!$C$33:$C$776,СВЦЭМ!$A$33:$A$776,$A134,СВЦЭМ!$B$33:$B$776,G$119)+'СЕТ СН'!$I$12+СВЦЭМ!$D$10+'СЕТ СН'!$I$6-'СЕТ СН'!$I$22</f>
        <v>1309.79109958</v>
      </c>
      <c r="H134" s="36">
        <f>SUMIFS(СВЦЭМ!$C$33:$C$776,СВЦЭМ!$A$33:$A$776,$A134,СВЦЭМ!$B$33:$B$776,H$119)+'СЕТ СН'!$I$12+СВЦЭМ!$D$10+'СЕТ СН'!$I$6-'СЕТ СН'!$I$22</f>
        <v>1275.49438461</v>
      </c>
      <c r="I134" s="36">
        <f>SUMIFS(СВЦЭМ!$C$33:$C$776,СВЦЭМ!$A$33:$A$776,$A134,СВЦЭМ!$B$33:$B$776,I$119)+'СЕТ СН'!$I$12+СВЦЭМ!$D$10+'СЕТ СН'!$I$6-'СЕТ СН'!$I$22</f>
        <v>1266.7523299500001</v>
      </c>
      <c r="J134" s="36">
        <f>SUMIFS(СВЦЭМ!$C$33:$C$776,СВЦЭМ!$A$33:$A$776,$A134,СВЦЭМ!$B$33:$B$776,J$119)+'СЕТ СН'!$I$12+СВЦЭМ!$D$10+'СЕТ СН'!$I$6-'СЕТ СН'!$I$22</f>
        <v>1243.82840472</v>
      </c>
      <c r="K134" s="36">
        <f>SUMIFS(СВЦЭМ!$C$33:$C$776,СВЦЭМ!$A$33:$A$776,$A134,СВЦЭМ!$B$33:$B$776,K$119)+'СЕТ СН'!$I$12+СВЦЭМ!$D$10+'СЕТ СН'!$I$6-'СЕТ СН'!$I$22</f>
        <v>1233.2880301300002</v>
      </c>
      <c r="L134" s="36">
        <f>SUMIFS(СВЦЭМ!$C$33:$C$776,СВЦЭМ!$A$33:$A$776,$A134,СВЦЭМ!$B$33:$B$776,L$119)+'СЕТ СН'!$I$12+СВЦЭМ!$D$10+'СЕТ СН'!$I$6-'СЕТ СН'!$I$22</f>
        <v>1237.3456031200001</v>
      </c>
      <c r="M134" s="36">
        <f>SUMIFS(СВЦЭМ!$C$33:$C$776,СВЦЭМ!$A$33:$A$776,$A134,СВЦЭМ!$B$33:$B$776,M$119)+'СЕТ СН'!$I$12+СВЦЭМ!$D$10+'СЕТ СН'!$I$6-'СЕТ СН'!$I$22</f>
        <v>1249.7864331300002</v>
      </c>
      <c r="N134" s="36">
        <f>SUMIFS(СВЦЭМ!$C$33:$C$776,СВЦЭМ!$A$33:$A$776,$A134,СВЦЭМ!$B$33:$B$776,N$119)+'СЕТ СН'!$I$12+СВЦЭМ!$D$10+'СЕТ СН'!$I$6-'СЕТ СН'!$I$22</f>
        <v>1210.04957487</v>
      </c>
      <c r="O134" s="36">
        <f>SUMIFS(СВЦЭМ!$C$33:$C$776,СВЦЭМ!$A$33:$A$776,$A134,СВЦЭМ!$B$33:$B$776,O$119)+'СЕТ СН'!$I$12+СВЦЭМ!$D$10+'СЕТ СН'!$I$6-'СЕТ СН'!$I$22</f>
        <v>1192.9823726200002</v>
      </c>
      <c r="P134" s="36">
        <f>SUMIFS(СВЦЭМ!$C$33:$C$776,СВЦЭМ!$A$33:$A$776,$A134,СВЦЭМ!$B$33:$B$776,P$119)+'СЕТ СН'!$I$12+СВЦЭМ!$D$10+'СЕТ СН'!$I$6-'СЕТ СН'!$I$22</f>
        <v>1182.7481493600001</v>
      </c>
      <c r="Q134" s="36">
        <f>SUMIFS(СВЦЭМ!$C$33:$C$776,СВЦЭМ!$A$33:$A$776,$A134,СВЦЭМ!$B$33:$B$776,Q$119)+'СЕТ СН'!$I$12+СВЦЭМ!$D$10+'СЕТ СН'!$I$6-'СЕТ СН'!$I$22</f>
        <v>1177.64296173</v>
      </c>
      <c r="R134" s="36">
        <f>SUMIFS(СВЦЭМ!$C$33:$C$776,СВЦЭМ!$A$33:$A$776,$A134,СВЦЭМ!$B$33:$B$776,R$119)+'СЕТ СН'!$I$12+СВЦЭМ!$D$10+'СЕТ СН'!$I$6-'СЕТ СН'!$I$22</f>
        <v>1174.7062912000001</v>
      </c>
      <c r="S134" s="36">
        <f>SUMIFS(СВЦЭМ!$C$33:$C$776,СВЦЭМ!$A$33:$A$776,$A134,СВЦЭМ!$B$33:$B$776,S$119)+'СЕТ СН'!$I$12+СВЦЭМ!$D$10+'СЕТ СН'!$I$6-'СЕТ СН'!$I$22</f>
        <v>1180.7055804700001</v>
      </c>
      <c r="T134" s="36">
        <f>SUMIFS(СВЦЭМ!$C$33:$C$776,СВЦЭМ!$A$33:$A$776,$A134,СВЦЭМ!$B$33:$B$776,T$119)+'СЕТ СН'!$I$12+СВЦЭМ!$D$10+'СЕТ СН'!$I$6-'СЕТ СН'!$I$22</f>
        <v>1198.26217311</v>
      </c>
      <c r="U134" s="36">
        <f>SUMIFS(СВЦЭМ!$C$33:$C$776,СВЦЭМ!$A$33:$A$776,$A134,СВЦЭМ!$B$33:$B$776,U$119)+'СЕТ СН'!$I$12+СВЦЭМ!$D$10+'СЕТ СН'!$I$6-'СЕТ СН'!$I$22</f>
        <v>1151.1680502900001</v>
      </c>
      <c r="V134" s="36">
        <f>SUMIFS(СВЦЭМ!$C$33:$C$776,СВЦЭМ!$A$33:$A$776,$A134,СВЦЭМ!$B$33:$B$776,V$119)+'СЕТ СН'!$I$12+СВЦЭМ!$D$10+'СЕТ СН'!$I$6-'СЕТ СН'!$I$22</f>
        <v>1151.5639615099999</v>
      </c>
      <c r="W134" s="36">
        <f>SUMIFS(СВЦЭМ!$C$33:$C$776,СВЦЭМ!$A$33:$A$776,$A134,СВЦЭМ!$B$33:$B$776,W$119)+'СЕТ СН'!$I$12+СВЦЭМ!$D$10+'СЕТ СН'!$I$6-'СЕТ СН'!$I$22</f>
        <v>1165.7513045800001</v>
      </c>
      <c r="X134" s="36">
        <f>SUMIFS(СВЦЭМ!$C$33:$C$776,СВЦЭМ!$A$33:$A$776,$A134,СВЦЭМ!$B$33:$B$776,X$119)+'СЕТ СН'!$I$12+СВЦЭМ!$D$10+'СЕТ СН'!$I$6-'СЕТ СН'!$I$22</f>
        <v>1160.00230121</v>
      </c>
      <c r="Y134" s="36">
        <f>SUMIFS(СВЦЭМ!$C$33:$C$776,СВЦЭМ!$A$33:$A$776,$A134,СВЦЭМ!$B$33:$B$776,Y$119)+'СЕТ СН'!$I$12+СВЦЭМ!$D$10+'СЕТ СН'!$I$6-'СЕТ СН'!$I$22</f>
        <v>1172.7122457700002</v>
      </c>
    </row>
    <row r="135" spans="1:25" ht="15.75" x14ac:dyDescent="0.2">
      <c r="A135" s="35">
        <f t="shared" si="3"/>
        <v>43754</v>
      </c>
      <c r="B135" s="36">
        <f>SUMIFS(СВЦЭМ!$C$33:$C$776,СВЦЭМ!$A$33:$A$776,$A135,СВЦЭМ!$B$33:$B$776,B$119)+'СЕТ СН'!$I$12+СВЦЭМ!$D$10+'СЕТ СН'!$I$6-'СЕТ СН'!$I$22</f>
        <v>1322.10629892</v>
      </c>
      <c r="C135" s="36">
        <f>SUMIFS(СВЦЭМ!$C$33:$C$776,СВЦЭМ!$A$33:$A$776,$A135,СВЦЭМ!$B$33:$B$776,C$119)+'СЕТ СН'!$I$12+СВЦЭМ!$D$10+'СЕТ СН'!$I$6-'СЕТ СН'!$I$22</f>
        <v>1359.6660428800001</v>
      </c>
      <c r="D135" s="36">
        <f>SUMIFS(СВЦЭМ!$C$33:$C$776,СВЦЭМ!$A$33:$A$776,$A135,СВЦЭМ!$B$33:$B$776,D$119)+'СЕТ СН'!$I$12+СВЦЭМ!$D$10+'СЕТ СН'!$I$6-'СЕТ СН'!$I$22</f>
        <v>1377.6792690900002</v>
      </c>
      <c r="E135" s="36">
        <f>SUMIFS(СВЦЭМ!$C$33:$C$776,СВЦЭМ!$A$33:$A$776,$A135,СВЦЭМ!$B$33:$B$776,E$119)+'СЕТ СН'!$I$12+СВЦЭМ!$D$10+'СЕТ СН'!$I$6-'СЕТ СН'!$I$22</f>
        <v>1387.8093159</v>
      </c>
      <c r="F135" s="36">
        <f>SUMIFS(СВЦЭМ!$C$33:$C$776,СВЦЭМ!$A$33:$A$776,$A135,СВЦЭМ!$B$33:$B$776,F$119)+'СЕТ СН'!$I$12+СВЦЭМ!$D$10+'СЕТ СН'!$I$6-'СЕТ СН'!$I$22</f>
        <v>1378.1556379900001</v>
      </c>
      <c r="G135" s="36">
        <f>SUMIFS(СВЦЭМ!$C$33:$C$776,СВЦЭМ!$A$33:$A$776,$A135,СВЦЭМ!$B$33:$B$776,G$119)+'СЕТ СН'!$I$12+СВЦЭМ!$D$10+'СЕТ СН'!$I$6-'СЕТ СН'!$I$22</f>
        <v>1342.5202260900001</v>
      </c>
      <c r="H135" s="36">
        <f>SUMIFS(СВЦЭМ!$C$33:$C$776,СВЦЭМ!$A$33:$A$776,$A135,СВЦЭМ!$B$33:$B$776,H$119)+'СЕТ СН'!$I$12+СВЦЭМ!$D$10+'СЕТ СН'!$I$6-'СЕТ СН'!$I$22</f>
        <v>1288.6978411099999</v>
      </c>
      <c r="I135" s="36">
        <f>SUMIFS(СВЦЭМ!$C$33:$C$776,СВЦЭМ!$A$33:$A$776,$A135,СВЦЭМ!$B$33:$B$776,I$119)+'СЕТ СН'!$I$12+СВЦЭМ!$D$10+'СЕТ СН'!$I$6-'СЕТ СН'!$I$22</f>
        <v>1244.81544115</v>
      </c>
      <c r="J135" s="36">
        <f>SUMIFS(СВЦЭМ!$C$33:$C$776,СВЦЭМ!$A$33:$A$776,$A135,СВЦЭМ!$B$33:$B$776,J$119)+'СЕТ СН'!$I$12+СВЦЭМ!$D$10+'СЕТ СН'!$I$6-'СЕТ СН'!$I$22</f>
        <v>1236.2812708500001</v>
      </c>
      <c r="K135" s="36">
        <f>SUMIFS(СВЦЭМ!$C$33:$C$776,СВЦЭМ!$A$33:$A$776,$A135,СВЦЭМ!$B$33:$B$776,K$119)+'СЕТ СН'!$I$12+СВЦЭМ!$D$10+'СЕТ СН'!$I$6-'СЕТ СН'!$I$22</f>
        <v>1234.3460414900001</v>
      </c>
      <c r="L135" s="36">
        <f>SUMIFS(СВЦЭМ!$C$33:$C$776,СВЦЭМ!$A$33:$A$776,$A135,СВЦЭМ!$B$33:$B$776,L$119)+'СЕТ СН'!$I$12+СВЦЭМ!$D$10+'СЕТ СН'!$I$6-'СЕТ СН'!$I$22</f>
        <v>1253.5751344800001</v>
      </c>
      <c r="M135" s="36">
        <f>SUMIFS(СВЦЭМ!$C$33:$C$776,СВЦЭМ!$A$33:$A$776,$A135,СВЦЭМ!$B$33:$B$776,M$119)+'СЕТ СН'!$I$12+СВЦЭМ!$D$10+'СЕТ СН'!$I$6-'СЕТ СН'!$I$22</f>
        <v>1255.8388712000001</v>
      </c>
      <c r="N135" s="36">
        <f>SUMIFS(СВЦЭМ!$C$33:$C$776,СВЦЭМ!$A$33:$A$776,$A135,СВЦЭМ!$B$33:$B$776,N$119)+'СЕТ СН'!$I$12+СВЦЭМ!$D$10+'СЕТ СН'!$I$6-'СЕТ СН'!$I$22</f>
        <v>1229.51956169</v>
      </c>
      <c r="O135" s="36">
        <f>SUMIFS(СВЦЭМ!$C$33:$C$776,СВЦЭМ!$A$33:$A$776,$A135,СВЦЭМ!$B$33:$B$776,O$119)+'СЕТ СН'!$I$12+СВЦЭМ!$D$10+'СЕТ СН'!$I$6-'СЕТ СН'!$I$22</f>
        <v>1190.6164846000001</v>
      </c>
      <c r="P135" s="36">
        <f>SUMIFS(СВЦЭМ!$C$33:$C$776,СВЦЭМ!$A$33:$A$776,$A135,СВЦЭМ!$B$33:$B$776,P$119)+'СЕТ СН'!$I$12+СВЦЭМ!$D$10+'СЕТ СН'!$I$6-'СЕТ СН'!$I$22</f>
        <v>1201.28632909</v>
      </c>
      <c r="Q135" s="36">
        <f>SUMIFS(СВЦЭМ!$C$33:$C$776,СВЦЭМ!$A$33:$A$776,$A135,СВЦЭМ!$B$33:$B$776,Q$119)+'СЕТ СН'!$I$12+СВЦЭМ!$D$10+'СЕТ СН'!$I$6-'СЕТ СН'!$I$22</f>
        <v>1209.0847802400001</v>
      </c>
      <c r="R135" s="36">
        <f>SUMIFS(СВЦЭМ!$C$33:$C$776,СВЦЭМ!$A$33:$A$776,$A135,СВЦЭМ!$B$33:$B$776,R$119)+'СЕТ СН'!$I$12+СВЦЭМ!$D$10+'СЕТ СН'!$I$6-'СЕТ СН'!$I$22</f>
        <v>1213.33060077</v>
      </c>
      <c r="S135" s="36">
        <f>SUMIFS(СВЦЭМ!$C$33:$C$776,СВЦЭМ!$A$33:$A$776,$A135,СВЦЭМ!$B$33:$B$776,S$119)+'СЕТ СН'!$I$12+СВЦЭМ!$D$10+'СЕТ СН'!$I$6-'СЕТ СН'!$I$22</f>
        <v>1203.32985553</v>
      </c>
      <c r="T135" s="36">
        <f>SUMIFS(СВЦЭМ!$C$33:$C$776,СВЦЭМ!$A$33:$A$776,$A135,СВЦЭМ!$B$33:$B$776,T$119)+'СЕТ СН'!$I$12+СВЦЭМ!$D$10+'СЕТ СН'!$I$6-'СЕТ СН'!$I$22</f>
        <v>1192.1141631600001</v>
      </c>
      <c r="U135" s="36">
        <f>SUMIFS(СВЦЭМ!$C$33:$C$776,СВЦЭМ!$A$33:$A$776,$A135,СВЦЭМ!$B$33:$B$776,U$119)+'СЕТ СН'!$I$12+СВЦЭМ!$D$10+'СЕТ СН'!$I$6-'СЕТ СН'!$I$22</f>
        <v>1217.90169388</v>
      </c>
      <c r="V135" s="36">
        <f>SUMIFS(СВЦЭМ!$C$33:$C$776,СВЦЭМ!$A$33:$A$776,$A135,СВЦЭМ!$B$33:$B$776,V$119)+'СЕТ СН'!$I$12+СВЦЭМ!$D$10+'СЕТ СН'!$I$6-'СЕТ СН'!$I$22</f>
        <v>1209.41503704</v>
      </c>
      <c r="W135" s="36">
        <f>SUMIFS(СВЦЭМ!$C$33:$C$776,СВЦЭМ!$A$33:$A$776,$A135,СВЦЭМ!$B$33:$B$776,W$119)+'СЕТ СН'!$I$12+СВЦЭМ!$D$10+'СЕТ СН'!$I$6-'СЕТ СН'!$I$22</f>
        <v>1188.9225678900002</v>
      </c>
      <c r="X135" s="36">
        <f>SUMIFS(СВЦЭМ!$C$33:$C$776,СВЦЭМ!$A$33:$A$776,$A135,СВЦЭМ!$B$33:$B$776,X$119)+'СЕТ СН'!$I$12+СВЦЭМ!$D$10+'СЕТ СН'!$I$6-'СЕТ СН'!$I$22</f>
        <v>1171.9484707900001</v>
      </c>
      <c r="Y135" s="36">
        <f>SUMIFS(СВЦЭМ!$C$33:$C$776,СВЦЭМ!$A$33:$A$776,$A135,СВЦЭМ!$B$33:$B$776,Y$119)+'СЕТ СН'!$I$12+СВЦЭМ!$D$10+'СЕТ СН'!$I$6-'СЕТ СН'!$I$22</f>
        <v>1223.0737108799999</v>
      </c>
    </row>
    <row r="136" spans="1:25" ht="15.75" x14ac:dyDescent="0.2">
      <c r="A136" s="35">
        <f t="shared" si="3"/>
        <v>43755</v>
      </c>
      <c r="B136" s="36">
        <f>SUMIFS(СВЦЭМ!$C$33:$C$776,СВЦЭМ!$A$33:$A$776,$A136,СВЦЭМ!$B$33:$B$776,B$119)+'СЕТ СН'!$I$12+СВЦЭМ!$D$10+'СЕТ СН'!$I$6-'СЕТ СН'!$I$22</f>
        <v>1298.4203561300001</v>
      </c>
      <c r="C136" s="36">
        <f>SUMIFS(СВЦЭМ!$C$33:$C$776,СВЦЭМ!$A$33:$A$776,$A136,СВЦЭМ!$B$33:$B$776,C$119)+'СЕТ СН'!$I$12+СВЦЭМ!$D$10+'СЕТ СН'!$I$6-'СЕТ СН'!$I$22</f>
        <v>1355.34243651</v>
      </c>
      <c r="D136" s="36">
        <f>SUMIFS(СВЦЭМ!$C$33:$C$776,СВЦЭМ!$A$33:$A$776,$A136,СВЦЭМ!$B$33:$B$776,D$119)+'СЕТ СН'!$I$12+СВЦЭМ!$D$10+'СЕТ СН'!$I$6-'СЕТ СН'!$I$22</f>
        <v>1400.49425045</v>
      </c>
      <c r="E136" s="36">
        <f>SUMIFS(СВЦЭМ!$C$33:$C$776,СВЦЭМ!$A$33:$A$776,$A136,СВЦЭМ!$B$33:$B$776,E$119)+'СЕТ СН'!$I$12+СВЦЭМ!$D$10+'СЕТ СН'!$I$6-'СЕТ СН'!$I$22</f>
        <v>1431.6696746299999</v>
      </c>
      <c r="F136" s="36">
        <f>SUMIFS(СВЦЭМ!$C$33:$C$776,СВЦЭМ!$A$33:$A$776,$A136,СВЦЭМ!$B$33:$B$776,F$119)+'СЕТ СН'!$I$12+СВЦЭМ!$D$10+'СЕТ СН'!$I$6-'СЕТ СН'!$I$22</f>
        <v>1440.0909232600002</v>
      </c>
      <c r="G136" s="36">
        <f>SUMIFS(СВЦЭМ!$C$33:$C$776,СВЦЭМ!$A$33:$A$776,$A136,СВЦЭМ!$B$33:$B$776,G$119)+'СЕТ СН'!$I$12+СВЦЭМ!$D$10+'СЕТ СН'!$I$6-'СЕТ СН'!$I$22</f>
        <v>1412.58895009</v>
      </c>
      <c r="H136" s="36">
        <f>SUMIFS(СВЦЭМ!$C$33:$C$776,СВЦЭМ!$A$33:$A$776,$A136,СВЦЭМ!$B$33:$B$776,H$119)+'СЕТ СН'!$I$12+СВЦЭМ!$D$10+'СЕТ СН'!$I$6-'СЕТ СН'!$I$22</f>
        <v>1362.613527</v>
      </c>
      <c r="I136" s="36">
        <f>SUMIFS(СВЦЭМ!$C$33:$C$776,СВЦЭМ!$A$33:$A$776,$A136,СВЦЭМ!$B$33:$B$776,I$119)+'СЕТ СН'!$I$12+СВЦЭМ!$D$10+'СЕТ СН'!$I$6-'СЕТ СН'!$I$22</f>
        <v>1292.8337377600001</v>
      </c>
      <c r="J136" s="36">
        <f>SUMIFS(СВЦЭМ!$C$33:$C$776,СВЦЭМ!$A$33:$A$776,$A136,СВЦЭМ!$B$33:$B$776,J$119)+'СЕТ СН'!$I$12+СВЦЭМ!$D$10+'СЕТ СН'!$I$6-'СЕТ СН'!$I$22</f>
        <v>1293.6652384700001</v>
      </c>
      <c r="K136" s="36">
        <f>SUMIFS(СВЦЭМ!$C$33:$C$776,СВЦЭМ!$A$33:$A$776,$A136,СВЦЭМ!$B$33:$B$776,K$119)+'СЕТ СН'!$I$12+СВЦЭМ!$D$10+'СЕТ СН'!$I$6-'СЕТ СН'!$I$22</f>
        <v>1287.7812429300002</v>
      </c>
      <c r="L136" s="36">
        <f>SUMIFS(СВЦЭМ!$C$33:$C$776,СВЦЭМ!$A$33:$A$776,$A136,СВЦЭМ!$B$33:$B$776,L$119)+'СЕТ СН'!$I$12+СВЦЭМ!$D$10+'СЕТ СН'!$I$6-'СЕТ СН'!$I$22</f>
        <v>1284.8061391800002</v>
      </c>
      <c r="M136" s="36">
        <f>SUMIFS(СВЦЭМ!$C$33:$C$776,СВЦЭМ!$A$33:$A$776,$A136,СВЦЭМ!$B$33:$B$776,M$119)+'СЕТ СН'!$I$12+СВЦЭМ!$D$10+'СЕТ СН'!$I$6-'СЕТ СН'!$I$22</f>
        <v>1292.0774032300001</v>
      </c>
      <c r="N136" s="36">
        <f>SUMIFS(СВЦЭМ!$C$33:$C$776,СВЦЭМ!$A$33:$A$776,$A136,СВЦЭМ!$B$33:$B$776,N$119)+'СЕТ СН'!$I$12+СВЦЭМ!$D$10+'СЕТ СН'!$I$6-'СЕТ СН'!$I$22</f>
        <v>1260.7861411399999</v>
      </c>
      <c r="O136" s="36">
        <f>SUMIFS(СВЦЭМ!$C$33:$C$776,СВЦЭМ!$A$33:$A$776,$A136,СВЦЭМ!$B$33:$B$776,O$119)+'СЕТ СН'!$I$12+СВЦЭМ!$D$10+'СЕТ СН'!$I$6-'СЕТ СН'!$I$22</f>
        <v>1215.3953261199999</v>
      </c>
      <c r="P136" s="36">
        <f>SUMIFS(СВЦЭМ!$C$33:$C$776,СВЦЭМ!$A$33:$A$776,$A136,СВЦЭМ!$B$33:$B$776,P$119)+'СЕТ СН'!$I$12+СВЦЭМ!$D$10+'СЕТ СН'!$I$6-'СЕТ СН'!$I$22</f>
        <v>1222.8277402399999</v>
      </c>
      <c r="Q136" s="36">
        <f>SUMIFS(СВЦЭМ!$C$33:$C$776,СВЦЭМ!$A$33:$A$776,$A136,СВЦЭМ!$B$33:$B$776,Q$119)+'СЕТ СН'!$I$12+СВЦЭМ!$D$10+'СЕТ СН'!$I$6-'СЕТ СН'!$I$22</f>
        <v>1212.99273788</v>
      </c>
      <c r="R136" s="36">
        <f>SUMIFS(СВЦЭМ!$C$33:$C$776,СВЦЭМ!$A$33:$A$776,$A136,СВЦЭМ!$B$33:$B$776,R$119)+'СЕТ СН'!$I$12+СВЦЭМ!$D$10+'СЕТ СН'!$I$6-'СЕТ СН'!$I$22</f>
        <v>1223.5430174200001</v>
      </c>
      <c r="S136" s="36">
        <f>SUMIFS(СВЦЭМ!$C$33:$C$776,СВЦЭМ!$A$33:$A$776,$A136,СВЦЭМ!$B$33:$B$776,S$119)+'СЕТ СН'!$I$12+СВЦЭМ!$D$10+'СЕТ СН'!$I$6-'СЕТ СН'!$I$22</f>
        <v>1219.0753628000002</v>
      </c>
      <c r="T136" s="36">
        <f>SUMIFS(СВЦЭМ!$C$33:$C$776,СВЦЭМ!$A$33:$A$776,$A136,СВЦЭМ!$B$33:$B$776,T$119)+'СЕТ СН'!$I$12+СВЦЭМ!$D$10+'СЕТ СН'!$I$6-'СЕТ СН'!$I$22</f>
        <v>1194.9975997000001</v>
      </c>
      <c r="U136" s="36">
        <f>SUMIFS(СВЦЭМ!$C$33:$C$776,СВЦЭМ!$A$33:$A$776,$A136,СВЦЭМ!$B$33:$B$776,U$119)+'СЕТ СН'!$I$12+СВЦЭМ!$D$10+'СЕТ СН'!$I$6-'СЕТ СН'!$I$22</f>
        <v>1194.28899275</v>
      </c>
      <c r="V136" s="36">
        <f>SUMIFS(СВЦЭМ!$C$33:$C$776,СВЦЭМ!$A$33:$A$776,$A136,СВЦЭМ!$B$33:$B$776,V$119)+'СЕТ СН'!$I$12+СВЦЭМ!$D$10+'СЕТ СН'!$I$6-'СЕТ СН'!$I$22</f>
        <v>1177.4248119900001</v>
      </c>
      <c r="W136" s="36">
        <f>SUMIFS(СВЦЭМ!$C$33:$C$776,СВЦЭМ!$A$33:$A$776,$A136,СВЦЭМ!$B$33:$B$776,W$119)+'СЕТ СН'!$I$12+СВЦЭМ!$D$10+'СЕТ СН'!$I$6-'СЕТ СН'!$I$22</f>
        <v>1185.5115290399999</v>
      </c>
      <c r="X136" s="36">
        <f>SUMIFS(СВЦЭМ!$C$33:$C$776,СВЦЭМ!$A$33:$A$776,$A136,СВЦЭМ!$B$33:$B$776,X$119)+'СЕТ СН'!$I$12+СВЦЭМ!$D$10+'СЕТ СН'!$I$6-'СЕТ СН'!$I$22</f>
        <v>1207.24859109</v>
      </c>
      <c r="Y136" s="36">
        <f>SUMIFS(СВЦЭМ!$C$33:$C$776,СВЦЭМ!$A$33:$A$776,$A136,СВЦЭМ!$B$33:$B$776,Y$119)+'СЕТ СН'!$I$12+СВЦЭМ!$D$10+'СЕТ СН'!$I$6-'СЕТ СН'!$I$22</f>
        <v>1252.2185338700001</v>
      </c>
    </row>
    <row r="137" spans="1:25" ht="15.75" x14ac:dyDescent="0.2">
      <c r="A137" s="35">
        <f t="shared" si="3"/>
        <v>43756</v>
      </c>
      <c r="B137" s="36">
        <f>SUMIFS(СВЦЭМ!$C$33:$C$776,СВЦЭМ!$A$33:$A$776,$A137,СВЦЭМ!$B$33:$B$776,B$119)+'СЕТ СН'!$I$12+СВЦЭМ!$D$10+'СЕТ СН'!$I$6-'СЕТ СН'!$I$22</f>
        <v>1371.5577196900001</v>
      </c>
      <c r="C137" s="36">
        <f>SUMIFS(СВЦЭМ!$C$33:$C$776,СВЦЭМ!$A$33:$A$776,$A137,СВЦЭМ!$B$33:$B$776,C$119)+'СЕТ СН'!$I$12+СВЦЭМ!$D$10+'СЕТ СН'!$I$6-'СЕТ СН'!$I$22</f>
        <v>1368.8148731199999</v>
      </c>
      <c r="D137" s="36">
        <f>SUMIFS(СВЦЭМ!$C$33:$C$776,СВЦЭМ!$A$33:$A$776,$A137,СВЦЭМ!$B$33:$B$776,D$119)+'СЕТ СН'!$I$12+СВЦЭМ!$D$10+'СЕТ СН'!$I$6-'СЕТ СН'!$I$22</f>
        <v>1391.1903443800002</v>
      </c>
      <c r="E137" s="36">
        <f>SUMIFS(СВЦЭМ!$C$33:$C$776,СВЦЭМ!$A$33:$A$776,$A137,СВЦЭМ!$B$33:$B$776,E$119)+'СЕТ СН'!$I$12+СВЦЭМ!$D$10+'СЕТ СН'!$I$6-'СЕТ СН'!$I$22</f>
        <v>1401.2672478</v>
      </c>
      <c r="F137" s="36">
        <f>SUMIFS(СВЦЭМ!$C$33:$C$776,СВЦЭМ!$A$33:$A$776,$A137,СВЦЭМ!$B$33:$B$776,F$119)+'СЕТ СН'!$I$12+СВЦЭМ!$D$10+'СЕТ СН'!$I$6-'СЕТ СН'!$I$22</f>
        <v>1399.8330473000001</v>
      </c>
      <c r="G137" s="36">
        <f>SUMIFS(СВЦЭМ!$C$33:$C$776,СВЦЭМ!$A$33:$A$776,$A137,СВЦЭМ!$B$33:$B$776,G$119)+'СЕТ СН'!$I$12+СВЦЭМ!$D$10+'СЕТ СН'!$I$6-'СЕТ СН'!$I$22</f>
        <v>1369.1036244700001</v>
      </c>
      <c r="H137" s="36">
        <f>SUMIFS(СВЦЭМ!$C$33:$C$776,СВЦЭМ!$A$33:$A$776,$A137,СВЦЭМ!$B$33:$B$776,H$119)+'СЕТ СН'!$I$12+СВЦЭМ!$D$10+'СЕТ СН'!$I$6-'СЕТ СН'!$I$22</f>
        <v>1320.3439456000001</v>
      </c>
      <c r="I137" s="36">
        <f>SUMIFS(СВЦЭМ!$C$33:$C$776,СВЦЭМ!$A$33:$A$776,$A137,СВЦЭМ!$B$33:$B$776,I$119)+'СЕТ СН'!$I$12+СВЦЭМ!$D$10+'СЕТ СН'!$I$6-'СЕТ СН'!$I$22</f>
        <v>1257.91720035</v>
      </c>
      <c r="J137" s="36">
        <f>SUMIFS(СВЦЭМ!$C$33:$C$776,СВЦЭМ!$A$33:$A$776,$A137,СВЦЭМ!$B$33:$B$776,J$119)+'СЕТ СН'!$I$12+СВЦЭМ!$D$10+'СЕТ СН'!$I$6-'СЕТ СН'!$I$22</f>
        <v>1239.9495883500001</v>
      </c>
      <c r="K137" s="36">
        <f>SUMIFS(СВЦЭМ!$C$33:$C$776,СВЦЭМ!$A$33:$A$776,$A137,СВЦЭМ!$B$33:$B$776,K$119)+'СЕТ СН'!$I$12+СВЦЭМ!$D$10+'СЕТ СН'!$I$6-'СЕТ СН'!$I$22</f>
        <v>1236.8584494199999</v>
      </c>
      <c r="L137" s="36">
        <f>SUMIFS(СВЦЭМ!$C$33:$C$776,СВЦЭМ!$A$33:$A$776,$A137,СВЦЭМ!$B$33:$B$776,L$119)+'СЕТ СН'!$I$12+СВЦЭМ!$D$10+'СЕТ СН'!$I$6-'СЕТ СН'!$I$22</f>
        <v>1244.6148707699999</v>
      </c>
      <c r="M137" s="36">
        <f>SUMIFS(СВЦЭМ!$C$33:$C$776,СВЦЭМ!$A$33:$A$776,$A137,СВЦЭМ!$B$33:$B$776,M$119)+'СЕТ СН'!$I$12+СВЦЭМ!$D$10+'СЕТ СН'!$I$6-'СЕТ СН'!$I$22</f>
        <v>1251.5137258</v>
      </c>
      <c r="N137" s="36">
        <f>SUMIFS(СВЦЭМ!$C$33:$C$776,СВЦЭМ!$A$33:$A$776,$A137,СВЦЭМ!$B$33:$B$776,N$119)+'СЕТ СН'!$I$12+СВЦЭМ!$D$10+'СЕТ СН'!$I$6-'СЕТ СН'!$I$22</f>
        <v>1224.99792705</v>
      </c>
      <c r="O137" s="36">
        <f>SUMIFS(СВЦЭМ!$C$33:$C$776,СВЦЭМ!$A$33:$A$776,$A137,СВЦЭМ!$B$33:$B$776,O$119)+'СЕТ СН'!$I$12+СВЦЭМ!$D$10+'СЕТ СН'!$I$6-'СЕТ СН'!$I$22</f>
        <v>1186.32313991</v>
      </c>
      <c r="P137" s="36">
        <f>SUMIFS(СВЦЭМ!$C$33:$C$776,СВЦЭМ!$A$33:$A$776,$A137,СВЦЭМ!$B$33:$B$776,P$119)+'СЕТ СН'!$I$12+СВЦЭМ!$D$10+'СЕТ СН'!$I$6-'СЕТ СН'!$I$22</f>
        <v>1196.1241957100001</v>
      </c>
      <c r="Q137" s="36">
        <f>SUMIFS(СВЦЭМ!$C$33:$C$776,СВЦЭМ!$A$33:$A$776,$A137,СВЦЭМ!$B$33:$B$776,Q$119)+'СЕТ СН'!$I$12+СВЦЭМ!$D$10+'СЕТ СН'!$I$6-'СЕТ СН'!$I$22</f>
        <v>1202.8033659600001</v>
      </c>
      <c r="R137" s="36">
        <f>SUMIFS(СВЦЭМ!$C$33:$C$776,СВЦЭМ!$A$33:$A$776,$A137,СВЦЭМ!$B$33:$B$776,R$119)+'СЕТ СН'!$I$12+СВЦЭМ!$D$10+'СЕТ СН'!$I$6-'СЕТ СН'!$I$22</f>
        <v>1193.51977149</v>
      </c>
      <c r="S137" s="36">
        <f>SUMIFS(СВЦЭМ!$C$33:$C$776,СВЦЭМ!$A$33:$A$776,$A137,СВЦЭМ!$B$33:$B$776,S$119)+'СЕТ СН'!$I$12+СВЦЭМ!$D$10+'СЕТ СН'!$I$6-'СЕТ СН'!$I$22</f>
        <v>1185.1886918800001</v>
      </c>
      <c r="T137" s="36">
        <f>SUMIFS(СВЦЭМ!$C$33:$C$776,СВЦЭМ!$A$33:$A$776,$A137,СВЦЭМ!$B$33:$B$776,T$119)+'СЕТ СН'!$I$12+СВЦЭМ!$D$10+'СЕТ СН'!$I$6-'СЕТ СН'!$I$22</f>
        <v>1187.3492540900002</v>
      </c>
      <c r="U137" s="36">
        <f>SUMIFS(СВЦЭМ!$C$33:$C$776,СВЦЭМ!$A$33:$A$776,$A137,СВЦЭМ!$B$33:$B$776,U$119)+'СЕТ СН'!$I$12+СВЦЭМ!$D$10+'СЕТ СН'!$I$6-'СЕТ СН'!$I$22</f>
        <v>1193.16567442</v>
      </c>
      <c r="V137" s="36">
        <f>SUMIFS(СВЦЭМ!$C$33:$C$776,СВЦЭМ!$A$33:$A$776,$A137,СВЦЭМ!$B$33:$B$776,V$119)+'СЕТ СН'!$I$12+СВЦЭМ!$D$10+'СЕТ СН'!$I$6-'СЕТ СН'!$I$22</f>
        <v>1182.18016865</v>
      </c>
      <c r="W137" s="36">
        <f>SUMIFS(СВЦЭМ!$C$33:$C$776,СВЦЭМ!$A$33:$A$776,$A137,СВЦЭМ!$B$33:$B$776,W$119)+'СЕТ СН'!$I$12+СВЦЭМ!$D$10+'СЕТ СН'!$I$6-'СЕТ СН'!$I$22</f>
        <v>1203.12637442</v>
      </c>
      <c r="X137" s="36">
        <f>SUMIFS(СВЦЭМ!$C$33:$C$776,СВЦЭМ!$A$33:$A$776,$A137,СВЦЭМ!$B$33:$B$776,X$119)+'СЕТ СН'!$I$12+СВЦЭМ!$D$10+'СЕТ СН'!$I$6-'СЕТ СН'!$I$22</f>
        <v>1219.6681224500001</v>
      </c>
      <c r="Y137" s="36">
        <f>SUMIFS(СВЦЭМ!$C$33:$C$776,СВЦЭМ!$A$33:$A$776,$A137,СВЦЭМ!$B$33:$B$776,Y$119)+'СЕТ СН'!$I$12+СВЦЭМ!$D$10+'СЕТ СН'!$I$6-'СЕТ СН'!$I$22</f>
        <v>1266.8363977600002</v>
      </c>
    </row>
    <row r="138" spans="1:25" ht="15.75" x14ac:dyDescent="0.2">
      <c r="A138" s="35">
        <f t="shared" si="3"/>
        <v>43757</v>
      </c>
      <c r="B138" s="36">
        <f>SUMIFS(СВЦЭМ!$C$33:$C$776,СВЦЭМ!$A$33:$A$776,$A138,СВЦЭМ!$B$33:$B$776,B$119)+'СЕТ СН'!$I$12+СВЦЭМ!$D$10+'СЕТ СН'!$I$6-'СЕТ СН'!$I$22</f>
        <v>1314.3786536900002</v>
      </c>
      <c r="C138" s="36">
        <f>SUMIFS(СВЦЭМ!$C$33:$C$776,СВЦЭМ!$A$33:$A$776,$A138,СВЦЭМ!$B$33:$B$776,C$119)+'СЕТ СН'!$I$12+СВЦЭМ!$D$10+'СЕТ СН'!$I$6-'СЕТ СН'!$I$22</f>
        <v>1362.2881618400002</v>
      </c>
      <c r="D138" s="36">
        <f>SUMIFS(СВЦЭМ!$C$33:$C$776,СВЦЭМ!$A$33:$A$776,$A138,СВЦЭМ!$B$33:$B$776,D$119)+'СЕТ СН'!$I$12+СВЦЭМ!$D$10+'СЕТ СН'!$I$6-'СЕТ СН'!$I$22</f>
        <v>1357.7634907500001</v>
      </c>
      <c r="E138" s="36">
        <f>SUMIFS(СВЦЭМ!$C$33:$C$776,СВЦЭМ!$A$33:$A$776,$A138,СВЦЭМ!$B$33:$B$776,E$119)+'СЕТ СН'!$I$12+СВЦЭМ!$D$10+'СЕТ СН'!$I$6-'СЕТ СН'!$I$22</f>
        <v>1356.53985104</v>
      </c>
      <c r="F138" s="36">
        <f>SUMIFS(СВЦЭМ!$C$33:$C$776,СВЦЭМ!$A$33:$A$776,$A138,СВЦЭМ!$B$33:$B$776,F$119)+'СЕТ СН'!$I$12+СВЦЭМ!$D$10+'СЕТ СН'!$I$6-'СЕТ СН'!$I$22</f>
        <v>1349.8015803400001</v>
      </c>
      <c r="G138" s="36">
        <f>SUMIFS(СВЦЭМ!$C$33:$C$776,СВЦЭМ!$A$33:$A$776,$A138,СВЦЭМ!$B$33:$B$776,G$119)+'СЕТ СН'!$I$12+СВЦЭМ!$D$10+'СЕТ СН'!$I$6-'СЕТ СН'!$I$22</f>
        <v>1339.3031894000001</v>
      </c>
      <c r="H138" s="36">
        <f>SUMIFS(СВЦЭМ!$C$33:$C$776,СВЦЭМ!$A$33:$A$776,$A138,СВЦЭМ!$B$33:$B$776,H$119)+'СЕТ СН'!$I$12+СВЦЭМ!$D$10+'СЕТ СН'!$I$6-'СЕТ СН'!$I$22</f>
        <v>1306.52361051</v>
      </c>
      <c r="I138" s="36">
        <f>SUMIFS(СВЦЭМ!$C$33:$C$776,СВЦЭМ!$A$33:$A$776,$A138,СВЦЭМ!$B$33:$B$776,I$119)+'СЕТ СН'!$I$12+СВЦЭМ!$D$10+'СЕТ СН'!$I$6-'СЕТ СН'!$I$22</f>
        <v>1281.60203723</v>
      </c>
      <c r="J138" s="36">
        <f>SUMIFS(СВЦЭМ!$C$33:$C$776,СВЦЭМ!$A$33:$A$776,$A138,СВЦЭМ!$B$33:$B$776,J$119)+'СЕТ СН'!$I$12+СВЦЭМ!$D$10+'СЕТ СН'!$I$6-'СЕТ СН'!$I$22</f>
        <v>1253.6167152100002</v>
      </c>
      <c r="K138" s="36">
        <f>SUMIFS(СВЦЭМ!$C$33:$C$776,СВЦЭМ!$A$33:$A$776,$A138,СВЦЭМ!$B$33:$B$776,K$119)+'СЕТ СН'!$I$12+СВЦЭМ!$D$10+'СЕТ СН'!$I$6-'СЕТ СН'!$I$22</f>
        <v>1243.0835520000001</v>
      </c>
      <c r="L138" s="36">
        <f>SUMIFS(СВЦЭМ!$C$33:$C$776,СВЦЭМ!$A$33:$A$776,$A138,СВЦЭМ!$B$33:$B$776,L$119)+'СЕТ СН'!$I$12+СВЦЭМ!$D$10+'СЕТ СН'!$I$6-'СЕТ СН'!$I$22</f>
        <v>1230.5304578400001</v>
      </c>
      <c r="M138" s="36">
        <f>SUMIFS(СВЦЭМ!$C$33:$C$776,СВЦЭМ!$A$33:$A$776,$A138,СВЦЭМ!$B$33:$B$776,M$119)+'СЕТ СН'!$I$12+СВЦЭМ!$D$10+'СЕТ СН'!$I$6-'СЕТ СН'!$I$22</f>
        <v>1226.3116095300002</v>
      </c>
      <c r="N138" s="36">
        <f>SUMIFS(СВЦЭМ!$C$33:$C$776,СВЦЭМ!$A$33:$A$776,$A138,СВЦЭМ!$B$33:$B$776,N$119)+'СЕТ СН'!$I$12+СВЦЭМ!$D$10+'СЕТ СН'!$I$6-'СЕТ СН'!$I$22</f>
        <v>1215.12318048</v>
      </c>
      <c r="O138" s="36">
        <f>SUMIFS(СВЦЭМ!$C$33:$C$776,СВЦЭМ!$A$33:$A$776,$A138,СВЦЭМ!$B$33:$B$776,O$119)+'СЕТ СН'!$I$12+СВЦЭМ!$D$10+'СЕТ СН'!$I$6-'СЕТ СН'!$I$22</f>
        <v>1185.71597238</v>
      </c>
      <c r="P138" s="36">
        <f>SUMIFS(СВЦЭМ!$C$33:$C$776,СВЦЭМ!$A$33:$A$776,$A138,СВЦЭМ!$B$33:$B$776,P$119)+'СЕТ СН'!$I$12+СВЦЭМ!$D$10+'СЕТ СН'!$I$6-'СЕТ СН'!$I$22</f>
        <v>1189.1326136800001</v>
      </c>
      <c r="Q138" s="36">
        <f>SUMIFS(СВЦЭМ!$C$33:$C$776,СВЦЭМ!$A$33:$A$776,$A138,СВЦЭМ!$B$33:$B$776,Q$119)+'СЕТ СН'!$I$12+СВЦЭМ!$D$10+'СЕТ СН'!$I$6-'СЕТ СН'!$I$22</f>
        <v>1191.73421048</v>
      </c>
      <c r="R138" s="36">
        <f>SUMIFS(СВЦЭМ!$C$33:$C$776,СВЦЭМ!$A$33:$A$776,$A138,СВЦЭМ!$B$33:$B$776,R$119)+'СЕТ СН'!$I$12+СВЦЭМ!$D$10+'СЕТ СН'!$I$6-'СЕТ СН'!$I$22</f>
        <v>1188.93688995</v>
      </c>
      <c r="S138" s="36">
        <f>SUMIFS(СВЦЭМ!$C$33:$C$776,СВЦЭМ!$A$33:$A$776,$A138,СВЦЭМ!$B$33:$B$776,S$119)+'СЕТ СН'!$I$12+СВЦЭМ!$D$10+'СЕТ СН'!$I$6-'СЕТ СН'!$I$22</f>
        <v>1182.34488302</v>
      </c>
      <c r="T138" s="36">
        <f>SUMIFS(СВЦЭМ!$C$33:$C$776,СВЦЭМ!$A$33:$A$776,$A138,СВЦЭМ!$B$33:$B$776,T$119)+'СЕТ СН'!$I$12+СВЦЭМ!$D$10+'СЕТ СН'!$I$6-'СЕТ СН'!$I$22</f>
        <v>1166.3432998000001</v>
      </c>
      <c r="U138" s="36">
        <f>SUMIFS(СВЦЭМ!$C$33:$C$776,СВЦЭМ!$A$33:$A$776,$A138,СВЦЭМ!$B$33:$B$776,U$119)+'СЕТ СН'!$I$12+СВЦЭМ!$D$10+'СЕТ СН'!$I$6-'СЕТ СН'!$I$22</f>
        <v>1184.9392058799999</v>
      </c>
      <c r="V138" s="36">
        <f>SUMIFS(СВЦЭМ!$C$33:$C$776,СВЦЭМ!$A$33:$A$776,$A138,СВЦЭМ!$B$33:$B$776,V$119)+'СЕТ СН'!$I$12+СВЦЭМ!$D$10+'СЕТ СН'!$I$6-'СЕТ СН'!$I$22</f>
        <v>1164.7846928500001</v>
      </c>
      <c r="W138" s="36">
        <f>SUMIFS(СВЦЭМ!$C$33:$C$776,СВЦЭМ!$A$33:$A$776,$A138,СВЦЭМ!$B$33:$B$776,W$119)+'СЕТ СН'!$I$12+СВЦЭМ!$D$10+'СЕТ СН'!$I$6-'СЕТ СН'!$I$22</f>
        <v>1180.2482131700001</v>
      </c>
      <c r="X138" s="36">
        <f>SUMIFS(СВЦЭМ!$C$33:$C$776,СВЦЭМ!$A$33:$A$776,$A138,СВЦЭМ!$B$33:$B$776,X$119)+'СЕТ СН'!$I$12+СВЦЭМ!$D$10+'СЕТ СН'!$I$6-'СЕТ СН'!$I$22</f>
        <v>1200.1573017400001</v>
      </c>
      <c r="Y138" s="36">
        <f>SUMIFS(СВЦЭМ!$C$33:$C$776,СВЦЭМ!$A$33:$A$776,$A138,СВЦЭМ!$B$33:$B$776,Y$119)+'СЕТ СН'!$I$12+СВЦЭМ!$D$10+'СЕТ СН'!$I$6-'СЕТ СН'!$I$22</f>
        <v>1250.85931856</v>
      </c>
    </row>
    <row r="139" spans="1:25" ht="15.75" x14ac:dyDescent="0.2">
      <c r="A139" s="35">
        <f t="shared" si="3"/>
        <v>43758</v>
      </c>
      <c r="B139" s="36">
        <f>SUMIFS(СВЦЭМ!$C$33:$C$776,СВЦЭМ!$A$33:$A$776,$A139,СВЦЭМ!$B$33:$B$776,B$119)+'СЕТ СН'!$I$12+СВЦЭМ!$D$10+'СЕТ СН'!$I$6-'СЕТ СН'!$I$22</f>
        <v>1309.1714436100001</v>
      </c>
      <c r="C139" s="36">
        <f>SUMIFS(СВЦЭМ!$C$33:$C$776,СВЦЭМ!$A$33:$A$776,$A139,СВЦЭМ!$B$33:$B$776,C$119)+'СЕТ СН'!$I$12+СВЦЭМ!$D$10+'СЕТ СН'!$I$6-'СЕТ СН'!$I$22</f>
        <v>1346.36789866</v>
      </c>
      <c r="D139" s="36">
        <f>SUMIFS(СВЦЭМ!$C$33:$C$776,СВЦЭМ!$A$33:$A$776,$A139,СВЦЭМ!$B$33:$B$776,D$119)+'СЕТ СН'!$I$12+СВЦЭМ!$D$10+'СЕТ СН'!$I$6-'СЕТ СН'!$I$22</f>
        <v>1373.6615698400001</v>
      </c>
      <c r="E139" s="36">
        <f>SUMIFS(СВЦЭМ!$C$33:$C$776,СВЦЭМ!$A$33:$A$776,$A139,СВЦЭМ!$B$33:$B$776,E$119)+'СЕТ СН'!$I$12+СВЦЭМ!$D$10+'СЕТ СН'!$I$6-'СЕТ СН'!$I$22</f>
        <v>1379.9906201700001</v>
      </c>
      <c r="F139" s="36">
        <f>SUMIFS(СВЦЭМ!$C$33:$C$776,СВЦЭМ!$A$33:$A$776,$A139,СВЦЭМ!$B$33:$B$776,F$119)+'СЕТ СН'!$I$12+СВЦЭМ!$D$10+'СЕТ СН'!$I$6-'СЕТ СН'!$I$22</f>
        <v>1382.2913933100001</v>
      </c>
      <c r="G139" s="36">
        <f>SUMIFS(СВЦЭМ!$C$33:$C$776,СВЦЭМ!$A$33:$A$776,$A139,СВЦЭМ!$B$33:$B$776,G$119)+'СЕТ СН'!$I$12+СВЦЭМ!$D$10+'СЕТ СН'!$I$6-'СЕТ СН'!$I$22</f>
        <v>1356.77622636</v>
      </c>
      <c r="H139" s="36">
        <f>SUMIFS(СВЦЭМ!$C$33:$C$776,СВЦЭМ!$A$33:$A$776,$A139,СВЦЭМ!$B$33:$B$776,H$119)+'СЕТ СН'!$I$12+СВЦЭМ!$D$10+'СЕТ СН'!$I$6-'СЕТ СН'!$I$22</f>
        <v>1343.9428024700001</v>
      </c>
      <c r="I139" s="36">
        <f>SUMIFS(СВЦЭМ!$C$33:$C$776,СВЦЭМ!$A$33:$A$776,$A139,СВЦЭМ!$B$33:$B$776,I$119)+'СЕТ СН'!$I$12+СВЦЭМ!$D$10+'СЕТ СН'!$I$6-'СЕТ СН'!$I$22</f>
        <v>1319.6948569200001</v>
      </c>
      <c r="J139" s="36">
        <f>SUMIFS(СВЦЭМ!$C$33:$C$776,СВЦЭМ!$A$33:$A$776,$A139,СВЦЭМ!$B$33:$B$776,J$119)+'СЕТ СН'!$I$12+СВЦЭМ!$D$10+'СЕТ СН'!$I$6-'СЕТ СН'!$I$22</f>
        <v>1259.9640145500002</v>
      </c>
      <c r="K139" s="36">
        <f>SUMIFS(СВЦЭМ!$C$33:$C$776,СВЦЭМ!$A$33:$A$776,$A139,СВЦЭМ!$B$33:$B$776,K$119)+'СЕТ СН'!$I$12+СВЦЭМ!$D$10+'СЕТ СН'!$I$6-'СЕТ СН'!$I$22</f>
        <v>1231.3107291700001</v>
      </c>
      <c r="L139" s="36">
        <f>SUMIFS(СВЦЭМ!$C$33:$C$776,СВЦЭМ!$A$33:$A$776,$A139,СВЦЭМ!$B$33:$B$776,L$119)+'СЕТ СН'!$I$12+СВЦЭМ!$D$10+'СЕТ СН'!$I$6-'СЕТ СН'!$I$22</f>
        <v>1233.0467188800001</v>
      </c>
      <c r="M139" s="36">
        <f>SUMIFS(СВЦЭМ!$C$33:$C$776,СВЦЭМ!$A$33:$A$776,$A139,СВЦЭМ!$B$33:$B$776,M$119)+'СЕТ СН'!$I$12+СВЦЭМ!$D$10+'СЕТ СН'!$I$6-'СЕТ СН'!$I$22</f>
        <v>1238.6701419300002</v>
      </c>
      <c r="N139" s="36">
        <f>SUMIFS(СВЦЭМ!$C$33:$C$776,СВЦЭМ!$A$33:$A$776,$A139,СВЦЭМ!$B$33:$B$776,N$119)+'СЕТ СН'!$I$12+СВЦЭМ!$D$10+'СЕТ СН'!$I$6-'СЕТ СН'!$I$22</f>
        <v>1209.4538687200002</v>
      </c>
      <c r="O139" s="36">
        <f>SUMIFS(СВЦЭМ!$C$33:$C$776,СВЦЭМ!$A$33:$A$776,$A139,СВЦЭМ!$B$33:$B$776,O$119)+'СЕТ СН'!$I$12+СВЦЭМ!$D$10+'СЕТ СН'!$I$6-'СЕТ СН'!$I$22</f>
        <v>1192.5905406300001</v>
      </c>
      <c r="P139" s="36">
        <f>SUMIFS(СВЦЭМ!$C$33:$C$776,СВЦЭМ!$A$33:$A$776,$A139,СВЦЭМ!$B$33:$B$776,P$119)+'СЕТ СН'!$I$12+СВЦЭМ!$D$10+'СЕТ СН'!$I$6-'СЕТ СН'!$I$22</f>
        <v>1201.0465723100001</v>
      </c>
      <c r="Q139" s="36">
        <f>SUMIFS(СВЦЭМ!$C$33:$C$776,СВЦЭМ!$A$33:$A$776,$A139,СВЦЭМ!$B$33:$B$776,Q$119)+'СЕТ СН'!$I$12+СВЦЭМ!$D$10+'СЕТ СН'!$I$6-'СЕТ СН'!$I$22</f>
        <v>1196.2135861800002</v>
      </c>
      <c r="R139" s="36">
        <f>SUMIFS(СВЦЭМ!$C$33:$C$776,СВЦЭМ!$A$33:$A$776,$A139,СВЦЭМ!$B$33:$B$776,R$119)+'СЕТ СН'!$I$12+СВЦЭМ!$D$10+'СЕТ СН'!$I$6-'СЕТ СН'!$I$22</f>
        <v>1199.51357861</v>
      </c>
      <c r="S139" s="36">
        <f>SUMIFS(СВЦЭМ!$C$33:$C$776,СВЦЭМ!$A$33:$A$776,$A139,СВЦЭМ!$B$33:$B$776,S$119)+'СЕТ СН'!$I$12+СВЦЭМ!$D$10+'СЕТ СН'!$I$6-'СЕТ СН'!$I$22</f>
        <v>1188.14046607</v>
      </c>
      <c r="T139" s="36">
        <f>SUMIFS(СВЦЭМ!$C$33:$C$776,СВЦЭМ!$A$33:$A$776,$A139,СВЦЭМ!$B$33:$B$776,T$119)+'СЕТ СН'!$I$12+СВЦЭМ!$D$10+'СЕТ СН'!$I$6-'СЕТ СН'!$I$22</f>
        <v>1182.3318622700001</v>
      </c>
      <c r="U139" s="36">
        <f>SUMIFS(СВЦЭМ!$C$33:$C$776,СВЦЭМ!$A$33:$A$776,$A139,СВЦЭМ!$B$33:$B$776,U$119)+'СЕТ СН'!$I$12+СВЦЭМ!$D$10+'СЕТ СН'!$I$6-'СЕТ СН'!$I$22</f>
        <v>1191.0327667900001</v>
      </c>
      <c r="V139" s="36">
        <f>SUMIFS(СВЦЭМ!$C$33:$C$776,СВЦЭМ!$A$33:$A$776,$A139,СВЦЭМ!$B$33:$B$776,V$119)+'СЕТ СН'!$I$12+СВЦЭМ!$D$10+'СЕТ СН'!$I$6-'СЕТ СН'!$I$22</f>
        <v>1176.9779289000001</v>
      </c>
      <c r="W139" s="36">
        <f>SUMIFS(СВЦЭМ!$C$33:$C$776,СВЦЭМ!$A$33:$A$776,$A139,СВЦЭМ!$B$33:$B$776,W$119)+'СЕТ СН'!$I$12+СВЦЭМ!$D$10+'СЕТ СН'!$I$6-'СЕТ СН'!$I$22</f>
        <v>1168.8272467400002</v>
      </c>
      <c r="X139" s="36">
        <f>SUMIFS(СВЦЭМ!$C$33:$C$776,СВЦЭМ!$A$33:$A$776,$A139,СВЦЭМ!$B$33:$B$776,X$119)+'СЕТ СН'!$I$12+СВЦЭМ!$D$10+'СЕТ СН'!$I$6-'СЕТ СН'!$I$22</f>
        <v>1177.7778094400001</v>
      </c>
      <c r="Y139" s="36">
        <f>SUMIFS(СВЦЭМ!$C$33:$C$776,СВЦЭМ!$A$33:$A$776,$A139,СВЦЭМ!$B$33:$B$776,Y$119)+'СЕТ СН'!$I$12+СВЦЭМ!$D$10+'СЕТ СН'!$I$6-'СЕТ СН'!$I$22</f>
        <v>1226.16214111</v>
      </c>
    </row>
    <row r="140" spans="1:25" ht="15.75" x14ac:dyDescent="0.2">
      <c r="A140" s="35">
        <f t="shared" si="3"/>
        <v>43759</v>
      </c>
      <c r="B140" s="36">
        <f>SUMIFS(СВЦЭМ!$C$33:$C$776,СВЦЭМ!$A$33:$A$776,$A140,СВЦЭМ!$B$33:$B$776,B$119)+'СЕТ СН'!$I$12+СВЦЭМ!$D$10+'СЕТ СН'!$I$6-'СЕТ СН'!$I$22</f>
        <v>1317.9353401000001</v>
      </c>
      <c r="C140" s="36">
        <f>SUMIFS(СВЦЭМ!$C$33:$C$776,СВЦЭМ!$A$33:$A$776,$A140,СВЦЭМ!$B$33:$B$776,C$119)+'СЕТ СН'!$I$12+СВЦЭМ!$D$10+'СЕТ СН'!$I$6-'СЕТ СН'!$I$22</f>
        <v>1368.7306241599999</v>
      </c>
      <c r="D140" s="36">
        <f>SUMIFS(СВЦЭМ!$C$33:$C$776,СВЦЭМ!$A$33:$A$776,$A140,СВЦЭМ!$B$33:$B$776,D$119)+'СЕТ СН'!$I$12+СВЦЭМ!$D$10+'СЕТ СН'!$I$6-'СЕТ СН'!$I$22</f>
        <v>1387.8881979</v>
      </c>
      <c r="E140" s="36">
        <f>SUMIFS(СВЦЭМ!$C$33:$C$776,СВЦЭМ!$A$33:$A$776,$A140,СВЦЭМ!$B$33:$B$776,E$119)+'СЕТ СН'!$I$12+СВЦЭМ!$D$10+'СЕТ СН'!$I$6-'СЕТ СН'!$I$22</f>
        <v>1395.6106985800002</v>
      </c>
      <c r="F140" s="36">
        <f>SUMIFS(СВЦЭМ!$C$33:$C$776,СВЦЭМ!$A$33:$A$776,$A140,СВЦЭМ!$B$33:$B$776,F$119)+'СЕТ СН'!$I$12+СВЦЭМ!$D$10+'СЕТ СН'!$I$6-'СЕТ СН'!$I$22</f>
        <v>1389.9182675400002</v>
      </c>
      <c r="G140" s="36">
        <f>SUMIFS(СВЦЭМ!$C$33:$C$776,СВЦЭМ!$A$33:$A$776,$A140,СВЦЭМ!$B$33:$B$776,G$119)+'СЕТ СН'!$I$12+СВЦЭМ!$D$10+'СЕТ СН'!$I$6-'СЕТ СН'!$I$22</f>
        <v>1370.8604642700002</v>
      </c>
      <c r="H140" s="36">
        <f>SUMIFS(СВЦЭМ!$C$33:$C$776,СВЦЭМ!$A$33:$A$776,$A140,СВЦЭМ!$B$33:$B$776,H$119)+'СЕТ СН'!$I$12+СВЦЭМ!$D$10+'СЕТ СН'!$I$6-'СЕТ СН'!$I$22</f>
        <v>1331.2748993800001</v>
      </c>
      <c r="I140" s="36">
        <f>SUMIFS(СВЦЭМ!$C$33:$C$776,СВЦЭМ!$A$33:$A$776,$A140,СВЦЭМ!$B$33:$B$776,I$119)+'СЕТ СН'!$I$12+СВЦЭМ!$D$10+'СЕТ СН'!$I$6-'СЕТ СН'!$I$22</f>
        <v>1298.38016849</v>
      </c>
      <c r="J140" s="36">
        <f>SUMIFS(СВЦЭМ!$C$33:$C$776,СВЦЭМ!$A$33:$A$776,$A140,СВЦЭМ!$B$33:$B$776,J$119)+'СЕТ СН'!$I$12+СВЦЭМ!$D$10+'СЕТ СН'!$I$6-'СЕТ СН'!$I$22</f>
        <v>1279.2690519900002</v>
      </c>
      <c r="K140" s="36">
        <f>SUMIFS(СВЦЭМ!$C$33:$C$776,СВЦЭМ!$A$33:$A$776,$A140,СВЦЭМ!$B$33:$B$776,K$119)+'СЕТ СН'!$I$12+СВЦЭМ!$D$10+'СЕТ СН'!$I$6-'СЕТ СН'!$I$22</f>
        <v>1266.3712075799999</v>
      </c>
      <c r="L140" s="36">
        <f>SUMIFS(СВЦЭМ!$C$33:$C$776,СВЦЭМ!$A$33:$A$776,$A140,СВЦЭМ!$B$33:$B$776,L$119)+'СЕТ СН'!$I$12+СВЦЭМ!$D$10+'СЕТ СН'!$I$6-'СЕТ СН'!$I$22</f>
        <v>1255.97014223</v>
      </c>
      <c r="M140" s="36">
        <f>SUMIFS(СВЦЭМ!$C$33:$C$776,СВЦЭМ!$A$33:$A$776,$A140,СВЦЭМ!$B$33:$B$776,M$119)+'СЕТ СН'!$I$12+СВЦЭМ!$D$10+'СЕТ СН'!$I$6-'СЕТ СН'!$I$22</f>
        <v>1260.3663329300002</v>
      </c>
      <c r="N140" s="36">
        <f>SUMIFS(СВЦЭМ!$C$33:$C$776,СВЦЭМ!$A$33:$A$776,$A140,СВЦЭМ!$B$33:$B$776,N$119)+'СЕТ СН'!$I$12+СВЦЭМ!$D$10+'СЕТ СН'!$I$6-'СЕТ СН'!$I$22</f>
        <v>1223.1695951199999</v>
      </c>
      <c r="O140" s="36">
        <f>SUMIFS(СВЦЭМ!$C$33:$C$776,СВЦЭМ!$A$33:$A$776,$A140,СВЦЭМ!$B$33:$B$776,O$119)+'СЕТ СН'!$I$12+СВЦЭМ!$D$10+'СЕТ СН'!$I$6-'СЕТ СН'!$I$22</f>
        <v>1187.1700513800001</v>
      </c>
      <c r="P140" s="36">
        <f>SUMIFS(СВЦЭМ!$C$33:$C$776,СВЦЭМ!$A$33:$A$776,$A140,СВЦЭМ!$B$33:$B$776,P$119)+'СЕТ СН'!$I$12+СВЦЭМ!$D$10+'СЕТ СН'!$I$6-'СЕТ СН'!$I$22</f>
        <v>1186.6503123699999</v>
      </c>
      <c r="Q140" s="36">
        <f>SUMIFS(СВЦЭМ!$C$33:$C$776,СВЦЭМ!$A$33:$A$776,$A140,СВЦЭМ!$B$33:$B$776,Q$119)+'СЕТ СН'!$I$12+СВЦЭМ!$D$10+'СЕТ СН'!$I$6-'СЕТ СН'!$I$22</f>
        <v>1188.2482290600001</v>
      </c>
      <c r="R140" s="36">
        <f>SUMIFS(СВЦЭМ!$C$33:$C$776,СВЦЭМ!$A$33:$A$776,$A140,СВЦЭМ!$B$33:$B$776,R$119)+'СЕТ СН'!$I$12+СВЦЭМ!$D$10+'СЕТ СН'!$I$6-'СЕТ СН'!$I$22</f>
        <v>1184.96833216</v>
      </c>
      <c r="S140" s="36">
        <f>SUMIFS(СВЦЭМ!$C$33:$C$776,СВЦЭМ!$A$33:$A$776,$A140,СВЦЭМ!$B$33:$B$776,S$119)+'СЕТ СН'!$I$12+СВЦЭМ!$D$10+'СЕТ СН'!$I$6-'СЕТ СН'!$I$22</f>
        <v>1189.55496586</v>
      </c>
      <c r="T140" s="36">
        <f>SUMIFS(СВЦЭМ!$C$33:$C$776,СВЦЭМ!$A$33:$A$776,$A140,СВЦЭМ!$B$33:$B$776,T$119)+'СЕТ СН'!$I$12+СВЦЭМ!$D$10+'СЕТ СН'!$I$6-'СЕТ СН'!$I$22</f>
        <v>1178.1843450000001</v>
      </c>
      <c r="U140" s="36">
        <f>SUMIFS(СВЦЭМ!$C$33:$C$776,СВЦЭМ!$A$33:$A$776,$A140,СВЦЭМ!$B$33:$B$776,U$119)+'СЕТ СН'!$I$12+СВЦЭМ!$D$10+'СЕТ СН'!$I$6-'СЕТ СН'!$I$22</f>
        <v>1179.8126803</v>
      </c>
      <c r="V140" s="36">
        <f>SUMIFS(СВЦЭМ!$C$33:$C$776,СВЦЭМ!$A$33:$A$776,$A140,СВЦЭМ!$B$33:$B$776,V$119)+'СЕТ СН'!$I$12+СВЦЭМ!$D$10+'СЕТ СН'!$I$6-'СЕТ СН'!$I$22</f>
        <v>1175.1278596699999</v>
      </c>
      <c r="W140" s="36">
        <f>SUMIFS(СВЦЭМ!$C$33:$C$776,СВЦЭМ!$A$33:$A$776,$A140,СВЦЭМ!$B$33:$B$776,W$119)+'СЕТ СН'!$I$12+СВЦЭМ!$D$10+'СЕТ СН'!$I$6-'СЕТ СН'!$I$22</f>
        <v>1202.9986247400002</v>
      </c>
      <c r="X140" s="36">
        <f>SUMIFS(СВЦЭМ!$C$33:$C$776,СВЦЭМ!$A$33:$A$776,$A140,СВЦЭМ!$B$33:$B$776,X$119)+'СЕТ СН'!$I$12+СВЦЭМ!$D$10+'СЕТ СН'!$I$6-'СЕТ СН'!$I$22</f>
        <v>1208.35611614</v>
      </c>
      <c r="Y140" s="36">
        <f>SUMIFS(СВЦЭМ!$C$33:$C$776,СВЦЭМ!$A$33:$A$776,$A140,СВЦЭМ!$B$33:$B$776,Y$119)+'СЕТ СН'!$I$12+СВЦЭМ!$D$10+'СЕТ СН'!$I$6-'СЕТ СН'!$I$22</f>
        <v>1255.4358629100002</v>
      </c>
    </row>
    <row r="141" spans="1:25" ht="15.75" x14ac:dyDescent="0.2">
      <c r="A141" s="35">
        <f t="shared" si="3"/>
        <v>43760</v>
      </c>
      <c r="B141" s="36">
        <f>SUMIFS(СВЦЭМ!$C$33:$C$776,СВЦЭМ!$A$33:$A$776,$A141,СВЦЭМ!$B$33:$B$776,B$119)+'СЕТ СН'!$I$12+СВЦЭМ!$D$10+'СЕТ СН'!$I$6-'СЕТ СН'!$I$22</f>
        <v>1358.8896326300001</v>
      </c>
      <c r="C141" s="36">
        <f>SUMIFS(СВЦЭМ!$C$33:$C$776,СВЦЭМ!$A$33:$A$776,$A141,СВЦЭМ!$B$33:$B$776,C$119)+'СЕТ СН'!$I$12+СВЦЭМ!$D$10+'СЕТ СН'!$I$6-'СЕТ СН'!$I$22</f>
        <v>1399.72694004</v>
      </c>
      <c r="D141" s="36">
        <f>SUMIFS(СВЦЭМ!$C$33:$C$776,СВЦЭМ!$A$33:$A$776,$A141,СВЦЭМ!$B$33:$B$776,D$119)+'СЕТ СН'!$I$12+СВЦЭМ!$D$10+'СЕТ СН'!$I$6-'СЕТ СН'!$I$22</f>
        <v>1416.7550548600002</v>
      </c>
      <c r="E141" s="36">
        <f>SUMIFS(СВЦЭМ!$C$33:$C$776,СВЦЭМ!$A$33:$A$776,$A141,СВЦЭМ!$B$33:$B$776,E$119)+'СЕТ СН'!$I$12+СВЦЭМ!$D$10+'СЕТ СН'!$I$6-'СЕТ СН'!$I$22</f>
        <v>1410.0199559500002</v>
      </c>
      <c r="F141" s="36">
        <f>SUMIFS(СВЦЭМ!$C$33:$C$776,СВЦЭМ!$A$33:$A$776,$A141,СВЦЭМ!$B$33:$B$776,F$119)+'СЕТ СН'!$I$12+СВЦЭМ!$D$10+'СЕТ СН'!$I$6-'СЕТ СН'!$I$22</f>
        <v>1412.6513705000002</v>
      </c>
      <c r="G141" s="36">
        <f>SUMIFS(СВЦЭМ!$C$33:$C$776,СВЦЭМ!$A$33:$A$776,$A141,СВЦЭМ!$B$33:$B$776,G$119)+'СЕТ СН'!$I$12+СВЦЭМ!$D$10+'СЕТ СН'!$I$6-'СЕТ СН'!$I$22</f>
        <v>1390.7929488100001</v>
      </c>
      <c r="H141" s="36">
        <f>SUMIFS(СВЦЭМ!$C$33:$C$776,СВЦЭМ!$A$33:$A$776,$A141,СВЦЭМ!$B$33:$B$776,H$119)+'СЕТ СН'!$I$12+СВЦЭМ!$D$10+'СЕТ СН'!$I$6-'СЕТ СН'!$I$22</f>
        <v>1331.6158975200001</v>
      </c>
      <c r="I141" s="36">
        <f>SUMIFS(СВЦЭМ!$C$33:$C$776,СВЦЭМ!$A$33:$A$776,$A141,СВЦЭМ!$B$33:$B$776,I$119)+'СЕТ СН'!$I$12+СВЦЭМ!$D$10+'СЕТ СН'!$I$6-'СЕТ СН'!$I$22</f>
        <v>1289.3594928800001</v>
      </c>
      <c r="J141" s="36">
        <f>SUMIFS(СВЦЭМ!$C$33:$C$776,СВЦЭМ!$A$33:$A$776,$A141,СВЦЭМ!$B$33:$B$776,J$119)+'СЕТ СН'!$I$12+СВЦЭМ!$D$10+'СЕТ СН'!$I$6-'СЕТ СН'!$I$22</f>
        <v>1266.6943458700002</v>
      </c>
      <c r="K141" s="36">
        <f>SUMIFS(СВЦЭМ!$C$33:$C$776,СВЦЭМ!$A$33:$A$776,$A141,СВЦЭМ!$B$33:$B$776,K$119)+'СЕТ СН'!$I$12+СВЦЭМ!$D$10+'СЕТ СН'!$I$6-'СЕТ СН'!$I$22</f>
        <v>1246.4272619500002</v>
      </c>
      <c r="L141" s="36">
        <f>SUMIFS(СВЦЭМ!$C$33:$C$776,СВЦЭМ!$A$33:$A$776,$A141,СВЦЭМ!$B$33:$B$776,L$119)+'СЕТ СН'!$I$12+СВЦЭМ!$D$10+'СЕТ СН'!$I$6-'СЕТ СН'!$I$22</f>
        <v>1244.6599135700001</v>
      </c>
      <c r="M141" s="36">
        <f>SUMIFS(СВЦЭМ!$C$33:$C$776,СВЦЭМ!$A$33:$A$776,$A141,СВЦЭМ!$B$33:$B$776,M$119)+'СЕТ СН'!$I$12+СВЦЭМ!$D$10+'СЕТ СН'!$I$6-'СЕТ СН'!$I$22</f>
        <v>1249.7161742400001</v>
      </c>
      <c r="N141" s="36">
        <f>SUMIFS(СВЦЭМ!$C$33:$C$776,СВЦЭМ!$A$33:$A$776,$A141,СВЦЭМ!$B$33:$B$776,N$119)+'СЕТ СН'!$I$12+СВЦЭМ!$D$10+'СЕТ СН'!$I$6-'СЕТ СН'!$I$22</f>
        <v>1221.2388284900001</v>
      </c>
      <c r="O141" s="36">
        <f>SUMIFS(СВЦЭМ!$C$33:$C$776,СВЦЭМ!$A$33:$A$776,$A141,СВЦЭМ!$B$33:$B$776,O$119)+'СЕТ СН'!$I$12+СВЦЭМ!$D$10+'СЕТ СН'!$I$6-'СЕТ СН'!$I$22</f>
        <v>1205.8895746100002</v>
      </c>
      <c r="P141" s="36">
        <f>SUMIFS(СВЦЭМ!$C$33:$C$776,СВЦЭМ!$A$33:$A$776,$A141,СВЦЭМ!$B$33:$B$776,P$119)+'СЕТ СН'!$I$12+СВЦЭМ!$D$10+'СЕТ СН'!$I$6-'СЕТ СН'!$I$22</f>
        <v>1208.4476000200002</v>
      </c>
      <c r="Q141" s="36">
        <f>SUMIFS(СВЦЭМ!$C$33:$C$776,СВЦЭМ!$A$33:$A$776,$A141,СВЦЭМ!$B$33:$B$776,Q$119)+'СЕТ СН'!$I$12+СВЦЭМ!$D$10+'СЕТ СН'!$I$6-'СЕТ СН'!$I$22</f>
        <v>1213.2426117499999</v>
      </c>
      <c r="R141" s="36">
        <f>SUMIFS(СВЦЭМ!$C$33:$C$776,СВЦЭМ!$A$33:$A$776,$A141,СВЦЭМ!$B$33:$B$776,R$119)+'СЕТ СН'!$I$12+СВЦЭМ!$D$10+'СЕТ СН'!$I$6-'СЕТ СН'!$I$22</f>
        <v>1201.1745784499999</v>
      </c>
      <c r="S141" s="36">
        <f>SUMIFS(СВЦЭМ!$C$33:$C$776,СВЦЭМ!$A$33:$A$776,$A141,СВЦЭМ!$B$33:$B$776,S$119)+'СЕТ СН'!$I$12+СВЦЭМ!$D$10+'СЕТ СН'!$I$6-'СЕТ СН'!$I$22</f>
        <v>1186.37339651</v>
      </c>
      <c r="T141" s="36">
        <f>SUMIFS(СВЦЭМ!$C$33:$C$776,СВЦЭМ!$A$33:$A$776,$A141,СВЦЭМ!$B$33:$B$776,T$119)+'СЕТ СН'!$I$12+СВЦЭМ!$D$10+'СЕТ СН'!$I$6-'СЕТ СН'!$I$22</f>
        <v>1160.3119172800002</v>
      </c>
      <c r="U141" s="36">
        <f>SUMIFS(СВЦЭМ!$C$33:$C$776,СВЦЭМ!$A$33:$A$776,$A141,СВЦЭМ!$B$33:$B$776,U$119)+'СЕТ СН'!$I$12+СВЦЭМ!$D$10+'СЕТ СН'!$I$6-'СЕТ СН'!$I$22</f>
        <v>1149.24495415</v>
      </c>
      <c r="V141" s="36">
        <f>SUMIFS(СВЦЭМ!$C$33:$C$776,СВЦЭМ!$A$33:$A$776,$A141,СВЦЭМ!$B$33:$B$776,V$119)+'СЕТ СН'!$I$12+СВЦЭМ!$D$10+'СЕТ СН'!$I$6-'СЕТ СН'!$I$22</f>
        <v>1147.07928644</v>
      </c>
      <c r="W141" s="36">
        <f>SUMIFS(СВЦЭМ!$C$33:$C$776,СВЦЭМ!$A$33:$A$776,$A141,СВЦЭМ!$B$33:$B$776,W$119)+'СЕТ СН'!$I$12+СВЦЭМ!$D$10+'СЕТ СН'!$I$6-'СЕТ СН'!$I$22</f>
        <v>1157.9556027600001</v>
      </c>
      <c r="X141" s="36">
        <f>SUMIFS(СВЦЭМ!$C$33:$C$776,СВЦЭМ!$A$33:$A$776,$A141,СВЦЭМ!$B$33:$B$776,X$119)+'СЕТ СН'!$I$12+СВЦЭМ!$D$10+'СЕТ СН'!$I$6-'СЕТ СН'!$I$22</f>
        <v>1184.9669531500001</v>
      </c>
      <c r="Y141" s="36">
        <f>SUMIFS(СВЦЭМ!$C$33:$C$776,СВЦЭМ!$A$33:$A$776,$A141,СВЦЭМ!$B$33:$B$776,Y$119)+'СЕТ СН'!$I$12+СВЦЭМ!$D$10+'СЕТ СН'!$I$6-'СЕТ СН'!$I$22</f>
        <v>1240.3944694000002</v>
      </c>
    </row>
    <row r="142" spans="1:25" ht="15.75" x14ac:dyDescent="0.2">
      <c r="A142" s="35">
        <f t="shared" si="3"/>
        <v>43761</v>
      </c>
      <c r="B142" s="36">
        <f>SUMIFS(СВЦЭМ!$C$33:$C$776,СВЦЭМ!$A$33:$A$776,$A142,СВЦЭМ!$B$33:$B$776,B$119)+'СЕТ СН'!$I$12+СВЦЭМ!$D$10+'СЕТ СН'!$I$6-'СЕТ СН'!$I$22</f>
        <v>1329.07368881</v>
      </c>
      <c r="C142" s="36">
        <f>SUMIFS(СВЦЭМ!$C$33:$C$776,СВЦЭМ!$A$33:$A$776,$A142,СВЦЭМ!$B$33:$B$776,C$119)+'СЕТ СН'!$I$12+СВЦЭМ!$D$10+'СЕТ СН'!$I$6-'СЕТ СН'!$I$22</f>
        <v>1355.8376311900001</v>
      </c>
      <c r="D142" s="36">
        <f>SUMIFS(СВЦЭМ!$C$33:$C$776,СВЦЭМ!$A$33:$A$776,$A142,СВЦЭМ!$B$33:$B$776,D$119)+'СЕТ СН'!$I$12+СВЦЭМ!$D$10+'СЕТ СН'!$I$6-'СЕТ СН'!$I$22</f>
        <v>1368.6697032400002</v>
      </c>
      <c r="E142" s="36">
        <f>SUMIFS(СВЦЭМ!$C$33:$C$776,СВЦЭМ!$A$33:$A$776,$A142,СВЦЭМ!$B$33:$B$776,E$119)+'СЕТ СН'!$I$12+СВЦЭМ!$D$10+'СЕТ СН'!$I$6-'СЕТ СН'!$I$22</f>
        <v>1395.53783484</v>
      </c>
      <c r="F142" s="36">
        <f>SUMIFS(СВЦЭМ!$C$33:$C$776,СВЦЭМ!$A$33:$A$776,$A142,СВЦЭМ!$B$33:$B$776,F$119)+'СЕТ СН'!$I$12+СВЦЭМ!$D$10+'СЕТ СН'!$I$6-'СЕТ СН'!$I$22</f>
        <v>1407.1199495200001</v>
      </c>
      <c r="G142" s="36">
        <f>SUMIFS(СВЦЭМ!$C$33:$C$776,СВЦЭМ!$A$33:$A$776,$A142,СВЦЭМ!$B$33:$B$776,G$119)+'СЕТ СН'!$I$12+СВЦЭМ!$D$10+'СЕТ СН'!$I$6-'СЕТ СН'!$I$22</f>
        <v>1382.0641529300001</v>
      </c>
      <c r="H142" s="36">
        <f>SUMIFS(СВЦЭМ!$C$33:$C$776,СВЦЭМ!$A$33:$A$776,$A142,СВЦЭМ!$B$33:$B$776,H$119)+'СЕТ СН'!$I$12+СВЦЭМ!$D$10+'СЕТ СН'!$I$6-'СЕТ СН'!$I$22</f>
        <v>1324.2187472700002</v>
      </c>
      <c r="I142" s="36">
        <f>SUMIFS(СВЦЭМ!$C$33:$C$776,СВЦЭМ!$A$33:$A$776,$A142,СВЦЭМ!$B$33:$B$776,I$119)+'СЕТ СН'!$I$12+СВЦЭМ!$D$10+'СЕТ СН'!$I$6-'СЕТ СН'!$I$22</f>
        <v>1281.7908561700001</v>
      </c>
      <c r="J142" s="36">
        <f>SUMIFS(СВЦЭМ!$C$33:$C$776,СВЦЭМ!$A$33:$A$776,$A142,СВЦЭМ!$B$33:$B$776,J$119)+'СЕТ СН'!$I$12+СВЦЭМ!$D$10+'СЕТ СН'!$I$6-'СЕТ СН'!$I$22</f>
        <v>1257.77364696</v>
      </c>
      <c r="K142" s="36">
        <f>SUMIFS(СВЦЭМ!$C$33:$C$776,СВЦЭМ!$A$33:$A$776,$A142,СВЦЭМ!$B$33:$B$776,K$119)+'СЕТ СН'!$I$12+СВЦЭМ!$D$10+'СЕТ СН'!$I$6-'СЕТ СН'!$I$22</f>
        <v>1249.4680400500001</v>
      </c>
      <c r="L142" s="36">
        <f>SUMIFS(СВЦЭМ!$C$33:$C$776,СВЦЭМ!$A$33:$A$776,$A142,СВЦЭМ!$B$33:$B$776,L$119)+'СЕТ СН'!$I$12+СВЦЭМ!$D$10+'СЕТ СН'!$I$6-'СЕТ СН'!$I$22</f>
        <v>1249.7796458800001</v>
      </c>
      <c r="M142" s="36">
        <f>SUMIFS(СВЦЭМ!$C$33:$C$776,СВЦЭМ!$A$33:$A$776,$A142,СВЦЭМ!$B$33:$B$776,M$119)+'СЕТ СН'!$I$12+СВЦЭМ!$D$10+'СЕТ СН'!$I$6-'СЕТ СН'!$I$22</f>
        <v>1254.3513916000002</v>
      </c>
      <c r="N142" s="36">
        <f>SUMIFS(СВЦЭМ!$C$33:$C$776,СВЦЭМ!$A$33:$A$776,$A142,СВЦЭМ!$B$33:$B$776,N$119)+'СЕТ СН'!$I$12+СВЦЭМ!$D$10+'СЕТ СН'!$I$6-'СЕТ СН'!$I$22</f>
        <v>1235.3779696900001</v>
      </c>
      <c r="O142" s="36">
        <f>SUMIFS(СВЦЭМ!$C$33:$C$776,СВЦЭМ!$A$33:$A$776,$A142,СВЦЭМ!$B$33:$B$776,O$119)+'СЕТ СН'!$I$12+СВЦЭМ!$D$10+'СЕТ СН'!$I$6-'СЕТ СН'!$I$22</f>
        <v>1219.9693097300001</v>
      </c>
      <c r="P142" s="36">
        <f>SUMIFS(СВЦЭМ!$C$33:$C$776,СВЦЭМ!$A$33:$A$776,$A142,СВЦЭМ!$B$33:$B$776,P$119)+'СЕТ СН'!$I$12+СВЦЭМ!$D$10+'СЕТ СН'!$I$6-'СЕТ СН'!$I$22</f>
        <v>1217.78520355</v>
      </c>
      <c r="Q142" s="36">
        <f>SUMIFS(СВЦЭМ!$C$33:$C$776,СВЦЭМ!$A$33:$A$776,$A142,СВЦЭМ!$B$33:$B$776,Q$119)+'СЕТ СН'!$I$12+СВЦЭМ!$D$10+'СЕТ СН'!$I$6-'СЕТ СН'!$I$22</f>
        <v>1212.4017918700001</v>
      </c>
      <c r="R142" s="36">
        <f>SUMIFS(СВЦЭМ!$C$33:$C$776,СВЦЭМ!$A$33:$A$776,$A142,СВЦЭМ!$B$33:$B$776,R$119)+'СЕТ СН'!$I$12+СВЦЭМ!$D$10+'СЕТ СН'!$I$6-'СЕТ СН'!$I$22</f>
        <v>1207.5441007300001</v>
      </c>
      <c r="S142" s="36">
        <f>SUMIFS(СВЦЭМ!$C$33:$C$776,СВЦЭМ!$A$33:$A$776,$A142,СВЦЭМ!$B$33:$B$776,S$119)+'СЕТ СН'!$I$12+СВЦЭМ!$D$10+'СЕТ СН'!$I$6-'СЕТ СН'!$I$22</f>
        <v>1208.8187160100001</v>
      </c>
      <c r="T142" s="36">
        <f>SUMIFS(СВЦЭМ!$C$33:$C$776,СВЦЭМ!$A$33:$A$776,$A142,СВЦЭМ!$B$33:$B$776,T$119)+'СЕТ СН'!$I$12+СВЦЭМ!$D$10+'СЕТ СН'!$I$6-'СЕТ СН'!$I$22</f>
        <v>1188.9470008600001</v>
      </c>
      <c r="U142" s="36">
        <f>SUMIFS(СВЦЭМ!$C$33:$C$776,СВЦЭМ!$A$33:$A$776,$A142,СВЦЭМ!$B$33:$B$776,U$119)+'СЕТ СН'!$I$12+СВЦЭМ!$D$10+'СЕТ СН'!$I$6-'СЕТ СН'!$I$22</f>
        <v>1148.8706510500001</v>
      </c>
      <c r="V142" s="36">
        <f>SUMIFS(СВЦЭМ!$C$33:$C$776,СВЦЭМ!$A$33:$A$776,$A142,СВЦЭМ!$B$33:$B$776,V$119)+'СЕТ СН'!$I$12+СВЦЭМ!$D$10+'СЕТ СН'!$I$6-'СЕТ СН'!$I$22</f>
        <v>1145.31032441</v>
      </c>
      <c r="W142" s="36">
        <f>SUMIFS(СВЦЭМ!$C$33:$C$776,СВЦЭМ!$A$33:$A$776,$A142,СВЦЭМ!$B$33:$B$776,W$119)+'СЕТ СН'!$I$12+СВЦЭМ!$D$10+'СЕТ СН'!$I$6-'СЕТ СН'!$I$22</f>
        <v>1156.8539273199999</v>
      </c>
      <c r="X142" s="36">
        <f>SUMIFS(СВЦЭМ!$C$33:$C$776,СВЦЭМ!$A$33:$A$776,$A142,СВЦЭМ!$B$33:$B$776,X$119)+'СЕТ СН'!$I$12+СВЦЭМ!$D$10+'СЕТ СН'!$I$6-'СЕТ СН'!$I$22</f>
        <v>1184.1492235000001</v>
      </c>
      <c r="Y142" s="36">
        <f>SUMIFS(СВЦЭМ!$C$33:$C$776,СВЦЭМ!$A$33:$A$776,$A142,СВЦЭМ!$B$33:$B$776,Y$119)+'СЕТ СН'!$I$12+СВЦЭМ!$D$10+'СЕТ СН'!$I$6-'СЕТ СН'!$I$22</f>
        <v>1231.2070529</v>
      </c>
    </row>
    <row r="143" spans="1:25" ht="15.75" x14ac:dyDescent="0.2">
      <c r="A143" s="35">
        <f t="shared" si="3"/>
        <v>43762</v>
      </c>
      <c r="B143" s="36">
        <f>SUMIFS(СВЦЭМ!$C$33:$C$776,СВЦЭМ!$A$33:$A$776,$A143,СВЦЭМ!$B$33:$B$776,B$119)+'СЕТ СН'!$I$12+СВЦЭМ!$D$10+'СЕТ СН'!$I$6-'СЕТ СН'!$I$22</f>
        <v>1333.8480051800002</v>
      </c>
      <c r="C143" s="36">
        <f>SUMIFS(СВЦЭМ!$C$33:$C$776,СВЦЭМ!$A$33:$A$776,$A143,СВЦЭМ!$B$33:$B$776,C$119)+'СЕТ СН'!$I$12+СВЦЭМ!$D$10+'СЕТ СН'!$I$6-'СЕТ СН'!$I$22</f>
        <v>1374.47357734</v>
      </c>
      <c r="D143" s="36">
        <f>SUMIFS(СВЦЭМ!$C$33:$C$776,СВЦЭМ!$A$33:$A$776,$A143,СВЦЭМ!$B$33:$B$776,D$119)+'СЕТ СН'!$I$12+СВЦЭМ!$D$10+'СЕТ СН'!$I$6-'СЕТ СН'!$I$22</f>
        <v>1393.57202252</v>
      </c>
      <c r="E143" s="36">
        <f>SUMIFS(СВЦЭМ!$C$33:$C$776,СВЦЭМ!$A$33:$A$776,$A143,СВЦЭМ!$B$33:$B$776,E$119)+'СЕТ СН'!$I$12+СВЦЭМ!$D$10+'СЕТ СН'!$I$6-'СЕТ СН'!$I$22</f>
        <v>1407.4468758100002</v>
      </c>
      <c r="F143" s="36">
        <f>SUMIFS(СВЦЭМ!$C$33:$C$776,СВЦЭМ!$A$33:$A$776,$A143,СВЦЭМ!$B$33:$B$776,F$119)+'СЕТ СН'!$I$12+СВЦЭМ!$D$10+'СЕТ СН'!$I$6-'СЕТ СН'!$I$22</f>
        <v>1402.5177467799999</v>
      </c>
      <c r="G143" s="36">
        <f>SUMIFS(СВЦЭМ!$C$33:$C$776,СВЦЭМ!$A$33:$A$776,$A143,СВЦЭМ!$B$33:$B$776,G$119)+'СЕТ СН'!$I$12+СВЦЭМ!$D$10+'СЕТ СН'!$I$6-'СЕТ СН'!$I$22</f>
        <v>1372.4793143000002</v>
      </c>
      <c r="H143" s="36">
        <f>SUMIFS(СВЦЭМ!$C$33:$C$776,СВЦЭМ!$A$33:$A$776,$A143,СВЦЭМ!$B$33:$B$776,H$119)+'СЕТ СН'!$I$12+СВЦЭМ!$D$10+'СЕТ СН'!$I$6-'СЕТ СН'!$I$22</f>
        <v>1314.21360914</v>
      </c>
      <c r="I143" s="36">
        <f>SUMIFS(СВЦЭМ!$C$33:$C$776,СВЦЭМ!$A$33:$A$776,$A143,СВЦЭМ!$B$33:$B$776,I$119)+'СЕТ СН'!$I$12+СВЦЭМ!$D$10+'СЕТ СН'!$I$6-'СЕТ СН'!$I$22</f>
        <v>1278.67469955</v>
      </c>
      <c r="J143" s="36">
        <f>SUMIFS(СВЦЭМ!$C$33:$C$776,СВЦЭМ!$A$33:$A$776,$A143,СВЦЭМ!$B$33:$B$776,J$119)+'СЕТ СН'!$I$12+СВЦЭМ!$D$10+'СЕТ СН'!$I$6-'СЕТ СН'!$I$22</f>
        <v>1261.9626365200002</v>
      </c>
      <c r="K143" s="36">
        <f>SUMIFS(СВЦЭМ!$C$33:$C$776,СВЦЭМ!$A$33:$A$776,$A143,СВЦЭМ!$B$33:$B$776,K$119)+'СЕТ СН'!$I$12+СВЦЭМ!$D$10+'СЕТ СН'!$I$6-'СЕТ СН'!$I$22</f>
        <v>1260.29975087</v>
      </c>
      <c r="L143" s="36">
        <f>SUMIFS(СВЦЭМ!$C$33:$C$776,СВЦЭМ!$A$33:$A$776,$A143,СВЦЭМ!$B$33:$B$776,L$119)+'СЕТ СН'!$I$12+СВЦЭМ!$D$10+'СЕТ СН'!$I$6-'СЕТ СН'!$I$22</f>
        <v>1268.9680534600002</v>
      </c>
      <c r="M143" s="36">
        <f>SUMIFS(СВЦЭМ!$C$33:$C$776,СВЦЭМ!$A$33:$A$776,$A143,СВЦЭМ!$B$33:$B$776,M$119)+'СЕТ СН'!$I$12+СВЦЭМ!$D$10+'СЕТ СН'!$I$6-'СЕТ СН'!$I$22</f>
        <v>1269.33157278</v>
      </c>
      <c r="N143" s="36">
        <f>SUMIFS(СВЦЭМ!$C$33:$C$776,СВЦЭМ!$A$33:$A$776,$A143,СВЦЭМ!$B$33:$B$776,N$119)+'СЕТ СН'!$I$12+СВЦЭМ!$D$10+'СЕТ СН'!$I$6-'СЕТ СН'!$I$22</f>
        <v>1241.1777982100002</v>
      </c>
      <c r="O143" s="36">
        <f>SUMIFS(СВЦЭМ!$C$33:$C$776,СВЦЭМ!$A$33:$A$776,$A143,СВЦЭМ!$B$33:$B$776,O$119)+'СЕТ СН'!$I$12+СВЦЭМ!$D$10+'СЕТ СН'!$I$6-'СЕТ СН'!$I$22</f>
        <v>1200.7844116599999</v>
      </c>
      <c r="P143" s="36">
        <f>SUMIFS(СВЦЭМ!$C$33:$C$776,СВЦЭМ!$A$33:$A$776,$A143,СВЦЭМ!$B$33:$B$776,P$119)+'СЕТ СН'!$I$12+СВЦЭМ!$D$10+'СЕТ СН'!$I$6-'СЕТ СН'!$I$22</f>
        <v>1208.7695508300001</v>
      </c>
      <c r="Q143" s="36">
        <f>SUMIFS(СВЦЭМ!$C$33:$C$776,СВЦЭМ!$A$33:$A$776,$A143,СВЦЭМ!$B$33:$B$776,Q$119)+'СЕТ СН'!$I$12+СВЦЭМ!$D$10+'СЕТ СН'!$I$6-'СЕТ СН'!$I$22</f>
        <v>1209.8890059099999</v>
      </c>
      <c r="R143" s="36">
        <f>SUMIFS(СВЦЭМ!$C$33:$C$776,СВЦЭМ!$A$33:$A$776,$A143,СВЦЭМ!$B$33:$B$776,R$119)+'СЕТ СН'!$I$12+СВЦЭМ!$D$10+'СЕТ СН'!$I$6-'СЕТ СН'!$I$22</f>
        <v>1200.39764651</v>
      </c>
      <c r="S143" s="36">
        <f>SUMIFS(СВЦЭМ!$C$33:$C$776,СВЦЭМ!$A$33:$A$776,$A143,СВЦЭМ!$B$33:$B$776,S$119)+'СЕТ СН'!$I$12+СВЦЭМ!$D$10+'СЕТ СН'!$I$6-'СЕТ СН'!$I$22</f>
        <v>1189.11663251</v>
      </c>
      <c r="T143" s="36">
        <f>SUMIFS(СВЦЭМ!$C$33:$C$776,СВЦЭМ!$A$33:$A$776,$A143,СВЦЭМ!$B$33:$B$776,T$119)+'СЕТ СН'!$I$12+СВЦЭМ!$D$10+'СЕТ СН'!$I$6-'СЕТ СН'!$I$22</f>
        <v>1191.9882692400001</v>
      </c>
      <c r="U143" s="36">
        <f>SUMIFS(СВЦЭМ!$C$33:$C$776,СВЦЭМ!$A$33:$A$776,$A143,СВЦЭМ!$B$33:$B$776,U$119)+'СЕТ СН'!$I$12+СВЦЭМ!$D$10+'СЕТ СН'!$I$6-'СЕТ СН'!$I$22</f>
        <v>1173.9364605300002</v>
      </c>
      <c r="V143" s="36">
        <f>SUMIFS(СВЦЭМ!$C$33:$C$776,СВЦЭМ!$A$33:$A$776,$A143,СВЦЭМ!$B$33:$B$776,V$119)+'СЕТ СН'!$I$12+СВЦЭМ!$D$10+'СЕТ СН'!$I$6-'СЕТ СН'!$I$22</f>
        <v>1170.49230964</v>
      </c>
      <c r="W143" s="36">
        <f>SUMIFS(СВЦЭМ!$C$33:$C$776,СВЦЭМ!$A$33:$A$776,$A143,СВЦЭМ!$B$33:$B$776,W$119)+'СЕТ СН'!$I$12+СВЦЭМ!$D$10+'СЕТ СН'!$I$6-'СЕТ СН'!$I$22</f>
        <v>1173.6299090100001</v>
      </c>
      <c r="X143" s="36">
        <f>SUMIFS(СВЦЭМ!$C$33:$C$776,СВЦЭМ!$A$33:$A$776,$A143,СВЦЭМ!$B$33:$B$776,X$119)+'СЕТ СН'!$I$12+СВЦЭМ!$D$10+'СЕТ СН'!$I$6-'СЕТ СН'!$I$22</f>
        <v>1181.8436411800001</v>
      </c>
      <c r="Y143" s="36">
        <f>SUMIFS(СВЦЭМ!$C$33:$C$776,СВЦЭМ!$A$33:$A$776,$A143,СВЦЭМ!$B$33:$B$776,Y$119)+'СЕТ СН'!$I$12+СВЦЭМ!$D$10+'СЕТ СН'!$I$6-'СЕТ СН'!$I$22</f>
        <v>1220.8333319500002</v>
      </c>
    </row>
    <row r="144" spans="1:25" ht="15.75" x14ac:dyDescent="0.2">
      <c r="A144" s="35">
        <f t="shared" si="3"/>
        <v>43763</v>
      </c>
      <c r="B144" s="36">
        <f>SUMIFS(СВЦЭМ!$C$33:$C$776,СВЦЭМ!$A$33:$A$776,$A144,СВЦЭМ!$B$33:$B$776,B$119)+'СЕТ СН'!$I$12+СВЦЭМ!$D$10+'СЕТ СН'!$I$6-'СЕТ СН'!$I$22</f>
        <v>1332.0010734699999</v>
      </c>
      <c r="C144" s="36">
        <f>SUMIFS(СВЦЭМ!$C$33:$C$776,СВЦЭМ!$A$33:$A$776,$A144,СВЦЭМ!$B$33:$B$776,C$119)+'СЕТ СН'!$I$12+СВЦЭМ!$D$10+'СЕТ СН'!$I$6-'СЕТ СН'!$I$22</f>
        <v>1376.0791376000002</v>
      </c>
      <c r="D144" s="36">
        <f>SUMIFS(СВЦЭМ!$C$33:$C$776,СВЦЭМ!$A$33:$A$776,$A144,СВЦЭМ!$B$33:$B$776,D$119)+'СЕТ СН'!$I$12+СВЦЭМ!$D$10+'СЕТ СН'!$I$6-'СЕТ СН'!$I$22</f>
        <v>1392.7966503600001</v>
      </c>
      <c r="E144" s="36">
        <f>SUMIFS(СВЦЭМ!$C$33:$C$776,СВЦЭМ!$A$33:$A$776,$A144,СВЦЭМ!$B$33:$B$776,E$119)+'СЕТ СН'!$I$12+СВЦЭМ!$D$10+'СЕТ СН'!$I$6-'СЕТ СН'!$I$22</f>
        <v>1401.2182853300001</v>
      </c>
      <c r="F144" s="36">
        <f>SUMIFS(СВЦЭМ!$C$33:$C$776,СВЦЭМ!$A$33:$A$776,$A144,СВЦЭМ!$B$33:$B$776,F$119)+'СЕТ СН'!$I$12+СВЦЭМ!$D$10+'СЕТ СН'!$I$6-'СЕТ СН'!$I$22</f>
        <v>1391.0222319</v>
      </c>
      <c r="G144" s="36">
        <f>SUMIFS(СВЦЭМ!$C$33:$C$776,СВЦЭМ!$A$33:$A$776,$A144,СВЦЭМ!$B$33:$B$776,G$119)+'СЕТ СН'!$I$12+СВЦЭМ!$D$10+'СЕТ СН'!$I$6-'СЕТ СН'!$I$22</f>
        <v>1356.48236133</v>
      </c>
      <c r="H144" s="36">
        <f>SUMIFS(СВЦЭМ!$C$33:$C$776,СВЦЭМ!$A$33:$A$776,$A144,СВЦЭМ!$B$33:$B$776,H$119)+'СЕТ СН'!$I$12+СВЦЭМ!$D$10+'СЕТ СН'!$I$6-'СЕТ СН'!$I$22</f>
        <v>1304.81093285</v>
      </c>
      <c r="I144" s="36">
        <f>SUMIFS(СВЦЭМ!$C$33:$C$776,СВЦЭМ!$A$33:$A$776,$A144,СВЦЭМ!$B$33:$B$776,I$119)+'СЕТ СН'!$I$12+СВЦЭМ!$D$10+'СЕТ СН'!$I$6-'СЕТ СН'!$I$22</f>
        <v>1288.1695120600002</v>
      </c>
      <c r="J144" s="36">
        <f>SUMIFS(СВЦЭМ!$C$33:$C$776,СВЦЭМ!$A$33:$A$776,$A144,СВЦЭМ!$B$33:$B$776,J$119)+'СЕТ СН'!$I$12+СВЦЭМ!$D$10+'СЕТ СН'!$I$6-'СЕТ СН'!$I$22</f>
        <v>1276.5248473400002</v>
      </c>
      <c r="K144" s="36">
        <f>SUMIFS(СВЦЭМ!$C$33:$C$776,СВЦЭМ!$A$33:$A$776,$A144,СВЦЭМ!$B$33:$B$776,K$119)+'СЕТ СН'!$I$12+СВЦЭМ!$D$10+'СЕТ СН'!$I$6-'СЕТ СН'!$I$22</f>
        <v>1259.7222887900002</v>
      </c>
      <c r="L144" s="36">
        <f>SUMIFS(СВЦЭМ!$C$33:$C$776,СВЦЭМ!$A$33:$A$776,$A144,СВЦЭМ!$B$33:$B$776,L$119)+'СЕТ СН'!$I$12+СВЦЭМ!$D$10+'СЕТ СН'!$I$6-'СЕТ СН'!$I$22</f>
        <v>1263.21444075</v>
      </c>
      <c r="M144" s="36">
        <f>SUMIFS(СВЦЭМ!$C$33:$C$776,СВЦЭМ!$A$33:$A$776,$A144,СВЦЭМ!$B$33:$B$776,M$119)+'СЕТ СН'!$I$12+СВЦЭМ!$D$10+'СЕТ СН'!$I$6-'СЕТ СН'!$I$22</f>
        <v>1277.3122795200002</v>
      </c>
      <c r="N144" s="36">
        <f>SUMIFS(СВЦЭМ!$C$33:$C$776,СВЦЭМ!$A$33:$A$776,$A144,СВЦЭМ!$B$33:$B$776,N$119)+'СЕТ СН'!$I$12+СВЦЭМ!$D$10+'СЕТ СН'!$I$6-'СЕТ СН'!$I$22</f>
        <v>1251.6321913300001</v>
      </c>
      <c r="O144" s="36">
        <f>SUMIFS(СВЦЭМ!$C$33:$C$776,СВЦЭМ!$A$33:$A$776,$A144,СВЦЭМ!$B$33:$B$776,O$119)+'СЕТ СН'!$I$12+СВЦЭМ!$D$10+'СЕТ СН'!$I$6-'СЕТ СН'!$I$22</f>
        <v>1211.2754430300001</v>
      </c>
      <c r="P144" s="36">
        <f>SUMIFS(СВЦЭМ!$C$33:$C$776,СВЦЭМ!$A$33:$A$776,$A144,СВЦЭМ!$B$33:$B$776,P$119)+'СЕТ СН'!$I$12+СВЦЭМ!$D$10+'СЕТ СН'!$I$6-'СЕТ СН'!$I$22</f>
        <v>1209.02979916</v>
      </c>
      <c r="Q144" s="36">
        <f>SUMIFS(СВЦЭМ!$C$33:$C$776,СВЦЭМ!$A$33:$A$776,$A144,СВЦЭМ!$B$33:$B$776,Q$119)+'СЕТ СН'!$I$12+СВЦЭМ!$D$10+'СЕТ СН'!$I$6-'СЕТ СН'!$I$22</f>
        <v>1199.6941803300001</v>
      </c>
      <c r="R144" s="36">
        <f>SUMIFS(СВЦЭМ!$C$33:$C$776,СВЦЭМ!$A$33:$A$776,$A144,СВЦЭМ!$B$33:$B$776,R$119)+'СЕТ СН'!$I$12+СВЦЭМ!$D$10+'СЕТ СН'!$I$6-'СЕТ СН'!$I$22</f>
        <v>1203.95459985</v>
      </c>
      <c r="S144" s="36">
        <f>SUMIFS(СВЦЭМ!$C$33:$C$776,СВЦЭМ!$A$33:$A$776,$A144,СВЦЭМ!$B$33:$B$776,S$119)+'СЕТ СН'!$I$12+СВЦЭМ!$D$10+'СЕТ СН'!$I$6-'СЕТ СН'!$I$22</f>
        <v>1206.87439189</v>
      </c>
      <c r="T144" s="36">
        <f>SUMIFS(СВЦЭМ!$C$33:$C$776,СВЦЭМ!$A$33:$A$776,$A144,СВЦЭМ!$B$33:$B$776,T$119)+'СЕТ СН'!$I$12+СВЦЭМ!$D$10+'СЕТ СН'!$I$6-'СЕТ СН'!$I$22</f>
        <v>1219.79678999</v>
      </c>
      <c r="U144" s="36">
        <f>SUMIFS(СВЦЭМ!$C$33:$C$776,СВЦЭМ!$A$33:$A$776,$A144,СВЦЭМ!$B$33:$B$776,U$119)+'СЕТ СН'!$I$12+СВЦЭМ!$D$10+'СЕТ СН'!$I$6-'СЕТ СН'!$I$22</f>
        <v>1234.3678891700001</v>
      </c>
      <c r="V144" s="36">
        <f>SUMIFS(СВЦЭМ!$C$33:$C$776,СВЦЭМ!$A$33:$A$776,$A144,СВЦЭМ!$B$33:$B$776,V$119)+'СЕТ СН'!$I$12+СВЦЭМ!$D$10+'СЕТ СН'!$I$6-'СЕТ СН'!$I$22</f>
        <v>1222.9199750600001</v>
      </c>
      <c r="W144" s="36">
        <f>SUMIFS(СВЦЭМ!$C$33:$C$776,СВЦЭМ!$A$33:$A$776,$A144,СВЦЭМ!$B$33:$B$776,W$119)+'СЕТ СН'!$I$12+СВЦЭМ!$D$10+'СЕТ СН'!$I$6-'СЕТ СН'!$I$22</f>
        <v>1211.82201667</v>
      </c>
      <c r="X144" s="36">
        <f>SUMIFS(СВЦЭМ!$C$33:$C$776,СВЦЭМ!$A$33:$A$776,$A144,СВЦЭМ!$B$33:$B$776,X$119)+'СЕТ СН'!$I$12+СВЦЭМ!$D$10+'СЕТ СН'!$I$6-'СЕТ СН'!$I$22</f>
        <v>1200.9760507200001</v>
      </c>
      <c r="Y144" s="36">
        <f>SUMIFS(СВЦЭМ!$C$33:$C$776,СВЦЭМ!$A$33:$A$776,$A144,СВЦЭМ!$B$33:$B$776,Y$119)+'СЕТ СН'!$I$12+СВЦЭМ!$D$10+'СЕТ СН'!$I$6-'СЕТ СН'!$I$22</f>
        <v>1237.8712134100001</v>
      </c>
    </row>
    <row r="145" spans="1:26" ht="15.75" x14ac:dyDescent="0.2">
      <c r="A145" s="35">
        <f t="shared" si="3"/>
        <v>43764</v>
      </c>
      <c r="B145" s="36">
        <f>SUMIFS(СВЦЭМ!$C$33:$C$776,СВЦЭМ!$A$33:$A$776,$A145,СВЦЭМ!$B$33:$B$776,B$119)+'СЕТ СН'!$I$12+СВЦЭМ!$D$10+'СЕТ СН'!$I$6-'СЕТ СН'!$I$22</f>
        <v>1304.5760903400001</v>
      </c>
      <c r="C145" s="36">
        <f>SUMIFS(СВЦЭМ!$C$33:$C$776,СВЦЭМ!$A$33:$A$776,$A145,СВЦЭМ!$B$33:$B$776,C$119)+'СЕТ СН'!$I$12+СВЦЭМ!$D$10+'СЕТ СН'!$I$6-'СЕТ СН'!$I$22</f>
        <v>1342.2186347900001</v>
      </c>
      <c r="D145" s="36">
        <f>SUMIFS(СВЦЭМ!$C$33:$C$776,СВЦЭМ!$A$33:$A$776,$A145,СВЦЭМ!$B$33:$B$776,D$119)+'СЕТ СН'!$I$12+СВЦЭМ!$D$10+'СЕТ СН'!$I$6-'СЕТ СН'!$I$22</f>
        <v>1363.17454288</v>
      </c>
      <c r="E145" s="36">
        <f>SUMIFS(СВЦЭМ!$C$33:$C$776,СВЦЭМ!$A$33:$A$776,$A145,СВЦЭМ!$B$33:$B$776,E$119)+'СЕТ СН'!$I$12+СВЦЭМ!$D$10+'СЕТ СН'!$I$6-'СЕТ СН'!$I$22</f>
        <v>1368.5635961100002</v>
      </c>
      <c r="F145" s="36">
        <f>SUMIFS(СВЦЭМ!$C$33:$C$776,СВЦЭМ!$A$33:$A$776,$A145,СВЦЭМ!$B$33:$B$776,F$119)+'СЕТ СН'!$I$12+СВЦЭМ!$D$10+'СЕТ СН'!$I$6-'СЕТ СН'!$I$22</f>
        <v>1361.0590901300002</v>
      </c>
      <c r="G145" s="36">
        <f>SUMIFS(СВЦЭМ!$C$33:$C$776,СВЦЭМ!$A$33:$A$776,$A145,СВЦЭМ!$B$33:$B$776,G$119)+'СЕТ СН'!$I$12+СВЦЭМ!$D$10+'СЕТ СН'!$I$6-'СЕТ СН'!$I$22</f>
        <v>1336.1689172800002</v>
      </c>
      <c r="H145" s="36">
        <f>SUMIFS(СВЦЭМ!$C$33:$C$776,СВЦЭМ!$A$33:$A$776,$A145,СВЦЭМ!$B$33:$B$776,H$119)+'СЕТ СН'!$I$12+СВЦЭМ!$D$10+'СЕТ СН'!$I$6-'СЕТ СН'!$I$22</f>
        <v>1314.4968457800001</v>
      </c>
      <c r="I145" s="36">
        <f>SUMIFS(СВЦЭМ!$C$33:$C$776,СВЦЭМ!$A$33:$A$776,$A145,СВЦЭМ!$B$33:$B$776,I$119)+'СЕТ СН'!$I$12+СВЦЭМ!$D$10+'СЕТ СН'!$I$6-'СЕТ СН'!$I$22</f>
        <v>1295.99143856</v>
      </c>
      <c r="J145" s="36">
        <f>SUMIFS(СВЦЭМ!$C$33:$C$776,СВЦЭМ!$A$33:$A$776,$A145,СВЦЭМ!$B$33:$B$776,J$119)+'СЕТ СН'!$I$12+СВЦЭМ!$D$10+'СЕТ СН'!$I$6-'СЕТ СН'!$I$22</f>
        <v>1274.82168563</v>
      </c>
      <c r="K145" s="36">
        <f>SUMIFS(СВЦЭМ!$C$33:$C$776,СВЦЭМ!$A$33:$A$776,$A145,СВЦЭМ!$B$33:$B$776,K$119)+'СЕТ СН'!$I$12+СВЦЭМ!$D$10+'СЕТ СН'!$I$6-'СЕТ СН'!$I$22</f>
        <v>1264.5224907000002</v>
      </c>
      <c r="L145" s="36">
        <f>SUMIFS(СВЦЭМ!$C$33:$C$776,СВЦЭМ!$A$33:$A$776,$A145,СВЦЭМ!$B$33:$B$776,L$119)+'СЕТ СН'!$I$12+СВЦЭМ!$D$10+'СЕТ СН'!$I$6-'СЕТ СН'!$I$22</f>
        <v>1265.71398688</v>
      </c>
      <c r="M145" s="36">
        <f>SUMIFS(СВЦЭМ!$C$33:$C$776,СВЦЭМ!$A$33:$A$776,$A145,СВЦЭМ!$B$33:$B$776,M$119)+'СЕТ СН'!$I$12+СВЦЭМ!$D$10+'СЕТ СН'!$I$6-'СЕТ СН'!$I$22</f>
        <v>1262.4029397700001</v>
      </c>
      <c r="N145" s="36">
        <f>SUMIFS(СВЦЭМ!$C$33:$C$776,СВЦЭМ!$A$33:$A$776,$A145,СВЦЭМ!$B$33:$B$776,N$119)+'СЕТ СН'!$I$12+СВЦЭМ!$D$10+'СЕТ СН'!$I$6-'СЕТ СН'!$I$22</f>
        <v>1230.8985722100001</v>
      </c>
      <c r="O145" s="36">
        <f>SUMIFS(СВЦЭМ!$C$33:$C$776,СВЦЭМ!$A$33:$A$776,$A145,СВЦЭМ!$B$33:$B$776,O$119)+'СЕТ СН'!$I$12+СВЦЭМ!$D$10+'СЕТ СН'!$I$6-'СЕТ СН'!$I$22</f>
        <v>1194.95457799</v>
      </c>
      <c r="P145" s="36">
        <f>SUMIFS(СВЦЭМ!$C$33:$C$776,СВЦЭМ!$A$33:$A$776,$A145,СВЦЭМ!$B$33:$B$776,P$119)+'СЕТ СН'!$I$12+СВЦЭМ!$D$10+'СЕТ СН'!$I$6-'СЕТ СН'!$I$22</f>
        <v>1196.0428785200002</v>
      </c>
      <c r="Q145" s="36">
        <f>SUMIFS(СВЦЭМ!$C$33:$C$776,СВЦЭМ!$A$33:$A$776,$A145,СВЦЭМ!$B$33:$B$776,Q$119)+'СЕТ СН'!$I$12+СВЦЭМ!$D$10+'СЕТ СН'!$I$6-'СЕТ СН'!$I$22</f>
        <v>1189.0417760700002</v>
      </c>
      <c r="R145" s="36">
        <f>SUMIFS(СВЦЭМ!$C$33:$C$776,СВЦЭМ!$A$33:$A$776,$A145,СВЦЭМ!$B$33:$B$776,R$119)+'СЕТ СН'!$I$12+СВЦЭМ!$D$10+'СЕТ СН'!$I$6-'СЕТ СН'!$I$22</f>
        <v>1192.0077023000001</v>
      </c>
      <c r="S145" s="36">
        <f>SUMIFS(СВЦЭМ!$C$33:$C$776,СВЦЭМ!$A$33:$A$776,$A145,СВЦЭМ!$B$33:$B$776,S$119)+'СЕТ СН'!$I$12+СВЦЭМ!$D$10+'СЕТ СН'!$I$6-'СЕТ СН'!$I$22</f>
        <v>1198.95646012</v>
      </c>
      <c r="T145" s="36">
        <f>SUMIFS(СВЦЭМ!$C$33:$C$776,СВЦЭМ!$A$33:$A$776,$A145,СВЦЭМ!$B$33:$B$776,T$119)+'СЕТ СН'!$I$12+СВЦЭМ!$D$10+'СЕТ СН'!$I$6-'СЕТ СН'!$I$22</f>
        <v>1205.8987651800001</v>
      </c>
      <c r="U145" s="36">
        <f>SUMIFS(СВЦЭМ!$C$33:$C$776,СВЦЭМ!$A$33:$A$776,$A145,СВЦЭМ!$B$33:$B$776,U$119)+'СЕТ СН'!$I$12+СВЦЭМ!$D$10+'СЕТ СН'!$I$6-'СЕТ СН'!$I$22</f>
        <v>1215.6474464800001</v>
      </c>
      <c r="V145" s="36">
        <f>SUMIFS(СВЦЭМ!$C$33:$C$776,СВЦЭМ!$A$33:$A$776,$A145,СВЦЭМ!$B$33:$B$776,V$119)+'СЕТ СН'!$I$12+СВЦЭМ!$D$10+'СЕТ СН'!$I$6-'СЕТ СН'!$I$22</f>
        <v>1208.0925052600001</v>
      </c>
      <c r="W145" s="36">
        <f>SUMIFS(СВЦЭМ!$C$33:$C$776,СВЦЭМ!$A$33:$A$776,$A145,СВЦЭМ!$B$33:$B$776,W$119)+'СЕТ СН'!$I$12+СВЦЭМ!$D$10+'СЕТ СН'!$I$6-'СЕТ СН'!$I$22</f>
        <v>1204.8279525600001</v>
      </c>
      <c r="X145" s="36">
        <f>SUMIFS(СВЦЭМ!$C$33:$C$776,СВЦЭМ!$A$33:$A$776,$A145,СВЦЭМ!$B$33:$B$776,X$119)+'СЕТ СН'!$I$12+СВЦЭМ!$D$10+'СЕТ СН'!$I$6-'СЕТ СН'!$I$22</f>
        <v>1212.3220022800001</v>
      </c>
      <c r="Y145" s="36">
        <f>SUMIFS(СВЦЭМ!$C$33:$C$776,СВЦЭМ!$A$33:$A$776,$A145,СВЦЭМ!$B$33:$B$776,Y$119)+'СЕТ СН'!$I$12+СВЦЭМ!$D$10+'СЕТ СН'!$I$6-'СЕТ СН'!$I$22</f>
        <v>1247.0235614200001</v>
      </c>
    </row>
    <row r="146" spans="1:26" ht="15.75" x14ac:dyDescent="0.2">
      <c r="A146" s="35">
        <f t="shared" si="3"/>
        <v>43765</v>
      </c>
      <c r="B146" s="36">
        <f>SUMIFS(СВЦЭМ!$C$33:$C$776,СВЦЭМ!$A$33:$A$776,$A146,СВЦЭМ!$B$33:$B$776,B$119)+'СЕТ СН'!$I$12+СВЦЭМ!$D$10+'СЕТ СН'!$I$6-'СЕТ СН'!$I$22</f>
        <v>1340.24983238</v>
      </c>
      <c r="C146" s="36">
        <f>SUMIFS(СВЦЭМ!$C$33:$C$776,СВЦЭМ!$A$33:$A$776,$A146,СВЦЭМ!$B$33:$B$776,C$119)+'СЕТ СН'!$I$12+СВЦЭМ!$D$10+'СЕТ СН'!$I$6-'СЕТ СН'!$I$22</f>
        <v>1346.99203173</v>
      </c>
      <c r="D146" s="36">
        <f>SUMIFS(СВЦЭМ!$C$33:$C$776,СВЦЭМ!$A$33:$A$776,$A146,СВЦЭМ!$B$33:$B$776,D$119)+'СЕТ СН'!$I$12+СВЦЭМ!$D$10+'СЕТ СН'!$I$6-'СЕТ СН'!$I$22</f>
        <v>1351.9809477200001</v>
      </c>
      <c r="E146" s="36">
        <f>SUMIFS(СВЦЭМ!$C$33:$C$776,СВЦЭМ!$A$33:$A$776,$A146,СВЦЭМ!$B$33:$B$776,E$119)+'СЕТ СН'!$I$12+СВЦЭМ!$D$10+'СЕТ СН'!$I$6-'СЕТ СН'!$I$22</f>
        <v>1362.3189881000001</v>
      </c>
      <c r="F146" s="36">
        <f>SUMIFS(СВЦЭМ!$C$33:$C$776,СВЦЭМ!$A$33:$A$776,$A146,СВЦЭМ!$B$33:$B$776,F$119)+'СЕТ СН'!$I$12+СВЦЭМ!$D$10+'СЕТ СН'!$I$6-'СЕТ СН'!$I$22</f>
        <v>1363.4183733</v>
      </c>
      <c r="G146" s="36">
        <f>SUMIFS(СВЦЭМ!$C$33:$C$776,СВЦЭМ!$A$33:$A$776,$A146,СВЦЭМ!$B$33:$B$776,G$119)+'СЕТ СН'!$I$12+СВЦЭМ!$D$10+'СЕТ СН'!$I$6-'СЕТ СН'!$I$22</f>
        <v>1346.4662198400001</v>
      </c>
      <c r="H146" s="36">
        <f>SUMIFS(СВЦЭМ!$C$33:$C$776,СВЦЭМ!$A$33:$A$776,$A146,СВЦЭМ!$B$33:$B$776,H$119)+'СЕТ СН'!$I$12+СВЦЭМ!$D$10+'СЕТ СН'!$I$6-'СЕТ СН'!$I$22</f>
        <v>1320.79591714</v>
      </c>
      <c r="I146" s="36">
        <f>SUMIFS(СВЦЭМ!$C$33:$C$776,СВЦЭМ!$A$33:$A$776,$A146,СВЦЭМ!$B$33:$B$776,I$119)+'СЕТ СН'!$I$12+СВЦЭМ!$D$10+'СЕТ СН'!$I$6-'СЕТ СН'!$I$22</f>
        <v>1301.4207121600002</v>
      </c>
      <c r="J146" s="36">
        <f>SUMIFS(СВЦЭМ!$C$33:$C$776,СВЦЭМ!$A$33:$A$776,$A146,СВЦЭМ!$B$33:$B$776,J$119)+'СЕТ СН'!$I$12+СВЦЭМ!$D$10+'СЕТ СН'!$I$6-'СЕТ СН'!$I$22</f>
        <v>1284.0812267900001</v>
      </c>
      <c r="K146" s="36">
        <f>SUMIFS(СВЦЭМ!$C$33:$C$776,СВЦЭМ!$A$33:$A$776,$A146,СВЦЭМ!$B$33:$B$776,K$119)+'СЕТ СН'!$I$12+СВЦЭМ!$D$10+'СЕТ СН'!$I$6-'СЕТ СН'!$I$22</f>
        <v>1251.6326164900001</v>
      </c>
      <c r="L146" s="36">
        <f>SUMIFS(СВЦЭМ!$C$33:$C$776,СВЦЭМ!$A$33:$A$776,$A146,СВЦЭМ!$B$33:$B$776,L$119)+'СЕТ СН'!$I$12+СВЦЭМ!$D$10+'СЕТ СН'!$I$6-'СЕТ СН'!$I$22</f>
        <v>1251.7474388600001</v>
      </c>
      <c r="M146" s="36">
        <f>SUMIFS(СВЦЭМ!$C$33:$C$776,СВЦЭМ!$A$33:$A$776,$A146,СВЦЭМ!$B$33:$B$776,M$119)+'СЕТ СН'!$I$12+СВЦЭМ!$D$10+'СЕТ СН'!$I$6-'СЕТ СН'!$I$22</f>
        <v>1233.18045643</v>
      </c>
      <c r="N146" s="36">
        <f>SUMIFS(СВЦЭМ!$C$33:$C$776,СВЦЭМ!$A$33:$A$776,$A146,СВЦЭМ!$B$33:$B$776,N$119)+'СЕТ СН'!$I$12+СВЦЭМ!$D$10+'СЕТ СН'!$I$6-'СЕТ СН'!$I$22</f>
        <v>1215.6961183600001</v>
      </c>
      <c r="O146" s="36">
        <f>SUMIFS(СВЦЭМ!$C$33:$C$776,СВЦЭМ!$A$33:$A$776,$A146,СВЦЭМ!$B$33:$B$776,O$119)+'СЕТ СН'!$I$12+СВЦЭМ!$D$10+'СЕТ СН'!$I$6-'СЕТ СН'!$I$22</f>
        <v>1194.3694758900001</v>
      </c>
      <c r="P146" s="36">
        <f>SUMIFS(СВЦЭМ!$C$33:$C$776,СВЦЭМ!$A$33:$A$776,$A146,СВЦЭМ!$B$33:$B$776,P$119)+'СЕТ СН'!$I$12+СВЦЭМ!$D$10+'СЕТ СН'!$I$6-'СЕТ СН'!$I$22</f>
        <v>1205.7059099400001</v>
      </c>
      <c r="Q146" s="36">
        <f>SUMIFS(СВЦЭМ!$C$33:$C$776,СВЦЭМ!$A$33:$A$776,$A146,СВЦЭМ!$B$33:$B$776,Q$119)+'СЕТ СН'!$I$12+СВЦЭМ!$D$10+'СЕТ СН'!$I$6-'СЕТ СН'!$I$22</f>
        <v>1203.8366501700002</v>
      </c>
      <c r="R146" s="36">
        <f>SUMIFS(СВЦЭМ!$C$33:$C$776,СВЦЭМ!$A$33:$A$776,$A146,СВЦЭМ!$B$33:$B$776,R$119)+'СЕТ СН'!$I$12+СВЦЭМ!$D$10+'СЕТ СН'!$I$6-'СЕТ СН'!$I$22</f>
        <v>1198.0227511600001</v>
      </c>
      <c r="S146" s="36">
        <f>SUMIFS(СВЦЭМ!$C$33:$C$776,СВЦЭМ!$A$33:$A$776,$A146,СВЦЭМ!$B$33:$B$776,S$119)+'СЕТ СН'!$I$12+СВЦЭМ!$D$10+'СЕТ СН'!$I$6-'СЕТ СН'!$I$22</f>
        <v>1199.1788001499999</v>
      </c>
      <c r="T146" s="36">
        <f>SUMIFS(СВЦЭМ!$C$33:$C$776,СВЦЭМ!$A$33:$A$776,$A146,СВЦЭМ!$B$33:$B$776,T$119)+'СЕТ СН'!$I$12+СВЦЭМ!$D$10+'СЕТ СН'!$I$6-'СЕТ СН'!$I$22</f>
        <v>1182.18653285</v>
      </c>
      <c r="U146" s="36">
        <f>SUMIFS(СВЦЭМ!$C$33:$C$776,СВЦЭМ!$A$33:$A$776,$A146,СВЦЭМ!$B$33:$B$776,U$119)+'СЕТ СН'!$I$12+СВЦЭМ!$D$10+'СЕТ СН'!$I$6-'СЕТ СН'!$I$22</f>
        <v>1180.4946909499999</v>
      </c>
      <c r="V146" s="36">
        <f>SUMIFS(СВЦЭМ!$C$33:$C$776,СВЦЭМ!$A$33:$A$776,$A146,СВЦЭМ!$B$33:$B$776,V$119)+'СЕТ СН'!$I$12+СВЦЭМ!$D$10+'СЕТ СН'!$I$6-'СЕТ СН'!$I$22</f>
        <v>1180.00718768</v>
      </c>
      <c r="W146" s="36">
        <f>SUMIFS(СВЦЭМ!$C$33:$C$776,СВЦЭМ!$A$33:$A$776,$A146,СВЦЭМ!$B$33:$B$776,W$119)+'СЕТ СН'!$I$12+СВЦЭМ!$D$10+'СЕТ СН'!$I$6-'СЕТ СН'!$I$22</f>
        <v>1196.14996137</v>
      </c>
      <c r="X146" s="36">
        <f>SUMIFS(СВЦЭМ!$C$33:$C$776,СВЦЭМ!$A$33:$A$776,$A146,СВЦЭМ!$B$33:$B$776,X$119)+'СЕТ СН'!$I$12+СВЦЭМ!$D$10+'СЕТ СН'!$I$6-'СЕТ СН'!$I$22</f>
        <v>1192.4206511299999</v>
      </c>
      <c r="Y146" s="36">
        <f>SUMIFS(СВЦЭМ!$C$33:$C$776,СВЦЭМ!$A$33:$A$776,$A146,СВЦЭМ!$B$33:$B$776,Y$119)+'СЕТ СН'!$I$12+СВЦЭМ!$D$10+'СЕТ СН'!$I$6-'СЕТ СН'!$I$22</f>
        <v>1226.1540042000001</v>
      </c>
    </row>
    <row r="147" spans="1:26" ht="15.75" x14ac:dyDescent="0.2">
      <c r="A147" s="35">
        <f t="shared" si="3"/>
        <v>43766</v>
      </c>
      <c r="B147" s="36">
        <f>SUMIFS(СВЦЭМ!$C$33:$C$776,СВЦЭМ!$A$33:$A$776,$A147,СВЦЭМ!$B$33:$B$776,B$119)+'СЕТ СН'!$I$12+СВЦЭМ!$D$10+'СЕТ СН'!$I$6-'СЕТ СН'!$I$22</f>
        <v>1309.9017923700001</v>
      </c>
      <c r="C147" s="36">
        <f>SUMIFS(СВЦЭМ!$C$33:$C$776,СВЦЭМ!$A$33:$A$776,$A147,СВЦЭМ!$B$33:$B$776,C$119)+'СЕТ СН'!$I$12+СВЦЭМ!$D$10+'СЕТ СН'!$I$6-'СЕТ СН'!$I$22</f>
        <v>1360.60775246</v>
      </c>
      <c r="D147" s="36">
        <f>SUMIFS(СВЦЭМ!$C$33:$C$776,СВЦЭМ!$A$33:$A$776,$A147,СВЦЭМ!$B$33:$B$776,D$119)+'СЕТ СН'!$I$12+СВЦЭМ!$D$10+'СЕТ СН'!$I$6-'СЕТ СН'!$I$22</f>
        <v>1373.4542922600001</v>
      </c>
      <c r="E147" s="36">
        <f>SUMIFS(СВЦЭМ!$C$33:$C$776,СВЦЭМ!$A$33:$A$776,$A147,СВЦЭМ!$B$33:$B$776,E$119)+'СЕТ СН'!$I$12+СВЦЭМ!$D$10+'СЕТ СН'!$I$6-'СЕТ СН'!$I$22</f>
        <v>1375.8634434800001</v>
      </c>
      <c r="F147" s="36">
        <f>SUMIFS(СВЦЭМ!$C$33:$C$776,СВЦЭМ!$A$33:$A$776,$A147,СВЦЭМ!$B$33:$B$776,F$119)+'СЕТ СН'!$I$12+СВЦЭМ!$D$10+'СЕТ СН'!$I$6-'СЕТ СН'!$I$22</f>
        <v>1371.1856931300001</v>
      </c>
      <c r="G147" s="36">
        <f>SUMIFS(СВЦЭМ!$C$33:$C$776,СВЦЭМ!$A$33:$A$776,$A147,СВЦЭМ!$B$33:$B$776,G$119)+'СЕТ СН'!$I$12+СВЦЭМ!$D$10+'СЕТ СН'!$I$6-'СЕТ СН'!$I$22</f>
        <v>1355.56868872</v>
      </c>
      <c r="H147" s="36">
        <f>SUMIFS(СВЦЭМ!$C$33:$C$776,СВЦЭМ!$A$33:$A$776,$A147,СВЦЭМ!$B$33:$B$776,H$119)+'СЕТ СН'!$I$12+СВЦЭМ!$D$10+'СЕТ СН'!$I$6-'СЕТ СН'!$I$22</f>
        <v>1317.42668667</v>
      </c>
      <c r="I147" s="36">
        <f>SUMIFS(СВЦЭМ!$C$33:$C$776,СВЦЭМ!$A$33:$A$776,$A147,СВЦЭМ!$B$33:$B$776,I$119)+'СЕТ СН'!$I$12+СВЦЭМ!$D$10+'СЕТ СН'!$I$6-'СЕТ СН'!$I$22</f>
        <v>1296.44954693</v>
      </c>
      <c r="J147" s="36">
        <f>SUMIFS(СВЦЭМ!$C$33:$C$776,СВЦЭМ!$A$33:$A$776,$A147,СВЦЭМ!$B$33:$B$776,J$119)+'СЕТ СН'!$I$12+СВЦЭМ!$D$10+'СЕТ СН'!$I$6-'СЕТ СН'!$I$22</f>
        <v>1294.3288885000002</v>
      </c>
      <c r="K147" s="36">
        <f>SUMIFS(СВЦЭМ!$C$33:$C$776,СВЦЭМ!$A$33:$A$776,$A147,СВЦЭМ!$B$33:$B$776,K$119)+'СЕТ СН'!$I$12+СВЦЭМ!$D$10+'СЕТ СН'!$I$6-'СЕТ СН'!$I$22</f>
        <v>1257.6263286400001</v>
      </c>
      <c r="L147" s="36">
        <f>SUMIFS(СВЦЭМ!$C$33:$C$776,СВЦЭМ!$A$33:$A$776,$A147,СВЦЭМ!$B$33:$B$776,L$119)+'СЕТ СН'!$I$12+СВЦЭМ!$D$10+'СЕТ СН'!$I$6-'СЕТ СН'!$I$22</f>
        <v>1261.5746423700002</v>
      </c>
      <c r="M147" s="36">
        <f>SUMIFS(СВЦЭМ!$C$33:$C$776,СВЦЭМ!$A$33:$A$776,$A147,СВЦЭМ!$B$33:$B$776,M$119)+'СЕТ СН'!$I$12+СВЦЭМ!$D$10+'СЕТ СН'!$I$6-'СЕТ СН'!$I$22</f>
        <v>1267.4097927500002</v>
      </c>
      <c r="N147" s="36">
        <f>SUMIFS(СВЦЭМ!$C$33:$C$776,СВЦЭМ!$A$33:$A$776,$A147,СВЦЭМ!$B$33:$B$776,N$119)+'СЕТ СН'!$I$12+СВЦЭМ!$D$10+'СЕТ СН'!$I$6-'СЕТ СН'!$I$22</f>
        <v>1236.22343176</v>
      </c>
      <c r="O147" s="36">
        <f>SUMIFS(СВЦЭМ!$C$33:$C$776,СВЦЭМ!$A$33:$A$776,$A147,СВЦЭМ!$B$33:$B$776,O$119)+'СЕТ СН'!$I$12+СВЦЭМ!$D$10+'СЕТ СН'!$I$6-'СЕТ СН'!$I$22</f>
        <v>1207.58987299</v>
      </c>
      <c r="P147" s="36">
        <f>SUMIFS(СВЦЭМ!$C$33:$C$776,СВЦЭМ!$A$33:$A$776,$A147,СВЦЭМ!$B$33:$B$776,P$119)+'СЕТ СН'!$I$12+СВЦЭМ!$D$10+'СЕТ СН'!$I$6-'СЕТ СН'!$I$22</f>
        <v>1209.3849641300001</v>
      </c>
      <c r="Q147" s="36">
        <f>SUMIFS(СВЦЭМ!$C$33:$C$776,СВЦЭМ!$A$33:$A$776,$A147,СВЦЭМ!$B$33:$B$776,Q$119)+'СЕТ СН'!$I$12+СВЦЭМ!$D$10+'СЕТ СН'!$I$6-'СЕТ СН'!$I$22</f>
        <v>1205.9967904300001</v>
      </c>
      <c r="R147" s="36">
        <f>SUMIFS(СВЦЭМ!$C$33:$C$776,СВЦЭМ!$A$33:$A$776,$A147,СВЦЭМ!$B$33:$B$776,R$119)+'СЕТ СН'!$I$12+СВЦЭМ!$D$10+'СЕТ СН'!$I$6-'СЕТ СН'!$I$22</f>
        <v>1200.06122736</v>
      </c>
      <c r="S147" s="36">
        <f>SUMIFS(СВЦЭМ!$C$33:$C$776,СВЦЭМ!$A$33:$A$776,$A147,СВЦЭМ!$B$33:$B$776,S$119)+'СЕТ СН'!$I$12+СВЦЭМ!$D$10+'СЕТ СН'!$I$6-'СЕТ СН'!$I$22</f>
        <v>1208.8000264500001</v>
      </c>
      <c r="T147" s="36">
        <f>SUMIFS(СВЦЭМ!$C$33:$C$776,СВЦЭМ!$A$33:$A$776,$A147,СВЦЭМ!$B$33:$B$776,T$119)+'СЕТ СН'!$I$12+СВЦЭМ!$D$10+'СЕТ СН'!$I$6-'СЕТ СН'!$I$22</f>
        <v>1200.7677481999999</v>
      </c>
      <c r="U147" s="36">
        <f>SUMIFS(СВЦЭМ!$C$33:$C$776,СВЦЭМ!$A$33:$A$776,$A147,СВЦЭМ!$B$33:$B$776,U$119)+'СЕТ СН'!$I$12+СВЦЭМ!$D$10+'СЕТ СН'!$I$6-'СЕТ СН'!$I$22</f>
        <v>1211.2693421900001</v>
      </c>
      <c r="V147" s="36">
        <f>SUMIFS(СВЦЭМ!$C$33:$C$776,СВЦЭМ!$A$33:$A$776,$A147,СВЦЭМ!$B$33:$B$776,V$119)+'СЕТ СН'!$I$12+СВЦЭМ!$D$10+'СЕТ СН'!$I$6-'СЕТ СН'!$I$22</f>
        <v>1211.6371190100001</v>
      </c>
      <c r="W147" s="36">
        <f>SUMIFS(СВЦЭМ!$C$33:$C$776,СВЦЭМ!$A$33:$A$776,$A147,СВЦЭМ!$B$33:$B$776,W$119)+'СЕТ СН'!$I$12+СВЦЭМ!$D$10+'СЕТ СН'!$I$6-'СЕТ СН'!$I$22</f>
        <v>1225.7912887500001</v>
      </c>
      <c r="X147" s="36">
        <f>SUMIFS(СВЦЭМ!$C$33:$C$776,СВЦЭМ!$A$33:$A$776,$A147,СВЦЭМ!$B$33:$B$776,X$119)+'СЕТ СН'!$I$12+СВЦЭМ!$D$10+'СЕТ СН'!$I$6-'СЕТ СН'!$I$22</f>
        <v>1252.14027766</v>
      </c>
      <c r="Y147" s="36">
        <f>SUMIFS(СВЦЭМ!$C$33:$C$776,СВЦЭМ!$A$33:$A$776,$A147,СВЦЭМ!$B$33:$B$776,Y$119)+'СЕТ СН'!$I$12+СВЦЭМ!$D$10+'СЕТ СН'!$I$6-'СЕТ СН'!$I$22</f>
        <v>1303.8497718000001</v>
      </c>
    </row>
    <row r="148" spans="1:26" ht="15.75" x14ac:dyDescent="0.2">
      <c r="A148" s="35">
        <f t="shared" si="3"/>
        <v>43767</v>
      </c>
      <c r="B148" s="36">
        <f>SUMIFS(СВЦЭМ!$C$33:$C$776,СВЦЭМ!$A$33:$A$776,$A148,СВЦЭМ!$B$33:$B$776,B$119)+'СЕТ СН'!$I$12+СВЦЭМ!$D$10+'СЕТ СН'!$I$6-'СЕТ СН'!$I$22</f>
        <v>1343.5206049500002</v>
      </c>
      <c r="C148" s="36">
        <f>SUMIFS(СВЦЭМ!$C$33:$C$776,СВЦЭМ!$A$33:$A$776,$A148,СВЦЭМ!$B$33:$B$776,C$119)+'СЕТ СН'!$I$12+СВЦЭМ!$D$10+'СЕТ СН'!$I$6-'СЕТ СН'!$I$22</f>
        <v>1386.26692443</v>
      </c>
      <c r="D148" s="36">
        <f>SUMIFS(СВЦЭМ!$C$33:$C$776,СВЦЭМ!$A$33:$A$776,$A148,СВЦЭМ!$B$33:$B$776,D$119)+'СЕТ СН'!$I$12+СВЦЭМ!$D$10+'СЕТ СН'!$I$6-'СЕТ СН'!$I$22</f>
        <v>1406.36827442</v>
      </c>
      <c r="E148" s="36">
        <f>SUMIFS(СВЦЭМ!$C$33:$C$776,СВЦЭМ!$A$33:$A$776,$A148,СВЦЭМ!$B$33:$B$776,E$119)+'СЕТ СН'!$I$12+СВЦЭМ!$D$10+'СЕТ СН'!$I$6-'СЕТ СН'!$I$22</f>
        <v>1420.2148820900002</v>
      </c>
      <c r="F148" s="36">
        <f>SUMIFS(СВЦЭМ!$C$33:$C$776,СВЦЭМ!$A$33:$A$776,$A148,СВЦЭМ!$B$33:$B$776,F$119)+'СЕТ СН'!$I$12+СВЦЭМ!$D$10+'СЕТ СН'!$I$6-'СЕТ СН'!$I$22</f>
        <v>1407.4593553300001</v>
      </c>
      <c r="G148" s="36">
        <f>SUMIFS(СВЦЭМ!$C$33:$C$776,СВЦЭМ!$A$33:$A$776,$A148,СВЦЭМ!$B$33:$B$776,G$119)+'СЕТ СН'!$I$12+СВЦЭМ!$D$10+'СЕТ СН'!$I$6-'СЕТ СН'!$I$22</f>
        <v>1383.75226008</v>
      </c>
      <c r="H148" s="36">
        <f>SUMIFS(СВЦЭМ!$C$33:$C$776,СВЦЭМ!$A$33:$A$776,$A148,СВЦЭМ!$B$33:$B$776,H$119)+'СЕТ СН'!$I$12+СВЦЭМ!$D$10+'СЕТ СН'!$I$6-'СЕТ СН'!$I$22</f>
        <v>1339.1475090600002</v>
      </c>
      <c r="I148" s="36">
        <f>SUMIFS(СВЦЭМ!$C$33:$C$776,СВЦЭМ!$A$33:$A$776,$A148,СВЦЭМ!$B$33:$B$776,I$119)+'СЕТ СН'!$I$12+СВЦЭМ!$D$10+'СЕТ СН'!$I$6-'СЕТ СН'!$I$22</f>
        <v>1313.6314217600002</v>
      </c>
      <c r="J148" s="36">
        <f>SUMIFS(СВЦЭМ!$C$33:$C$776,СВЦЭМ!$A$33:$A$776,$A148,СВЦЭМ!$B$33:$B$776,J$119)+'СЕТ СН'!$I$12+СВЦЭМ!$D$10+'СЕТ СН'!$I$6-'СЕТ СН'!$I$22</f>
        <v>1305.6330412300001</v>
      </c>
      <c r="K148" s="36">
        <f>SUMIFS(СВЦЭМ!$C$33:$C$776,СВЦЭМ!$A$33:$A$776,$A148,СВЦЭМ!$B$33:$B$776,K$119)+'СЕТ СН'!$I$12+СВЦЭМ!$D$10+'СЕТ СН'!$I$6-'СЕТ СН'!$I$22</f>
        <v>1277.02763422</v>
      </c>
      <c r="L148" s="36">
        <f>SUMIFS(СВЦЭМ!$C$33:$C$776,СВЦЭМ!$A$33:$A$776,$A148,СВЦЭМ!$B$33:$B$776,L$119)+'СЕТ СН'!$I$12+СВЦЭМ!$D$10+'СЕТ СН'!$I$6-'СЕТ СН'!$I$22</f>
        <v>1281.6741906300001</v>
      </c>
      <c r="M148" s="36">
        <f>SUMIFS(СВЦЭМ!$C$33:$C$776,СВЦЭМ!$A$33:$A$776,$A148,СВЦЭМ!$B$33:$B$776,M$119)+'СЕТ СН'!$I$12+СВЦЭМ!$D$10+'СЕТ СН'!$I$6-'СЕТ СН'!$I$22</f>
        <v>1283.5790706600001</v>
      </c>
      <c r="N148" s="36">
        <f>SUMIFS(СВЦЭМ!$C$33:$C$776,СВЦЭМ!$A$33:$A$776,$A148,СВЦЭМ!$B$33:$B$776,N$119)+'СЕТ СН'!$I$12+СВЦЭМ!$D$10+'СЕТ СН'!$I$6-'СЕТ СН'!$I$22</f>
        <v>1250.6517184200002</v>
      </c>
      <c r="O148" s="36">
        <f>SUMIFS(СВЦЭМ!$C$33:$C$776,СВЦЭМ!$A$33:$A$776,$A148,СВЦЭМ!$B$33:$B$776,O$119)+'СЕТ СН'!$I$12+СВЦЭМ!$D$10+'СЕТ СН'!$I$6-'СЕТ СН'!$I$22</f>
        <v>1224.4971534000001</v>
      </c>
      <c r="P148" s="36">
        <f>SUMIFS(СВЦЭМ!$C$33:$C$776,СВЦЭМ!$A$33:$A$776,$A148,СВЦЭМ!$B$33:$B$776,P$119)+'СЕТ СН'!$I$12+СВЦЭМ!$D$10+'СЕТ СН'!$I$6-'СЕТ СН'!$I$22</f>
        <v>1224.38185309</v>
      </c>
      <c r="Q148" s="36">
        <f>SUMIFS(СВЦЭМ!$C$33:$C$776,СВЦЭМ!$A$33:$A$776,$A148,СВЦЭМ!$B$33:$B$776,Q$119)+'СЕТ СН'!$I$12+СВЦЭМ!$D$10+'СЕТ СН'!$I$6-'СЕТ СН'!$I$22</f>
        <v>1223.51027432</v>
      </c>
      <c r="R148" s="36">
        <f>SUMIFS(СВЦЭМ!$C$33:$C$776,СВЦЭМ!$A$33:$A$776,$A148,СВЦЭМ!$B$33:$B$776,R$119)+'СЕТ СН'!$I$12+СВЦЭМ!$D$10+'СЕТ СН'!$I$6-'СЕТ СН'!$I$22</f>
        <v>1215.6898685000001</v>
      </c>
      <c r="S148" s="36">
        <f>SUMIFS(СВЦЭМ!$C$33:$C$776,СВЦЭМ!$A$33:$A$776,$A148,СВЦЭМ!$B$33:$B$776,S$119)+'СЕТ СН'!$I$12+СВЦЭМ!$D$10+'СЕТ СН'!$I$6-'СЕТ СН'!$I$22</f>
        <v>1221.7709944400001</v>
      </c>
      <c r="T148" s="36">
        <f>SUMIFS(СВЦЭМ!$C$33:$C$776,СВЦЭМ!$A$33:$A$776,$A148,СВЦЭМ!$B$33:$B$776,T$119)+'СЕТ СН'!$I$12+СВЦЭМ!$D$10+'СЕТ СН'!$I$6-'СЕТ СН'!$I$22</f>
        <v>1213.2922645100002</v>
      </c>
      <c r="U148" s="36">
        <f>SUMIFS(СВЦЭМ!$C$33:$C$776,СВЦЭМ!$A$33:$A$776,$A148,СВЦЭМ!$B$33:$B$776,U$119)+'СЕТ СН'!$I$12+СВЦЭМ!$D$10+'СЕТ СН'!$I$6-'СЕТ СН'!$I$22</f>
        <v>1208.4238580400001</v>
      </c>
      <c r="V148" s="36">
        <f>SUMIFS(СВЦЭМ!$C$33:$C$776,СВЦЭМ!$A$33:$A$776,$A148,СВЦЭМ!$B$33:$B$776,V$119)+'СЕТ СН'!$I$12+СВЦЭМ!$D$10+'СЕТ СН'!$I$6-'СЕТ СН'!$I$22</f>
        <v>1196.1201985600001</v>
      </c>
      <c r="W148" s="36">
        <f>SUMIFS(СВЦЭМ!$C$33:$C$776,СВЦЭМ!$A$33:$A$776,$A148,СВЦЭМ!$B$33:$B$776,W$119)+'СЕТ СН'!$I$12+СВЦЭМ!$D$10+'СЕТ СН'!$I$6-'СЕТ СН'!$I$22</f>
        <v>1207.1339886999999</v>
      </c>
      <c r="X148" s="36">
        <f>SUMIFS(СВЦЭМ!$C$33:$C$776,СВЦЭМ!$A$33:$A$776,$A148,СВЦЭМ!$B$33:$B$776,X$119)+'СЕТ СН'!$I$12+СВЦЭМ!$D$10+'СЕТ СН'!$I$6-'СЕТ СН'!$I$22</f>
        <v>1213.3270465600001</v>
      </c>
      <c r="Y148" s="36">
        <f>SUMIFS(СВЦЭМ!$C$33:$C$776,СВЦЭМ!$A$33:$A$776,$A148,СВЦЭМ!$B$33:$B$776,Y$119)+'СЕТ СН'!$I$12+СВЦЭМ!$D$10+'СЕТ СН'!$I$6-'СЕТ СН'!$I$22</f>
        <v>1254.5041205100001</v>
      </c>
    </row>
    <row r="149" spans="1:26" ht="15.75" x14ac:dyDescent="0.2">
      <c r="A149" s="35">
        <f t="shared" si="3"/>
        <v>43768</v>
      </c>
      <c r="B149" s="36">
        <f>SUMIFS(СВЦЭМ!$C$33:$C$776,СВЦЭМ!$A$33:$A$776,$A149,СВЦЭМ!$B$33:$B$776,B$119)+'СЕТ СН'!$I$12+СВЦЭМ!$D$10+'СЕТ СН'!$I$6-'СЕТ СН'!$I$22</f>
        <v>1362.8473197000001</v>
      </c>
      <c r="C149" s="36">
        <f>SUMIFS(СВЦЭМ!$C$33:$C$776,СВЦЭМ!$A$33:$A$776,$A149,СВЦЭМ!$B$33:$B$776,C$119)+'СЕТ СН'!$I$12+СВЦЭМ!$D$10+'СЕТ СН'!$I$6-'СЕТ СН'!$I$22</f>
        <v>1402.24088839</v>
      </c>
      <c r="D149" s="36">
        <f>SUMIFS(СВЦЭМ!$C$33:$C$776,СВЦЭМ!$A$33:$A$776,$A149,СВЦЭМ!$B$33:$B$776,D$119)+'СЕТ СН'!$I$12+СВЦЭМ!$D$10+'СЕТ СН'!$I$6-'СЕТ СН'!$I$22</f>
        <v>1423.82101625</v>
      </c>
      <c r="E149" s="36">
        <f>SUMIFS(СВЦЭМ!$C$33:$C$776,СВЦЭМ!$A$33:$A$776,$A149,СВЦЭМ!$B$33:$B$776,E$119)+'СЕТ СН'!$I$12+СВЦЭМ!$D$10+'СЕТ СН'!$I$6-'СЕТ СН'!$I$22</f>
        <v>1431.24426857</v>
      </c>
      <c r="F149" s="36">
        <f>SUMIFS(СВЦЭМ!$C$33:$C$776,СВЦЭМ!$A$33:$A$776,$A149,СВЦЭМ!$B$33:$B$776,F$119)+'СЕТ СН'!$I$12+СВЦЭМ!$D$10+'СЕТ СН'!$I$6-'СЕТ СН'!$I$22</f>
        <v>1429.5962174000001</v>
      </c>
      <c r="G149" s="36">
        <f>SUMIFS(СВЦЭМ!$C$33:$C$776,СВЦЭМ!$A$33:$A$776,$A149,СВЦЭМ!$B$33:$B$776,G$119)+'СЕТ СН'!$I$12+СВЦЭМ!$D$10+'СЕТ СН'!$I$6-'СЕТ СН'!$I$22</f>
        <v>1404.03057627</v>
      </c>
      <c r="H149" s="36">
        <f>SUMIFS(СВЦЭМ!$C$33:$C$776,СВЦЭМ!$A$33:$A$776,$A149,СВЦЭМ!$B$33:$B$776,H$119)+'СЕТ СН'!$I$12+СВЦЭМ!$D$10+'СЕТ СН'!$I$6-'СЕТ СН'!$I$22</f>
        <v>1354.8514478400002</v>
      </c>
      <c r="I149" s="36">
        <f>SUMIFS(СВЦЭМ!$C$33:$C$776,СВЦЭМ!$A$33:$A$776,$A149,СВЦЭМ!$B$33:$B$776,I$119)+'СЕТ СН'!$I$12+СВЦЭМ!$D$10+'СЕТ СН'!$I$6-'СЕТ СН'!$I$22</f>
        <v>1321.7845195499999</v>
      </c>
      <c r="J149" s="36">
        <f>SUMIFS(СВЦЭМ!$C$33:$C$776,СВЦЭМ!$A$33:$A$776,$A149,СВЦЭМ!$B$33:$B$776,J$119)+'СЕТ СН'!$I$12+СВЦЭМ!$D$10+'СЕТ СН'!$I$6-'СЕТ СН'!$I$22</f>
        <v>1317.5973288099999</v>
      </c>
      <c r="K149" s="36">
        <f>SUMIFS(СВЦЭМ!$C$33:$C$776,СВЦЭМ!$A$33:$A$776,$A149,СВЦЭМ!$B$33:$B$776,K$119)+'СЕТ СН'!$I$12+СВЦЭМ!$D$10+'СЕТ СН'!$I$6-'СЕТ СН'!$I$22</f>
        <v>1309.2344808100002</v>
      </c>
      <c r="L149" s="36">
        <f>SUMIFS(СВЦЭМ!$C$33:$C$776,СВЦЭМ!$A$33:$A$776,$A149,СВЦЭМ!$B$33:$B$776,L$119)+'СЕТ СН'!$I$12+СВЦЭМ!$D$10+'СЕТ СН'!$I$6-'СЕТ СН'!$I$22</f>
        <v>1307.3514910399999</v>
      </c>
      <c r="M149" s="36">
        <f>SUMIFS(СВЦЭМ!$C$33:$C$776,СВЦЭМ!$A$33:$A$776,$A149,СВЦЭМ!$B$33:$B$776,M$119)+'СЕТ СН'!$I$12+СВЦЭМ!$D$10+'СЕТ СН'!$I$6-'СЕТ СН'!$I$22</f>
        <v>1304.8907711900001</v>
      </c>
      <c r="N149" s="36">
        <f>SUMIFS(СВЦЭМ!$C$33:$C$776,СВЦЭМ!$A$33:$A$776,$A149,СВЦЭМ!$B$33:$B$776,N$119)+'СЕТ СН'!$I$12+СВЦЭМ!$D$10+'СЕТ СН'!$I$6-'СЕТ СН'!$I$22</f>
        <v>1268.3951497800001</v>
      </c>
      <c r="O149" s="36">
        <f>SUMIFS(СВЦЭМ!$C$33:$C$776,СВЦЭМ!$A$33:$A$776,$A149,СВЦЭМ!$B$33:$B$776,O$119)+'СЕТ СН'!$I$12+СВЦЭМ!$D$10+'СЕТ СН'!$I$6-'СЕТ СН'!$I$22</f>
        <v>1228.0316724600002</v>
      </c>
      <c r="P149" s="36">
        <f>SUMIFS(СВЦЭМ!$C$33:$C$776,СВЦЭМ!$A$33:$A$776,$A149,СВЦЭМ!$B$33:$B$776,P$119)+'СЕТ СН'!$I$12+СВЦЭМ!$D$10+'СЕТ СН'!$I$6-'СЕТ СН'!$I$22</f>
        <v>1229.67449936</v>
      </c>
      <c r="Q149" s="36">
        <f>SUMIFS(СВЦЭМ!$C$33:$C$776,СВЦЭМ!$A$33:$A$776,$A149,СВЦЭМ!$B$33:$B$776,Q$119)+'СЕТ СН'!$I$12+СВЦЭМ!$D$10+'СЕТ СН'!$I$6-'СЕТ СН'!$I$22</f>
        <v>1231.32676322</v>
      </c>
      <c r="R149" s="36">
        <f>SUMIFS(СВЦЭМ!$C$33:$C$776,СВЦЭМ!$A$33:$A$776,$A149,СВЦЭМ!$B$33:$B$776,R$119)+'СЕТ СН'!$I$12+СВЦЭМ!$D$10+'СЕТ СН'!$I$6-'СЕТ СН'!$I$22</f>
        <v>1222.6182042800001</v>
      </c>
      <c r="S149" s="36">
        <f>SUMIFS(СВЦЭМ!$C$33:$C$776,СВЦЭМ!$A$33:$A$776,$A149,СВЦЭМ!$B$33:$B$776,S$119)+'СЕТ СН'!$I$12+СВЦЭМ!$D$10+'СЕТ СН'!$I$6-'СЕТ СН'!$I$22</f>
        <v>1221.2757224500001</v>
      </c>
      <c r="T149" s="36">
        <f>SUMIFS(СВЦЭМ!$C$33:$C$776,СВЦЭМ!$A$33:$A$776,$A149,СВЦЭМ!$B$33:$B$776,T$119)+'СЕТ СН'!$I$12+СВЦЭМ!$D$10+'СЕТ СН'!$I$6-'СЕТ СН'!$I$22</f>
        <v>1204.97525666</v>
      </c>
      <c r="U149" s="36">
        <f>SUMIFS(СВЦЭМ!$C$33:$C$776,СВЦЭМ!$A$33:$A$776,$A149,СВЦЭМ!$B$33:$B$776,U$119)+'СЕТ СН'!$I$12+СВЦЭМ!$D$10+'СЕТ СН'!$I$6-'СЕТ СН'!$I$22</f>
        <v>1211.0150632</v>
      </c>
      <c r="V149" s="36">
        <f>SUMIFS(СВЦЭМ!$C$33:$C$776,СВЦЭМ!$A$33:$A$776,$A149,СВЦЭМ!$B$33:$B$776,V$119)+'СЕТ СН'!$I$12+СВЦЭМ!$D$10+'СЕТ СН'!$I$6-'СЕТ СН'!$I$22</f>
        <v>1211.6831634700002</v>
      </c>
      <c r="W149" s="36">
        <f>SUMIFS(СВЦЭМ!$C$33:$C$776,СВЦЭМ!$A$33:$A$776,$A149,СВЦЭМ!$B$33:$B$776,W$119)+'СЕТ СН'!$I$12+СВЦЭМ!$D$10+'СЕТ СН'!$I$6-'СЕТ СН'!$I$22</f>
        <v>1212.0948669600002</v>
      </c>
      <c r="X149" s="36">
        <f>SUMIFS(СВЦЭМ!$C$33:$C$776,СВЦЭМ!$A$33:$A$776,$A149,СВЦЭМ!$B$33:$B$776,X$119)+'СЕТ СН'!$I$12+СВЦЭМ!$D$10+'СЕТ СН'!$I$6-'СЕТ СН'!$I$22</f>
        <v>1236.6468085500001</v>
      </c>
      <c r="Y149" s="36">
        <f>SUMIFS(СВЦЭМ!$C$33:$C$776,СВЦЭМ!$A$33:$A$776,$A149,СВЦЭМ!$B$33:$B$776,Y$119)+'СЕТ СН'!$I$12+СВЦЭМ!$D$10+'СЕТ СН'!$I$6-'СЕТ СН'!$I$22</f>
        <v>1272.0813253599999</v>
      </c>
    </row>
    <row r="150" spans="1:26" ht="15.75" x14ac:dyDescent="0.2">
      <c r="A150" s="35">
        <f t="shared" si="3"/>
        <v>43769</v>
      </c>
      <c r="B150" s="36">
        <f>SUMIFS(СВЦЭМ!$C$33:$C$776,СВЦЭМ!$A$33:$A$776,$A150,СВЦЭМ!$B$33:$B$776,B$119)+'СЕТ СН'!$I$12+СВЦЭМ!$D$10+'СЕТ СН'!$I$6-'СЕТ СН'!$I$22</f>
        <v>1347.4512188600002</v>
      </c>
      <c r="C150" s="36">
        <f>SUMIFS(СВЦЭМ!$C$33:$C$776,СВЦЭМ!$A$33:$A$776,$A150,СВЦЭМ!$B$33:$B$776,C$119)+'СЕТ СН'!$I$12+СВЦЭМ!$D$10+'СЕТ СН'!$I$6-'СЕТ СН'!$I$22</f>
        <v>1390.06276007</v>
      </c>
      <c r="D150" s="36">
        <f>SUMIFS(СВЦЭМ!$C$33:$C$776,СВЦЭМ!$A$33:$A$776,$A150,СВЦЭМ!$B$33:$B$776,D$119)+'СЕТ СН'!$I$12+СВЦЭМ!$D$10+'СЕТ СН'!$I$6-'СЕТ СН'!$I$22</f>
        <v>1412.6568215500001</v>
      </c>
      <c r="E150" s="36">
        <f>SUMIFS(СВЦЭМ!$C$33:$C$776,СВЦЭМ!$A$33:$A$776,$A150,СВЦЭМ!$B$33:$B$776,E$119)+'СЕТ СН'!$I$12+СВЦЭМ!$D$10+'СЕТ СН'!$I$6-'СЕТ СН'!$I$22</f>
        <v>1430.1874990599999</v>
      </c>
      <c r="F150" s="36">
        <f>SUMIFS(СВЦЭМ!$C$33:$C$776,СВЦЭМ!$A$33:$A$776,$A150,СВЦЭМ!$B$33:$B$776,F$119)+'СЕТ СН'!$I$12+СВЦЭМ!$D$10+'СЕТ СН'!$I$6-'СЕТ СН'!$I$22</f>
        <v>1431.59649825</v>
      </c>
      <c r="G150" s="36">
        <f>SUMIFS(СВЦЭМ!$C$33:$C$776,СВЦЭМ!$A$33:$A$776,$A150,СВЦЭМ!$B$33:$B$776,G$119)+'СЕТ СН'!$I$12+СВЦЭМ!$D$10+'СЕТ СН'!$I$6-'СЕТ СН'!$I$22</f>
        <v>1399.9475147000001</v>
      </c>
      <c r="H150" s="36">
        <f>SUMIFS(СВЦЭМ!$C$33:$C$776,СВЦЭМ!$A$33:$A$776,$A150,СВЦЭМ!$B$33:$B$776,H$119)+'СЕТ СН'!$I$12+СВЦЭМ!$D$10+'СЕТ СН'!$I$6-'СЕТ СН'!$I$22</f>
        <v>1358.6104537599999</v>
      </c>
      <c r="I150" s="36">
        <f>SUMIFS(СВЦЭМ!$C$33:$C$776,СВЦЭМ!$A$33:$A$776,$A150,СВЦЭМ!$B$33:$B$776,I$119)+'СЕТ СН'!$I$12+СВЦЭМ!$D$10+'СЕТ СН'!$I$6-'СЕТ СН'!$I$22</f>
        <v>1328.7705536400001</v>
      </c>
      <c r="J150" s="36">
        <f>SUMIFS(СВЦЭМ!$C$33:$C$776,СВЦЭМ!$A$33:$A$776,$A150,СВЦЭМ!$B$33:$B$776,J$119)+'СЕТ СН'!$I$12+СВЦЭМ!$D$10+'СЕТ СН'!$I$6-'СЕТ СН'!$I$22</f>
        <v>1324.5808202500002</v>
      </c>
      <c r="K150" s="36">
        <f>SUMIFS(СВЦЭМ!$C$33:$C$776,СВЦЭМ!$A$33:$A$776,$A150,СВЦЭМ!$B$33:$B$776,K$119)+'СЕТ СН'!$I$12+СВЦЭМ!$D$10+'СЕТ СН'!$I$6-'СЕТ СН'!$I$22</f>
        <v>1304.0863594699999</v>
      </c>
      <c r="L150" s="36">
        <f>SUMIFS(СВЦЭМ!$C$33:$C$776,СВЦЭМ!$A$33:$A$776,$A150,СВЦЭМ!$B$33:$B$776,L$119)+'СЕТ СН'!$I$12+СВЦЭМ!$D$10+'СЕТ СН'!$I$6-'СЕТ СН'!$I$22</f>
        <v>1305.5323890700001</v>
      </c>
      <c r="M150" s="36">
        <f>SUMIFS(СВЦЭМ!$C$33:$C$776,СВЦЭМ!$A$33:$A$776,$A150,СВЦЭМ!$B$33:$B$776,M$119)+'СЕТ СН'!$I$12+СВЦЭМ!$D$10+'СЕТ СН'!$I$6-'СЕТ СН'!$I$22</f>
        <v>1307.40967946</v>
      </c>
      <c r="N150" s="36">
        <f>SUMIFS(СВЦЭМ!$C$33:$C$776,СВЦЭМ!$A$33:$A$776,$A150,СВЦЭМ!$B$33:$B$776,N$119)+'СЕТ СН'!$I$12+СВЦЭМ!$D$10+'СЕТ СН'!$I$6-'СЕТ СН'!$I$22</f>
        <v>1274.62242234</v>
      </c>
      <c r="O150" s="36">
        <f>SUMIFS(СВЦЭМ!$C$33:$C$776,СВЦЭМ!$A$33:$A$776,$A150,СВЦЭМ!$B$33:$B$776,O$119)+'СЕТ СН'!$I$12+СВЦЭМ!$D$10+'СЕТ СН'!$I$6-'СЕТ СН'!$I$22</f>
        <v>1233.5179222000002</v>
      </c>
      <c r="P150" s="36">
        <f>SUMIFS(СВЦЭМ!$C$33:$C$776,СВЦЭМ!$A$33:$A$776,$A150,СВЦЭМ!$B$33:$B$776,P$119)+'СЕТ СН'!$I$12+СВЦЭМ!$D$10+'СЕТ СН'!$I$6-'СЕТ СН'!$I$22</f>
        <v>1245.5858559799999</v>
      </c>
      <c r="Q150" s="36">
        <f>SUMIFS(СВЦЭМ!$C$33:$C$776,СВЦЭМ!$A$33:$A$776,$A150,СВЦЭМ!$B$33:$B$776,Q$119)+'СЕТ СН'!$I$12+СВЦЭМ!$D$10+'СЕТ СН'!$I$6-'СЕТ СН'!$I$22</f>
        <v>1243.08942002</v>
      </c>
      <c r="R150" s="36">
        <f>SUMIFS(СВЦЭМ!$C$33:$C$776,СВЦЭМ!$A$33:$A$776,$A150,СВЦЭМ!$B$33:$B$776,R$119)+'СЕТ СН'!$I$12+СВЦЭМ!$D$10+'СЕТ СН'!$I$6-'СЕТ СН'!$I$22</f>
        <v>1250.3729419900001</v>
      </c>
      <c r="S150" s="36">
        <f>SUMIFS(СВЦЭМ!$C$33:$C$776,СВЦЭМ!$A$33:$A$776,$A150,СВЦЭМ!$B$33:$B$776,S$119)+'СЕТ СН'!$I$12+СВЦЭМ!$D$10+'СЕТ СН'!$I$6-'СЕТ СН'!$I$22</f>
        <v>1244.8045249900001</v>
      </c>
      <c r="T150" s="36">
        <f>SUMIFS(СВЦЭМ!$C$33:$C$776,СВЦЭМ!$A$33:$A$776,$A150,СВЦЭМ!$B$33:$B$776,T$119)+'СЕТ СН'!$I$12+СВЦЭМ!$D$10+'СЕТ СН'!$I$6-'СЕТ СН'!$I$22</f>
        <v>1221.2115516700001</v>
      </c>
      <c r="U150" s="36">
        <f>SUMIFS(СВЦЭМ!$C$33:$C$776,СВЦЭМ!$A$33:$A$776,$A150,СВЦЭМ!$B$33:$B$776,U$119)+'СЕТ СН'!$I$12+СВЦЭМ!$D$10+'СЕТ СН'!$I$6-'СЕТ СН'!$I$22</f>
        <v>1222.59758749</v>
      </c>
      <c r="V150" s="36">
        <f>SUMIFS(СВЦЭМ!$C$33:$C$776,СВЦЭМ!$A$33:$A$776,$A150,СВЦЭМ!$B$33:$B$776,V$119)+'СЕТ СН'!$I$12+СВЦЭМ!$D$10+'СЕТ СН'!$I$6-'СЕТ СН'!$I$22</f>
        <v>1212.77851844</v>
      </c>
      <c r="W150" s="36">
        <f>SUMIFS(СВЦЭМ!$C$33:$C$776,СВЦЭМ!$A$33:$A$776,$A150,СВЦЭМ!$B$33:$B$776,W$119)+'СЕТ СН'!$I$12+СВЦЭМ!$D$10+'СЕТ СН'!$I$6-'СЕТ СН'!$I$22</f>
        <v>1222.6937799300001</v>
      </c>
      <c r="X150" s="36">
        <f>SUMIFS(СВЦЭМ!$C$33:$C$776,СВЦЭМ!$A$33:$A$776,$A150,СВЦЭМ!$B$33:$B$776,X$119)+'СЕТ СН'!$I$12+СВЦЭМ!$D$10+'СЕТ СН'!$I$6-'СЕТ СН'!$I$22</f>
        <v>1181.8881225300001</v>
      </c>
      <c r="Y150" s="36">
        <f>SUMIFS(СВЦЭМ!$C$33:$C$776,СВЦЭМ!$A$33:$A$776,$A150,СВЦЭМ!$B$33:$B$776,Y$119)+'СЕТ СН'!$I$12+СВЦЭМ!$D$10+'СЕТ СН'!$I$6-'СЕТ СН'!$I$22</f>
        <v>1220.4942309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542315.93314763228</v>
      </c>
      <c r="O155" s="130"/>
      <c r="P155" s="129">
        <f>СВЦЭМ!$D$12+'СЕТ СН'!$F$13-'СЕТ СН'!$G$23</f>
        <v>542315.93314763228</v>
      </c>
      <c r="Q155" s="130"/>
      <c r="R155" s="129">
        <f>СВЦЭМ!$D$12+'СЕТ СН'!$F$13-'СЕТ СН'!$H$23</f>
        <v>542315.93314763228</v>
      </c>
      <c r="S155" s="130"/>
      <c r="T155" s="129">
        <f>СВЦЭМ!$D$12+'СЕТ СН'!$F$13-'СЕТ СН'!$I$23</f>
        <v>542315.93314763228</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536381.65</v>
      </c>
      <c r="O159" s="144"/>
      <c r="P159" s="144">
        <f>'СЕТ СН'!$G$7</f>
        <v>827486.86</v>
      </c>
      <c r="Q159" s="144"/>
      <c r="R159" s="144">
        <f>'СЕТ СН'!$H$7</f>
        <v>834163.81</v>
      </c>
      <c r="S159" s="144"/>
      <c r="T159" s="144">
        <f>'СЕТ СН'!$I$7</f>
        <v>528373.91</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SUMIFS(СВЦЭМ!$D$33:$D$776,СВЦЭМ!$A$33:$A$776,$A12,СВЦЭМ!$B$33:$B$776,B$11)+'СЕТ СН'!$F$14+СВЦЭМ!$D$10+'СЕТ СН'!$F$5-'СЕТ СН'!$F$24</f>
        <v>1646.6283031600001</v>
      </c>
      <c r="C12" s="36">
        <f>SUMIFS(СВЦЭМ!$D$33:$D$776,СВЦЭМ!$A$33:$A$776,$A12,СВЦЭМ!$B$33:$B$776,C$11)+'СЕТ СН'!$F$14+СВЦЭМ!$D$10+'СЕТ СН'!$F$5-'СЕТ СН'!$F$24</f>
        <v>1727.2808838800001</v>
      </c>
      <c r="D12" s="36">
        <f>SUMIFS(СВЦЭМ!$D$33:$D$776,СВЦЭМ!$A$33:$A$776,$A12,СВЦЭМ!$B$33:$B$776,D$11)+'СЕТ СН'!$F$14+СВЦЭМ!$D$10+'СЕТ СН'!$F$5-'СЕТ СН'!$F$24</f>
        <v>1802.2359101400002</v>
      </c>
      <c r="E12" s="36">
        <f>SUMIFS(СВЦЭМ!$D$33:$D$776,СВЦЭМ!$A$33:$A$776,$A12,СВЦЭМ!$B$33:$B$776,E$11)+'СЕТ СН'!$F$14+СВЦЭМ!$D$10+'СЕТ СН'!$F$5-'СЕТ СН'!$F$24</f>
        <v>1825.51692194</v>
      </c>
      <c r="F12" s="36">
        <f>SUMIFS(СВЦЭМ!$D$33:$D$776,СВЦЭМ!$A$33:$A$776,$A12,СВЦЭМ!$B$33:$B$776,F$11)+'СЕТ СН'!$F$14+СВЦЭМ!$D$10+'СЕТ СН'!$F$5-'СЕТ СН'!$F$24</f>
        <v>1823.8962110300001</v>
      </c>
      <c r="G12" s="36">
        <f>SUMIFS(СВЦЭМ!$D$33:$D$776,СВЦЭМ!$A$33:$A$776,$A12,СВЦЭМ!$B$33:$B$776,G$11)+'СЕТ СН'!$F$14+СВЦЭМ!$D$10+'СЕТ СН'!$F$5-'СЕТ СН'!$F$24</f>
        <v>1808.2348792600001</v>
      </c>
      <c r="H12" s="36">
        <f>SUMIFS(СВЦЭМ!$D$33:$D$776,СВЦЭМ!$A$33:$A$776,$A12,СВЦЭМ!$B$33:$B$776,H$11)+'СЕТ СН'!$F$14+СВЦЭМ!$D$10+'СЕТ СН'!$F$5-'СЕТ СН'!$F$24</f>
        <v>1740.3637264200001</v>
      </c>
      <c r="I12" s="36">
        <f>SUMIFS(СВЦЭМ!$D$33:$D$776,СВЦЭМ!$A$33:$A$776,$A12,СВЦЭМ!$B$33:$B$776,I$11)+'СЕТ СН'!$F$14+СВЦЭМ!$D$10+'СЕТ СН'!$F$5-'СЕТ СН'!$F$24</f>
        <v>1657.4289093400002</v>
      </c>
      <c r="J12" s="36">
        <f>SUMIFS(СВЦЭМ!$D$33:$D$776,СВЦЭМ!$A$33:$A$776,$A12,СВЦЭМ!$B$33:$B$776,J$11)+'СЕТ СН'!$F$14+СВЦЭМ!$D$10+'СЕТ СН'!$F$5-'СЕТ СН'!$F$24</f>
        <v>1652.0655049500001</v>
      </c>
      <c r="K12" s="36">
        <f>SUMIFS(СВЦЭМ!$D$33:$D$776,СВЦЭМ!$A$33:$A$776,$A12,СВЦЭМ!$B$33:$B$776,K$11)+'СЕТ СН'!$F$14+СВЦЭМ!$D$10+'СЕТ СН'!$F$5-'СЕТ СН'!$F$24</f>
        <v>1660.56167241</v>
      </c>
      <c r="L12" s="36">
        <f>SUMIFS(СВЦЭМ!$D$33:$D$776,СВЦЭМ!$A$33:$A$776,$A12,СВЦЭМ!$B$33:$B$776,L$11)+'СЕТ СН'!$F$14+СВЦЭМ!$D$10+'СЕТ СН'!$F$5-'СЕТ СН'!$F$24</f>
        <v>1657.94041582</v>
      </c>
      <c r="M12" s="36">
        <f>SUMIFS(СВЦЭМ!$D$33:$D$776,СВЦЭМ!$A$33:$A$776,$A12,СВЦЭМ!$B$33:$B$776,M$11)+'СЕТ СН'!$F$14+СВЦЭМ!$D$10+'СЕТ СН'!$F$5-'СЕТ СН'!$F$24</f>
        <v>1647.4086494900002</v>
      </c>
      <c r="N12" s="36">
        <f>SUMIFS(СВЦЭМ!$D$33:$D$776,СВЦЭМ!$A$33:$A$776,$A12,СВЦЭМ!$B$33:$B$776,N$11)+'СЕТ СН'!$F$14+СВЦЭМ!$D$10+'СЕТ СН'!$F$5-'СЕТ СН'!$F$24</f>
        <v>1632.36645443</v>
      </c>
      <c r="O12" s="36">
        <f>SUMIFS(СВЦЭМ!$D$33:$D$776,СВЦЭМ!$A$33:$A$776,$A12,СВЦЭМ!$B$33:$B$776,O$11)+'СЕТ СН'!$F$14+СВЦЭМ!$D$10+'СЕТ СН'!$F$5-'СЕТ СН'!$F$24</f>
        <v>1630.1726625200001</v>
      </c>
      <c r="P12" s="36">
        <f>SUMIFS(СВЦЭМ!$D$33:$D$776,СВЦЭМ!$A$33:$A$776,$A12,СВЦЭМ!$B$33:$B$776,P$11)+'СЕТ СН'!$F$14+СВЦЭМ!$D$10+'СЕТ СН'!$F$5-'СЕТ СН'!$F$24</f>
        <v>1631.7266466999999</v>
      </c>
      <c r="Q12" s="36">
        <f>SUMIFS(СВЦЭМ!$D$33:$D$776,СВЦЭМ!$A$33:$A$776,$A12,СВЦЭМ!$B$33:$B$776,Q$11)+'СЕТ СН'!$F$14+СВЦЭМ!$D$10+'СЕТ СН'!$F$5-'СЕТ СН'!$F$24</f>
        <v>1641.4289430100002</v>
      </c>
      <c r="R12" s="36">
        <f>SUMIFS(СВЦЭМ!$D$33:$D$776,СВЦЭМ!$A$33:$A$776,$A12,СВЦЭМ!$B$33:$B$776,R$11)+'СЕТ СН'!$F$14+СВЦЭМ!$D$10+'СЕТ СН'!$F$5-'СЕТ СН'!$F$24</f>
        <v>1640.4579615100001</v>
      </c>
      <c r="S12" s="36">
        <f>SUMIFS(СВЦЭМ!$D$33:$D$776,СВЦЭМ!$A$33:$A$776,$A12,СВЦЭМ!$B$33:$B$776,S$11)+'СЕТ СН'!$F$14+СВЦЭМ!$D$10+'СЕТ СН'!$F$5-'СЕТ СН'!$F$24</f>
        <v>1635.23052031</v>
      </c>
      <c r="T12" s="36">
        <f>SUMIFS(СВЦЭМ!$D$33:$D$776,СВЦЭМ!$A$33:$A$776,$A12,СВЦЭМ!$B$33:$B$776,T$11)+'СЕТ СН'!$F$14+СВЦЭМ!$D$10+'СЕТ СН'!$F$5-'СЕТ СН'!$F$24</f>
        <v>1632.7972496699999</v>
      </c>
      <c r="U12" s="36">
        <f>SUMIFS(СВЦЭМ!$D$33:$D$776,СВЦЭМ!$A$33:$A$776,$A12,СВЦЭМ!$B$33:$B$776,U$11)+'СЕТ СН'!$F$14+СВЦЭМ!$D$10+'СЕТ СН'!$F$5-'СЕТ СН'!$F$24</f>
        <v>1653.3049098700001</v>
      </c>
      <c r="V12" s="36">
        <f>SUMIFS(СВЦЭМ!$D$33:$D$776,СВЦЭМ!$A$33:$A$776,$A12,СВЦЭМ!$B$33:$B$776,V$11)+'СЕТ СН'!$F$14+СВЦЭМ!$D$10+'СЕТ СН'!$F$5-'СЕТ СН'!$F$24</f>
        <v>1657.6663697100003</v>
      </c>
      <c r="W12" s="36">
        <f>SUMIFS(СВЦЭМ!$D$33:$D$776,СВЦЭМ!$A$33:$A$776,$A12,СВЦЭМ!$B$33:$B$776,W$11)+'СЕТ СН'!$F$14+СВЦЭМ!$D$10+'СЕТ СН'!$F$5-'СЕТ СН'!$F$24</f>
        <v>1660.5312251300002</v>
      </c>
      <c r="X12" s="36">
        <f>SUMIFS(СВЦЭМ!$D$33:$D$776,СВЦЭМ!$A$33:$A$776,$A12,СВЦЭМ!$B$33:$B$776,X$11)+'СЕТ СН'!$F$14+СВЦЭМ!$D$10+'СЕТ СН'!$F$5-'СЕТ СН'!$F$24</f>
        <v>1651.26495161</v>
      </c>
      <c r="Y12" s="36">
        <f>SUMIFS(СВЦЭМ!$D$33:$D$776,СВЦЭМ!$A$33:$A$776,$A12,СВЦЭМ!$B$33:$B$776,Y$11)+'СЕТ СН'!$F$14+СВЦЭМ!$D$10+'СЕТ СН'!$F$5-'СЕТ СН'!$F$24</f>
        <v>1714.5807321000002</v>
      </c>
      <c r="AA12" s="45"/>
    </row>
    <row r="13" spans="1:27" ht="15.75" x14ac:dyDescent="0.2">
      <c r="A13" s="35">
        <f>A12+1</f>
        <v>43740</v>
      </c>
      <c r="B13" s="36">
        <f>SUMIFS(СВЦЭМ!$D$33:$D$776,СВЦЭМ!$A$33:$A$776,$A13,СВЦЭМ!$B$33:$B$776,B$11)+'СЕТ СН'!$F$14+СВЦЭМ!$D$10+'СЕТ СН'!$F$5-'СЕТ СН'!$F$24</f>
        <v>1758.2486841300001</v>
      </c>
      <c r="C13" s="36">
        <f>SUMIFS(СВЦЭМ!$D$33:$D$776,СВЦЭМ!$A$33:$A$776,$A13,СВЦЭМ!$B$33:$B$776,C$11)+'СЕТ СН'!$F$14+СВЦЭМ!$D$10+'СЕТ СН'!$F$5-'СЕТ СН'!$F$24</f>
        <v>1784.4441620300001</v>
      </c>
      <c r="D13" s="36">
        <f>SUMIFS(СВЦЭМ!$D$33:$D$776,СВЦЭМ!$A$33:$A$776,$A13,СВЦЭМ!$B$33:$B$776,D$11)+'СЕТ СН'!$F$14+СВЦЭМ!$D$10+'СЕТ СН'!$F$5-'СЕТ СН'!$F$24</f>
        <v>1798.6142690199999</v>
      </c>
      <c r="E13" s="36">
        <f>SUMIFS(СВЦЭМ!$D$33:$D$776,СВЦЭМ!$A$33:$A$776,$A13,СВЦЭМ!$B$33:$B$776,E$11)+'СЕТ СН'!$F$14+СВЦЭМ!$D$10+'СЕТ СН'!$F$5-'СЕТ СН'!$F$24</f>
        <v>1804.3589265200001</v>
      </c>
      <c r="F13" s="36">
        <f>SUMIFS(СВЦЭМ!$D$33:$D$776,СВЦЭМ!$A$33:$A$776,$A13,СВЦЭМ!$B$33:$B$776,F$11)+'СЕТ СН'!$F$14+СВЦЭМ!$D$10+'СЕТ СН'!$F$5-'СЕТ СН'!$F$24</f>
        <v>1820.72087663</v>
      </c>
      <c r="G13" s="36">
        <f>SUMIFS(СВЦЭМ!$D$33:$D$776,СВЦЭМ!$A$33:$A$776,$A13,СВЦЭМ!$B$33:$B$776,G$11)+'СЕТ СН'!$F$14+СВЦЭМ!$D$10+'СЕТ СН'!$F$5-'СЕТ СН'!$F$24</f>
        <v>1802.0219310000002</v>
      </c>
      <c r="H13" s="36">
        <f>SUMIFS(СВЦЭМ!$D$33:$D$776,СВЦЭМ!$A$33:$A$776,$A13,СВЦЭМ!$B$33:$B$776,H$11)+'СЕТ СН'!$F$14+СВЦЭМ!$D$10+'СЕТ СН'!$F$5-'СЕТ СН'!$F$24</f>
        <v>1741.4542667300002</v>
      </c>
      <c r="I13" s="36">
        <f>SUMIFS(СВЦЭМ!$D$33:$D$776,СВЦЭМ!$A$33:$A$776,$A13,СВЦЭМ!$B$33:$B$776,I$11)+'СЕТ СН'!$F$14+СВЦЭМ!$D$10+'СЕТ СН'!$F$5-'СЕТ СН'!$F$24</f>
        <v>1655.8192929000002</v>
      </c>
      <c r="J13" s="36">
        <f>SUMIFS(СВЦЭМ!$D$33:$D$776,СВЦЭМ!$A$33:$A$776,$A13,СВЦЭМ!$B$33:$B$776,J$11)+'СЕТ СН'!$F$14+СВЦЭМ!$D$10+'СЕТ СН'!$F$5-'СЕТ СН'!$F$24</f>
        <v>1651.4394138100001</v>
      </c>
      <c r="K13" s="36">
        <f>SUMIFS(СВЦЭМ!$D$33:$D$776,СВЦЭМ!$A$33:$A$776,$A13,СВЦЭМ!$B$33:$B$776,K$11)+'СЕТ СН'!$F$14+СВЦЭМ!$D$10+'СЕТ СН'!$F$5-'СЕТ СН'!$F$24</f>
        <v>1661.7644959300001</v>
      </c>
      <c r="L13" s="36">
        <f>SUMIFS(СВЦЭМ!$D$33:$D$776,СВЦЭМ!$A$33:$A$776,$A13,СВЦЭМ!$B$33:$B$776,L$11)+'СЕТ СН'!$F$14+СВЦЭМ!$D$10+'СЕТ СН'!$F$5-'СЕТ СН'!$F$24</f>
        <v>1661.9926667899999</v>
      </c>
      <c r="M13" s="36">
        <f>SUMIFS(СВЦЭМ!$D$33:$D$776,СВЦЭМ!$A$33:$A$776,$A13,СВЦЭМ!$B$33:$B$776,M$11)+'СЕТ СН'!$F$14+СВЦЭМ!$D$10+'СЕТ СН'!$F$5-'СЕТ СН'!$F$24</f>
        <v>1653.46808508</v>
      </c>
      <c r="N13" s="36">
        <f>SUMIFS(СВЦЭМ!$D$33:$D$776,СВЦЭМ!$A$33:$A$776,$A13,СВЦЭМ!$B$33:$B$776,N$11)+'СЕТ СН'!$F$14+СВЦЭМ!$D$10+'СЕТ СН'!$F$5-'СЕТ СН'!$F$24</f>
        <v>1648.5039335400002</v>
      </c>
      <c r="O13" s="36">
        <f>SUMIFS(СВЦЭМ!$D$33:$D$776,СВЦЭМ!$A$33:$A$776,$A13,СВЦЭМ!$B$33:$B$776,O$11)+'СЕТ СН'!$F$14+СВЦЭМ!$D$10+'СЕТ СН'!$F$5-'СЕТ СН'!$F$24</f>
        <v>1650.60584638</v>
      </c>
      <c r="P13" s="36">
        <f>SUMIFS(СВЦЭМ!$D$33:$D$776,СВЦЭМ!$A$33:$A$776,$A13,СВЦЭМ!$B$33:$B$776,P$11)+'СЕТ СН'!$F$14+СВЦЭМ!$D$10+'СЕТ СН'!$F$5-'СЕТ СН'!$F$24</f>
        <v>1654.55870787</v>
      </c>
      <c r="Q13" s="36">
        <f>SUMIFS(СВЦЭМ!$D$33:$D$776,СВЦЭМ!$A$33:$A$776,$A13,СВЦЭМ!$B$33:$B$776,Q$11)+'СЕТ СН'!$F$14+СВЦЭМ!$D$10+'СЕТ СН'!$F$5-'СЕТ СН'!$F$24</f>
        <v>1656.9392524700002</v>
      </c>
      <c r="R13" s="36">
        <f>SUMIFS(СВЦЭМ!$D$33:$D$776,СВЦЭМ!$A$33:$A$776,$A13,СВЦЭМ!$B$33:$B$776,R$11)+'СЕТ СН'!$F$14+СВЦЭМ!$D$10+'СЕТ СН'!$F$5-'СЕТ СН'!$F$24</f>
        <v>1661.58519252</v>
      </c>
      <c r="S13" s="36">
        <f>SUMIFS(СВЦЭМ!$D$33:$D$776,СВЦЭМ!$A$33:$A$776,$A13,СВЦЭМ!$B$33:$B$776,S$11)+'СЕТ СН'!$F$14+СВЦЭМ!$D$10+'СЕТ СН'!$F$5-'СЕТ СН'!$F$24</f>
        <v>1656.64194202</v>
      </c>
      <c r="T13" s="36">
        <f>SUMIFS(СВЦЭМ!$D$33:$D$776,СВЦЭМ!$A$33:$A$776,$A13,СВЦЭМ!$B$33:$B$776,T$11)+'СЕТ СН'!$F$14+СВЦЭМ!$D$10+'СЕТ СН'!$F$5-'СЕТ СН'!$F$24</f>
        <v>1661.9339475400002</v>
      </c>
      <c r="U13" s="36">
        <f>SUMIFS(СВЦЭМ!$D$33:$D$776,СВЦЭМ!$A$33:$A$776,$A13,СВЦЭМ!$B$33:$B$776,U$11)+'СЕТ СН'!$F$14+СВЦЭМ!$D$10+'СЕТ СН'!$F$5-'СЕТ СН'!$F$24</f>
        <v>1683.1483664699999</v>
      </c>
      <c r="V13" s="36">
        <f>SUMIFS(СВЦЭМ!$D$33:$D$776,СВЦЭМ!$A$33:$A$776,$A13,СВЦЭМ!$B$33:$B$776,V$11)+'СЕТ СН'!$F$14+СВЦЭМ!$D$10+'СЕТ СН'!$F$5-'СЕТ СН'!$F$24</f>
        <v>1680.84087082</v>
      </c>
      <c r="W13" s="36">
        <f>SUMIFS(СВЦЭМ!$D$33:$D$776,СВЦЭМ!$A$33:$A$776,$A13,СВЦЭМ!$B$33:$B$776,W$11)+'СЕТ СН'!$F$14+СВЦЭМ!$D$10+'СЕТ СН'!$F$5-'СЕТ СН'!$F$24</f>
        <v>1662.4154779099999</v>
      </c>
      <c r="X13" s="36">
        <f>SUMIFS(СВЦЭМ!$D$33:$D$776,СВЦЭМ!$A$33:$A$776,$A13,СВЦЭМ!$B$33:$B$776,X$11)+'СЕТ СН'!$F$14+СВЦЭМ!$D$10+'СЕТ СН'!$F$5-'СЕТ СН'!$F$24</f>
        <v>1652.63664281</v>
      </c>
      <c r="Y13" s="36">
        <f>SUMIFS(СВЦЭМ!$D$33:$D$776,СВЦЭМ!$A$33:$A$776,$A13,СВЦЭМ!$B$33:$B$776,Y$11)+'СЕТ СН'!$F$14+СВЦЭМ!$D$10+'СЕТ СН'!$F$5-'СЕТ СН'!$F$24</f>
        <v>1723.4266255900002</v>
      </c>
    </row>
    <row r="14" spans="1:27" ht="15.75" x14ac:dyDescent="0.2">
      <c r="A14" s="35">
        <f t="shared" ref="A14:A42" si="0">A13+1</f>
        <v>43741</v>
      </c>
      <c r="B14" s="36">
        <f>SUMIFS(СВЦЭМ!$D$33:$D$776,СВЦЭМ!$A$33:$A$776,$A14,СВЦЭМ!$B$33:$B$776,B$11)+'СЕТ СН'!$F$14+СВЦЭМ!$D$10+'СЕТ СН'!$F$5-'СЕТ СН'!$F$24</f>
        <v>1763.8381321400002</v>
      </c>
      <c r="C14" s="36">
        <f>SUMIFS(СВЦЭМ!$D$33:$D$776,СВЦЭМ!$A$33:$A$776,$A14,СВЦЭМ!$B$33:$B$776,C$11)+'СЕТ СН'!$F$14+СВЦЭМ!$D$10+'СЕТ СН'!$F$5-'СЕТ СН'!$F$24</f>
        <v>1800.3556525399999</v>
      </c>
      <c r="D14" s="36">
        <f>SUMIFS(СВЦЭМ!$D$33:$D$776,СВЦЭМ!$A$33:$A$776,$A14,СВЦЭМ!$B$33:$B$776,D$11)+'СЕТ СН'!$F$14+СВЦЭМ!$D$10+'СЕТ СН'!$F$5-'СЕТ СН'!$F$24</f>
        <v>1822.1166518500002</v>
      </c>
      <c r="E14" s="36">
        <f>SUMIFS(СВЦЭМ!$D$33:$D$776,СВЦЭМ!$A$33:$A$776,$A14,СВЦЭМ!$B$33:$B$776,E$11)+'СЕТ СН'!$F$14+СВЦЭМ!$D$10+'СЕТ СН'!$F$5-'СЕТ СН'!$F$24</f>
        <v>1827.4186127500002</v>
      </c>
      <c r="F14" s="36">
        <f>SUMIFS(СВЦЭМ!$D$33:$D$776,СВЦЭМ!$A$33:$A$776,$A14,СВЦЭМ!$B$33:$B$776,F$11)+'СЕТ СН'!$F$14+СВЦЭМ!$D$10+'СЕТ СН'!$F$5-'СЕТ СН'!$F$24</f>
        <v>1824.2576306800001</v>
      </c>
      <c r="G14" s="36">
        <f>SUMIFS(СВЦЭМ!$D$33:$D$776,СВЦЭМ!$A$33:$A$776,$A14,СВЦЭМ!$B$33:$B$776,G$11)+'СЕТ СН'!$F$14+СВЦЭМ!$D$10+'СЕТ СН'!$F$5-'СЕТ СН'!$F$24</f>
        <v>1809.3182365900002</v>
      </c>
      <c r="H14" s="36">
        <f>SUMIFS(СВЦЭМ!$D$33:$D$776,СВЦЭМ!$A$33:$A$776,$A14,СВЦЭМ!$B$33:$B$776,H$11)+'СЕТ СН'!$F$14+СВЦЭМ!$D$10+'СЕТ СН'!$F$5-'СЕТ СН'!$F$24</f>
        <v>1741.70149429</v>
      </c>
      <c r="I14" s="36">
        <f>SUMIFS(СВЦЭМ!$D$33:$D$776,СВЦЭМ!$A$33:$A$776,$A14,СВЦЭМ!$B$33:$B$776,I$11)+'СЕТ СН'!$F$14+СВЦЭМ!$D$10+'СЕТ СН'!$F$5-'СЕТ СН'!$F$24</f>
        <v>1663.2167525600003</v>
      </c>
      <c r="J14" s="36">
        <f>SUMIFS(СВЦЭМ!$D$33:$D$776,СВЦЭМ!$A$33:$A$776,$A14,СВЦЭМ!$B$33:$B$776,J$11)+'СЕТ СН'!$F$14+СВЦЭМ!$D$10+'СЕТ СН'!$F$5-'СЕТ СН'!$F$24</f>
        <v>1665.5054716</v>
      </c>
      <c r="K14" s="36">
        <f>SUMIFS(СВЦЭМ!$D$33:$D$776,СВЦЭМ!$A$33:$A$776,$A14,СВЦЭМ!$B$33:$B$776,K$11)+'СЕТ СН'!$F$14+СВЦЭМ!$D$10+'СЕТ СН'!$F$5-'СЕТ СН'!$F$24</f>
        <v>1676.5799468100001</v>
      </c>
      <c r="L14" s="36">
        <f>SUMIFS(СВЦЭМ!$D$33:$D$776,СВЦЭМ!$A$33:$A$776,$A14,СВЦЭМ!$B$33:$B$776,L$11)+'СЕТ СН'!$F$14+СВЦЭМ!$D$10+'СЕТ СН'!$F$5-'СЕТ СН'!$F$24</f>
        <v>1682.8694895500003</v>
      </c>
      <c r="M14" s="36">
        <f>SUMIFS(СВЦЭМ!$D$33:$D$776,СВЦЭМ!$A$33:$A$776,$A14,СВЦЭМ!$B$33:$B$776,M$11)+'СЕТ СН'!$F$14+СВЦЭМ!$D$10+'СЕТ СН'!$F$5-'СЕТ СН'!$F$24</f>
        <v>1674.40622274</v>
      </c>
      <c r="N14" s="36">
        <f>SUMIFS(СВЦЭМ!$D$33:$D$776,СВЦЭМ!$A$33:$A$776,$A14,СВЦЭМ!$B$33:$B$776,N$11)+'СЕТ СН'!$F$14+СВЦЭМ!$D$10+'СЕТ СН'!$F$5-'СЕТ СН'!$F$24</f>
        <v>1715.1246640500001</v>
      </c>
      <c r="O14" s="36">
        <f>SUMIFS(СВЦЭМ!$D$33:$D$776,СВЦЭМ!$A$33:$A$776,$A14,СВЦЭМ!$B$33:$B$776,O$11)+'СЕТ СН'!$F$14+СВЦЭМ!$D$10+'СЕТ СН'!$F$5-'СЕТ СН'!$F$24</f>
        <v>1763.4381530600001</v>
      </c>
      <c r="P14" s="36">
        <f>SUMIFS(СВЦЭМ!$D$33:$D$776,СВЦЭМ!$A$33:$A$776,$A14,СВЦЭМ!$B$33:$B$776,P$11)+'СЕТ СН'!$F$14+СВЦЭМ!$D$10+'СЕТ СН'!$F$5-'СЕТ СН'!$F$24</f>
        <v>1765.2559515600001</v>
      </c>
      <c r="Q14" s="36">
        <f>SUMIFS(СВЦЭМ!$D$33:$D$776,СВЦЭМ!$A$33:$A$776,$A14,СВЦЭМ!$B$33:$B$776,Q$11)+'СЕТ СН'!$F$14+СВЦЭМ!$D$10+'СЕТ СН'!$F$5-'СЕТ СН'!$F$24</f>
        <v>1761.4093786600001</v>
      </c>
      <c r="R14" s="36">
        <f>SUMIFS(СВЦЭМ!$D$33:$D$776,СВЦЭМ!$A$33:$A$776,$A14,СВЦЭМ!$B$33:$B$776,R$11)+'СЕТ СН'!$F$14+СВЦЭМ!$D$10+'СЕТ СН'!$F$5-'СЕТ СН'!$F$24</f>
        <v>1710.1330738500001</v>
      </c>
      <c r="S14" s="36">
        <f>SUMIFS(СВЦЭМ!$D$33:$D$776,СВЦЭМ!$A$33:$A$776,$A14,СВЦЭМ!$B$33:$B$776,S$11)+'СЕТ СН'!$F$14+СВЦЭМ!$D$10+'СЕТ СН'!$F$5-'СЕТ СН'!$F$24</f>
        <v>1695.9419508999999</v>
      </c>
      <c r="T14" s="36">
        <f>SUMIFS(СВЦЭМ!$D$33:$D$776,СВЦЭМ!$A$33:$A$776,$A14,СВЦЭМ!$B$33:$B$776,T$11)+'СЕТ СН'!$F$14+СВЦЭМ!$D$10+'СЕТ СН'!$F$5-'СЕТ СН'!$F$24</f>
        <v>1684.2143032700001</v>
      </c>
      <c r="U14" s="36">
        <f>SUMIFS(СВЦЭМ!$D$33:$D$776,СВЦЭМ!$A$33:$A$776,$A14,СВЦЭМ!$B$33:$B$776,U$11)+'СЕТ СН'!$F$14+СВЦЭМ!$D$10+'СЕТ СН'!$F$5-'СЕТ СН'!$F$24</f>
        <v>1693.5778823700002</v>
      </c>
      <c r="V14" s="36">
        <f>SUMIFS(СВЦЭМ!$D$33:$D$776,СВЦЭМ!$A$33:$A$776,$A14,СВЦЭМ!$B$33:$B$776,V$11)+'СЕТ СН'!$F$14+СВЦЭМ!$D$10+'СЕТ СН'!$F$5-'СЕТ СН'!$F$24</f>
        <v>1697.35136861</v>
      </c>
      <c r="W14" s="36">
        <f>SUMIFS(СВЦЭМ!$D$33:$D$776,СВЦЭМ!$A$33:$A$776,$A14,СВЦЭМ!$B$33:$B$776,W$11)+'СЕТ СН'!$F$14+СВЦЭМ!$D$10+'СЕТ СН'!$F$5-'СЕТ СН'!$F$24</f>
        <v>1696.7979237500001</v>
      </c>
      <c r="X14" s="36">
        <f>SUMIFS(СВЦЭМ!$D$33:$D$776,СВЦЭМ!$A$33:$A$776,$A14,СВЦЭМ!$B$33:$B$776,X$11)+'СЕТ СН'!$F$14+СВЦЭМ!$D$10+'СЕТ СН'!$F$5-'СЕТ СН'!$F$24</f>
        <v>1665.1222689000001</v>
      </c>
      <c r="Y14" s="36">
        <f>SUMIFS(СВЦЭМ!$D$33:$D$776,СВЦЭМ!$A$33:$A$776,$A14,СВЦЭМ!$B$33:$B$776,Y$11)+'СЕТ СН'!$F$14+СВЦЭМ!$D$10+'СЕТ СН'!$F$5-'СЕТ СН'!$F$24</f>
        <v>1687.1574479400001</v>
      </c>
    </row>
    <row r="15" spans="1:27" ht="15.75" x14ac:dyDescent="0.2">
      <c r="A15" s="35">
        <f t="shared" si="0"/>
        <v>43742</v>
      </c>
      <c r="B15" s="36">
        <f>SUMIFS(СВЦЭМ!$D$33:$D$776,СВЦЭМ!$A$33:$A$776,$A15,СВЦЭМ!$B$33:$B$776,B$11)+'СЕТ СН'!$F$14+СВЦЭМ!$D$10+'СЕТ СН'!$F$5-'СЕТ СН'!$F$24</f>
        <v>1758.1582939</v>
      </c>
      <c r="C15" s="36">
        <f>SUMIFS(СВЦЭМ!$D$33:$D$776,СВЦЭМ!$A$33:$A$776,$A15,СВЦЭМ!$B$33:$B$776,C$11)+'СЕТ СН'!$F$14+СВЦЭМ!$D$10+'СЕТ СН'!$F$5-'СЕТ СН'!$F$24</f>
        <v>1789.6871938100001</v>
      </c>
      <c r="D15" s="36">
        <f>SUMIFS(СВЦЭМ!$D$33:$D$776,СВЦЭМ!$A$33:$A$776,$A15,СВЦЭМ!$B$33:$B$776,D$11)+'СЕТ СН'!$F$14+СВЦЭМ!$D$10+'СЕТ СН'!$F$5-'СЕТ СН'!$F$24</f>
        <v>1792.73234185</v>
      </c>
      <c r="E15" s="36">
        <f>SUMIFS(СВЦЭМ!$D$33:$D$776,СВЦЭМ!$A$33:$A$776,$A15,СВЦЭМ!$B$33:$B$776,E$11)+'СЕТ СН'!$F$14+СВЦЭМ!$D$10+'СЕТ СН'!$F$5-'СЕТ СН'!$F$24</f>
        <v>1812.92527036</v>
      </c>
      <c r="F15" s="36">
        <f>SUMIFS(СВЦЭМ!$D$33:$D$776,СВЦЭМ!$A$33:$A$776,$A15,СВЦЭМ!$B$33:$B$776,F$11)+'СЕТ СН'!$F$14+СВЦЭМ!$D$10+'СЕТ СН'!$F$5-'СЕТ СН'!$F$24</f>
        <v>1791.64384513</v>
      </c>
      <c r="G15" s="36">
        <f>SUMIFS(СВЦЭМ!$D$33:$D$776,СВЦЭМ!$A$33:$A$776,$A15,СВЦЭМ!$B$33:$B$776,G$11)+'СЕТ СН'!$F$14+СВЦЭМ!$D$10+'СЕТ СН'!$F$5-'СЕТ СН'!$F$24</f>
        <v>1767.2593379200002</v>
      </c>
      <c r="H15" s="36">
        <f>SUMIFS(СВЦЭМ!$D$33:$D$776,СВЦЭМ!$A$33:$A$776,$A15,СВЦЭМ!$B$33:$B$776,H$11)+'СЕТ СН'!$F$14+СВЦЭМ!$D$10+'СЕТ СН'!$F$5-'СЕТ СН'!$F$24</f>
        <v>1720.7626653000002</v>
      </c>
      <c r="I15" s="36">
        <f>SUMIFS(СВЦЭМ!$D$33:$D$776,СВЦЭМ!$A$33:$A$776,$A15,СВЦЭМ!$B$33:$B$776,I$11)+'СЕТ СН'!$F$14+СВЦЭМ!$D$10+'СЕТ СН'!$F$5-'СЕТ СН'!$F$24</f>
        <v>1639.90784334</v>
      </c>
      <c r="J15" s="36">
        <f>SUMIFS(СВЦЭМ!$D$33:$D$776,СВЦЭМ!$A$33:$A$776,$A15,СВЦЭМ!$B$33:$B$776,J$11)+'СЕТ СН'!$F$14+СВЦЭМ!$D$10+'СЕТ СН'!$F$5-'СЕТ СН'!$F$24</f>
        <v>1642.8833041000003</v>
      </c>
      <c r="K15" s="36">
        <f>SUMIFS(СВЦЭМ!$D$33:$D$776,СВЦЭМ!$A$33:$A$776,$A15,СВЦЭМ!$B$33:$B$776,K$11)+'СЕТ СН'!$F$14+СВЦЭМ!$D$10+'СЕТ СН'!$F$5-'СЕТ СН'!$F$24</f>
        <v>1659.5233707400002</v>
      </c>
      <c r="L15" s="36">
        <f>SUMIFS(СВЦЭМ!$D$33:$D$776,СВЦЭМ!$A$33:$A$776,$A15,СВЦЭМ!$B$33:$B$776,L$11)+'СЕТ СН'!$F$14+СВЦЭМ!$D$10+'СЕТ СН'!$F$5-'СЕТ СН'!$F$24</f>
        <v>1662.0485754300003</v>
      </c>
      <c r="M15" s="36">
        <f>SUMIFS(СВЦЭМ!$D$33:$D$776,СВЦЭМ!$A$33:$A$776,$A15,СВЦЭМ!$B$33:$B$776,M$11)+'СЕТ СН'!$F$14+СВЦЭМ!$D$10+'СЕТ СН'!$F$5-'СЕТ СН'!$F$24</f>
        <v>1655.0436432500001</v>
      </c>
      <c r="N15" s="36">
        <f>SUMIFS(СВЦЭМ!$D$33:$D$776,СВЦЭМ!$A$33:$A$776,$A15,СВЦЭМ!$B$33:$B$776,N$11)+'СЕТ СН'!$F$14+СВЦЭМ!$D$10+'СЕТ СН'!$F$5-'СЕТ СН'!$F$24</f>
        <v>1651.2395628100001</v>
      </c>
      <c r="O15" s="36">
        <f>SUMIFS(СВЦЭМ!$D$33:$D$776,СВЦЭМ!$A$33:$A$776,$A15,СВЦЭМ!$B$33:$B$776,O$11)+'СЕТ СН'!$F$14+СВЦЭМ!$D$10+'СЕТ СН'!$F$5-'СЕТ СН'!$F$24</f>
        <v>1651.4956078300002</v>
      </c>
      <c r="P15" s="36">
        <f>SUMIFS(СВЦЭМ!$D$33:$D$776,СВЦЭМ!$A$33:$A$776,$A15,СВЦЭМ!$B$33:$B$776,P$11)+'СЕТ СН'!$F$14+СВЦЭМ!$D$10+'СЕТ СН'!$F$5-'СЕТ СН'!$F$24</f>
        <v>1651.3883357100001</v>
      </c>
      <c r="Q15" s="36">
        <f>SUMIFS(СВЦЭМ!$D$33:$D$776,СВЦЭМ!$A$33:$A$776,$A15,СВЦЭМ!$B$33:$B$776,Q$11)+'СЕТ СН'!$F$14+СВЦЭМ!$D$10+'СЕТ СН'!$F$5-'СЕТ СН'!$F$24</f>
        <v>1650.0465392400001</v>
      </c>
      <c r="R15" s="36">
        <f>SUMIFS(СВЦЭМ!$D$33:$D$776,СВЦЭМ!$A$33:$A$776,$A15,СВЦЭМ!$B$33:$B$776,R$11)+'СЕТ СН'!$F$14+СВЦЭМ!$D$10+'СЕТ СН'!$F$5-'СЕТ СН'!$F$24</f>
        <v>1645.26194184</v>
      </c>
      <c r="S15" s="36">
        <f>SUMIFS(СВЦЭМ!$D$33:$D$776,СВЦЭМ!$A$33:$A$776,$A15,СВЦЭМ!$B$33:$B$776,S$11)+'СЕТ СН'!$F$14+СВЦЭМ!$D$10+'СЕТ СН'!$F$5-'СЕТ СН'!$F$24</f>
        <v>1644.5593884800001</v>
      </c>
      <c r="T15" s="36">
        <f>SUMIFS(СВЦЭМ!$D$33:$D$776,СВЦЭМ!$A$33:$A$776,$A15,СВЦЭМ!$B$33:$B$776,T$11)+'СЕТ СН'!$F$14+СВЦЭМ!$D$10+'СЕТ СН'!$F$5-'СЕТ СН'!$F$24</f>
        <v>1647.7870518899999</v>
      </c>
      <c r="U15" s="36">
        <f>SUMIFS(СВЦЭМ!$D$33:$D$776,СВЦЭМ!$A$33:$A$776,$A15,СВЦЭМ!$B$33:$B$776,U$11)+'СЕТ СН'!$F$14+СВЦЭМ!$D$10+'СЕТ СН'!$F$5-'СЕТ СН'!$F$24</f>
        <v>1663.2736593600002</v>
      </c>
      <c r="V15" s="36">
        <f>SUMIFS(СВЦЭМ!$D$33:$D$776,СВЦЭМ!$A$33:$A$776,$A15,СВЦЭМ!$B$33:$B$776,V$11)+'СЕТ СН'!$F$14+СВЦЭМ!$D$10+'СЕТ СН'!$F$5-'СЕТ СН'!$F$24</f>
        <v>1657.6671255700001</v>
      </c>
      <c r="W15" s="36">
        <f>SUMIFS(СВЦЭМ!$D$33:$D$776,СВЦЭМ!$A$33:$A$776,$A15,СВЦЭМ!$B$33:$B$776,W$11)+'СЕТ СН'!$F$14+СВЦЭМ!$D$10+'СЕТ СН'!$F$5-'СЕТ СН'!$F$24</f>
        <v>1640.51441144</v>
      </c>
      <c r="X15" s="36">
        <f>SUMIFS(СВЦЭМ!$D$33:$D$776,СВЦЭМ!$A$33:$A$776,$A15,СВЦЭМ!$B$33:$B$776,X$11)+'СЕТ СН'!$F$14+СВЦЭМ!$D$10+'СЕТ СН'!$F$5-'СЕТ СН'!$F$24</f>
        <v>1668.0565549299999</v>
      </c>
      <c r="Y15" s="36">
        <f>SUMIFS(СВЦЭМ!$D$33:$D$776,СВЦЭМ!$A$33:$A$776,$A15,СВЦЭМ!$B$33:$B$776,Y$11)+'СЕТ СН'!$F$14+СВЦЭМ!$D$10+'СЕТ СН'!$F$5-'СЕТ СН'!$F$24</f>
        <v>1728.5039273699999</v>
      </c>
    </row>
    <row r="16" spans="1:27" ht="15.75" x14ac:dyDescent="0.2">
      <c r="A16" s="35">
        <f t="shared" si="0"/>
        <v>43743</v>
      </c>
      <c r="B16" s="36">
        <f>SUMIFS(СВЦЭМ!$D$33:$D$776,СВЦЭМ!$A$33:$A$776,$A16,СВЦЭМ!$B$33:$B$776,B$11)+'СЕТ СН'!$F$14+СВЦЭМ!$D$10+'СЕТ СН'!$F$5-'СЕТ СН'!$F$24</f>
        <v>1764.7789644200002</v>
      </c>
      <c r="C16" s="36">
        <f>SUMIFS(СВЦЭМ!$D$33:$D$776,СВЦЭМ!$A$33:$A$776,$A16,СВЦЭМ!$B$33:$B$776,C$11)+'СЕТ СН'!$F$14+СВЦЭМ!$D$10+'СЕТ СН'!$F$5-'СЕТ СН'!$F$24</f>
        <v>1805.86079608</v>
      </c>
      <c r="D16" s="36">
        <f>SUMIFS(СВЦЭМ!$D$33:$D$776,СВЦЭМ!$A$33:$A$776,$A16,СВЦЭМ!$B$33:$B$776,D$11)+'СЕТ СН'!$F$14+СВЦЭМ!$D$10+'СЕТ СН'!$F$5-'СЕТ СН'!$F$24</f>
        <v>1816.91519105</v>
      </c>
      <c r="E16" s="36">
        <f>SUMIFS(СВЦЭМ!$D$33:$D$776,СВЦЭМ!$A$33:$A$776,$A16,СВЦЭМ!$B$33:$B$776,E$11)+'СЕТ СН'!$F$14+СВЦЭМ!$D$10+'СЕТ СН'!$F$5-'СЕТ СН'!$F$24</f>
        <v>1822.2731862600001</v>
      </c>
      <c r="F16" s="36">
        <f>SUMIFS(СВЦЭМ!$D$33:$D$776,СВЦЭМ!$A$33:$A$776,$A16,СВЦЭМ!$B$33:$B$776,F$11)+'СЕТ СН'!$F$14+СВЦЭМ!$D$10+'СЕТ СН'!$F$5-'СЕТ СН'!$F$24</f>
        <v>1812.5372635600002</v>
      </c>
      <c r="G16" s="36">
        <f>SUMIFS(СВЦЭМ!$D$33:$D$776,СВЦЭМ!$A$33:$A$776,$A16,СВЦЭМ!$B$33:$B$776,G$11)+'СЕТ СН'!$F$14+СВЦЭМ!$D$10+'СЕТ СН'!$F$5-'СЕТ СН'!$F$24</f>
        <v>1809.94304754</v>
      </c>
      <c r="H16" s="36">
        <f>SUMIFS(СВЦЭМ!$D$33:$D$776,СВЦЭМ!$A$33:$A$776,$A16,СВЦЭМ!$B$33:$B$776,H$11)+'СЕТ СН'!$F$14+СВЦЭМ!$D$10+'СЕТ СН'!$F$5-'СЕТ СН'!$F$24</f>
        <v>1779.8162969</v>
      </c>
      <c r="I16" s="36">
        <f>SUMIFS(СВЦЭМ!$D$33:$D$776,СВЦЭМ!$A$33:$A$776,$A16,СВЦЭМ!$B$33:$B$776,I$11)+'СЕТ СН'!$F$14+СВЦЭМ!$D$10+'СЕТ СН'!$F$5-'СЕТ СН'!$F$24</f>
        <v>1712.32230372</v>
      </c>
      <c r="J16" s="36">
        <f>SUMIFS(СВЦЭМ!$D$33:$D$776,СВЦЭМ!$A$33:$A$776,$A16,СВЦЭМ!$B$33:$B$776,J$11)+'СЕТ СН'!$F$14+СВЦЭМ!$D$10+'СЕТ СН'!$F$5-'СЕТ СН'!$F$24</f>
        <v>1656.34189814</v>
      </c>
      <c r="K16" s="36">
        <f>SUMIFS(СВЦЭМ!$D$33:$D$776,СВЦЭМ!$A$33:$A$776,$A16,СВЦЭМ!$B$33:$B$776,K$11)+'СЕТ СН'!$F$14+СВЦЭМ!$D$10+'СЕТ СН'!$F$5-'СЕТ СН'!$F$24</f>
        <v>1641.05177134</v>
      </c>
      <c r="L16" s="36">
        <f>SUMIFS(СВЦЭМ!$D$33:$D$776,СВЦЭМ!$A$33:$A$776,$A16,СВЦЭМ!$B$33:$B$776,L$11)+'СЕТ СН'!$F$14+СВЦЭМ!$D$10+'СЕТ СН'!$F$5-'СЕТ СН'!$F$24</f>
        <v>1650.8822542400001</v>
      </c>
      <c r="M16" s="36">
        <f>SUMIFS(СВЦЭМ!$D$33:$D$776,СВЦЭМ!$A$33:$A$776,$A16,СВЦЭМ!$B$33:$B$776,M$11)+'СЕТ СН'!$F$14+СВЦЭМ!$D$10+'СЕТ СН'!$F$5-'СЕТ СН'!$F$24</f>
        <v>1644.57651231</v>
      </c>
      <c r="N16" s="36">
        <f>SUMIFS(СВЦЭМ!$D$33:$D$776,СВЦЭМ!$A$33:$A$776,$A16,СВЦЭМ!$B$33:$B$776,N$11)+'СЕТ СН'!$F$14+СВЦЭМ!$D$10+'СЕТ СН'!$F$5-'СЕТ СН'!$F$24</f>
        <v>1643.9560829100001</v>
      </c>
      <c r="O16" s="36">
        <f>SUMIFS(СВЦЭМ!$D$33:$D$776,СВЦЭМ!$A$33:$A$776,$A16,СВЦЭМ!$B$33:$B$776,O$11)+'СЕТ СН'!$F$14+СВЦЭМ!$D$10+'СЕТ СН'!$F$5-'СЕТ СН'!$F$24</f>
        <v>1649.10508906</v>
      </c>
      <c r="P16" s="36">
        <f>SUMIFS(СВЦЭМ!$D$33:$D$776,СВЦЭМ!$A$33:$A$776,$A16,СВЦЭМ!$B$33:$B$776,P$11)+'СЕТ СН'!$F$14+СВЦЭМ!$D$10+'СЕТ СН'!$F$5-'СЕТ СН'!$F$24</f>
        <v>1656.0593332500002</v>
      </c>
      <c r="Q16" s="36">
        <f>SUMIFS(СВЦЭМ!$D$33:$D$776,СВЦЭМ!$A$33:$A$776,$A16,СВЦЭМ!$B$33:$B$776,Q$11)+'СЕТ СН'!$F$14+СВЦЭМ!$D$10+'СЕТ СН'!$F$5-'СЕТ СН'!$F$24</f>
        <v>1657.3288772800001</v>
      </c>
      <c r="R16" s="36">
        <f>SUMIFS(СВЦЭМ!$D$33:$D$776,СВЦЭМ!$A$33:$A$776,$A16,СВЦЭМ!$B$33:$B$776,R$11)+'СЕТ СН'!$F$14+СВЦЭМ!$D$10+'СЕТ СН'!$F$5-'СЕТ СН'!$F$24</f>
        <v>1660.28172331</v>
      </c>
      <c r="S16" s="36">
        <f>SUMIFS(СВЦЭМ!$D$33:$D$776,СВЦЭМ!$A$33:$A$776,$A16,СВЦЭМ!$B$33:$B$776,S$11)+'СЕТ СН'!$F$14+СВЦЭМ!$D$10+'СЕТ СН'!$F$5-'СЕТ СН'!$F$24</f>
        <v>1658.5784517300001</v>
      </c>
      <c r="T16" s="36">
        <f>SUMIFS(СВЦЭМ!$D$33:$D$776,СВЦЭМ!$A$33:$A$776,$A16,СВЦЭМ!$B$33:$B$776,T$11)+'СЕТ СН'!$F$14+СВЦЭМ!$D$10+'СЕТ СН'!$F$5-'СЕТ СН'!$F$24</f>
        <v>1651.5097873899999</v>
      </c>
      <c r="U16" s="36">
        <f>SUMIFS(СВЦЭМ!$D$33:$D$776,СВЦЭМ!$A$33:$A$776,$A16,СВЦЭМ!$B$33:$B$776,U$11)+'СЕТ СН'!$F$14+СВЦЭМ!$D$10+'СЕТ СН'!$F$5-'СЕТ СН'!$F$24</f>
        <v>1669.3875596299999</v>
      </c>
      <c r="V16" s="36">
        <f>SUMIFS(СВЦЭМ!$D$33:$D$776,СВЦЭМ!$A$33:$A$776,$A16,СВЦЭМ!$B$33:$B$776,V$11)+'СЕТ СН'!$F$14+СВЦЭМ!$D$10+'СЕТ СН'!$F$5-'СЕТ СН'!$F$24</f>
        <v>1671.3278426700001</v>
      </c>
      <c r="W16" s="36">
        <f>SUMIFS(СВЦЭМ!$D$33:$D$776,СВЦЭМ!$A$33:$A$776,$A16,СВЦЭМ!$B$33:$B$776,W$11)+'СЕТ СН'!$F$14+СВЦЭМ!$D$10+'СЕТ СН'!$F$5-'СЕТ СН'!$F$24</f>
        <v>1660.6415416</v>
      </c>
      <c r="X16" s="36">
        <f>SUMIFS(СВЦЭМ!$D$33:$D$776,СВЦЭМ!$A$33:$A$776,$A16,СВЦЭМ!$B$33:$B$776,X$11)+'СЕТ СН'!$F$14+СВЦЭМ!$D$10+'СЕТ СН'!$F$5-'СЕТ СН'!$F$24</f>
        <v>1658.78152189</v>
      </c>
      <c r="Y16" s="36">
        <f>SUMIFS(СВЦЭМ!$D$33:$D$776,СВЦЭМ!$A$33:$A$776,$A16,СВЦЭМ!$B$33:$B$776,Y$11)+'СЕТ СН'!$F$14+СВЦЭМ!$D$10+'СЕТ СН'!$F$5-'СЕТ СН'!$F$24</f>
        <v>1755.27179901</v>
      </c>
    </row>
    <row r="17" spans="1:25" ht="15.75" x14ac:dyDescent="0.2">
      <c r="A17" s="35">
        <f t="shared" si="0"/>
        <v>43744</v>
      </c>
      <c r="B17" s="36">
        <f>SUMIFS(СВЦЭМ!$D$33:$D$776,СВЦЭМ!$A$33:$A$776,$A17,СВЦЭМ!$B$33:$B$776,B$11)+'СЕТ СН'!$F$14+СВЦЭМ!$D$10+'СЕТ СН'!$F$5-'СЕТ СН'!$F$24</f>
        <v>1749.9641671500001</v>
      </c>
      <c r="C17" s="36">
        <f>SUMIFS(СВЦЭМ!$D$33:$D$776,СВЦЭМ!$A$33:$A$776,$A17,СВЦЭМ!$B$33:$B$776,C$11)+'СЕТ СН'!$F$14+СВЦЭМ!$D$10+'СЕТ СН'!$F$5-'СЕТ СН'!$F$24</f>
        <v>1780.03439488</v>
      </c>
      <c r="D17" s="36">
        <f>SUMIFS(СВЦЭМ!$D$33:$D$776,СВЦЭМ!$A$33:$A$776,$A17,СВЦЭМ!$B$33:$B$776,D$11)+'СЕТ СН'!$F$14+СВЦЭМ!$D$10+'СЕТ СН'!$F$5-'СЕТ СН'!$F$24</f>
        <v>1802.9223838600001</v>
      </c>
      <c r="E17" s="36">
        <f>SUMIFS(СВЦЭМ!$D$33:$D$776,СВЦЭМ!$A$33:$A$776,$A17,СВЦЭМ!$B$33:$B$776,E$11)+'СЕТ СН'!$F$14+СВЦЭМ!$D$10+'СЕТ СН'!$F$5-'СЕТ СН'!$F$24</f>
        <v>1811.9099769100001</v>
      </c>
      <c r="F17" s="36">
        <f>SUMIFS(СВЦЭМ!$D$33:$D$776,СВЦЭМ!$A$33:$A$776,$A17,СВЦЭМ!$B$33:$B$776,F$11)+'СЕТ СН'!$F$14+СВЦЭМ!$D$10+'СЕТ СН'!$F$5-'СЕТ СН'!$F$24</f>
        <v>1811.6566505800001</v>
      </c>
      <c r="G17" s="36">
        <f>SUMIFS(СВЦЭМ!$D$33:$D$776,СВЦЭМ!$A$33:$A$776,$A17,СВЦЭМ!$B$33:$B$776,G$11)+'СЕТ СН'!$F$14+СВЦЭМ!$D$10+'СЕТ СН'!$F$5-'СЕТ СН'!$F$24</f>
        <v>1811.56494776</v>
      </c>
      <c r="H17" s="36">
        <f>SUMIFS(СВЦЭМ!$D$33:$D$776,СВЦЭМ!$A$33:$A$776,$A17,СВЦЭМ!$B$33:$B$776,H$11)+'СЕТ СН'!$F$14+СВЦЭМ!$D$10+'СЕТ СН'!$F$5-'СЕТ СН'!$F$24</f>
        <v>1761.9407914900003</v>
      </c>
      <c r="I17" s="36">
        <f>SUMIFS(СВЦЭМ!$D$33:$D$776,СВЦЭМ!$A$33:$A$776,$A17,СВЦЭМ!$B$33:$B$776,I$11)+'СЕТ СН'!$F$14+СВЦЭМ!$D$10+'СЕТ СН'!$F$5-'СЕТ СН'!$F$24</f>
        <v>1681.9287859000001</v>
      </c>
      <c r="J17" s="36">
        <f>SUMIFS(СВЦЭМ!$D$33:$D$776,СВЦЭМ!$A$33:$A$776,$A17,СВЦЭМ!$B$33:$B$776,J$11)+'СЕТ СН'!$F$14+СВЦЭМ!$D$10+'СЕТ СН'!$F$5-'СЕТ СН'!$F$24</f>
        <v>1632.53021455</v>
      </c>
      <c r="K17" s="36">
        <f>SUMIFS(СВЦЭМ!$D$33:$D$776,СВЦЭМ!$A$33:$A$776,$A17,СВЦЭМ!$B$33:$B$776,K$11)+'СЕТ СН'!$F$14+СВЦЭМ!$D$10+'СЕТ СН'!$F$5-'СЕТ СН'!$F$24</f>
        <v>1638.8221166200001</v>
      </c>
      <c r="L17" s="36">
        <f>SUMIFS(СВЦЭМ!$D$33:$D$776,СВЦЭМ!$A$33:$A$776,$A17,СВЦЭМ!$B$33:$B$776,L$11)+'СЕТ СН'!$F$14+СВЦЭМ!$D$10+'СЕТ СН'!$F$5-'СЕТ СН'!$F$24</f>
        <v>1653.4754068700001</v>
      </c>
      <c r="M17" s="36">
        <f>SUMIFS(СВЦЭМ!$D$33:$D$776,СВЦЭМ!$A$33:$A$776,$A17,СВЦЭМ!$B$33:$B$776,M$11)+'СЕТ СН'!$F$14+СВЦЭМ!$D$10+'СЕТ СН'!$F$5-'СЕТ СН'!$F$24</f>
        <v>1646.5784658699999</v>
      </c>
      <c r="N17" s="36">
        <f>SUMIFS(СВЦЭМ!$D$33:$D$776,СВЦЭМ!$A$33:$A$776,$A17,СВЦЭМ!$B$33:$B$776,N$11)+'СЕТ СН'!$F$14+СВЦЭМ!$D$10+'СЕТ СН'!$F$5-'СЕТ СН'!$F$24</f>
        <v>1636.2888209299999</v>
      </c>
      <c r="O17" s="36">
        <f>SUMIFS(СВЦЭМ!$D$33:$D$776,СВЦЭМ!$A$33:$A$776,$A17,СВЦЭМ!$B$33:$B$776,O$11)+'СЕТ СН'!$F$14+СВЦЭМ!$D$10+'СЕТ СН'!$F$5-'СЕТ СН'!$F$24</f>
        <v>1637.2642875200002</v>
      </c>
      <c r="P17" s="36">
        <f>SUMIFS(СВЦЭМ!$D$33:$D$776,СВЦЭМ!$A$33:$A$776,$A17,СВЦЭМ!$B$33:$B$776,P$11)+'СЕТ СН'!$F$14+СВЦЭМ!$D$10+'СЕТ СН'!$F$5-'СЕТ СН'!$F$24</f>
        <v>1636.5022245600001</v>
      </c>
      <c r="Q17" s="36">
        <f>SUMIFS(СВЦЭМ!$D$33:$D$776,СВЦЭМ!$A$33:$A$776,$A17,СВЦЭМ!$B$33:$B$776,Q$11)+'СЕТ СН'!$F$14+СВЦЭМ!$D$10+'СЕТ СН'!$F$5-'СЕТ СН'!$F$24</f>
        <v>1640.55341327</v>
      </c>
      <c r="R17" s="36">
        <f>SUMIFS(СВЦЭМ!$D$33:$D$776,СВЦЭМ!$A$33:$A$776,$A17,СВЦЭМ!$B$33:$B$776,R$11)+'СЕТ СН'!$F$14+СВЦЭМ!$D$10+'СЕТ СН'!$F$5-'СЕТ СН'!$F$24</f>
        <v>1632.6670142900002</v>
      </c>
      <c r="S17" s="36">
        <f>SUMIFS(СВЦЭМ!$D$33:$D$776,СВЦЭМ!$A$33:$A$776,$A17,СВЦЭМ!$B$33:$B$776,S$11)+'СЕТ СН'!$F$14+СВЦЭМ!$D$10+'СЕТ СН'!$F$5-'СЕТ СН'!$F$24</f>
        <v>1640.3751819100003</v>
      </c>
      <c r="T17" s="36">
        <f>SUMIFS(СВЦЭМ!$D$33:$D$776,СВЦЭМ!$A$33:$A$776,$A17,СВЦЭМ!$B$33:$B$776,T$11)+'СЕТ СН'!$F$14+СВЦЭМ!$D$10+'СЕТ СН'!$F$5-'СЕТ СН'!$F$24</f>
        <v>1642.1972612600002</v>
      </c>
      <c r="U17" s="36">
        <f>SUMIFS(СВЦЭМ!$D$33:$D$776,СВЦЭМ!$A$33:$A$776,$A17,СВЦЭМ!$B$33:$B$776,U$11)+'СЕТ СН'!$F$14+СВЦЭМ!$D$10+'СЕТ СН'!$F$5-'СЕТ СН'!$F$24</f>
        <v>1659.2604288900002</v>
      </c>
      <c r="V17" s="36">
        <f>SUMIFS(СВЦЭМ!$D$33:$D$776,СВЦЭМ!$A$33:$A$776,$A17,СВЦЭМ!$B$33:$B$776,V$11)+'СЕТ СН'!$F$14+СВЦЭМ!$D$10+'СЕТ СН'!$F$5-'СЕТ СН'!$F$24</f>
        <v>1658.3685750700001</v>
      </c>
      <c r="W17" s="36">
        <f>SUMIFS(СВЦЭМ!$D$33:$D$776,СВЦЭМ!$A$33:$A$776,$A17,СВЦЭМ!$B$33:$B$776,W$11)+'СЕТ СН'!$F$14+СВЦЭМ!$D$10+'СЕТ СН'!$F$5-'СЕТ СН'!$F$24</f>
        <v>1646.65904886</v>
      </c>
      <c r="X17" s="36">
        <f>SUMIFS(СВЦЭМ!$D$33:$D$776,СВЦЭМ!$A$33:$A$776,$A17,СВЦЭМ!$B$33:$B$776,X$11)+'СЕТ СН'!$F$14+СВЦЭМ!$D$10+'СЕТ СН'!$F$5-'СЕТ СН'!$F$24</f>
        <v>1638.0637036500002</v>
      </c>
      <c r="Y17" s="36">
        <f>SUMIFS(СВЦЭМ!$D$33:$D$776,СВЦЭМ!$A$33:$A$776,$A17,СВЦЭМ!$B$33:$B$776,Y$11)+'СЕТ СН'!$F$14+СВЦЭМ!$D$10+'СЕТ СН'!$F$5-'СЕТ СН'!$F$24</f>
        <v>1677.1400797300003</v>
      </c>
    </row>
    <row r="18" spans="1:25" ht="15.75" x14ac:dyDescent="0.2">
      <c r="A18" s="35">
        <f t="shared" si="0"/>
        <v>43745</v>
      </c>
      <c r="B18" s="36">
        <f>SUMIFS(СВЦЭМ!$D$33:$D$776,СВЦЭМ!$A$33:$A$776,$A18,СВЦЭМ!$B$33:$B$776,B$11)+'СЕТ СН'!$F$14+СВЦЭМ!$D$10+'СЕТ СН'!$F$5-'СЕТ СН'!$F$24</f>
        <v>1769.0956906800002</v>
      </c>
      <c r="C18" s="36">
        <f>SUMIFS(СВЦЭМ!$D$33:$D$776,СВЦЭМ!$A$33:$A$776,$A18,СВЦЭМ!$B$33:$B$776,C$11)+'СЕТ СН'!$F$14+СВЦЭМ!$D$10+'СЕТ СН'!$F$5-'СЕТ СН'!$F$24</f>
        <v>1787.9369867800001</v>
      </c>
      <c r="D18" s="36">
        <f>SUMIFS(СВЦЭМ!$D$33:$D$776,СВЦЭМ!$A$33:$A$776,$A18,СВЦЭМ!$B$33:$B$776,D$11)+'СЕТ СН'!$F$14+СВЦЭМ!$D$10+'СЕТ СН'!$F$5-'СЕТ СН'!$F$24</f>
        <v>1802.1902195000002</v>
      </c>
      <c r="E18" s="36">
        <f>SUMIFS(СВЦЭМ!$D$33:$D$776,СВЦЭМ!$A$33:$A$776,$A18,СВЦЭМ!$B$33:$B$776,E$11)+'СЕТ СН'!$F$14+СВЦЭМ!$D$10+'СЕТ СН'!$F$5-'СЕТ СН'!$F$24</f>
        <v>1818.1665747500001</v>
      </c>
      <c r="F18" s="36">
        <f>SUMIFS(СВЦЭМ!$D$33:$D$776,СВЦЭМ!$A$33:$A$776,$A18,СВЦЭМ!$B$33:$B$776,F$11)+'СЕТ СН'!$F$14+СВЦЭМ!$D$10+'СЕТ СН'!$F$5-'СЕТ СН'!$F$24</f>
        <v>1825.0939683400002</v>
      </c>
      <c r="G18" s="36">
        <f>SUMIFS(СВЦЭМ!$D$33:$D$776,СВЦЭМ!$A$33:$A$776,$A18,СВЦЭМ!$B$33:$B$776,G$11)+'СЕТ СН'!$F$14+СВЦЭМ!$D$10+'СЕТ СН'!$F$5-'СЕТ СН'!$F$24</f>
        <v>1805.6189507300001</v>
      </c>
      <c r="H18" s="36">
        <f>SUMIFS(СВЦЭМ!$D$33:$D$776,СВЦЭМ!$A$33:$A$776,$A18,СВЦЭМ!$B$33:$B$776,H$11)+'СЕТ СН'!$F$14+СВЦЭМ!$D$10+'СЕТ СН'!$F$5-'СЕТ СН'!$F$24</f>
        <v>1729.0512115000001</v>
      </c>
      <c r="I18" s="36">
        <f>SUMIFS(СВЦЭМ!$D$33:$D$776,СВЦЭМ!$A$33:$A$776,$A18,СВЦЭМ!$B$33:$B$776,I$11)+'СЕТ СН'!$F$14+СВЦЭМ!$D$10+'СЕТ СН'!$F$5-'СЕТ СН'!$F$24</f>
        <v>1648.5363624800002</v>
      </c>
      <c r="J18" s="36">
        <f>SUMIFS(СВЦЭМ!$D$33:$D$776,СВЦЭМ!$A$33:$A$776,$A18,СВЦЭМ!$B$33:$B$776,J$11)+'СЕТ СН'!$F$14+СВЦЭМ!$D$10+'СЕТ СН'!$F$5-'СЕТ СН'!$F$24</f>
        <v>1635.5326825300001</v>
      </c>
      <c r="K18" s="36">
        <f>SUMIFS(СВЦЭМ!$D$33:$D$776,СВЦЭМ!$A$33:$A$776,$A18,СВЦЭМ!$B$33:$B$776,K$11)+'СЕТ СН'!$F$14+СВЦЭМ!$D$10+'СЕТ СН'!$F$5-'СЕТ СН'!$F$24</f>
        <v>1636.72204513</v>
      </c>
      <c r="L18" s="36">
        <f>SUMIFS(СВЦЭМ!$D$33:$D$776,СВЦЭМ!$A$33:$A$776,$A18,СВЦЭМ!$B$33:$B$776,L$11)+'СЕТ СН'!$F$14+СВЦЭМ!$D$10+'СЕТ СН'!$F$5-'СЕТ СН'!$F$24</f>
        <v>1634.9631909700001</v>
      </c>
      <c r="M18" s="36">
        <f>SUMIFS(СВЦЭМ!$D$33:$D$776,СВЦЭМ!$A$33:$A$776,$A18,СВЦЭМ!$B$33:$B$776,M$11)+'СЕТ СН'!$F$14+СВЦЭМ!$D$10+'СЕТ СН'!$F$5-'СЕТ СН'!$F$24</f>
        <v>1644.06022553</v>
      </c>
      <c r="N18" s="36">
        <f>SUMIFS(СВЦЭМ!$D$33:$D$776,СВЦЭМ!$A$33:$A$776,$A18,СВЦЭМ!$B$33:$B$776,N$11)+'СЕТ СН'!$F$14+СВЦЭМ!$D$10+'СЕТ СН'!$F$5-'СЕТ СН'!$F$24</f>
        <v>1650.6945461700002</v>
      </c>
      <c r="O18" s="36">
        <f>SUMIFS(СВЦЭМ!$D$33:$D$776,СВЦЭМ!$A$33:$A$776,$A18,СВЦЭМ!$B$33:$B$776,O$11)+'СЕТ СН'!$F$14+СВЦЭМ!$D$10+'СЕТ СН'!$F$5-'СЕТ СН'!$F$24</f>
        <v>1650.1608208500002</v>
      </c>
      <c r="P18" s="36">
        <f>SUMIFS(СВЦЭМ!$D$33:$D$776,СВЦЭМ!$A$33:$A$776,$A18,СВЦЭМ!$B$33:$B$776,P$11)+'СЕТ СН'!$F$14+СВЦЭМ!$D$10+'СЕТ СН'!$F$5-'СЕТ СН'!$F$24</f>
        <v>1648.81549778</v>
      </c>
      <c r="Q18" s="36">
        <f>SUMIFS(СВЦЭМ!$D$33:$D$776,СВЦЭМ!$A$33:$A$776,$A18,СВЦЭМ!$B$33:$B$776,Q$11)+'СЕТ СН'!$F$14+СВЦЭМ!$D$10+'СЕТ СН'!$F$5-'СЕТ СН'!$F$24</f>
        <v>1654.1497687999999</v>
      </c>
      <c r="R18" s="36">
        <f>SUMIFS(СВЦЭМ!$D$33:$D$776,СВЦЭМ!$A$33:$A$776,$A18,СВЦЭМ!$B$33:$B$776,R$11)+'СЕТ СН'!$F$14+СВЦЭМ!$D$10+'СЕТ СН'!$F$5-'СЕТ СН'!$F$24</f>
        <v>1652.6168397700001</v>
      </c>
      <c r="S18" s="36">
        <f>SUMIFS(СВЦЭМ!$D$33:$D$776,СВЦЭМ!$A$33:$A$776,$A18,СВЦЭМ!$B$33:$B$776,S$11)+'СЕТ СН'!$F$14+СВЦЭМ!$D$10+'СЕТ СН'!$F$5-'СЕТ СН'!$F$24</f>
        <v>1657.1590113300001</v>
      </c>
      <c r="T18" s="36">
        <f>SUMIFS(СВЦЭМ!$D$33:$D$776,СВЦЭМ!$A$33:$A$776,$A18,СВЦЭМ!$B$33:$B$776,T$11)+'СЕТ СН'!$F$14+СВЦЭМ!$D$10+'СЕТ СН'!$F$5-'СЕТ СН'!$F$24</f>
        <v>1646.9764799200002</v>
      </c>
      <c r="U18" s="36">
        <f>SUMIFS(СВЦЭМ!$D$33:$D$776,СВЦЭМ!$A$33:$A$776,$A18,СВЦЭМ!$B$33:$B$776,U$11)+'СЕТ СН'!$F$14+СВЦЭМ!$D$10+'СЕТ СН'!$F$5-'СЕТ СН'!$F$24</f>
        <v>1642.1952533600002</v>
      </c>
      <c r="V18" s="36">
        <f>SUMIFS(СВЦЭМ!$D$33:$D$776,СВЦЭМ!$A$33:$A$776,$A18,СВЦЭМ!$B$33:$B$776,V$11)+'СЕТ СН'!$F$14+СВЦЭМ!$D$10+'СЕТ СН'!$F$5-'СЕТ СН'!$F$24</f>
        <v>1635.8495119200002</v>
      </c>
      <c r="W18" s="36">
        <f>SUMIFS(СВЦЭМ!$D$33:$D$776,СВЦЭМ!$A$33:$A$776,$A18,СВЦЭМ!$B$33:$B$776,W$11)+'СЕТ СН'!$F$14+СВЦЭМ!$D$10+'СЕТ СН'!$F$5-'СЕТ СН'!$F$24</f>
        <v>1654.0739355400001</v>
      </c>
      <c r="X18" s="36">
        <f>SUMIFS(СВЦЭМ!$D$33:$D$776,СВЦЭМ!$A$33:$A$776,$A18,СВЦЭМ!$B$33:$B$776,X$11)+'СЕТ СН'!$F$14+СВЦЭМ!$D$10+'СЕТ СН'!$F$5-'СЕТ СН'!$F$24</f>
        <v>1672.7056011600002</v>
      </c>
      <c r="Y18" s="36">
        <f>SUMIFS(СВЦЭМ!$D$33:$D$776,СВЦЭМ!$A$33:$A$776,$A18,СВЦЭМ!$B$33:$B$776,Y$11)+'СЕТ СН'!$F$14+СВЦЭМ!$D$10+'СЕТ СН'!$F$5-'СЕТ СН'!$F$24</f>
        <v>1715.0509651900002</v>
      </c>
    </row>
    <row r="19" spans="1:25" ht="15.75" x14ac:dyDescent="0.2">
      <c r="A19" s="35">
        <f t="shared" si="0"/>
        <v>43746</v>
      </c>
      <c r="B19" s="36">
        <f>SUMIFS(СВЦЭМ!$D$33:$D$776,СВЦЭМ!$A$33:$A$776,$A19,СВЦЭМ!$B$33:$B$776,B$11)+'СЕТ СН'!$F$14+СВЦЭМ!$D$10+'СЕТ СН'!$F$5-'СЕТ СН'!$F$24</f>
        <v>1681.2022955300001</v>
      </c>
      <c r="C19" s="36">
        <f>SUMIFS(СВЦЭМ!$D$33:$D$776,СВЦЭМ!$A$33:$A$776,$A19,СВЦЭМ!$B$33:$B$776,C$11)+'СЕТ СН'!$F$14+СВЦЭМ!$D$10+'СЕТ СН'!$F$5-'СЕТ СН'!$F$24</f>
        <v>1735.46830937</v>
      </c>
      <c r="D19" s="36">
        <f>SUMIFS(СВЦЭМ!$D$33:$D$776,СВЦЭМ!$A$33:$A$776,$A19,СВЦЭМ!$B$33:$B$776,D$11)+'СЕТ СН'!$F$14+СВЦЭМ!$D$10+'СЕТ СН'!$F$5-'СЕТ СН'!$F$24</f>
        <v>1727.6312163300001</v>
      </c>
      <c r="E19" s="36">
        <f>SUMIFS(СВЦЭМ!$D$33:$D$776,СВЦЭМ!$A$33:$A$776,$A19,СВЦЭМ!$B$33:$B$776,E$11)+'СЕТ СН'!$F$14+СВЦЭМ!$D$10+'СЕТ СН'!$F$5-'СЕТ СН'!$F$24</f>
        <v>1740.8459399600001</v>
      </c>
      <c r="F19" s="36">
        <f>SUMIFS(СВЦЭМ!$D$33:$D$776,СВЦЭМ!$A$33:$A$776,$A19,СВЦЭМ!$B$33:$B$776,F$11)+'СЕТ СН'!$F$14+СВЦЭМ!$D$10+'СЕТ СН'!$F$5-'СЕТ СН'!$F$24</f>
        <v>1739.4201403300001</v>
      </c>
      <c r="G19" s="36">
        <f>SUMIFS(СВЦЭМ!$D$33:$D$776,СВЦЭМ!$A$33:$A$776,$A19,СВЦЭМ!$B$33:$B$776,G$11)+'СЕТ СН'!$F$14+СВЦЭМ!$D$10+'СЕТ СН'!$F$5-'СЕТ СН'!$F$24</f>
        <v>1728.5539469</v>
      </c>
      <c r="H19" s="36">
        <f>SUMIFS(СВЦЭМ!$D$33:$D$776,СВЦЭМ!$A$33:$A$776,$A19,СВЦЭМ!$B$33:$B$776,H$11)+'СЕТ СН'!$F$14+СВЦЭМ!$D$10+'СЕТ СН'!$F$5-'СЕТ СН'!$F$24</f>
        <v>1704.6833270500001</v>
      </c>
      <c r="I19" s="36">
        <f>SUMIFS(СВЦЭМ!$D$33:$D$776,СВЦЭМ!$A$33:$A$776,$A19,СВЦЭМ!$B$33:$B$776,I$11)+'СЕТ СН'!$F$14+СВЦЭМ!$D$10+'СЕТ СН'!$F$5-'СЕТ СН'!$F$24</f>
        <v>1666.1347551600002</v>
      </c>
      <c r="J19" s="36">
        <f>SUMIFS(СВЦЭМ!$D$33:$D$776,СВЦЭМ!$A$33:$A$776,$A19,СВЦЭМ!$B$33:$B$776,J$11)+'СЕТ СН'!$F$14+СВЦЭМ!$D$10+'СЕТ СН'!$F$5-'СЕТ СН'!$F$24</f>
        <v>1640.8043136800002</v>
      </c>
      <c r="K19" s="36">
        <f>SUMIFS(СВЦЭМ!$D$33:$D$776,СВЦЭМ!$A$33:$A$776,$A19,СВЦЭМ!$B$33:$B$776,K$11)+'СЕТ СН'!$F$14+СВЦЭМ!$D$10+'СЕТ СН'!$F$5-'СЕТ СН'!$F$24</f>
        <v>1642.9025300500002</v>
      </c>
      <c r="L19" s="36">
        <f>SUMIFS(СВЦЭМ!$D$33:$D$776,СВЦЭМ!$A$33:$A$776,$A19,СВЦЭМ!$B$33:$B$776,L$11)+'СЕТ СН'!$F$14+СВЦЭМ!$D$10+'СЕТ СН'!$F$5-'СЕТ СН'!$F$24</f>
        <v>1646.8062473</v>
      </c>
      <c r="M19" s="36">
        <f>SUMIFS(СВЦЭМ!$D$33:$D$776,СВЦЭМ!$A$33:$A$776,$A19,СВЦЭМ!$B$33:$B$776,M$11)+'СЕТ СН'!$F$14+СВЦЭМ!$D$10+'СЕТ СН'!$F$5-'СЕТ СН'!$F$24</f>
        <v>1639.7448665700001</v>
      </c>
      <c r="N19" s="36">
        <f>SUMIFS(СВЦЭМ!$D$33:$D$776,СВЦЭМ!$A$33:$A$776,$A19,СВЦЭМ!$B$33:$B$776,N$11)+'СЕТ СН'!$F$14+СВЦЭМ!$D$10+'СЕТ СН'!$F$5-'СЕТ СН'!$F$24</f>
        <v>1621.0100761500003</v>
      </c>
      <c r="O19" s="36">
        <f>SUMIFS(СВЦЭМ!$D$33:$D$776,СВЦЭМ!$A$33:$A$776,$A19,СВЦЭМ!$B$33:$B$776,O$11)+'СЕТ СН'!$F$14+СВЦЭМ!$D$10+'СЕТ СН'!$F$5-'СЕТ СН'!$F$24</f>
        <v>1594.4011444400001</v>
      </c>
      <c r="P19" s="36">
        <f>SUMIFS(СВЦЭМ!$D$33:$D$776,СВЦЭМ!$A$33:$A$776,$A19,СВЦЭМ!$B$33:$B$776,P$11)+'СЕТ СН'!$F$14+СВЦЭМ!$D$10+'СЕТ СН'!$F$5-'СЕТ СН'!$F$24</f>
        <v>1643.3986345500002</v>
      </c>
      <c r="Q19" s="36">
        <f>SUMIFS(СВЦЭМ!$D$33:$D$776,СВЦЭМ!$A$33:$A$776,$A19,СВЦЭМ!$B$33:$B$776,Q$11)+'СЕТ СН'!$F$14+СВЦЭМ!$D$10+'СЕТ СН'!$F$5-'СЕТ СН'!$F$24</f>
        <v>1689.4033045800002</v>
      </c>
      <c r="R19" s="36">
        <f>SUMIFS(СВЦЭМ!$D$33:$D$776,СВЦЭМ!$A$33:$A$776,$A19,СВЦЭМ!$B$33:$B$776,R$11)+'СЕТ СН'!$F$14+СВЦЭМ!$D$10+'СЕТ СН'!$F$5-'СЕТ СН'!$F$24</f>
        <v>1589.5773219300002</v>
      </c>
      <c r="S19" s="36">
        <f>SUMIFS(СВЦЭМ!$D$33:$D$776,СВЦЭМ!$A$33:$A$776,$A19,СВЦЭМ!$B$33:$B$776,S$11)+'СЕТ СН'!$F$14+СВЦЭМ!$D$10+'СЕТ СН'!$F$5-'СЕТ СН'!$F$24</f>
        <v>1596.0028004400001</v>
      </c>
      <c r="T19" s="36">
        <f>SUMIFS(СВЦЭМ!$D$33:$D$776,СВЦЭМ!$A$33:$A$776,$A19,СВЦЭМ!$B$33:$B$776,T$11)+'СЕТ СН'!$F$14+СВЦЭМ!$D$10+'СЕТ СН'!$F$5-'СЕТ СН'!$F$24</f>
        <v>1609.2183086300001</v>
      </c>
      <c r="U19" s="36">
        <f>SUMIFS(СВЦЭМ!$D$33:$D$776,СВЦЭМ!$A$33:$A$776,$A19,СВЦЭМ!$B$33:$B$776,U$11)+'СЕТ СН'!$F$14+СВЦЭМ!$D$10+'СЕТ СН'!$F$5-'СЕТ СН'!$F$24</f>
        <v>1631.56620041</v>
      </c>
      <c r="V19" s="36">
        <f>SUMIFS(СВЦЭМ!$D$33:$D$776,СВЦЭМ!$A$33:$A$776,$A19,СВЦЭМ!$B$33:$B$776,V$11)+'СЕТ СН'!$F$14+СВЦЭМ!$D$10+'СЕТ СН'!$F$5-'СЕТ СН'!$F$24</f>
        <v>1635.5773383400001</v>
      </c>
      <c r="W19" s="36">
        <f>SUMIFS(СВЦЭМ!$D$33:$D$776,СВЦЭМ!$A$33:$A$776,$A19,СВЦЭМ!$B$33:$B$776,W$11)+'СЕТ СН'!$F$14+СВЦЭМ!$D$10+'СЕТ СН'!$F$5-'СЕТ СН'!$F$24</f>
        <v>1624.0505650100001</v>
      </c>
      <c r="X19" s="36">
        <f>SUMIFS(СВЦЭМ!$D$33:$D$776,СВЦЭМ!$A$33:$A$776,$A19,СВЦЭМ!$B$33:$B$776,X$11)+'СЕТ СН'!$F$14+СВЦЭМ!$D$10+'СЕТ СН'!$F$5-'СЕТ СН'!$F$24</f>
        <v>1589.8442426500001</v>
      </c>
      <c r="Y19" s="36">
        <f>SUMIFS(СВЦЭМ!$D$33:$D$776,СВЦЭМ!$A$33:$A$776,$A19,СВЦЭМ!$B$33:$B$776,Y$11)+'СЕТ СН'!$F$14+СВЦЭМ!$D$10+'СЕТ СН'!$F$5-'СЕТ СН'!$F$24</f>
        <v>1567.8544294500002</v>
      </c>
    </row>
    <row r="20" spans="1:25" ht="15.75" x14ac:dyDescent="0.2">
      <c r="A20" s="35">
        <f t="shared" si="0"/>
        <v>43747</v>
      </c>
      <c r="B20" s="36">
        <f>SUMIFS(СВЦЭМ!$D$33:$D$776,СВЦЭМ!$A$33:$A$776,$A20,СВЦЭМ!$B$33:$B$776,B$11)+'СЕТ СН'!$F$14+СВЦЭМ!$D$10+'СЕТ СН'!$F$5-'СЕТ СН'!$F$24</f>
        <v>1700.78465005</v>
      </c>
      <c r="C20" s="36">
        <f>SUMIFS(СВЦЭМ!$D$33:$D$776,СВЦЭМ!$A$33:$A$776,$A20,СВЦЭМ!$B$33:$B$776,C$11)+'СЕТ СН'!$F$14+СВЦЭМ!$D$10+'СЕТ СН'!$F$5-'СЕТ СН'!$F$24</f>
        <v>1734.99378673</v>
      </c>
      <c r="D20" s="36">
        <f>SUMIFS(СВЦЭМ!$D$33:$D$776,СВЦЭМ!$A$33:$A$776,$A20,СВЦЭМ!$B$33:$B$776,D$11)+'СЕТ СН'!$F$14+СВЦЭМ!$D$10+'СЕТ СН'!$F$5-'СЕТ СН'!$F$24</f>
        <v>1759.5822264400001</v>
      </c>
      <c r="E20" s="36">
        <f>SUMIFS(СВЦЭМ!$D$33:$D$776,СВЦЭМ!$A$33:$A$776,$A20,СВЦЭМ!$B$33:$B$776,E$11)+'СЕТ СН'!$F$14+СВЦЭМ!$D$10+'СЕТ СН'!$F$5-'СЕТ СН'!$F$24</f>
        <v>1771.02909989</v>
      </c>
      <c r="F20" s="36">
        <f>SUMIFS(СВЦЭМ!$D$33:$D$776,СВЦЭМ!$A$33:$A$776,$A20,СВЦЭМ!$B$33:$B$776,F$11)+'СЕТ СН'!$F$14+СВЦЭМ!$D$10+'СЕТ СН'!$F$5-'СЕТ СН'!$F$24</f>
        <v>1773.1306923700001</v>
      </c>
      <c r="G20" s="36">
        <f>SUMIFS(СВЦЭМ!$D$33:$D$776,СВЦЭМ!$A$33:$A$776,$A20,СВЦЭМ!$B$33:$B$776,G$11)+'СЕТ СН'!$F$14+СВЦЭМ!$D$10+'СЕТ СН'!$F$5-'СЕТ СН'!$F$24</f>
        <v>1754.1290488900001</v>
      </c>
      <c r="H20" s="36">
        <f>SUMIFS(СВЦЭМ!$D$33:$D$776,СВЦЭМ!$A$33:$A$776,$A20,СВЦЭМ!$B$33:$B$776,H$11)+'СЕТ СН'!$F$14+СВЦЭМ!$D$10+'СЕТ СН'!$F$5-'СЕТ СН'!$F$24</f>
        <v>1718.5189609000001</v>
      </c>
      <c r="I20" s="36">
        <f>SUMIFS(СВЦЭМ!$D$33:$D$776,СВЦЭМ!$A$33:$A$776,$A20,СВЦЭМ!$B$33:$B$776,I$11)+'СЕТ СН'!$F$14+СВЦЭМ!$D$10+'СЕТ СН'!$F$5-'СЕТ СН'!$F$24</f>
        <v>1694.0197143099999</v>
      </c>
      <c r="J20" s="36">
        <f>SUMIFS(СВЦЭМ!$D$33:$D$776,СВЦЭМ!$A$33:$A$776,$A20,СВЦЭМ!$B$33:$B$776,J$11)+'СЕТ СН'!$F$14+СВЦЭМ!$D$10+'СЕТ СН'!$F$5-'СЕТ СН'!$F$24</f>
        <v>1698.9780483100001</v>
      </c>
      <c r="K20" s="36">
        <f>SUMIFS(СВЦЭМ!$D$33:$D$776,СВЦЭМ!$A$33:$A$776,$A20,СВЦЭМ!$B$33:$B$776,K$11)+'СЕТ СН'!$F$14+СВЦЭМ!$D$10+'СЕТ СН'!$F$5-'СЕТ СН'!$F$24</f>
        <v>1711.35029949</v>
      </c>
      <c r="L20" s="36">
        <f>SUMIFS(СВЦЭМ!$D$33:$D$776,СВЦЭМ!$A$33:$A$776,$A20,СВЦЭМ!$B$33:$B$776,L$11)+'СЕТ СН'!$F$14+СВЦЭМ!$D$10+'СЕТ СН'!$F$5-'СЕТ СН'!$F$24</f>
        <v>1713.5853079200001</v>
      </c>
      <c r="M20" s="36">
        <f>SUMIFS(СВЦЭМ!$D$33:$D$776,СВЦЭМ!$A$33:$A$776,$A20,СВЦЭМ!$B$33:$B$776,M$11)+'СЕТ СН'!$F$14+СВЦЭМ!$D$10+'СЕТ СН'!$F$5-'СЕТ СН'!$F$24</f>
        <v>1709.1885827800002</v>
      </c>
      <c r="N20" s="36">
        <f>SUMIFS(СВЦЭМ!$D$33:$D$776,СВЦЭМ!$A$33:$A$776,$A20,СВЦЭМ!$B$33:$B$776,N$11)+'СЕТ СН'!$F$14+СВЦЭМ!$D$10+'СЕТ СН'!$F$5-'СЕТ СН'!$F$24</f>
        <v>1662.6212207100002</v>
      </c>
      <c r="O20" s="36">
        <f>SUMIFS(СВЦЭМ!$D$33:$D$776,СВЦЭМ!$A$33:$A$776,$A20,СВЦЭМ!$B$33:$B$776,O$11)+'СЕТ СН'!$F$14+СВЦЭМ!$D$10+'СЕТ СН'!$F$5-'СЕТ СН'!$F$24</f>
        <v>1641.2259463400001</v>
      </c>
      <c r="P20" s="36">
        <f>SUMIFS(СВЦЭМ!$D$33:$D$776,СВЦЭМ!$A$33:$A$776,$A20,СВЦЭМ!$B$33:$B$776,P$11)+'СЕТ СН'!$F$14+СВЦЭМ!$D$10+'СЕТ СН'!$F$5-'СЕТ СН'!$F$24</f>
        <v>1642.6335755700002</v>
      </c>
      <c r="Q20" s="36">
        <f>SUMIFS(СВЦЭМ!$D$33:$D$776,СВЦЭМ!$A$33:$A$776,$A20,СВЦЭМ!$B$33:$B$776,Q$11)+'СЕТ СН'!$F$14+СВЦЭМ!$D$10+'СЕТ СН'!$F$5-'СЕТ СН'!$F$24</f>
        <v>1642.2622954800001</v>
      </c>
      <c r="R20" s="36">
        <f>SUMIFS(СВЦЭМ!$D$33:$D$776,СВЦЭМ!$A$33:$A$776,$A20,СВЦЭМ!$B$33:$B$776,R$11)+'СЕТ СН'!$F$14+СВЦЭМ!$D$10+'СЕТ СН'!$F$5-'СЕТ СН'!$F$24</f>
        <v>1634.4980994900002</v>
      </c>
      <c r="S20" s="36">
        <f>SUMIFS(СВЦЭМ!$D$33:$D$776,СВЦЭМ!$A$33:$A$776,$A20,СВЦЭМ!$B$33:$B$776,S$11)+'СЕТ СН'!$F$14+СВЦЭМ!$D$10+'СЕТ СН'!$F$5-'СЕТ СН'!$F$24</f>
        <v>1637.3426512400001</v>
      </c>
      <c r="T20" s="36">
        <f>SUMIFS(СВЦЭМ!$D$33:$D$776,СВЦЭМ!$A$33:$A$776,$A20,СВЦЭМ!$B$33:$B$776,T$11)+'СЕТ СН'!$F$14+СВЦЭМ!$D$10+'СЕТ СН'!$F$5-'СЕТ СН'!$F$24</f>
        <v>1659.2638737300001</v>
      </c>
      <c r="U20" s="36">
        <f>SUMIFS(СВЦЭМ!$D$33:$D$776,СВЦЭМ!$A$33:$A$776,$A20,СВЦЭМ!$B$33:$B$776,U$11)+'СЕТ СН'!$F$14+СВЦЭМ!$D$10+'СЕТ СН'!$F$5-'СЕТ СН'!$F$24</f>
        <v>1650.57127016</v>
      </c>
      <c r="V20" s="36">
        <f>SUMIFS(СВЦЭМ!$D$33:$D$776,СВЦЭМ!$A$33:$A$776,$A20,СВЦЭМ!$B$33:$B$776,V$11)+'СЕТ СН'!$F$14+СВЦЭМ!$D$10+'СЕТ СН'!$F$5-'СЕТ СН'!$F$24</f>
        <v>1642.9803492800002</v>
      </c>
      <c r="W20" s="36">
        <f>SUMIFS(СВЦЭМ!$D$33:$D$776,СВЦЭМ!$A$33:$A$776,$A20,СВЦЭМ!$B$33:$B$776,W$11)+'СЕТ СН'!$F$14+СВЦЭМ!$D$10+'СЕТ СН'!$F$5-'СЕТ СН'!$F$24</f>
        <v>1658.6830188200001</v>
      </c>
      <c r="X20" s="36">
        <f>SUMIFS(СВЦЭМ!$D$33:$D$776,СВЦЭМ!$A$33:$A$776,$A20,СВЦЭМ!$B$33:$B$776,X$11)+'СЕТ СН'!$F$14+СВЦЭМ!$D$10+'СЕТ СН'!$F$5-'СЕТ СН'!$F$24</f>
        <v>1636.3760392600002</v>
      </c>
      <c r="Y20" s="36">
        <f>SUMIFS(СВЦЭМ!$D$33:$D$776,СВЦЭМ!$A$33:$A$776,$A20,СВЦЭМ!$B$33:$B$776,Y$11)+'СЕТ СН'!$F$14+СВЦЭМ!$D$10+'СЕТ СН'!$F$5-'СЕТ СН'!$F$24</f>
        <v>1648.4220541899999</v>
      </c>
    </row>
    <row r="21" spans="1:25" ht="15.75" x14ac:dyDescent="0.2">
      <c r="A21" s="35">
        <f t="shared" si="0"/>
        <v>43748</v>
      </c>
      <c r="B21" s="36">
        <f>SUMIFS(СВЦЭМ!$D$33:$D$776,СВЦЭМ!$A$33:$A$776,$A21,СВЦЭМ!$B$33:$B$776,B$11)+'СЕТ СН'!$F$14+СВЦЭМ!$D$10+'СЕТ СН'!$F$5-'СЕТ СН'!$F$24</f>
        <v>1800.0042930100001</v>
      </c>
      <c r="C21" s="36">
        <f>SUMIFS(СВЦЭМ!$D$33:$D$776,СВЦЭМ!$A$33:$A$776,$A21,СВЦЭМ!$B$33:$B$776,C$11)+'СЕТ СН'!$F$14+СВЦЭМ!$D$10+'СЕТ СН'!$F$5-'СЕТ СН'!$F$24</f>
        <v>1841.26275108</v>
      </c>
      <c r="D21" s="36">
        <f>SUMIFS(СВЦЭМ!$D$33:$D$776,СВЦЭМ!$A$33:$A$776,$A21,СВЦЭМ!$B$33:$B$776,D$11)+'СЕТ СН'!$F$14+СВЦЭМ!$D$10+'СЕТ СН'!$F$5-'СЕТ СН'!$F$24</f>
        <v>1862.4374744900001</v>
      </c>
      <c r="E21" s="36">
        <f>SUMIFS(СВЦЭМ!$D$33:$D$776,СВЦЭМ!$A$33:$A$776,$A21,СВЦЭМ!$B$33:$B$776,E$11)+'СЕТ СН'!$F$14+СВЦЭМ!$D$10+'СЕТ СН'!$F$5-'СЕТ СН'!$F$24</f>
        <v>1870.2196199200002</v>
      </c>
      <c r="F21" s="36">
        <f>SUMIFS(СВЦЭМ!$D$33:$D$776,СВЦЭМ!$A$33:$A$776,$A21,СВЦЭМ!$B$33:$B$776,F$11)+'СЕТ СН'!$F$14+СВЦЭМ!$D$10+'СЕТ СН'!$F$5-'СЕТ СН'!$F$24</f>
        <v>1875.0957855199999</v>
      </c>
      <c r="G21" s="36">
        <f>SUMIFS(СВЦЭМ!$D$33:$D$776,СВЦЭМ!$A$33:$A$776,$A21,СВЦЭМ!$B$33:$B$776,G$11)+'СЕТ СН'!$F$14+СВЦЭМ!$D$10+'СЕТ СН'!$F$5-'СЕТ СН'!$F$24</f>
        <v>1857.4591215800001</v>
      </c>
      <c r="H21" s="36">
        <f>SUMIFS(СВЦЭМ!$D$33:$D$776,СВЦЭМ!$A$33:$A$776,$A21,СВЦЭМ!$B$33:$B$776,H$11)+'СЕТ СН'!$F$14+СВЦЭМ!$D$10+'СЕТ СН'!$F$5-'СЕТ СН'!$F$24</f>
        <v>1824.7966021900002</v>
      </c>
      <c r="I21" s="36">
        <f>SUMIFS(СВЦЭМ!$D$33:$D$776,СВЦЭМ!$A$33:$A$776,$A21,СВЦЭМ!$B$33:$B$776,I$11)+'СЕТ СН'!$F$14+СВЦЭМ!$D$10+'СЕТ СН'!$F$5-'СЕТ СН'!$F$24</f>
        <v>1738.68822095</v>
      </c>
      <c r="J21" s="36">
        <f>SUMIFS(СВЦЭМ!$D$33:$D$776,СВЦЭМ!$A$33:$A$776,$A21,СВЦЭМ!$B$33:$B$776,J$11)+'СЕТ СН'!$F$14+СВЦЭМ!$D$10+'СЕТ СН'!$F$5-'СЕТ СН'!$F$24</f>
        <v>1727.9097345600001</v>
      </c>
      <c r="K21" s="36">
        <f>SUMIFS(СВЦЭМ!$D$33:$D$776,СВЦЭМ!$A$33:$A$776,$A21,СВЦЭМ!$B$33:$B$776,K$11)+'СЕТ СН'!$F$14+СВЦЭМ!$D$10+'СЕТ СН'!$F$5-'СЕТ СН'!$F$24</f>
        <v>1721.9425000000001</v>
      </c>
      <c r="L21" s="36">
        <f>SUMIFS(СВЦЭМ!$D$33:$D$776,СВЦЭМ!$A$33:$A$776,$A21,СВЦЭМ!$B$33:$B$776,L$11)+'СЕТ СН'!$F$14+СВЦЭМ!$D$10+'СЕТ СН'!$F$5-'СЕТ СН'!$F$24</f>
        <v>1718.8675435300001</v>
      </c>
      <c r="M21" s="36">
        <f>SUMIFS(СВЦЭМ!$D$33:$D$776,СВЦЭМ!$A$33:$A$776,$A21,СВЦЭМ!$B$33:$B$776,M$11)+'СЕТ СН'!$F$14+СВЦЭМ!$D$10+'СЕТ СН'!$F$5-'СЕТ СН'!$F$24</f>
        <v>1725.00191881</v>
      </c>
      <c r="N21" s="36">
        <f>SUMIFS(СВЦЭМ!$D$33:$D$776,СВЦЭМ!$A$33:$A$776,$A21,СВЦЭМ!$B$33:$B$776,N$11)+'СЕТ СН'!$F$14+СВЦЭМ!$D$10+'СЕТ СН'!$F$5-'СЕТ СН'!$F$24</f>
        <v>1690.72063643</v>
      </c>
      <c r="O21" s="36">
        <f>SUMIFS(СВЦЭМ!$D$33:$D$776,СВЦЭМ!$A$33:$A$776,$A21,СВЦЭМ!$B$33:$B$776,O$11)+'СЕТ СН'!$F$14+СВЦЭМ!$D$10+'СЕТ СН'!$F$5-'СЕТ СН'!$F$24</f>
        <v>1653.3036167700002</v>
      </c>
      <c r="P21" s="36">
        <f>SUMIFS(СВЦЭМ!$D$33:$D$776,СВЦЭМ!$A$33:$A$776,$A21,СВЦЭМ!$B$33:$B$776,P$11)+'СЕТ СН'!$F$14+СВЦЭМ!$D$10+'СЕТ СН'!$F$5-'СЕТ СН'!$F$24</f>
        <v>1655.5840902899999</v>
      </c>
      <c r="Q21" s="36">
        <f>SUMIFS(СВЦЭМ!$D$33:$D$776,СВЦЭМ!$A$33:$A$776,$A21,СВЦЭМ!$B$33:$B$776,Q$11)+'СЕТ СН'!$F$14+СВЦЭМ!$D$10+'СЕТ СН'!$F$5-'СЕТ СН'!$F$24</f>
        <v>1655.3299169900001</v>
      </c>
      <c r="R21" s="36">
        <f>SUMIFS(СВЦЭМ!$D$33:$D$776,СВЦЭМ!$A$33:$A$776,$A21,СВЦЭМ!$B$33:$B$776,R$11)+'СЕТ СН'!$F$14+СВЦЭМ!$D$10+'СЕТ СН'!$F$5-'СЕТ СН'!$F$24</f>
        <v>1655.7709525400001</v>
      </c>
      <c r="S21" s="36">
        <f>SUMIFS(СВЦЭМ!$D$33:$D$776,СВЦЭМ!$A$33:$A$776,$A21,СВЦЭМ!$B$33:$B$776,S$11)+'СЕТ СН'!$F$14+СВЦЭМ!$D$10+'СЕТ СН'!$F$5-'СЕТ СН'!$F$24</f>
        <v>1664.4721327000002</v>
      </c>
      <c r="T21" s="36">
        <f>SUMIFS(СВЦЭМ!$D$33:$D$776,СВЦЭМ!$A$33:$A$776,$A21,СВЦЭМ!$B$33:$B$776,T$11)+'СЕТ СН'!$F$14+СВЦЭМ!$D$10+'СЕТ СН'!$F$5-'СЕТ СН'!$F$24</f>
        <v>1670.3275111500002</v>
      </c>
      <c r="U21" s="36">
        <f>SUMIFS(СВЦЭМ!$D$33:$D$776,СВЦЭМ!$A$33:$A$776,$A21,СВЦЭМ!$B$33:$B$776,U$11)+'СЕТ СН'!$F$14+СВЦЭМ!$D$10+'СЕТ СН'!$F$5-'СЕТ СН'!$F$24</f>
        <v>1685.5038556600002</v>
      </c>
      <c r="V21" s="36">
        <f>SUMIFS(СВЦЭМ!$D$33:$D$776,СВЦЭМ!$A$33:$A$776,$A21,СВЦЭМ!$B$33:$B$776,V$11)+'СЕТ СН'!$F$14+СВЦЭМ!$D$10+'СЕТ СН'!$F$5-'СЕТ СН'!$F$24</f>
        <v>1683.25188931</v>
      </c>
      <c r="W21" s="36">
        <f>SUMIFS(СВЦЭМ!$D$33:$D$776,СВЦЭМ!$A$33:$A$776,$A21,СВЦЭМ!$B$33:$B$776,W$11)+'СЕТ СН'!$F$14+СВЦЭМ!$D$10+'СЕТ СН'!$F$5-'СЕТ СН'!$F$24</f>
        <v>1676.7184574100002</v>
      </c>
      <c r="X21" s="36">
        <f>SUMIFS(СВЦЭМ!$D$33:$D$776,СВЦЭМ!$A$33:$A$776,$A21,СВЦЭМ!$B$33:$B$776,X$11)+'СЕТ СН'!$F$14+СВЦЭМ!$D$10+'СЕТ СН'!$F$5-'СЕТ СН'!$F$24</f>
        <v>1667.5266670700003</v>
      </c>
      <c r="Y21" s="36">
        <f>SUMIFS(СВЦЭМ!$D$33:$D$776,СВЦЭМ!$A$33:$A$776,$A21,СВЦЭМ!$B$33:$B$776,Y$11)+'СЕТ СН'!$F$14+СВЦЭМ!$D$10+'СЕТ СН'!$F$5-'СЕТ СН'!$F$24</f>
        <v>1694.50343836</v>
      </c>
    </row>
    <row r="22" spans="1:25" ht="15.75" x14ac:dyDescent="0.2">
      <c r="A22" s="35">
        <f t="shared" si="0"/>
        <v>43749</v>
      </c>
      <c r="B22" s="36">
        <f>SUMIFS(СВЦЭМ!$D$33:$D$776,СВЦЭМ!$A$33:$A$776,$A22,СВЦЭМ!$B$33:$B$776,B$11)+'СЕТ СН'!$F$14+СВЦЭМ!$D$10+'СЕТ СН'!$F$5-'СЕТ СН'!$F$24</f>
        <v>1757.8526715200001</v>
      </c>
      <c r="C22" s="36">
        <f>SUMIFS(СВЦЭМ!$D$33:$D$776,СВЦЭМ!$A$33:$A$776,$A22,СВЦЭМ!$B$33:$B$776,C$11)+'СЕТ СН'!$F$14+СВЦЭМ!$D$10+'СЕТ СН'!$F$5-'СЕТ СН'!$F$24</f>
        <v>1814.0645048900001</v>
      </c>
      <c r="D22" s="36">
        <f>SUMIFS(СВЦЭМ!$D$33:$D$776,СВЦЭМ!$A$33:$A$776,$A22,СВЦЭМ!$B$33:$B$776,D$11)+'СЕТ СН'!$F$14+СВЦЭМ!$D$10+'СЕТ СН'!$F$5-'СЕТ СН'!$F$24</f>
        <v>1824.7756595600001</v>
      </c>
      <c r="E22" s="36">
        <f>SUMIFS(СВЦЭМ!$D$33:$D$776,СВЦЭМ!$A$33:$A$776,$A22,СВЦЭМ!$B$33:$B$776,E$11)+'СЕТ СН'!$F$14+СВЦЭМ!$D$10+'СЕТ СН'!$F$5-'СЕТ СН'!$F$24</f>
        <v>1829.9824132900001</v>
      </c>
      <c r="F22" s="36">
        <f>SUMIFS(СВЦЭМ!$D$33:$D$776,СВЦЭМ!$A$33:$A$776,$A22,СВЦЭМ!$B$33:$B$776,F$11)+'СЕТ СН'!$F$14+СВЦЭМ!$D$10+'СЕТ СН'!$F$5-'СЕТ СН'!$F$24</f>
        <v>1824.6859433100001</v>
      </c>
      <c r="G22" s="36">
        <f>SUMIFS(СВЦЭМ!$D$33:$D$776,СВЦЭМ!$A$33:$A$776,$A22,СВЦЭМ!$B$33:$B$776,G$11)+'СЕТ СН'!$F$14+СВЦЭМ!$D$10+'СЕТ СН'!$F$5-'СЕТ СН'!$F$24</f>
        <v>1808.49874159</v>
      </c>
      <c r="H22" s="36">
        <f>SUMIFS(СВЦЭМ!$D$33:$D$776,СВЦЭМ!$A$33:$A$776,$A22,СВЦЭМ!$B$33:$B$776,H$11)+'СЕТ СН'!$F$14+СВЦЭМ!$D$10+'СЕТ СН'!$F$5-'СЕТ СН'!$F$24</f>
        <v>1767.2136474900001</v>
      </c>
      <c r="I22" s="36">
        <f>SUMIFS(СВЦЭМ!$D$33:$D$776,СВЦЭМ!$A$33:$A$776,$A22,СВЦЭМ!$B$33:$B$776,I$11)+'СЕТ СН'!$F$14+СВЦЭМ!$D$10+'СЕТ СН'!$F$5-'СЕТ СН'!$F$24</f>
        <v>1745.0410182400001</v>
      </c>
      <c r="J22" s="36">
        <f>SUMIFS(СВЦЭМ!$D$33:$D$776,СВЦЭМ!$A$33:$A$776,$A22,СВЦЭМ!$B$33:$B$776,J$11)+'СЕТ СН'!$F$14+СВЦЭМ!$D$10+'СЕТ СН'!$F$5-'СЕТ СН'!$F$24</f>
        <v>1724.3522916800002</v>
      </c>
      <c r="K22" s="36">
        <f>SUMIFS(СВЦЭМ!$D$33:$D$776,СВЦЭМ!$A$33:$A$776,$A22,СВЦЭМ!$B$33:$B$776,K$11)+'СЕТ СН'!$F$14+СВЦЭМ!$D$10+'СЕТ СН'!$F$5-'СЕТ СН'!$F$24</f>
        <v>1713.75976459</v>
      </c>
      <c r="L22" s="36">
        <f>SUMIFS(СВЦЭМ!$D$33:$D$776,СВЦЭМ!$A$33:$A$776,$A22,СВЦЭМ!$B$33:$B$776,L$11)+'СЕТ СН'!$F$14+СВЦЭМ!$D$10+'СЕТ СН'!$F$5-'СЕТ СН'!$F$24</f>
        <v>1714.3787544500001</v>
      </c>
      <c r="M22" s="36">
        <f>SUMIFS(СВЦЭМ!$D$33:$D$776,СВЦЭМ!$A$33:$A$776,$A22,СВЦЭМ!$B$33:$B$776,M$11)+'СЕТ СН'!$F$14+СВЦЭМ!$D$10+'СЕТ СН'!$F$5-'СЕТ СН'!$F$24</f>
        <v>1717.1676258000002</v>
      </c>
      <c r="N22" s="36">
        <f>SUMIFS(СВЦЭМ!$D$33:$D$776,СВЦЭМ!$A$33:$A$776,$A22,СВЦЭМ!$B$33:$B$776,N$11)+'СЕТ СН'!$F$14+СВЦЭМ!$D$10+'СЕТ СН'!$F$5-'СЕТ СН'!$F$24</f>
        <v>1688.36250307</v>
      </c>
      <c r="O22" s="36">
        <f>SUMIFS(СВЦЭМ!$D$33:$D$776,СВЦЭМ!$A$33:$A$776,$A22,СВЦЭМ!$B$33:$B$776,O$11)+'СЕТ СН'!$F$14+СВЦЭМ!$D$10+'СЕТ СН'!$F$5-'СЕТ СН'!$F$24</f>
        <v>1665.2558412600001</v>
      </c>
      <c r="P22" s="36">
        <f>SUMIFS(СВЦЭМ!$D$33:$D$776,СВЦЭМ!$A$33:$A$776,$A22,СВЦЭМ!$B$33:$B$776,P$11)+'СЕТ СН'!$F$14+СВЦЭМ!$D$10+'СЕТ СН'!$F$5-'СЕТ СН'!$F$24</f>
        <v>1675.9402555400002</v>
      </c>
      <c r="Q22" s="36">
        <f>SUMIFS(СВЦЭМ!$D$33:$D$776,СВЦЭМ!$A$33:$A$776,$A22,СВЦЭМ!$B$33:$B$776,Q$11)+'СЕТ СН'!$F$14+СВЦЭМ!$D$10+'СЕТ СН'!$F$5-'СЕТ СН'!$F$24</f>
        <v>1677.21386957</v>
      </c>
      <c r="R22" s="36">
        <f>SUMIFS(СВЦЭМ!$D$33:$D$776,СВЦЭМ!$A$33:$A$776,$A22,СВЦЭМ!$B$33:$B$776,R$11)+'СЕТ СН'!$F$14+СВЦЭМ!$D$10+'СЕТ СН'!$F$5-'СЕТ СН'!$F$24</f>
        <v>1674.03489369</v>
      </c>
      <c r="S22" s="36">
        <f>SUMIFS(СВЦЭМ!$D$33:$D$776,СВЦЭМ!$A$33:$A$776,$A22,СВЦЭМ!$B$33:$B$776,S$11)+'СЕТ СН'!$F$14+СВЦЭМ!$D$10+'СЕТ СН'!$F$5-'СЕТ СН'!$F$24</f>
        <v>1664.1296814400002</v>
      </c>
      <c r="T22" s="36">
        <f>SUMIFS(СВЦЭМ!$D$33:$D$776,СВЦЭМ!$A$33:$A$776,$A22,СВЦЭМ!$B$33:$B$776,T$11)+'СЕТ СН'!$F$14+СВЦЭМ!$D$10+'СЕТ СН'!$F$5-'СЕТ СН'!$F$24</f>
        <v>1650.5055540600001</v>
      </c>
      <c r="U22" s="36">
        <f>SUMIFS(СВЦЭМ!$D$33:$D$776,СВЦЭМ!$A$33:$A$776,$A22,СВЦЭМ!$B$33:$B$776,U$11)+'СЕТ СН'!$F$14+СВЦЭМ!$D$10+'СЕТ СН'!$F$5-'СЕТ СН'!$F$24</f>
        <v>1674.2555991600002</v>
      </c>
      <c r="V22" s="36">
        <f>SUMIFS(СВЦЭМ!$D$33:$D$776,СВЦЭМ!$A$33:$A$776,$A22,СВЦЭМ!$B$33:$B$776,V$11)+'СЕТ СН'!$F$14+СВЦЭМ!$D$10+'СЕТ СН'!$F$5-'СЕТ СН'!$F$24</f>
        <v>1695.3628477000002</v>
      </c>
      <c r="W22" s="36">
        <f>SUMIFS(СВЦЭМ!$D$33:$D$776,СВЦЭМ!$A$33:$A$776,$A22,СВЦЭМ!$B$33:$B$776,W$11)+'СЕТ СН'!$F$14+СВЦЭМ!$D$10+'СЕТ СН'!$F$5-'СЕТ СН'!$F$24</f>
        <v>1701.68139217</v>
      </c>
      <c r="X22" s="36">
        <f>SUMIFS(СВЦЭМ!$D$33:$D$776,СВЦЭМ!$A$33:$A$776,$A22,СВЦЭМ!$B$33:$B$776,X$11)+'СЕТ СН'!$F$14+СВЦЭМ!$D$10+'СЕТ СН'!$F$5-'СЕТ СН'!$F$24</f>
        <v>1705.4290587099999</v>
      </c>
      <c r="Y22" s="36">
        <f>SUMIFS(СВЦЭМ!$D$33:$D$776,СВЦЭМ!$A$33:$A$776,$A22,СВЦЭМ!$B$33:$B$776,Y$11)+'СЕТ СН'!$F$14+СВЦЭМ!$D$10+'СЕТ СН'!$F$5-'СЕТ СН'!$F$24</f>
        <v>1736.7267015400002</v>
      </c>
    </row>
    <row r="23" spans="1:25" ht="15.75" x14ac:dyDescent="0.2">
      <c r="A23" s="35">
        <f t="shared" si="0"/>
        <v>43750</v>
      </c>
      <c r="B23" s="36">
        <f>SUMIFS(СВЦЭМ!$D$33:$D$776,СВЦЭМ!$A$33:$A$776,$A23,СВЦЭМ!$B$33:$B$776,B$11)+'СЕТ СН'!$F$14+СВЦЭМ!$D$10+'СЕТ СН'!$F$5-'СЕТ СН'!$F$24</f>
        <v>1728.1715684400001</v>
      </c>
      <c r="C23" s="36">
        <f>SUMIFS(СВЦЭМ!$D$33:$D$776,СВЦЭМ!$A$33:$A$776,$A23,СВЦЭМ!$B$33:$B$776,C$11)+'СЕТ СН'!$F$14+СВЦЭМ!$D$10+'СЕТ СН'!$F$5-'СЕТ СН'!$F$24</f>
        <v>1726.48562829</v>
      </c>
      <c r="D23" s="36">
        <f>SUMIFS(СВЦЭМ!$D$33:$D$776,СВЦЭМ!$A$33:$A$776,$A23,СВЦЭМ!$B$33:$B$776,D$11)+'СЕТ СН'!$F$14+СВЦЭМ!$D$10+'СЕТ СН'!$F$5-'СЕТ СН'!$F$24</f>
        <v>1727.1187172500001</v>
      </c>
      <c r="E23" s="36">
        <f>SUMIFS(СВЦЭМ!$D$33:$D$776,СВЦЭМ!$A$33:$A$776,$A23,СВЦЭМ!$B$33:$B$776,E$11)+'СЕТ СН'!$F$14+СВЦЭМ!$D$10+'СЕТ СН'!$F$5-'СЕТ СН'!$F$24</f>
        <v>1737.0284765200001</v>
      </c>
      <c r="F23" s="36">
        <f>SUMIFS(СВЦЭМ!$D$33:$D$776,СВЦЭМ!$A$33:$A$776,$A23,СВЦЭМ!$B$33:$B$776,F$11)+'СЕТ СН'!$F$14+СВЦЭМ!$D$10+'СЕТ СН'!$F$5-'СЕТ СН'!$F$24</f>
        <v>1743.66638973</v>
      </c>
      <c r="G23" s="36">
        <f>SUMIFS(СВЦЭМ!$D$33:$D$776,СВЦЭМ!$A$33:$A$776,$A23,СВЦЭМ!$B$33:$B$776,G$11)+'СЕТ СН'!$F$14+СВЦЭМ!$D$10+'СЕТ СН'!$F$5-'СЕТ СН'!$F$24</f>
        <v>1735.81362807</v>
      </c>
      <c r="H23" s="36">
        <f>SUMIFS(СВЦЭМ!$D$33:$D$776,СВЦЭМ!$A$33:$A$776,$A23,СВЦЭМ!$B$33:$B$776,H$11)+'СЕТ СН'!$F$14+СВЦЭМ!$D$10+'СЕТ СН'!$F$5-'СЕТ СН'!$F$24</f>
        <v>1716.1361541599999</v>
      </c>
      <c r="I23" s="36">
        <f>SUMIFS(СВЦЭМ!$D$33:$D$776,СВЦЭМ!$A$33:$A$776,$A23,СВЦЭМ!$B$33:$B$776,I$11)+'СЕТ СН'!$F$14+СВЦЭМ!$D$10+'СЕТ СН'!$F$5-'СЕТ СН'!$F$24</f>
        <v>1746.82482996</v>
      </c>
      <c r="J23" s="36">
        <f>SUMIFS(СВЦЭМ!$D$33:$D$776,СВЦЭМ!$A$33:$A$776,$A23,СВЦЭМ!$B$33:$B$776,J$11)+'СЕТ СН'!$F$14+СВЦЭМ!$D$10+'СЕТ СН'!$F$5-'СЕТ СН'!$F$24</f>
        <v>1754.19684319</v>
      </c>
      <c r="K23" s="36">
        <f>SUMIFS(СВЦЭМ!$D$33:$D$776,СВЦЭМ!$A$33:$A$776,$A23,СВЦЭМ!$B$33:$B$776,K$11)+'СЕТ СН'!$F$14+СВЦЭМ!$D$10+'СЕТ СН'!$F$5-'СЕТ СН'!$F$24</f>
        <v>1756.7462181700002</v>
      </c>
      <c r="L23" s="36">
        <f>SUMIFS(СВЦЭМ!$D$33:$D$776,СВЦЭМ!$A$33:$A$776,$A23,СВЦЭМ!$B$33:$B$776,L$11)+'СЕТ СН'!$F$14+СВЦЭМ!$D$10+'СЕТ СН'!$F$5-'СЕТ СН'!$F$24</f>
        <v>1756.1190049000002</v>
      </c>
      <c r="M23" s="36">
        <f>SUMIFS(СВЦЭМ!$D$33:$D$776,СВЦЭМ!$A$33:$A$776,$A23,СВЦЭМ!$B$33:$B$776,M$11)+'СЕТ СН'!$F$14+СВЦЭМ!$D$10+'СЕТ СН'!$F$5-'СЕТ СН'!$F$24</f>
        <v>1758.7806966000001</v>
      </c>
      <c r="N23" s="36">
        <f>SUMIFS(СВЦЭМ!$D$33:$D$776,СВЦЭМ!$A$33:$A$776,$A23,СВЦЭМ!$B$33:$B$776,N$11)+'СЕТ СН'!$F$14+СВЦЭМ!$D$10+'СЕТ СН'!$F$5-'СЕТ СН'!$F$24</f>
        <v>1709.2819252100001</v>
      </c>
      <c r="O23" s="36">
        <f>SUMIFS(СВЦЭМ!$D$33:$D$776,СВЦЭМ!$A$33:$A$776,$A23,СВЦЭМ!$B$33:$B$776,O$11)+'СЕТ СН'!$F$14+СВЦЭМ!$D$10+'СЕТ СН'!$F$5-'СЕТ СН'!$F$24</f>
        <v>1668.9201839000002</v>
      </c>
      <c r="P23" s="36">
        <f>SUMIFS(СВЦЭМ!$D$33:$D$776,СВЦЭМ!$A$33:$A$776,$A23,СВЦЭМ!$B$33:$B$776,P$11)+'СЕТ СН'!$F$14+СВЦЭМ!$D$10+'СЕТ СН'!$F$5-'СЕТ СН'!$F$24</f>
        <v>1659.7037439700002</v>
      </c>
      <c r="Q23" s="36">
        <f>SUMIFS(СВЦЭМ!$D$33:$D$776,СВЦЭМ!$A$33:$A$776,$A23,СВЦЭМ!$B$33:$B$776,Q$11)+'СЕТ СН'!$F$14+СВЦЭМ!$D$10+'СЕТ СН'!$F$5-'СЕТ СН'!$F$24</f>
        <v>1654.9312809400001</v>
      </c>
      <c r="R23" s="36">
        <f>SUMIFS(СВЦЭМ!$D$33:$D$776,СВЦЭМ!$A$33:$A$776,$A23,СВЦЭМ!$B$33:$B$776,R$11)+'СЕТ СН'!$F$14+СВЦЭМ!$D$10+'СЕТ СН'!$F$5-'СЕТ СН'!$F$24</f>
        <v>1652.1139180800001</v>
      </c>
      <c r="S23" s="36">
        <f>SUMIFS(СВЦЭМ!$D$33:$D$776,СВЦЭМ!$A$33:$A$776,$A23,СВЦЭМ!$B$33:$B$776,S$11)+'СЕТ СН'!$F$14+СВЦЭМ!$D$10+'СЕТ СН'!$F$5-'СЕТ СН'!$F$24</f>
        <v>1663.5749282400002</v>
      </c>
      <c r="T23" s="36">
        <f>SUMIFS(СВЦЭМ!$D$33:$D$776,СВЦЭМ!$A$33:$A$776,$A23,СВЦЭМ!$B$33:$B$776,T$11)+'СЕТ СН'!$F$14+СВЦЭМ!$D$10+'СЕТ СН'!$F$5-'СЕТ СН'!$F$24</f>
        <v>1671.9921188500002</v>
      </c>
      <c r="U23" s="36">
        <f>SUMIFS(СВЦЭМ!$D$33:$D$776,СВЦЭМ!$A$33:$A$776,$A23,СВЦЭМ!$B$33:$B$776,U$11)+'СЕТ СН'!$F$14+СВЦЭМ!$D$10+'СЕТ СН'!$F$5-'СЕТ СН'!$F$24</f>
        <v>1627.9854970400002</v>
      </c>
      <c r="V23" s="36">
        <f>SUMIFS(СВЦЭМ!$D$33:$D$776,СВЦЭМ!$A$33:$A$776,$A23,СВЦЭМ!$B$33:$B$776,V$11)+'СЕТ СН'!$F$14+СВЦЭМ!$D$10+'СЕТ СН'!$F$5-'СЕТ СН'!$F$24</f>
        <v>1624.6463414100001</v>
      </c>
      <c r="W23" s="36">
        <f>SUMIFS(СВЦЭМ!$D$33:$D$776,СВЦЭМ!$A$33:$A$776,$A23,СВЦЭМ!$B$33:$B$776,W$11)+'СЕТ СН'!$F$14+СВЦЭМ!$D$10+'СЕТ СН'!$F$5-'СЕТ СН'!$F$24</f>
        <v>1631.69127768</v>
      </c>
      <c r="X23" s="36">
        <f>SUMIFS(СВЦЭМ!$D$33:$D$776,СВЦЭМ!$A$33:$A$776,$A23,СВЦЭМ!$B$33:$B$776,X$11)+'СЕТ СН'!$F$14+СВЦЭМ!$D$10+'СЕТ СН'!$F$5-'СЕТ СН'!$F$24</f>
        <v>1648.5221783500001</v>
      </c>
      <c r="Y23" s="36">
        <f>SUMIFS(СВЦЭМ!$D$33:$D$776,СВЦЭМ!$A$33:$A$776,$A23,СВЦЭМ!$B$33:$B$776,Y$11)+'СЕТ СН'!$F$14+СВЦЭМ!$D$10+'СЕТ СН'!$F$5-'СЕТ СН'!$F$24</f>
        <v>1671.81405881</v>
      </c>
    </row>
    <row r="24" spans="1:25" ht="15.75" x14ac:dyDescent="0.2">
      <c r="A24" s="35">
        <f t="shared" si="0"/>
        <v>43751</v>
      </c>
      <c r="B24" s="36">
        <f>SUMIFS(СВЦЭМ!$D$33:$D$776,СВЦЭМ!$A$33:$A$776,$A24,СВЦЭМ!$B$33:$B$776,B$11)+'СЕТ СН'!$F$14+СВЦЭМ!$D$10+'СЕТ СН'!$F$5-'СЕТ СН'!$F$24</f>
        <v>1763.77657737</v>
      </c>
      <c r="C24" s="36">
        <f>SUMIFS(СВЦЭМ!$D$33:$D$776,СВЦЭМ!$A$33:$A$776,$A24,СВЦЭМ!$B$33:$B$776,C$11)+'СЕТ СН'!$F$14+СВЦЭМ!$D$10+'СЕТ СН'!$F$5-'СЕТ СН'!$F$24</f>
        <v>1800.3702842500002</v>
      </c>
      <c r="D24" s="36">
        <f>SUMIFS(СВЦЭМ!$D$33:$D$776,СВЦЭМ!$A$33:$A$776,$A24,СВЦЭМ!$B$33:$B$776,D$11)+'СЕТ СН'!$F$14+СВЦЭМ!$D$10+'СЕТ СН'!$F$5-'СЕТ СН'!$F$24</f>
        <v>1819.4252940800002</v>
      </c>
      <c r="E24" s="36">
        <f>SUMIFS(СВЦЭМ!$D$33:$D$776,СВЦЭМ!$A$33:$A$776,$A24,СВЦЭМ!$B$33:$B$776,E$11)+'СЕТ СН'!$F$14+СВЦЭМ!$D$10+'СЕТ СН'!$F$5-'СЕТ СН'!$F$24</f>
        <v>1835.56294024</v>
      </c>
      <c r="F24" s="36">
        <f>SUMIFS(СВЦЭМ!$D$33:$D$776,СВЦЭМ!$A$33:$A$776,$A24,СВЦЭМ!$B$33:$B$776,F$11)+'СЕТ СН'!$F$14+СВЦЭМ!$D$10+'СЕТ СН'!$F$5-'СЕТ СН'!$F$24</f>
        <v>1833.5158601600001</v>
      </c>
      <c r="G24" s="36">
        <f>SUMIFS(СВЦЭМ!$D$33:$D$776,СВЦЭМ!$A$33:$A$776,$A24,СВЦЭМ!$B$33:$B$776,G$11)+'СЕТ СН'!$F$14+СВЦЭМ!$D$10+'СЕТ СН'!$F$5-'СЕТ СН'!$F$24</f>
        <v>1823.5486618500001</v>
      </c>
      <c r="H24" s="36">
        <f>SUMIFS(СВЦЭМ!$D$33:$D$776,СВЦЭМ!$A$33:$A$776,$A24,СВЦЭМ!$B$33:$B$776,H$11)+'СЕТ СН'!$F$14+СВЦЭМ!$D$10+'СЕТ СН'!$F$5-'СЕТ СН'!$F$24</f>
        <v>1796.5018894500001</v>
      </c>
      <c r="I24" s="36">
        <f>SUMIFS(СВЦЭМ!$D$33:$D$776,СВЦЭМ!$A$33:$A$776,$A24,СВЦЭМ!$B$33:$B$776,I$11)+'СЕТ СН'!$F$14+СВЦЭМ!$D$10+'СЕТ СН'!$F$5-'СЕТ СН'!$F$24</f>
        <v>1753.2499214200002</v>
      </c>
      <c r="J24" s="36">
        <f>SUMIFS(СВЦЭМ!$D$33:$D$776,СВЦЭМ!$A$33:$A$776,$A24,СВЦЭМ!$B$33:$B$776,J$11)+'СЕТ СН'!$F$14+СВЦЭМ!$D$10+'СЕТ СН'!$F$5-'СЕТ СН'!$F$24</f>
        <v>1730.2792956200001</v>
      </c>
      <c r="K24" s="36">
        <f>SUMIFS(СВЦЭМ!$D$33:$D$776,СВЦЭМ!$A$33:$A$776,$A24,СВЦЭМ!$B$33:$B$776,K$11)+'СЕТ СН'!$F$14+СВЦЭМ!$D$10+'СЕТ СН'!$F$5-'СЕТ СН'!$F$24</f>
        <v>1740.9220871300001</v>
      </c>
      <c r="L24" s="36">
        <f>SUMIFS(СВЦЭМ!$D$33:$D$776,СВЦЭМ!$A$33:$A$776,$A24,СВЦЭМ!$B$33:$B$776,L$11)+'СЕТ СН'!$F$14+СВЦЭМ!$D$10+'СЕТ СН'!$F$5-'СЕТ СН'!$F$24</f>
        <v>1750.35973943</v>
      </c>
      <c r="M24" s="36">
        <f>SUMIFS(СВЦЭМ!$D$33:$D$776,СВЦЭМ!$A$33:$A$776,$A24,СВЦЭМ!$B$33:$B$776,M$11)+'СЕТ СН'!$F$14+СВЦЭМ!$D$10+'СЕТ СН'!$F$5-'СЕТ СН'!$F$24</f>
        <v>1741.1181236300001</v>
      </c>
      <c r="N24" s="36">
        <f>SUMIFS(СВЦЭМ!$D$33:$D$776,СВЦЭМ!$A$33:$A$776,$A24,СВЦЭМ!$B$33:$B$776,N$11)+'СЕТ СН'!$F$14+СВЦЭМ!$D$10+'СЕТ СН'!$F$5-'СЕТ СН'!$F$24</f>
        <v>1696.5893196800002</v>
      </c>
      <c r="O24" s="36">
        <f>SUMIFS(СВЦЭМ!$D$33:$D$776,СВЦЭМ!$A$33:$A$776,$A24,СВЦЭМ!$B$33:$B$776,O$11)+'СЕТ СН'!$F$14+СВЦЭМ!$D$10+'СЕТ СН'!$F$5-'СЕТ СН'!$F$24</f>
        <v>1661.8345123600002</v>
      </c>
      <c r="P24" s="36">
        <f>SUMIFS(СВЦЭМ!$D$33:$D$776,СВЦЭМ!$A$33:$A$776,$A24,СВЦЭМ!$B$33:$B$776,P$11)+'СЕТ СН'!$F$14+СВЦЭМ!$D$10+'СЕТ СН'!$F$5-'СЕТ СН'!$F$24</f>
        <v>1656.6350977400002</v>
      </c>
      <c r="Q24" s="36">
        <f>SUMIFS(СВЦЭМ!$D$33:$D$776,СВЦЭМ!$A$33:$A$776,$A24,СВЦЭМ!$B$33:$B$776,Q$11)+'СЕТ СН'!$F$14+СВЦЭМ!$D$10+'СЕТ СН'!$F$5-'СЕТ СН'!$F$24</f>
        <v>1660.92614826</v>
      </c>
      <c r="R24" s="36">
        <f>SUMIFS(СВЦЭМ!$D$33:$D$776,СВЦЭМ!$A$33:$A$776,$A24,СВЦЭМ!$B$33:$B$776,R$11)+'СЕТ СН'!$F$14+СВЦЭМ!$D$10+'СЕТ СН'!$F$5-'СЕТ СН'!$F$24</f>
        <v>1654.30952901</v>
      </c>
      <c r="S24" s="36">
        <f>SUMIFS(СВЦЭМ!$D$33:$D$776,СВЦЭМ!$A$33:$A$776,$A24,СВЦЭМ!$B$33:$B$776,S$11)+'СЕТ СН'!$F$14+СВЦЭМ!$D$10+'СЕТ СН'!$F$5-'СЕТ СН'!$F$24</f>
        <v>1662.2282195400001</v>
      </c>
      <c r="T24" s="36">
        <f>SUMIFS(СВЦЭМ!$D$33:$D$776,СВЦЭМ!$A$33:$A$776,$A24,СВЦЭМ!$B$33:$B$776,T$11)+'СЕТ СН'!$F$14+СВЦЭМ!$D$10+'СЕТ СН'!$F$5-'СЕТ СН'!$F$24</f>
        <v>1674.5539689100001</v>
      </c>
      <c r="U24" s="36">
        <f>SUMIFS(СВЦЭМ!$D$33:$D$776,СВЦЭМ!$A$33:$A$776,$A24,СВЦЭМ!$B$33:$B$776,U$11)+'СЕТ СН'!$F$14+СВЦЭМ!$D$10+'СЕТ СН'!$F$5-'СЕТ СН'!$F$24</f>
        <v>1637.9652170600002</v>
      </c>
      <c r="V24" s="36">
        <f>SUMIFS(СВЦЭМ!$D$33:$D$776,СВЦЭМ!$A$33:$A$776,$A24,СВЦЭМ!$B$33:$B$776,V$11)+'СЕТ СН'!$F$14+СВЦЭМ!$D$10+'СЕТ СН'!$F$5-'СЕТ СН'!$F$24</f>
        <v>1632.90500152</v>
      </c>
      <c r="W24" s="36">
        <f>SUMIFS(СВЦЭМ!$D$33:$D$776,СВЦЭМ!$A$33:$A$776,$A24,СВЦЭМ!$B$33:$B$776,W$11)+'СЕТ СН'!$F$14+СВЦЭМ!$D$10+'СЕТ СН'!$F$5-'СЕТ СН'!$F$24</f>
        <v>1654.39193166</v>
      </c>
      <c r="X24" s="36">
        <f>SUMIFS(СВЦЭМ!$D$33:$D$776,СВЦЭМ!$A$33:$A$776,$A24,СВЦЭМ!$B$33:$B$776,X$11)+'СЕТ СН'!$F$14+СВЦЭМ!$D$10+'СЕТ СН'!$F$5-'СЕТ СН'!$F$24</f>
        <v>1675.81545121</v>
      </c>
      <c r="Y24" s="36">
        <f>SUMIFS(СВЦЭМ!$D$33:$D$776,СВЦЭМ!$A$33:$A$776,$A24,СВЦЭМ!$B$33:$B$776,Y$11)+'СЕТ СН'!$F$14+СВЦЭМ!$D$10+'СЕТ СН'!$F$5-'СЕТ СН'!$F$24</f>
        <v>1717.14001104</v>
      </c>
    </row>
    <row r="25" spans="1:25" ht="15.75" x14ac:dyDescent="0.2">
      <c r="A25" s="35">
        <f t="shared" si="0"/>
        <v>43752</v>
      </c>
      <c r="B25" s="36">
        <f>SUMIFS(СВЦЭМ!$D$33:$D$776,СВЦЭМ!$A$33:$A$776,$A25,СВЦЭМ!$B$33:$B$776,B$11)+'СЕТ СН'!$F$14+СВЦЭМ!$D$10+'СЕТ СН'!$F$5-'СЕТ СН'!$F$24</f>
        <v>1738.6820667800002</v>
      </c>
      <c r="C25" s="36">
        <f>SUMIFS(СВЦЭМ!$D$33:$D$776,СВЦЭМ!$A$33:$A$776,$A25,СВЦЭМ!$B$33:$B$776,C$11)+'СЕТ СН'!$F$14+СВЦЭМ!$D$10+'СЕТ СН'!$F$5-'СЕТ СН'!$F$24</f>
        <v>1779.8210165400001</v>
      </c>
      <c r="D25" s="36">
        <f>SUMIFS(СВЦЭМ!$D$33:$D$776,СВЦЭМ!$A$33:$A$776,$A25,СВЦЭМ!$B$33:$B$776,D$11)+'СЕТ СН'!$F$14+СВЦЭМ!$D$10+'СЕТ СН'!$F$5-'СЕТ СН'!$F$24</f>
        <v>1788.5941403800002</v>
      </c>
      <c r="E25" s="36">
        <f>SUMIFS(СВЦЭМ!$D$33:$D$776,СВЦЭМ!$A$33:$A$776,$A25,СВЦЭМ!$B$33:$B$776,E$11)+'СЕТ СН'!$F$14+СВЦЭМ!$D$10+'СЕТ СН'!$F$5-'СЕТ СН'!$F$24</f>
        <v>1758.81195316</v>
      </c>
      <c r="F25" s="36">
        <f>SUMIFS(СВЦЭМ!$D$33:$D$776,СВЦЭМ!$A$33:$A$776,$A25,СВЦЭМ!$B$33:$B$776,F$11)+'СЕТ СН'!$F$14+СВЦЭМ!$D$10+'СЕТ СН'!$F$5-'СЕТ СН'!$F$24</f>
        <v>1762.91480826</v>
      </c>
      <c r="G25" s="36">
        <f>SUMIFS(СВЦЭМ!$D$33:$D$776,СВЦЭМ!$A$33:$A$776,$A25,СВЦЭМ!$B$33:$B$776,G$11)+'СЕТ СН'!$F$14+СВЦЭМ!$D$10+'СЕТ СН'!$F$5-'СЕТ СН'!$F$24</f>
        <v>1761.4236498300002</v>
      </c>
      <c r="H25" s="36">
        <f>SUMIFS(СВЦЭМ!$D$33:$D$776,СВЦЭМ!$A$33:$A$776,$A25,СВЦЭМ!$B$33:$B$776,H$11)+'СЕТ СН'!$F$14+СВЦЭМ!$D$10+'СЕТ СН'!$F$5-'СЕТ СН'!$F$24</f>
        <v>1765.1339433400001</v>
      </c>
      <c r="I25" s="36">
        <f>SUMIFS(СВЦЭМ!$D$33:$D$776,СВЦЭМ!$A$33:$A$776,$A25,СВЦЭМ!$B$33:$B$776,I$11)+'СЕТ СН'!$F$14+СВЦЭМ!$D$10+'СЕТ СН'!$F$5-'СЕТ СН'!$F$24</f>
        <v>1741.6245937400001</v>
      </c>
      <c r="J25" s="36">
        <f>SUMIFS(СВЦЭМ!$D$33:$D$776,СВЦЭМ!$A$33:$A$776,$A25,СВЦЭМ!$B$33:$B$776,J$11)+'СЕТ СН'!$F$14+СВЦЭМ!$D$10+'СЕТ СН'!$F$5-'СЕТ СН'!$F$24</f>
        <v>1713.0255033600001</v>
      </c>
      <c r="K25" s="36">
        <f>SUMIFS(СВЦЭМ!$D$33:$D$776,СВЦЭМ!$A$33:$A$776,$A25,СВЦЭМ!$B$33:$B$776,K$11)+'СЕТ СН'!$F$14+СВЦЭМ!$D$10+'СЕТ СН'!$F$5-'СЕТ СН'!$F$24</f>
        <v>1699.0194920100002</v>
      </c>
      <c r="L25" s="36">
        <f>SUMIFS(СВЦЭМ!$D$33:$D$776,СВЦЭМ!$A$33:$A$776,$A25,СВЦЭМ!$B$33:$B$776,L$11)+'СЕТ СН'!$F$14+СВЦЭМ!$D$10+'СЕТ СН'!$F$5-'СЕТ СН'!$F$24</f>
        <v>1693.4837176800002</v>
      </c>
      <c r="M25" s="36">
        <f>SUMIFS(СВЦЭМ!$D$33:$D$776,СВЦЭМ!$A$33:$A$776,$A25,СВЦЭМ!$B$33:$B$776,M$11)+'СЕТ СН'!$F$14+СВЦЭМ!$D$10+'СЕТ СН'!$F$5-'СЕТ СН'!$F$24</f>
        <v>1705.8873025800001</v>
      </c>
      <c r="N25" s="36">
        <f>SUMIFS(СВЦЭМ!$D$33:$D$776,СВЦЭМ!$A$33:$A$776,$A25,СВЦЭМ!$B$33:$B$776,N$11)+'СЕТ СН'!$F$14+СВЦЭМ!$D$10+'СЕТ СН'!$F$5-'СЕТ СН'!$F$24</f>
        <v>1678.18770546</v>
      </c>
      <c r="O25" s="36">
        <f>SUMIFS(СВЦЭМ!$D$33:$D$776,СВЦЭМ!$A$33:$A$776,$A25,СВЦЭМ!$B$33:$B$776,O$11)+'СЕТ СН'!$F$14+СВЦЭМ!$D$10+'СЕТ СН'!$F$5-'СЕТ СН'!$F$24</f>
        <v>1670.72559449</v>
      </c>
      <c r="P25" s="36">
        <f>SUMIFS(СВЦЭМ!$D$33:$D$776,СВЦЭМ!$A$33:$A$776,$A25,СВЦЭМ!$B$33:$B$776,P$11)+'СЕТ СН'!$F$14+СВЦЭМ!$D$10+'СЕТ СН'!$F$5-'СЕТ СН'!$F$24</f>
        <v>1660.8706902600002</v>
      </c>
      <c r="Q25" s="36">
        <f>SUMIFS(СВЦЭМ!$D$33:$D$776,СВЦЭМ!$A$33:$A$776,$A25,СВЦЭМ!$B$33:$B$776,Q$11)+'СЕТ СН'!$F$14+СВЦЭМ!$D$10+'СЕТ СН'!$F$5-'СЕТ СН'!$F$24</f>
        <v>1665.1471701600001</v>
      </c>
      <c r="R25" s="36">
        <f>SUMIFS(СВЦЭМ!$D$33:$D$776,СВЦЭМ!$A$33:$A$776,$A25,СВЦЭМ!$B$33:$B$776,R$11)+'СЕТ СН'!$F$14+СВЦЭМ!$D$10+'СЕТ СН'!$F$5-'СЕТ СН'!$F$24</f>
        <v>1658.16417847</v>
      </c>
      <c r="S25" s="36">
        <f>SUMIFS(СВЦЭМ!$D$33:$D$776,СВЦЭМ!$A$33:$A$776,$A25,СВЦЭМ!$B$33:$B$776,S$11)+'СЕТ СН'!$F$14+СВЦЭМ!$D$10+'СЕТ СН'!$F$5-'СЕТ СН'!$F$24</f>
        <v>1663.4149315600002</v>
      </c>
      <c r="T25" s="36">
        <f>SUMIFS(СВЦЭМ!$D$33:$D$776,СВЦЭМ!$A$33:$A$776,$A25,СВЦЭМ!$B$33:$B$776,T$11)+'СЕТ СН'!$F$14+СВЦЭМ!$D$10+'СЕТ СН'!$F$5-'СЕТ СН'!$F$24</f>
        <v>1682.9844660200001</v>
      </c>
      <c r="U25" s="36">
        <f>SUMIFS(СВЦЭМ!$D$33:$D$776,СВЦЭМ!$A$33:$A$776,$A25,СВЦЭМ!$B$33:$B$776,U$11)+'СЕТ СН'!$F$14+СВЦЭМ!$D$10+'СЕТ СН'!$F$5-'СЕТ СН'!$F$24</f>
        <v>1627.8578463400002</v>
      </c>
      <c r="V25" s="36">
        <f>SUMIFS(СВЦЭМ!$D$33:$D$776,СВЦЭМ!$A$33:$A$776,$A25,СВЦЭМ!$B$33:$B$776,V$11)+'СЕТ СН'!$F$14+СВЦЭМ!$D$10+'СЕТ СН'!$F$5-'СЕТ СН'!$F$24</f>
        <v>1630.6955154100001</v>
      </c>
      <c r="W25" s="36">
        <f>SUMIFS(СВЦЭМ!$D$33:$D$776,СВЦЭМ!$A$33:$A$776,$A25,СВЦЭМ!$B$33:$B$776,W$11)+'СЕТ СН'!$F$14+СВЦЭМ!$D$10+'СЕТ СН'!$F$5-'СЕТ СН'!$F$24</f>
        <v>1652.4289536400001</v>
      </c>
      <c r="X25" s="36">
        <f>SUMIFS(СВЦЭМ!$D$33:$D$776,СВЦЭМ!$A$33:$A$776,$A25,СВЦЭМ!$B$33:$B$776,X$11)+'СЕТ СН'!$F$14+СВЦЭМ!$D$10+'СЕТ СН'!$F$5-'СЕТ СН'!$F$24</f>
        <v>1670.2470706000001</v>
      </c>
      <c r="Y25" s="36">
        <f>SUMIFS(СВЦЭМ!$D$33:$D$776,СВЦЭМ!$A$33:$A$776,$A25,СВЦЭМ!$B$33:$B$776,Y$11)+'СЕТ СН'!$F$14+СВЦЭМ!$D$10+'СЕТ СН'!$F$5-'СЕТ СН'!$F$24</f>
        <v>1700.3915486300002</v>
      </c>
    </row>
    <row r="26" spans="1:25" ht="15.75" x14ac:dyDescent="0.2">
      <c r="A26" s="35">
        <f t="shared" si="0"/>
        <v>43753</v>
      </c>
      <c r="B26" s="36">
        <f>SUMIFS(СВЦЭМ!$D$33:$D$776,СВЦЭМ!$A$33:$A$776,$A26,СВЦЭМ!$B$33:$B$776,B$11)+'СЕТ СН'!$F$14+СВЦЭМ!$D$10+'СЕТ СН'!$F$5-'СЕТ СН'!$F$24</f>
        <v>1762.8482912600002</v>
      </c>
      <c r="C26" s="36">
        <f>SUMIFS(СВЦЭМ!$D$33:$D$776,СВЦЭМ!$A$33:$A$776,$A26,СВЦЭМ!$B$33:$B$776,C$11)+'СЕТ СН'!$F$14+СВЦЭМ!$D$10+'СЕТ СН'!$F$5-'СЕТ СН'!$F$24</f>
        <v>1804.9345000100002</v>
      </c>
      <c r="D26" s="36">
        <f>SUMIFS(СВЦЭМ!$D$33:$D$776,СВЦЭМ!$A$33:$A$776,$A26,СВЦЭМ!$B$33:$B$776,D$11)+'СЕТ СН'!$F$14+СВЦЭМ!$D$10+'СЕТ СН'!$F$5-'СЕТ СН'!$F$24</f>
        <v>1826.1198309599999</v>
      </c>
      <c r="E26" s="36">
        <f>SUMIFS(СВЦЭМ!$D$33:$D$776,СВЦЭМ!$A$33:$A$776,$A26,СВЦЭМ!$B$33:$B$776,E$11)+'СЕТ СН'!$F$14+СВЦЭМ!$D$10+'СЕТ СН'!$F$5-'СЕТ СН'!$F$24</f>
        <v>1839.2285334800001</v>
      </c>
      <c r="F26" s="36">
        <f>SUMIFS(СВЦЭМ!$D$33:$D$776,СВЦЭМ!$A$33:$A$776,$A26,СВЦЭМ!$B$33:$B$776,F$11)+'СЕТ СН'!$F$14+СВЦЭМ!$D$10+'СЕТ СН'!$F$5-'СЕТ СН'!$F$24</f>
        <v>1840.3047142700002</v>
      </c>
      <c r="G26" s="36">
        <f>SUMIFS(СВЦЭМ!$D$33:$D$776,СВЦЭМ!$A$33:$A$776,$A26,СВЦЭМ!$B$33:$B$776,G$11)+'СЕТ СН'!$F$14+СВЦЭМ!$D$10+'СЕТ СН'!$F$5-'СЕТ СН'!$F$24</f>
        <v>1824.3266455100002</v>
      </c>
      <c r="H26" s="36">
        <f>SUMIFS(СВЦЭМ!$D$33:$D$776,СВЦЭМ!$A$33:$A$776,$A26,СВЦЭМ!$B$33:$B$776,H$11)+'СЕТ СН'!$F$14+СВЦЭМ!$D$10+'СЕТ СН'!$F$5-'СЕТ СН'!$F$24</f>
        <v>1784.8352106100001</v>
      </c>
      <c r="I26" s="36">
        <f>SUMIFS(СВЦЭМ!$D$33:$D$776,СВЦЭМ!$A$33:$A$776,$A26,СВЦЭМ!$B$33:$B$776,I$11)+'СЕТ СН'!$F$14+СВЦЭМ!$D$10+'СЕТ СН'!$F$5-'СЕТ СН'!$F$24</f>
        <v>1773.7480499600001</v>
      </c>
      <c r="J26" s="36">
        <f>SUMIFS(СВЦЭМ!$D$33:$D$776,СВЦЭМ!$A$33:$A$776,$A26,СВЦЭМ!$B$33:$B$776,J$11)+'СЕТ СН'!$F$14+СВЦЭМ!$D$10+'СЕТ СН'!$F$5-'СЕТ СН'!$F$24</f>
        <v>1752.87802289</v>
      </c>
      <c r="K26" s="36">
        <f>SUMIFS(СВЦЭМ!$D$33:$D$776,СВЦЭМ!$A$33:$A$776,$A26,СВЦЭМ!$B$33:$B$776,K$11)+'СЕТ СН'!$F$14+СВЦЭМ!$D$10+'СЕТ СН'!$F$5-'СЕТ СН'!$F$24</f>
        <v>1739.6292820100002</v>
      </c>
      <c r="L26" s="36">
        <f>SUMIFS(СВЦЭМ!$D$33:$D$776,СВЦЭМ!$A$33:$A$776,$A26,СВЦЭМ!$B$33:$B$776,L$11)+'СЕТ СН'!$F$14+СВЦЭМ!$D$10+'СЕТ СН'!$F$5-'СЕТ СН'!$F$24</f>
        <v>1743.5039007700002</v>
      </c>
      <c r="M26" s="36">
        <f>SUMIFS(СВЦЭМ!$D$33:$D$776,СВЦЭМ!$A$33:$A$776,$A26,СВЦЭМ!$B$33:$B$776,M$11)+'СЕТ СН'!$F$14+СВЦЭМ!$D$10+'СЕТ СН'!$F$5-'СЕТ СН'!$F$24</f>
        <v>1757.73282668</v>
      </c>
      <c r="N26" s="36">
        <f>SUMIFS(СВЦЭМ!$D$33:$D$776,СВЦЭМ!$A$33:$A$776,$A26,СВЦЭМ!$B$33:$B$776,N$11)+'СЕТ СН'!$F$14+СВЦЭМ!$D$10+'СЕТ СН'!$F$5-'СЕТ СН'!$F$24</f>
        <v>1719.7025946400001</v>
      </c>
      <c r="O26" s="36">
        <f>SUMIFS(СВЦЭМ!$D$33:$D$776,СВЦЭМ!$A$33:$A$776,$A26,СВЦЭМ!$B$33:$B$776,O$11)+'СЕТ СН'!$F$14+СВЦЭМ!$D$10+'СЕТ СН'!$F$5-'СЕТ СН'!$F$24</f>
        <v>1703.33319046</v>
      </c>
      <c r="P26" s="36">
        <f>SUMIFS(СВЦЭМ!$D$33:$D$776,СВЦЭМ!$A$33:$A$776,$A26,СВЦЭМ!$B$33:$B$776,P$11)+'СЕТ СН'!$F$14+СВЦЭМ!$D$10+'СЕТ СН'!$F$5-'СЕТ СН'!$F$24</f>
        <v>1694.45178085</v>
      </c>
      <c r="Q26" s="36">
        <f>SUMIFS(СВЦЭМ!$D$33:$D$776,СВЦЭМ!$A$33:$A$776,$A26,СВЦЭМ!$B$33:$B$776,Q$11)+'СЕТ СН'!$F$14+СВЦЭМ!$D$10+'СЕТ СН'!$F$5-'СЕТ СН'!$F$24</f>
        <v>1689.7946743300001</v>
      </c>
      <c r="R26" s="36">
        <f>SUMIFS(СВЦЭМ!$D$33:$D$776,СВЦЭМ!$A$33:$A$776,$A26,СВЦЭМ!$B$33:$B$776,R$11)+'СЕТ СН'!$F$14+СВЦЭМ!$D$10+'СЕТ СН'!$F$5-'СЕТ СН'!$F$24</f>
        <v>1686.7762858300002</v>
      </c>
      <c r="S26" s="36">
        <f>SUMIFS(СВЦЭМ!$D$33:$D$776,СВЦЭМ!$A$33:$A$776,$A26,СВЦЭМ!$B$33:$B$776,S$11)+'СЕТ СН'!$F$14+СВЦЭМ!$D$10+'СЕТ СН'!$F$5-'СЕТ СН'!$F$24</f>
        <v>1692.6319226300002</v>
      </c>
      <c r="T26" s="36">
        <f>SUMIFS(СВЦЭМ!$D$33:$D$776,СВЦЭМ!$A$33:$A$776,$A26,СВЦЭМ!$B$33:$B$776,T$11)+'СЕТ СН'!$F$14+СВЦЭМ!$D$10+'СЕТ СН'!$F$5-'СЕТ СН'!$F$24</f>
        <v>1710.1203444299999</v>
      </c>
      <c r="U26" s="36">
        <f>SUMIFS(СВЦЭМ!$D$33:$D$776,СВЦЭМ!$A$33:$A$776,$A26,СВЦЭМ!$B$33:$B$776,U$11)+'СЕТ СН'!$F$14+СВЦЭМ!$D$10+'СЕТ СН'!$F$5-'СЕТ СН'!$F$24</f>
        <v>1658.6927054800001</v>
      </c>
      <c r="V26" s="36">
        <f>SUMIFS(СВЦЭМ!$D$33:$D$776,СВЦЭМ!$A$33:$A$776,$A26,СВЦЭМ!$B$33:$B$776,V$11)+'СЕТ СН'!$F$14+СВЦЭМ!$D$10+'СЕТ СН'!$F$5-'СЕТ СН'!$F$24</f>
        <v>1661.42311915</v>
      </c>
      <c r="W26" s="36">
        <f>SUMIFS(СВЦЭМ!$D$33:$D$776,СВЦЭМ!$A$33:$A$776,$A26,СВЦЭМ!$B$33:$B$776,W$11)+'СЕТ СН'!$F$14+СВЦЭМ!$D$10+'СЕТ СН'!$F$5-'СЕТ СН'!$F$24</f>
        <v>1677.5383647500003</v>
      </c>
      <c r="X26" s="36">
        <f>SUMIFS(СВЦЭМ!$D$33:$D$776,СВЦЭМ!$A$33:$A$776,$A26,СВЦЭМ!$B$33:$B$776,X$11)+'СЕТ СН'!$F$14+СВЦЭМ!$D$10+'СЕТ СН'!$F$5-'СЕТ СН'!$F$24</f>
        <v>1670.4331175000002</v>
      </c>
      <c r="Y26" s="36">
        <f>SUMIFS(СВЦЭМ!$D$33:$D$776,СВЦЭМ!$A$33:$A$776,$A26,СВЦЭМ!$B$33:$B$776,Y$11)+'СЕТ СН'!$F$14+СВЦЭМ!$D$10+'СЕТ СН'!$F$5-'СЕТ СН'!$F$24</f>
        <v>1681.5132449299999</v>
      </c>
    </row>
    <row r="27" spans="1:25" ht="15.75" x14ac:dyDescent="0.2">
      <c r="A27" s="35">
        <f t="shared" si="0"/>
        <v>43754</v>
      </c>
      <c r="B27" s="36">
        <f>SUMIFS(СВЦЭМ!$D$33:$D$776,СВЦЭМ!$A$33:$A$776,$A27,СВЦЭМ!$B$33:$B$776,B$11)+'СЕТ СН'!$F$14+СВЦЭМ!$D$10+'СЕТ СН'!$F$5-'СЕТ СН'!$F$24</f>
        <v>1828.3114629400002</v>
      </c>
      <c r="C27" s="36">
        <f>SUMIFS(СВЦЭМ!$D$33:$D$776,СВЦЭМ!$A$33:$A$776,$A27,СВЦЭМ!$B$33:$B$776,C$11)+'СЕТ СН'!$F$14+СВЦЭМ!$D$10+'СЕТ СН'!$F$5-'СЕТ СН'!$F$24</f>
        <v>1869.3763589700002</v>
      </c>
      <c r="D27" s="36">
        <f>SUMIFS(СВЦЭМ!$D$33:$D$776,СВЦЭМ!$A$33:$A$776,$A27,СВЦЭМ!$B$33:$B$776,D$11)+'СЕТ СН'!$F$14+СВЦЭМ!$D$10+'СЕТ СН'!$F$5-'СЕТ СН'!$F$24</f>
        <v>1885.87702876</v>
      </c>
      <c r="E27" s="36">
        <f>SUMIFS(СВЦЭМ!$D$33:$D$776,СВЦЭМ!$A$33:$A$776,$A27,СВЦЭМ!$B$33:$B$776,E$11)+'СЕТ СН'!$F$14+СВЦЭМ!$D$10+'СЕТ СН'!$F$5-'СЕТ СН'!$F$24</f>
        <v>1892.98555007</v>
      </c>
      <c r="F27" s="36">
        <f>SUMIFS(СВЦЭМ!$D$33:$D$776,СВЦЭМ!$A$33:$A$776,$A27,СВЦЭМ!$B$33:$B$776,F$11)+'СЕТ СН'!$F$14+СВЦЭМ!$D$10+'СЕТ СН'!$F$5-'СЕТ СН'!$F$24</f>
        <v>1884.35119403</v>
      </c>
      <c r="G27" s="36">
        <f>SUMIFS(СВЦЭМ!$D$33:$D$776,СВЦЭМ!$A$33:$A$776,$A27,СВЦЭМ!$B$33:$B$776,G$11)+'СЕТ СН'!$F$14+СВЦЭМ!$D$10+'СЕТ СН'!$F$5-'СЕТ СН'!$F$24</f>
        <v>1851.1533684800002</v>
      </c>
      <c r="H27" s="36">
        <f>SUMIFS(СВЦЭМ!$D$33:$D$776,СВЦЭМ!$A$33:$A$776,$A27,СВЦЭМ!$B$33:$B$776,H$11)+'СЕТ СН'!$F$14+СВЦЭМ!$D$10+'СЕТ СН'!$F$5-'СЕТ СН'!$F$24</f>
        <v>1795.3218376500001</v>
      </c>
      <c r="I27" s="36">
        <f>SUMIFS(СВЦЭМ!$D$33:$D$776,СВЦЭМ!$A$33:$A$776,$A27,СВЦЭМ!$B$33:$B$776,I$11)+'СЕТ СН'!$F$14+СВЦЭМ!$D$10+'СЕТ СН'!$F$5-'СЕТ СН'!$F$24</f>
        <v>1749.6345583500001</v>
      </c>
      <c r="J27" s="36">
        <f>SUMIFS(СВЦЭМ!$D$33:$D$776,СВЦЭМ!$A$33:$A$776,$A27,СВЦЭМ!$B$33:$B$776,J$11)+'СЕТ СН'!$F$14+СВЦЭМ!$D$10+'СЕТ СН'!$F$5-'СЕТ СН'!$F$24</f>
        <v>1747.83266432</v>
      </c>
      <c r="K27" s="36">
        <f>SUMIFS(СВЦЭМ!$D$33:$D$776,СВЦЭМ!$A$33:$A$776,$A27,СВЦЭМ!$B$33:$B$776,K$11)+'СЕТ СН'!$F$14+СВЦЭМ!$D$10+'СЕТ СН'!$F$5-'СЕТ СН'!$F$24</f>
        <v>1746.4911097200002</v>
      </c>
      <c r="L27" s="36">
        <f>SUMIFS(СВЦЭМ!$D$33:$D$776,СВЦЭМ!$A$33:$A$776,$A27,СВЦЭМ!$B$33:$B$776,L$11)+'СЕТ СН'!$F$14+СВЦЭМ!$D$10+'СЕТ СН'!$F$5-'СЕТ СН'!$F$24</f>
        <v>1762.9761558499999</v>
      </c>
      <c r="M27" s="36">
        <f>SUMIFS(СВЦЭМ!$D$33:$D$776,СВЦЭМ!$A$33:$A$776,$A27,СВЦЭМ!$B$33:$B$776,M$11)+'СЕТ СН'!$F$14+СВЦЭМ!$D$10+'СЕТ СН'!$F$5-'СЕТ СН'!$F$24</f>
        <v>1764.2176644900001</v>
      </c>
      <c r="N27" s="36">
        <f>SUMIFS(СВЦЭМ!$D$33:$D$776,СВЦЭМ!$A$33:$A$776,$A27,СВЦЭМ!$B$33:$B$776,N$11)+'СЕТ СН'!$F$14+СВЦЭМ!$D$10+'СЕТ СН'!$F$5-'СЕТ СН'!$F$24</f>
        <v>1736.4153179800001</v>
      </c>
      <c r="O27" s="36">
        <f>SUMIFS(СВЦЭМ!$D$33:$D$776,СВЦЭМ!$A$33:$A$776,$A27,СВЦЭМ!$B$33:$B$776,O$11)+'СЕТ СН'!$F$14+СВЦЭМ!$D$10+'СЕТ СН'!$F$5-'СЕТ СН'!$F$24</f>
        <v>1703.1569640299999</v>
      </c>
      <c r="P27" s="36">
        <f>SUMIFS(СВЦЭМ!$D$33:$D$776,СВЦЭМ!$A$33:$A$776,$A27,СВЦЭМ!$B$33:$B$776,P$11)+'СЕТ СН'!$F$14+СВЦЭМ!$D$10+'СЕТ СН'!$F$5-'СЕТ СН'!$F$24</f>
        <v>1712.8603558700001</v>
      </c>
      <c r="Q27" s="36">
        <f>SUMIFS(СВЦЭМ!$D$33:$D$776,СВЦЭМ!$A$33:$A$776,$A27,СВЦЭМ!$B$33:$B$776,Q$11)+'СЕТ СН'!$F$14+СВЦЭМ!$D$10+'СЕТ СН'!$F$5-'СЕТ СН'!$F$24</f>
        <v>1719.1060711</v>
      </c>
      <c r="R27" s="36">
        <f>SUMIFS(СВЦЭМ!$D$33:$D$776,СВЦЭМ!$A$33:$A$776,$A27,СВЦЭМ!$B$33:$B$776,R$11)+'СЕТ СН'!$F$14+СВЦЭМ!$D$10+'СЕТ СН'!$F$5-'СЕТ СН'!$F$24</f>
        <v>1722.5431228500001</v>
      </c>
      <c r="S27" s="36">
        <f>SUMIFS(СВЦЭМ!$D$33:$D$776,СВЦЭМ!$A$33:$A$776,$A27,СВЦЭМ!$B$33:$B$776,S$11)+'СЕТ СН'!$F$14+СВЦЭМ!$D$10+'СЕТ СН'!$F$5-'СЕТ СН'!$F$24</f>
        <v>1718.0412121300001</v>
      </c>
      <c r="T27" s="36">
        <f>SUMIFS(СВЦЭМ!$D$33:$D$776,СВЦЭМ!$A$33:$A$776,$A27,СВЦЭМ!$B$33:$B$776,T$11)+'СЕТ СН'!$F$14+СВЦЭМ!$D$10+'СЕТ СН'!$F$5-'СЕТ СН'!$F$24</f>
        <v>1704.8065287300001</v>
      </c>
      <c r="U27" s="36">
        <f>SUMIFS(СВЦЭМ!$D$33:$D$776,СВЦЭМ!$A$33:$A$776,$A27,СВЦЭМ!$B$33:$B$776,U$11)+'СЕТ СН'!$F$14+СВЦЭМ!$D$10+'СЕТ СН'!$F$5-'СЕТ СН'!$F$24</f>
        <v>1724.0751454200001</v>
      </c>
      <c r="V27" s="36">
        <f>SUMIFS(СВЦЭМ!$D$33:$D$776,СВЦЭМ!$A$33:$A$776,$A27,СВЦЭМ!$B$33:$B$776,V$11)+'СЕТ СН'!$F$14+СВЦЭМ!$D$10+'СЕТ СН'!$F$5-'СЕТ СН'!$F$24</f>
        <v>1719.1968546900002</v>
      </c>
      <c r="W27" s="36">
        <f>SUMIFS(СВЦЭМ!$D$33:$D$776,СВЦЭМ!$A$33:$A$776,$A27,СВЦЭМ!$B$33:$B$776,W$11)+'СЕТ СН'!$F$14+СВЦЭМ!$D$10+'СЕТ СН'!$F$5-'СЕТ СН'!$F$24</f>
        <v>1704.6151644700001</v>
      </c>
      <c r="X27" s="36">
        <f>SUMIFS(СВЦЭМ!$D$33:$D$776,СВЦЭМ!$A$33:$A$776,$A27,СВЦЭМ!$B$33:$B$776,X$11)+'СЕТ СН'!$F$14+СВЦЭМ!$D$10+'СЕТ СН'!$F$5-'СЕТ СН'!$F$24</f>
        <v>1682.1317761400001</v>
      </c>
      <c r="Y27" s="36">
        <f>SUMIFS(СВЦЭМ!$D$33:$D$776,СВЦЭМ!$A$33:$A$776,$A27,СВЦЭМ!$B$33:$B$776,Y$11)+'СЕТ СН'!$F$14+СВЦЭМ!$D$10+'СЕТ СН'!$F$5-'СЕТ СН'!$F$24</f>
        <v>1731.3993465500002</v>
      </c>
    </row>
    <row r="28" spans="1:25" ht="15.75" x14ac:dyDescent="0.2">
      <c r="A28" s="35">
        <f t="shared" si="0"/>
        <v>43755</v>
      </c>
      <c r="B28" s="36">
        <f>SUMIFS(СВЦЭМ!$D$33:$D$776,СВЦЭМ!$A$33:$A$776,$A28,СВЦЭМ!$B$33:$B$776,B$11)+'СЕТ СН'!$F$14+СВЦЭМ!$D$10+'СЕТ СН'!$F$5-'СЕТ СН'!$F$24</f>
        <v>1805.6231319000001</v>
      </c>
      <c r="C28" s="36">
        <f>SUMIFS(СВЦЭМ!$D$33:$D$776,СВЦЭМ!$A$33:$A$776,$A28,СВЦЭМ!$B$33:$B$776,C$11)+'СЕТ СН'!$F$14+СВЦЭМ!$D$10+'СЕТ СН'!$F$5-'СЕТ СН'!$F$24</f>
        <v>1865.9126581800001</v>
      </c>
      <c r="D28" s="36">
        <f>SUMIFS(СВЦЭМ!$D$33:$D$776,СВЦЭМ!$A$33:$A$776,$A28,СВЦЭМ!$B$33:$B$776,D$11)+'СЕТ СН'!$F$14+СВЦЭМ!$D$10+'СЕТ СН'!$F$5-'СЕТ СН'!$F$24</f>
        <v>1908.65206306</v>
      </c>
      <c r="E28" s="36">
        <f>SUMIFS(СВЦЭМ!$D$33:$D$776,СВЦЭМ!$A$33:$A$776,$A28,СВЦЭМ!$B$33:$B$776,E$11)+'СЕТ СН'!$F$14+СВЦЭМ!$D$10+'СЕТ СН'!$F$5-'СЕТ СН'!$F$24</f>
        <v>1935.5762408700002</v>
      </c>
      <c r="F28" s="36">
        <f>SUMIFS(СВЦЭМ!$D$33:$D$776,СВЦЭМ!$A$33:$A$776,$A28,СВЦЭМ!$B$33:$B$776,F$11)+'СЕТ СН'!$F$14+СВЦЭМ!$D$10+'СЕТ СН'!$F$5-'СЕТ СН'!$F$24</f>
        <v>1944.0162969</v>
      </c>
      <c r="G28" s="36">
        <f>SUMIFS(СВЦЭМ!$D$33:$D$776,СВЦЭМ!$A$33:$A$776,$A28,СВЦЭМ!$B$33:$B$776,G$11)+'СЕТ СН'!$F$14+СВЦЭМ!$D$10+'СЕТ СН'!$F$5-'СЕТ СН'!$F$24</f>
        <v>1921.73093042</v>
      </c>
      <c r="H28" s="36">
        <f>SUMIFS(СВЦЭМ!$D$33:$D$776,СВЦЭМ!$A$33:$A$776,$A28,СВЦЭМ!$B$33:$B$776,H$11)+'СЕТ СН'!$F$14+СВЦЭМ!$D$10+'СЕТ СН'!$F$5-'СЕТ СН'!$F$24</f>
        <v>1869.7535832900001</v>
      </c>
      <c r="I28" s="36">
        <f>SUMIFS(СВЦЭМ!$D$33:$D$776,СВЦЭМ!$A$33:$A$776,$A28,СВЦЭМ!$B$33:$B$776,I$11)+'СЕТ СН'!$F$14+СВЦЭМ!$D$10+'СЕТ СН'!$F$5-'СЕТ СН'!$F$24</f>
        <v>1798.6132829500002</v>
      </c>
      <c r="J28" s="36">
        <f>SUMIFS(СВЦЭМ!$D$33:$D$776,СВЦЭМ!$A$33:$A$776,$A28,СВЦЭМ!$B$33:$B$776,J$11)+'СЕТ СН'!$F$14+СВЦЭМ!$D$10+'СЕТ СН'!$F$5-'СЕТ СН'!$F$24</f>
        <v>1804.91626266</v>
      </c>
      <c r="K28" s="36">
        <f>SUMIFS(СВЦЭМ!$D$33:$D$776,СВЦЭМ!$A$33:$A$776,$A28,СВЦЭМ!$B$33:$B$776,K$11)+'СЕТ СН'!$F$14+СВЦЭМ!$D$10+'СЕТ СН'!$F$5-'СЕТ СН'!$F$24</f>
        <v>1800.1442430800003</v>
      </c>
      <c r="L28" s="36">
        <f>SUMIFS(СВЦЭМ!$D$33:$D$776,СВЦЭМ!$A$33:$A$776,$A28,СВЦЭМ!$B$33:$B$776,L$11)+'СЕТ СН'!$F$14+СВЦЭМ!$D$10+'СЕТ СН'!$F$5-'СЕТ СН'!$F$24</f>
        <v>1795.9566719300001</v>
      </c>
      <c r="M28" s="36">
        <f>SUMIFS(СВЦЭМ!$D$33:$D$776,СВЦЭМ!$A$33:$A$776,$A28,СВЦЭМ!$B$33:$B$776,M$11)+'СЕТ СН'!$F$14+СВЦЭМ!$D$10+'СЕТ СН'!$F$5-'СЕТ СН'!$F$24</f>
        <v>1802.9078475300003</v>
      </c>
      <c r="N28" s="36">
        <f>SUMIFS(СВЦЭМ!$D$33:$D$776,СВЦЭМ!$A$33:$A$776,$A28,СВЦЭМ!$B$33:$B$776,N$11)+'СЕТ СН'!$F$14+СВЦЭМ!$D$10+'СЕТ СН'!$F$5-'СЕТ СН'!$F$24</f>
        <v>1769.0133683200002</v>
      </c>
      <c r="O28" s="36">
        <f>SUMIFS(СВЦЭМ!$D$33:$D$776,СВЦЭМ!$A$33:$A$776,$A28,СВЦЭМ!$B$33:$B$776,O$11)+'СЕТ СН'!$F$14+СВЦЭМ!$D$10+'СЕТ СН'!$F$5-'СЕТ СН'!$F$24</f>
        <v>1727.2663267500002</v>
      </c>
      <c r="P28" s="36">
        <f>SUMIFS(СВЦЭМ!$D$33:$D$776,СВЦЭМ!$A$33:$A$776,$A28,СВЦЭМ!$B$33:$B$776,P$11)+'СЕТ СН'!$F$14+СВЦЭМ!$D$10+'СЕТ СН'!$F$5-'СЕТ СН'!$F$24</f>
        <v>1733.9365210999999</v>
      </c>
      <c r="Q28" s="36">
        <f>SUMIFS(СВЦЭМ!$D$33:$D$776,СВЦЭМ!$A$33:$A$776,$A28,СВЦЭМ!$B$33:$B$776,Q$11)+'СЕТ СН'!$F$14+СВЦЭМ!$D$10+'СЕТ СН'!$F$5-'СЕТ СН'!$F$24</f>
        <v>1729.7444772000001</v>
      </c>
      <c r="R28" s="36">
        <f>SUMIFS(СВЦЭМ!$D$33:$D$776,СВЦЭМ!$A$33:$A$776,$A28,СВЦЭМ!$B$33:$B$776,R$11)+'СЕТ СН'!$F$14+СВЦЭМ!$D$10+'СЕТ СН'!$F$5-'СЕТ СН'!$F$24</f>
        <v>1733.2454712500003</v>
      </c>
      <c r="S28" s="36">
        <f>SUMIFS(СВЦЭМ!$D$33:$D$776,СВЦЭМ!$A$33:$A$776,$A28,СВЦЭМ!$B$33:$B$776,S$11)+'СЕТ СН'!$F$14+СВЦЭМ!$D$10+'СЕТ СН'!$F$5-'СЕТ СН'!$F$24</f>
        <v>1732.0591441700001</v>
      </c>
      <c r="T28" s="36">
        <f>SUMIFS(СВЦЭМ!$D$33:$D$776,СВЦЭМ!$A$33:$A$776,$A28,СВЦЭМ!$B$33:$B$776,T$11)+'СЕТ СН'!$F$14+СВЦЭМ!$D$10+'СЕТ СН'!$F$5-'СЕТ СН'!$F$24</f>
        <v>1707.5453253700002</v>
      </c>
      <c r="U28" s="36">
        <f>SUMIFS(СВЦЭМ!$D$33:$D$776,СВЦЭМ!$A$33:$A$776,$A28,СВЦЭМ!$B$33:$B$776,U$11)+'СЕТ СН'!$F$14+СВЦЭМ!$D$10+'СЕТ СН'!$F$5-'СЕТ СН'!$F$24</f>
        <v>1701.3967494600001</v>
      </c>
      <c r="V28" s="36">
        <f>SUMIFS(СВЦЭМ!$D$33:$D$776,СВЦЭМ!$A$33:$A$776,$A28,СВЦЭМ!$B$33:$B$776,V$11)+'СЕТ СН'!$F$14+СВЦЭМ!$D$10+'СЕТ СН'!$F$5-'СЕТ СН'!$F$24</f>
        <v>1690.1321400700001</v>
      </c>
      <c r="W28" s="36">
        <f>SUMIFS(СВЦЭМ!$D$33:$D$776,СВЦЭМ!$A$33:$A$776,$A28,СВЦЭМ!$B$33:$B$776,W$11)+'СЕТ СН'!$F$14+СВЦЭМ!$D$10+'СЕТ СН'!$F$5-'СЕТ СН'!$F$24</f>
        <v>1697.4386543000001</v>
      </c>
      <c r="X28" s="36">
        <f>SUMIFS(СВЦЭМ!$D$33:$D$776,СВЦЭМ!$A$33:$A$776,$A28,СВЦЭМ!$B$33:$B$776,X$11)+'СЕТ СН'!$F$14+СВЦЭМ!$D$10+'СЕТ СН'!$F$5-'СЕТ СН'!$F$24</f>
        <v>1717.3691337</v>
      </c>
      <c r="Y28" s="36">
        <f>SUMIFS(СВЦЭМ!$D$33:$D$776,СВЦЭМ!$A$33:$A$776,$A28,СВЦЭМ!$B$33:$B$776,Y$11)+'СЕТ СН'!$F$14+СВЦЭМ!$D$10+'СЕТ СН'!$F$5-'СЕТ СН'!$F$24</f>
        <v>1761.02257513</v>
      </c>
    </row>
    <row r="29" spans="1:25" ht="15.75" x14ac:dyDescent="0.2">
      <c r="A29" s="35">
        <f t="shared" si="0"/>
        <v>43756</v>
      </c>
      <c r="B29" s="36">
        <f>SUMIFS(СВЦЭМ!$D$33:$D$776,СВЦЭМ!$A$33:$A$776,$A29,СВЦЭМ!$B$33:$B$776,B$11)+'СЕТ СН'!$F$14+СВЦЭМ!$D$10+'СЕТ СН'!$F$5-'СЕТ СН'!$F$24</f>
        <v>1875.5117073599999</v>
      </c>
      <c r="C29" s="36">
        <f>SUMIFS(СВЦЭМ!$D$33:$D$776,СВЦЭМ!$A$33:$A$776,$A29,СВЦЭМ!$B$33:$B$776,C$11)+'СЕТ СН'!$F$14+СВЦЭМ!$D$10+'СЕТ СН'!$F$5-'СЕТ СН'!$F$24</f>
        <v>1876.7083608600001</v>
      </c>
      <c r="D29" s="36">
        <f>SUMIFS(СВЦЭМ!$D$33:$D$776,СВЦЭМ!$A$33:$A$776,$A29,СВЦЭМ!$B$33:$B$776,D$11)+'СЕТ СН'!$F$14+СВЦЭМ!$D$10+'СЕТ СН'!$F$5-'СЕТ СН'!$F$24</f>
        <v>1899.1934702900001</v>
      </c>
      <c r="E29" s="36">
        <f>SUMIFS(СВЦЭМ!$D$33:$D$776,СВЦЭМ!$A$33:$A$776,$A29,СВЦЭМ!$B$33:$B$776,E$11)+'СЕТ СН'!$F$14+СВЦЭМ!$D$10+'СЕТ СН'!$F$5-'СЕТ СН'!$F$24</f>
        <v>1908.4213177199999</v>
      </c>
      <c r="F29" s="36">
        <f>SUMIFS(СВЦЭМ!$D$33:$D$776,СВЦЭМ!$A$33:$A$776,$A29,СВЦЭМ!$B$33:$B$776,F$11)+'СЕТ СН'!$F$14+СВЦЭМ!$D$10+'СЕТ СН'!$F$5-'СЕТ СН'!$F$24</f>
        <v>1908.0661357900001</v>
      </c>
      <c r="G29" s="36">
        <f>SUMIFS(СВЦЭМ!$D$33:$D$776,СВЦЭМ!$A$33:$A$776,$A29,СВЦЭМ!$B$33:$B$776,G$11)+'СЕТ СН'!$F$14+СВЦЭМ!$D$10+'СЕТ СН'!$F$5-'СЕТ СН'!$F$24</f>
        <v>1884.0302541300002</v>
      </c>
      <c r="H29" s="36">
        <f>SUMIFS(СВЦЭМ!$D$33:$D$776,СВЦЭМ!$A$33:$A$776,$A29,СВЦЭМ!$B$33:$B$776,H$11)+'СЕТ СН'!$F$14+СВЦЭМ!$D$10+'СЕТ СН'!$F$5-'СЕТ СН'!$F$24</f>
        <v>1829.17044515</v>
      </c>
      <c r="I29" s="36">
        <f>SUMIFS(СВЦЭМ!$D$33:$D$776,СВЦЭМ!$A$33:$A$776,$A29,СВЦЭМ!$B$33:$B$776,I$11)+'СЕТ СН'!$F$14+СВЦЭМ!$D$10+'СЕТ СН'!$F$5-'СЕТ СН'!$F$24</f>
        <v>1766.6403429900001</v>
      </c>
      <c r="J29" s="36">
        <f>SUMIFS(СВЦЭМ!$D$33:$D$776,СВЦЭМ!$A$33:$A$776,$A29,СВЦЭМ!$B$33:$B$776,J$11)+'СЕТ СН'!$F$14+СВЦЭМ!$D$10+'СЕТ СН'!$F$5-'СЕТ СН'!$F$24</f>
        <v>1753.93517574</v>
      </c>
      <c r="K29" s="36">
        <f>SUMIFS(СВЦЭМ!$D$33:$D$776,СВЦЭМ!$A$33:$A$776,$A29,СВЦЭМ!$B$33:$B$776,K$11)+'СЕТ СН'!$F$14+СВЦЭМ!$D$10+'СЕТ СН'!$F$5-'СЕТ СН'!$F$24</f>
        <v>1749.2218236000001</v>
      </c>
      <c r="L29" s="36">
        <f>SUMIFS(СВЦЭМ!$D$33:$D$776,СВЦЭМ!$A$33:$A$776,$A29,СВЦЭМ!$B$33:$B$776,L$11)+'СЕТ СН'!$F$14+СВЦЭМ!$D$10+'СЕТ СН'!$F$5-'СЕТ СН'!$F$24</f>
        <v>1755.62751342</v>
      </c>
      <c r="M29" s="36">
        <f>SUMIFS(СВЦЭМ!$D$33:$D$776,СВЦЭМ!$A$33:$A$776,$A29,СВЦЭМ!$B$33:$B$776,M$11)+'СЕТ СН'!$F$14+СВЦЭМ!$D$10+'СЕТ СН'!$F$5-'СЕТ СН'!$F$24</f>
        <v>1762.4577423300002</v>
      </c>
      <c r="N29" s="36">
        <f>SUMIFS(СВЦЭМ!$D$33:$D$776,СВЦЭМ!$A$33:$A$776,$A29,СВЦЭМ!$B$33:$B$776,N$11)+'СЕТ СН'!$F$14+СВЦЭМ!$D$10+'СЕТ СН'!$F$5-'СЕТ СН'!$F$24</f>
        <v>1732.9640244800003</v>
      </c>
      <c r="O29" s="36">
        <f>SUMIFS(СВЦЭМ!$D$33:$D$776,СВЦЭМ!$A$33:$A$776,$A29,СВЦЭМ!$B$33:$B$776,O$11)+'СЕТ СН'!$F$14+СВЦЭМ!$D$10+'СЕТ СН'!$F$5-'СЕТ СН'!$F$24</f>
        <v>1698.0343543000001</v>
      </c>
      <c r="P29" s="36">
        <f>SUMIFS(СВЦЭМ!$D$33:$D$776,СВЦЭМ!$A$33:$A$776,$A29,СВЦЭМ!$B$33:$B$776,P$11)+'СЕТ СН'!$F$14+СВЦЭМ!$D$10+'СЕТ СН'!$F$5-'СЕТ СН'!$F$24</f>
        <v>1708.5092960100001</v>
      </c>
      <c r="Q29" s="36">
        <f>SUMIFS(СВЦЭМ!$D$33:$D$776,СВЦЭМ!$A$33:$A$776,$A29,СВЦЭМ!$B$33:$B$776,Q$11)+'СЕТ СН'!$F$14+СВЦЭМ!$D$10+'СЕТ СН'!$F$5-'СЕТ СН'!$F$24</f>
        <v>1713.8650950700001</v>
      </c>
      <c r="R29" s="36">
        <f>SUMIFS(СВЦЭМ!$D$33:$D$776,СВЦЭМ!$A$33:$A$776,$A29,СВЦЭМ!$B$33:$B$776,R$11)+'СЕТ СН'!$F$14+СВЦЭМ!$D$10+'СЕТ СН'!$F$5-'СЕТ СН'!$F$24</f>
        <v>1703.8217082400001</v>
      </c>
      <c r="S29" s="36">
        <f>SUMIFS(СВЦЭМ!$D$33:$D$776,СВЦЭМ!$A$33:$A$776,$A29,СВЦЭМ!$B$33:$B$776,S$11)+'СЕТ СН'!$F$14+СВЦЭМ!$D$10+'СЕТ СН'!$F$5-'СЕТ СН'!$F$24</f>
        <v>1694.2174972500002</v>
      </c>
      <c r="T29" s="36">
        <f>SUMIFS(СВЦЭМ!$D$33:$D$776,СВЦЭМ!$A$33:$A$776,$A29,СВЦЭМ!$B$33:$B$776,T$11)+'СЕТ СН'!$F$14+СВЦЭМ!$D$10+'СЕТ СН'!$F$5-'СЕТ СН'!$F$24</f>
        <v>1697.5727630599999</v>
      </c>
      <c r="U29" s="36">
        <f>SUMIFS(СВЦЭМ!$D$33:$D$776,СВЦЭМ!$A$33:$A$776,$A29,СВЦЭМ!$B$33:$B$776,U$11)+'СЕТ СН'!$F$14+СВЦЭМ!$D$10+'СЕТ СН'!$F$5-'СЕТ СН'!$F$24</f>
        <v>1699.5299572100002</v>
      </c>
      <c r="V29" s="36">
        <f>SUMIFS(СВЦЭМ!$D$33:$D$776,СВЦЭМ!$A$33:$A$776,$A29,СВЦЭМ!$B$33:$B$776,V$11)+'СЕТ СН'!$F$14+СВЦЭМ!$D$10+'СЕТ СН'!$F$5-'СЕТ СН'!$F$24</f>
        <v>1693.4746834900002</v>
      </c>
      <c r="W29" s="36">
        <f>SUMIFS(СВЦЭМ!$D$33:$D$776,СВЦЭМ!$A$33:$A$776,$A29,СВЦЭМ!$B$33:$B$776,W$11)+'СЕТ СН'!$F$14+СВЦЭМ!$D$10+'СЕТ СН'!$F$5-'СЕТ СН'!$F$24</f>
        <v>1715.1282199000002</v>
      </c>
      <c r="X29" s="36">
        <f>SUMIFS(СВЦЭМ!$D$33:$D$776,СВЦЭМ!$A$33:$A$776,$A29,СВЦЭМ!$B$33:$B$776,X$11)+'СЕТ СН'!$F$14+СВЦЭМ!$D$10+'СЕТ СН'!$F$5-'СЕТ СН'!$F$24</f>
        <v>1732.0608499200002</v>
      </c>
      <c r="Y29" s="36">
        <f>SUMIFS(СВЦЭМ!$D$33:$D$776,СВЦЭМ!$A$33:$A$776,$A29,СВЦЭМ!$B$33:$B$776,Y$11)+'СЕТ СН'!$F$14+СВЦЭМ!$D$10+'СЕТ СН'!$F$5-'СЕТ СН'!$F$24</f>
        <v>1777.9196350900002</v>
      </c>
    </row>
    <row r="30" spans="1:25" ht="15.75" x14ac:dyDescent="0.2">
      <c r="A30" s="35">
        <f t="shared" si="0"/>
        <v>43757</v>
      </c>
      <c r="B30" s="36">
        <f>SUMIFS(СВЦЭМ!$D$33:$D$776,СВЦЭМ!$A$33:$A$776,$A30,СВЦЭМ!$B$33:$B$776,B$11)+'СЕТ СН'!$F$14+СВЦЭМ!$D$10+'СЕТ СН'!$F$5-'СЕТ СН'!$F$24</f>
        <v>1822.55560006</v>
      </c>
      <c r="C30" s="36">
        <f>SUMIFS(СВЦЭМ!$D$33:$D$776,СВЦЭМ!$A$33:$A$776,$A30,СВЦЭМ!$B$33:$B$776,C$11)+'СЕТ СН'!$F$14+СВЦЭМ!$D$10+'СЕТ СН'!$F$5-'СЕТ СН'!$F$24</f>
        <v>1872.0293739000001</v>
      </c>
      <c r="D30" s="36">
        <f>SUMIFS(СВЦЭМ!$D$33:$D$776,СВЦЭМ!$A$33:$A$776,$A30,СВЦЭМ!$B$33:$B$776,D$11)+'СЕТ СН'!$F$14+СВЦЭМ!$D$10+'СЕТ СН'!$F$5-'СЕТ СН'!$F$24</f>
        <v>1867.41015543</v>
      </c>
      <c r="E30" s="36">
        <f>SUMIFS(СВЦЭМ!$D$33:$D$776,СВЦЭМ!$A$33:$A$776,$A30,СВЦЭМ!$B$33:$B$776,E$11)+'СЕТ СН'!$F$14+СВЦЭМ!$D$10+'СЕТ СН'!$F$5-'СЕТ СН'!$F$24</f>
        <v>1866.3235966100001</v>
      </c>
      <c r="F30" s="36">
        <f>SUMIFS(СВЦЭМ!$D$33:$D$776,СВЦЭМ!$A$33:$A$776,$A30,СВЦЭМ!$B$33:$B$776,F$11)+'СЕТ СН'!$F$14+СВЦЭМ!$D$10+'СЕТ СН'!$F$5-'СЕТ СН'!$F$24</f>
        <v>1860.7754378900001</v>
      </c>
      <c r="G30" s="36">
        <f>SUMIFS(СВЦЭМ!$D$33:$D$776,СВЦЭМ!$A$33:$A$776,$A30,СВЦЭМ!$B$33:$B$776,G$11)+'СЕТ СН'!$F$14+СВЦЭМ!$D$10+'СЕТ СН'!$F$5-'СЕТ СН'!$F$24</f>
        <v>1849.6991170200001</v>
      </c>
      <c r="H30" s="36">
        <f>SUMIFS(СВЦЭМ!$D$33:$D$776,СВЦЭМ!$A$33:$A$776,$A30,СВЦЭМ!$B$33:$B$776,H$11)+'СЕТ СН'!$F$14+СВЦЭМ!$D$10+'СЕТ СН'!$F$5-'СЕТ СН'!$F$24</f>
        <v>1817.8987743800001</v>
      </c>
      <c r="I30" s="36">
        <f>SUMIFS(СВЦЭМ!$D$33:$D$776,СВЦЭМ!$A$33:$A$776,$A30,СВЦЭМ!$B$33:$B$776,I$11)+'СЕТ СН'!$F$14+СВЦЭМ!$D$10+'СЕТ СН'!$F$5-'СЕТ СН'!$F$24</f>
        <v>1789.5437184100001</v>
      </c>
      <c r="J30" s="36">
        <f>SUMIFS(СВЦЭМ!$D$33:$D$776,СВЦЭМ!$A$33:$A$776,$A30,СВЦЭМ!$B$33:$B$776,J$11)+'СЕТ СН'!$F$14+СВЦЭМ!$D$10+'СЕТ СН'!$F$5-'СЕТ СН'!$F$24</f>
        <v>1761.2568929600002</v>
      </c>
      <c r="K30" s="36">
        <f>SUMIFS(СВЦЭМ!$D$33:$D$776,СВЦЭМ!$A$33:$A$776,$A30,СВЦЭМ!$B$33:$B$776,K$11)+'СЕТ СН'!$F$14+СВЦЭМ!$D$10+'СЕТ СН'!$F$5-'СЕТ СН'!$F$24</f>
        <v>1752.1864496600001</v>
      </c>
      <c r="L30" s="36">
        <f>SUMIFS(СВЦЭМ!$D$33:$D$776,СВЦЭМ!$A$33:$A$776,$A30,СВЦЭМ!$B$33:$B$776,L$11)+'СЕТ СН'!$F$14+СВЦЭМ!$D$10+'СЕТ СН'!$F$5-'СЕТ СН'!$F$24</f>
        <v>1739.1552240800002</v>
      </c>
      <c r="M30" s="36">
        <f>SUMIFS(СВЦЭМ!$D$33:$D$776,СВЦЭМ!$A$33:$A$776,$A30,СВЦЭМ!$B$33:$B$776,M$11)+'СЕТ СН'!$F$14+СВЦЭМ!$D$10+'СЕТ СН'!$F$5-'СЕТ СН'!$F$24</f>
        <v>1734.07569616</v>
      </c>
      <c r="N30" s="36">
        <f>SUMIFS(СВЦЭМ!$D$33:$D$776,СВЦЭМ!$A$33:$A$776,$A30,СВЦЭМ!$B$33:$B$776,N$11)+'СЕТ СН'!$F$14+СВЦЭМ!$D$10+'СЕТ СН'!$F$5-'СЕТ СН'!$F$24</f>
        <v>1718.78507231</v>
      </c>
      <c r="O30" s="36">
        <f>SUMIFS(СВЦЭМ!$D$33:$D$776,СВЦЭМ!$A$33:$A$776,$A30,СВЦЭМ!$B$33:$B$776,O$11)+'СЕТ СН'!$F$14+СВЦЭМ!$D$10+'СЕТ СН'!$F$5-'СЕТ СН'!$F$24</f>
        <v>1696.2447740900002</v>
      </c>
      <c r="P30" s="36">
        <f>SUMIFS(СВЦЭМ!$D$33:$D$776,СВЦЭМ!$A$33:$A$776,$A30,СВЦЭМ!$B$33:$B$776,P$11)+'СЕТ СН'!$F$14+СВЦЭМ!$D$10+'СЕТ СН'!$F$5-'СЕТ СН'!$F$24</f>
        <v>1704.99094496</v>
      </c>
      <c r="Q30" s="36">
        <f>SUMIFS(СВЦЭМ!$D$33:$D$776,СВЦЭМ!$A$33:$A$776,$A30,СВЦЭМ!$B$33:$B$776,Q$11)+'СЕТ СН'!$F$14+СВЦЭМ!$D$10+'СЕТ СН'!$F$5-'СЕТ СН'!$F$24</f>
        <v>1708.08918335</v>
      </c>
      <c r="R30" s="36">
        <f>SUMIFS(СВЦЭМ!$D$33:$D$776,СВЦЭМ!$A$33:$A$776,$A30,СВЦЭМ!$B$33:$B$776,R$11)+'СЕТ СН'!$F$14+СВЦЭМ!$D$10+'СЕТ СН'!$F$5-'СЕТ СН'!$F$24</f>
        <v>1698.64398798</v>
      </c>
      <c r="S30" s="36">
        <f>SUMIFS(СВЦЭМ!$D$33:$D$776,СВЦЭМ!$A$33:$A$776,$A30,СВЦЭМ!$B$33:$B$776,S$11)+'СЕТ СН'!$F$14+СВЦЭМ!$D$10+'СЕТ СН'!$F$5-'СЕТ СН'!$F$24</f>
        <v>1691.5066466900003</v>
      </c>
      <c r="T30" s="36">
        <f>SUMIFS(СВЦЭМ!$D$33:$D$776,СВЦЭМ!$A$33:$A$776,$A30,СВЦЭМ!$B$33:$B$776,T$11)+'СЕТ СН'!$F$14+СВЦЭМ!$D$10+'СЕТ СН'!$F$5-'СЕТ СН'!$F$24</f>
        <v>1676.9773818900001</v>
      </c>
      <c r="U30" s="36">
        <f>SUMIFS(СВЦЭМ!$D$33:$D$776,СВЦЭМ!$A$33:$A$776,$A30,СВЦЭМ!$B$33:$B$776,U$11)+'СЕТ СН'!$F$14+СВЦЭМ!$D$10+'СЕТ СН'!$F$5-'СЕТ СН'!$F$24</f>
        <v>1692.6357770200002</v>
      </c>
      <c r="V30" s="36">
        <f>SUMIFS(СВЦЭМ!$D$33:$D$776,СВЦЭМ!$A$33:$A$776,$A30,СВЦЭМ!$B$33:$B$776,V$11)+'СЕТ СН'!$F$14+СВЦЭМ!$D$10+'СЕТ СН'!$F$5-'СЕТ СН'!$F$24</f>
        <v>1681.14826606</v>
      </c>
      <c r="W30" s="36">
        <f>SUMIFS(СВЦЭМ!$D$33:$D$776,СВЦЭМ!$A$33:$A$776,$A30,СВЦЭМ!$B$33:$B$776,W$11)+'СЕТ СН'!$F$14+СВЦЭМ!$D$10+'СЕТ СН'!$F$5-'СЕТ СН'!$F$24</f>
        <v>1689.63470719</v>
      </c>
      <c r="X30" s="36">
        <f>SUMIFS(СВЦЭМ!$D$33:$D$776,СВЦЭМ!$A$33:$A$776,$A30,СВЦЭМ!$B$33:$B$776,X$11)+'СЕТ СН'!$F$14+СВЦЭМ!$D$10+'СЕТ СН'!$F$5-'СЕТ СН'!$F$24</f>
        <v>1709.6309711700001</v>
      </c>
      <c r="Y30" s="36">
        <f>SUMIFS(СВЦЭМ!$D$33:$D$776,СВЦЭМ!$A$33:$A$776,$A30,СВЦЭМ!$B$33:$B$776,Y$11)+'СЕТ СН'!$F$14+СВЦЭМ!$D$10+'СЕТ СН'!$F$5-'СЕТ СН'!$F$24</f>
        <v>1759.53781407</v>
      </c>
    </row>
    <row r="31" spans="1:25" ht="15.75" x14ac:dyDescent="0.2">
      <c r="A31" s="35">
        <f t="shared" si="0"/>
        <v>43758</v>
      </c>
      <c r="B31" s="36">
        <f>SUMIFS(СВЦЭМ!$D$33:$D$776,СВЦЭМ!$A$33:$A$776,$A31,СВЦЭМ!$B$33:$B$776,B$11)+'СЕТ СН'!$F$14+СВЦЭМ!$D$10+'СЕТ СН'!$F$5-'СЕТ СН'!$F$24</f>
        <v>1817.47630854</v>
      </c>
      <c r="C31" s="36">
        <f>SUMIFS(СВЦЭМ!$D$33:$D$776,СВЦЭМ!$A$33:$A$776,$A31,СВЦЭМ!$B$33:$B$776,C$11)+'СЕТ СН'!$F$14+СВЦЭМ!$D$10+'СЕТ СН'!$F$5-'СЕТ СН'!$F$24</f>
        <v>1859.05526908</v>
      </c>
      <c r="D31" s="36">
        <f>SUMIFS(СВЦЭМ!$D$33:$D$776,СВЦЭМ!$A$33:$A$776,$A31,СВЦЭМ!$B$33:$B$776,D$11)+'СЕТ СН'!$F$14+СВЦЭМ!$D$10+'СЕТ СН'!$F$5-'СЕТ СН'!$F$24</f>
        <v>1881.0074173800001</v>
      </c>
      <c r="E31" s="36">
        <f>SUMIFS(СВЦЭМ!$D$33:$D$776,СВЦЭМ!$A$33:$A$776,$A31,СВЦЭМ!$B$33:$B$776,E$11)+'СЕТ СН'!$F$14+СВЦЭМ!$D$10+'СЕТ СН'!$F$5-'СЕТ СН'!$F$24</f>
        <v>1888.1737202600002</v>
      </c>
      <c r="F31" s="36">
        <f>SUMIFS(СВЦЭМ!$D$33:$D$776,СВЦЭМ!$A$33:$A$776,$A31,СВЦЭМ!$B$33:$B$776,F$11)+'СЕТ СН'!$F$14+СВЦЭМ!$D$10+'СЕТ СН'!$F$5-'СЕТ СН'!$F$24</f>
        <v>1887.3735942500002</v>
      </c>
      <c r="G31" s="36">
        <f>SUMIFS(СВЦЭМ!$D$33:$D$776,СВЦЭМ!$A$33:$A$776,$A31,СВЦЭМ!$B$33:$B$776,G$11)+'СЕТ СН'!$F$14+СВЦЭМ!$D$10+'СЕТ СН'!$F$5-'СЕТ СН'!$F$24</f>
        <v>1863.4738183900001</v>
      </c>
      <c r="H31" s="36">
        <f>SUMIFS(СВЦЭМ!$D$33:$D$776,СВЦЭМ!$A$33:$A$776,$A31,СВЦЭМ!$B$33:$B$776,H$11)+'СЕТ СН'!$F$14+СВЦЭМ!$D$10+'СЕТ СН'!$F$5-'СЕТ СН'!$F$24</f>
        <v>1852.73371142</v>
      </c>
      <c r="I31" s="36">
        <f>SUMIFS(СВЦЭМ!$D$33:$D$776,СВЦЭМ!$A$33:$A$776,$A31,СВЦЭМ!$B$33:$B$776,I$11)+'СЕТ СН'!$F$14+СВЦЭМ!$D$10+'СЕТ СН'!$F$5-'СЕТ СН'!$F$24</f>
        <v>1825.4400261200001</v>
      </c>
      <c r="J31" s="36">
        <f>SUMIFS(СВЦЭМ!$D$33:$D$776,СВЦЭМ!$A$33:$A$776,$A31,СВЦЭМ!$B$33:$B$776,J$11)+'СЕТ СН'!$F$14+СВЦЭМ!$D$10+'СЕТ СН'!$F$5-'СЕТ СН'!$F$24</f>
        <v>1768.39473628</v>
      </c>
      <c r="K31" s="36">
        <f>SUMIFS(СВЦЭМ!$D$33:$D$776,СВЦЭМ!$A$33:$A$776,$A31,СВЦЭМ!$B$33:$B$776,K$11)+'СЕТ СН'!$F$14+СВЦЭМ!$D$10+'СЕТ СН'!$F$5-'СЕТ СН'!$F$24</f>
        <v>1743.6491224200001</v>
      </c>
      <c r="L31" s="36">
        <f>SUMIFS(СВЦЭМ!$D$33:$D$776,СВЦЭМ!$A$33:$A$776,$A31,СВЦЭМ!$B$33:$B$776,L$11)+'СЕТ СН'!$F$14+СВЦЭМ!$D$10+'СЕТ СН'!$F$5-'СЕТ СН'!$F$24</f>
        <v>1748.1264380600001</v>
      </c>
      <c r="M31" s="36">
        <f>SUMIFS(СВЦЭМ!$D$33:$D$776,СВЦЭМ!$A$33:$A$776,$A31,СВЦЭМ!$B$33:$B$776,M$11)+'СЕТ СН'!$F$14+СВЦЭМ!$D$10+'СЕТ СН'!$F$5-'СЕТ СН'!$F$24</f>
        <v>1751.27087549</v>
      </c>
      <c r="N31" s="36">
        <f>SUMIFS(СВЦЭМ!$D$33:$D$776,СВЦЭМ!$A$33:$A$776,$A31,СВЦЭМ!$B$33:$B$776,N$11)+'СЕТ СН'!$F$14+СВЦЭМ!$D$10+'СЕТ СН'!$F$5-'СЕТ СН'!$F$24</f>
        <v>1710.01492534</v>
      </c>
      <c r="O31" s="36">
        <f>SUMIFS(СВЦЭМ!$D$33:$D$776,СВЦЭМ!$A$33:$A$776,$A31,СВЦЭМ!$B$33:$B$776,O$11)+'СЕТ СН'!$F$14+СВЦЭМ!$D$10+'СЕТ СН'!$F$5-'СЕТ СН'!$F$24</f>
        <v>1702.2921369800001</v>
      </c>
      <c r="P31" s="36">
        <f>SUMIFS(СВЦЭМ!$D$33:$D$776,СВЦЭМ!$A$33:$A$776,$A31,СВЦЭМ!$B$33:$B$776,P$11)+'СЕТ СН'!$F$14+СВЦЭМ!$D$10+'СЕТ СН'!$F$5-'СЕТ СН'!$F$24</f>
        <v>1710.3874817800001</v>
      </c>
      <c r="Q31" s="36">
        <f>SUMIFS(СВЦЭМ!$D$33:$D$776,СВЦЭМ!$A$33:$A$776,$A31,СВЦЭМ!$B$33:$B$776,Q$11)+'СЕТ СН'!$F$14+СВЦЭМ!$D$10+'СЕТ СН'!$F$5-'СЕТ СН'!$F$24</f>
        <v>1707.5151558000002</v>
      </c>
      <c r="R31" s="36">
        <f>SUMIFS(СВЦЭМ!$D$33:$D$776,СВЦЭМ!$A$33:$A$776,$A31,СВЦЭМ!$B$33:$B$776,R$11)+'СЕТ СН'!$F$14+СВЦЭМ!$D$10+'СЕТ СН'!$F$5-'СЕТ СН'!$F$24</f>
        <v>1708.4828234000001</v>
      </c>
      <c r="S31" s="36">
        <f>SUMIFS(СВЦЭМ!$D$33:$D$776,СВЦЭМ!$A$33:$A$776,$A31,СВЦЭМ!$B$33:$B$776,S$11)+'СЕТ СН'!$F$14+СВЦЭМ!$D$10+'СЕТ СН'!$F$5-'СЕТ СН'!$F$24</f>
        <v>1703.9386174800002</v>
      </c>
      <c r="T31" s="36">
        <f>SUMIFS(СВЦЭМ!$D$33:$D$776,СВЦЭМ!$A$33:$A$776,$A31,СВЦЭМ!$B$33:$B$776,T$11)+'СЕТ СН'!$F$14+СВЦЭМ!$D$10+'СЕТ СН'!$F$5-'СЕТ СН'!$F$24</f>
        <v>1695.03190771</v>
      </c>
      <c r="U31" s="36">
        <f>SUMIFS(СВЦЭМ!$D$33:$D$776,СВЦЭМ!$A$33:$A$776,$A31,СВЦЭМ!$B$33:$B$776,U$11)+'СЕТ СН'!$F$14+СВЦЭМ!$D$10+'СЕТ СН'!$F$5-'СЕТ СН'!$F$24</f>
        <v>1699.9801756500001</v>
      </c>
      <c r="V31" s="36">
        <f>SUMIFS(СВЦЭМ!$D$33:$D$776,СВЦЭМ!$A$33:$A$776,$A31,СВЦЭМ!$B$33:$B$776,V$11)+'СЕТ СН'!$F$14+СВЦЭМ!$D$10+'СЕТ СН'!$F$5-'СЕТ СН'!$F$24</f>
        <v>1686.1102795800002</v>
      </c>
      <c r="W31" s="36">
        <f>SUMIFS(СВЦЭМ!$D$33:$D$776,СВЦЭМ!$A$33:$A$776,$A31,СВЦЭМ!$B$33:$B$776,W$11)+'СЕТ СН'!$F$14+СВЦЭМ!$D$10+'СЕТ СН'!$F$5-'СЕТ СН'!$F$24</f>
        <v>1678.9489063700003</v>
      </c>
      <c r="X31" s="36">
        <f>SUMIFS(СВЦЭМ!$D$33:$D$776,СВЦЭМ!$A$33:$A$776,$A31,СВЦЭМ!$B$33:$B$776,X$11)+'СЕТ СН'!$F$14+СВЦЭМ!$D$10+'СЕТ СН'!$F$5-'СЕТ СН'!$F$24</f>
        <v>1687.9093647899999</v>
      </c>
      <c r="Y31" s="36">
        <f>SUMIFS(СВЦЭМ!$D$33:$D$776,СВЦЭМ!$A$33:$A$776,$A31,СВЦЭМ!$B$33:$B$776,Y$11)+'СЕТ СН'!$F$14+СВЦЭМ!$D$10+'СЕТ СН'!$F$5-'СЕТ СН'!$F$24</f>
        <v>1734.8696579699999</v>
      </c>
    </row>
    <row r="32" spans="1:25" ht="15.75" x14ac:dyDescent="0.2">
      <c r="A32" s="35">
        <f t="shared" si="0"/>
        <v>43759</v>
      </c>
      <c r="B32" s="36">
        <f>SUMIFS(СВЦЭМ!$D$33:$D$776,СВЦЭМ!$A$33:$A$776,$A32,СВЦЭМ!$B$33:$B$776,B$11)+'СЕТ СН'!$F$14+СВЦЭМ!$D$10+'СЕТ СН'!$F$5-'СЕТ СН'!$F$24</f>
        <v>1834.0428079100002</v>
      </c>
      <c r="C32" s="36">
        <f>SUMIFS(СВЦЭМ!$D$33:$D$776,СВЦЭМ!$A$33:$A$776,$A32,СВЦЭМ!$B$33:$B$776,C$11)+'СЕТ СН'!$F$14+СВЦЭМ!$D$10+'СЕТ СН'!$F$5-'СЕТ СН'!$F$24</f>
        <v>1877.11721756</v>
      </c>
      <c r="D32" s="36">
        <f>SUMIFS(СВЦЭМ!$D$33:$D$776,СВЦЭМ!$A$33:$A$776,$A32,СВЦЭМ!$B$33:$B$776,D$11)+'СЕТ СН'!$F$14+СВЦЭМ!$D$10+'СЕТ СН'!$F$5-'СЕТ СН'!$F$24</f>
        <v>1897.7556862700001</v>
      </c>
      <c r="E32" s="36">
        <f>SUMIFS(СВЦЭМ!$D$33:$D$776,СВЦЭМ!$A$33:$A$776,$A32,СВЦЭМ!$B$33:$B$776,E$11)+'СЕТ СН'!$F$14+СВЦЭМ!$D$10+'СЕТ СН'!$F$5-'СЕТ СН'!$F$24</f>
        <v>1903.8844032100001</v>
      </c>
      <c r="F32" s="36">
        <f>SUMIFS(СВЦЭМ!$D$33:$D$776,СВЦЭМ!$A$33:$A$776,$A32,СВЦЭМ!$B$33:$B$776,F$11)+'СЕТ СН'!$F$14+СВЦЭМ!$D$10+'СЕТ СН'!$F$5-'СЕТ СН'!$F$24</f>
        <v>1902.57310349</v>
      </c>
      <c r="G32" s="36">
        <f>SUMIFS(СВЦЭМ!$D$33:$D$776,СВЦЭМ!$A$33:$A$776,$A32,СВЦЭМ!$B$33:$B$776,G$11)+'СЕТ СН'!$F$14+СВЦЭМ!$D$10+'СЕТ СН'!$F$5-'СЕТ СН'!$F$24</f>
        <v>1879.18665298</v>
      </c>
      <c r="H32" s="36">
        <f>SUMIFS(СВЦЭМ!$D$33:$D$776,СВЦЭМ!$A$33:$A$776,$A32,СВЦЭМ!$B$33:$B$776,H$11)+'СЕТ СН'!$F$14+СВЦЭМ!$D$10+'СЕТ СН'!$F$5-'СЕТ СН'!$F$24</f>
        <v>1845.6393451100002</v>
      </c>
      <c r="I32" s="36">
        <f>SUMIFS(СВЦЭМ!$D$33:$D$776,СВЦЭМ!$A$33:$A$776,$A32,СВЦЭМ!$B$33:$B$776,I$11)+'СЕТ СН'!$F$14+СВЦЭМ!$D$10+'СЕТ СН'!$F$5-'СЕТ СН'!$F$24</f>
        <v>1805.7691937100001</v>
      </c>
      <c r="J32" s="36">
        <f>SUMIFS(СВЦЭМ!$D$33:$D$776,СВЦЭМ!$A$33:$A$776,$A32,СВЦЭМ!$B$33:$B$776,J$11)+'СЕТ СН'!$F$14+СВЦЭМ!$D$10+'СЕТ СН'!$F$5-'СЕТ СН'!$F$24</f>
        <v>1788.4761983000001</v>
      </c>
      <c r="K32" s="36">
        <f>SUMIFS(СВЦЭМ!$D$33:$D$776,СВЦЭМ!$A$33:$A$776,$A32,СВЦЭМ!$B$33:$B$776,K$11)+'СЕТ СН'!$F$14+СВЦЭМ!$D$10+'СЕТ СН'!$F$5-'СЕТ СН'!$F$24</f>
        <v>1777.0680401500001</v>
      </c>
      <c r="L32" s="36">
        <f>SUMIFS(СВЦЭМ!$D$33:$D$776,СВЦЭМ!$A$33:$A$776,$A32,СВЦЭМ!$B$33:$B$776,L$11)+'СЕТ СН'!$F$14+СВЦЭМ!$D$10+'СЕТ СН'!$F$5-'СЕТ СН'!$F$24</f>
        <v>1766.4844384200001</v>
      </c>
      <c r="M32" s="36">
        <f>SUMIFS(СВЦЭМ!$D$33:$D$776,СВЦЭМ!$A$33:$A$776,$A32,СВЦЭМ!$B$33:$B$776,M$11)+'СЕТ СН'!$F$14+СВЦЭМ!$D$10+'СЕТ СН'!$F$5-'СЕТ СН'!$F$24</f>
        <v>1769.7647842599999</v>
      </c>
      <c r="N32" s="36">
        <f>SUMIFS(СВЦЭМ!$D$33:$D$776,СВЦЭМ!$A$33:$A$776,$A32,СВЦЭМ!$B$33:$B$776,N$11)+'СЕТ СН'!$F$14+СВЦЭМ!$D$10+'СЕТ СН'!$F$5-'СЕТ СН'!$F$24</f>
        <v>1731.0117664900001</v>
      </c>
      <c r="O32" s="36">
        <f>SUMIFS(СВЦЭМ!$D$33:$D$776,СВЦЭМ!$A$33:$A$776,$A32,СВЦЭМ!$B$33:$B$776,O$11)+'СЕТ СН'!$F$14+СВЦЭМ!$D$10+'СЕТ СН'!$F$5-'СЕТ СН'!$F$24</f>
        <v>1696.2593629200001</v>
      </c>
      <c r="P32" s="36">
        <f>SUMIFS(СВЦЭМ!$D$33:$D$776,СВЦЭМ!$A$33:$A$776,$A32,СВЦЭМ!$B$33:$B$776,P$11)+'СЕТ СН'!$F$14+СВЦЭМ!$D$10+'СЕТ СН'!$F$5-'СЕТ СН'!$F$24</f>
        <v>1699.1024866600001</v>
      </c>
      <c r="Q32" s="36">
        <f>SUMIFS(СВЦЭМ!$D$33:$D$776,СВЦЭМ!$A$33:$A$776,$A32,СВЦЭМ!$B$33:$B$776,Q$11)+'СЕТ СН'!$F$14+СВЦЭМ!$D$10+'СЕТ СН'!$F$5-'СЕТ СН'!$F$24</f>
        <v>1699.8532414400001</v>
      </c>
      <c r="R32" s="36">
        <f>SUMIFS(СВЦЭМ!$D$33:$D$776,СВЦЭМ!$A$33:$A$776,$A32,СВЦЭМ!$B$33:$B$776,R$11)+'СЕТ СН'!$F$14+СВЦЭМ!$D$10+'СЕТ СН'!$F$5-'СЕТ СН'!$F$24</f>
        <v>1696.32423741</v>
      </c>
      <c r="S32" s="36">
        <f>SUMIFS(СВЦЭМ!$D$33:$D$776,СВЦЭМ!$A$33:$A$776,$A32,СВЦЭМ!$B$33:$B$776,S$11)+'СЕТ СН'!$F$14+СВЦЭМ!$D$10+'СЕТ СН'!$F$5-'СЕТ СН'!$F$24</f>
        <v>1700.7538035500002</v>
      </c>
      <c r="T32" s="36">
        <f>SUMIFS(СВЦЭМ!$D$33:$D$776,СВЦЭМ!$A$33:$A$776,$A32,СВЦЭМ!$B$33:$B$776,T$11)+'СЕТ СН'!$F$14+СВЦЭМ!$D$10+'СЕТ СН'!$F$5-'СЕТ СН'!$F$24</f>
        <v>1690.8173700500001</v>
      </c>
      <c r="U32" s="36">
        <f>SUMIFS(СВЦЭМ!$D$33:$D$776,СВЦЭМ!$A$33:$A$776,$A32,СВЦЭМ!$B$33:$B$776,U$11)+'СЕТ СН'!$F$14+СВЦЭМ!$D$10+'СЕТ СН'!$F$5-'СЕТ СН'!$F$24</f>
        <v>1688.1486015099999</v>
      </c>
      <c r="V32" s="36">
        <f>SUMIFS(СВЦЭМ!$D$33:$D$776,СВЦЭМ!$A$33:$A$776,$A32,СВЦЭМ!$B$33:$B$776,V$11)+'СЕТ СН'!$F$14+СВЦЭМ!$D$10+'СЕТ СН'!$F$5-'СЕТ СН'!$F$24</f>
        <v>1685.17387813</v>
      </c>
      <c r="W32" s="36">
        <f>SUMIFS(СВЦЭМ!$D$33:$D$776,СВЦЭМ!$A$33:$A$776,$A32,СВЦЭМ!$B$33:$B$776,W$11)+'СЕТ СН'!$F$14+СВЦЭМ!$D$10+'СЕТ СН'!$F$5-'СЕТ СН'!$F$24</f>
        <v>1712.9621674500002</v>
      </c>
      <c r="X32" s="36">
        <f>SUMIFS(СВЦЭМ!$D$33:$D$776,СВЦЭМ!$A$33:$A$776,$A32,СВЦЭМ!$B$33:$B$776,X$11)+'СЕТ СН'!$F$14+СВЦЭМ!$D$10+'СЕТ СН'!$F$5-'СЕТ СН'!$F$24</f>
        <v>1718.5590224699999</v>
      </c>
      <c r="Y32" s="36">
        <f>SUMIFS(СВЦЭМ!$D$33:$D$776,СВЦЭМ!$A$33:$A$776,$A32,СВЦЭМ!$B$33:$B$776,Y$11)+'СЕТ СН'!$F$14+СВЦЭМ!$D$10+'СЕТ СН'!$F$5-'СЕТ СН'!$F$24</f>
        <v>1763.44605146</v>
      </c>
    </row>
    <row r="33" spans="1:27" ht="15.75" x14ac:dyDescent="0.2">
      <c r="A33" s="35">
        <f t="shared" si="0"/>
        <v>43760</v>
      </c>
      <c r="B33" s="36">
        <f>SUMIFS(СВЦЭМ!$D$33:$D$776,СВЦЭМ!$A$33:$A$776,$A33,СВЦЭМ!$B$33:$B$776,B$11)+'СЕТ СН'!$F$14+СВЦЭМ!$D$10+'СЕТ СН'!$F$5-'СЕТ СН'!$F$24</f>
        <v>1865.76489958</v>
      </c>
      <c r="C33" s="36">
        <f>SUMIFS(СВЦЭМ!$D$33:$D$776,СВЦЭМ!$A$33:$A$776,$A33,СВЦЭМ!$B$33:$B$776,C$11)+'СЕТ СН'!$F$14+СВЦЭМ!$D$10+'СЕТ СН'!$F$5-'СЕТ СН'!$F$24</f>
        <v>1907.4555630100001</v>
      </c>
      <c r="D33" s="36">
        <f>SUMIFS(СВЦЭМ!$D$33:$D$776,СВЦЭМ!$A$33:$A$776,$A33,СВЦЭМ!$B$33:$B$776,D$11)+'СЕТ СН'!$F$14+СВЦЭМ!$D$10+'СЕТ СН'!$F$5-'СЕТ СН'!$F$24</f>
        <v>1926.9345286000002</v>
      </c>
      <c r="E33" s="36">
        <f>SUMIFS(СВЦЭМ!$D$33:$D$776,СВЦЭМ!$A$33:$A$776,$A33,СВЦЭМ!$B$33:$B$776,E$11)+'СЕТ СН'!$F$14+СВЦЭМ!$D$10+'СЕТ СН'!$F$5-'СЕТ СН'!$F$24</f>
        <v>1926.32187965</v>
      </c>
      <c r="F33" s="36">
        <f>SUMIFS(СВЦЭМ!$D$33:$D$776,СВЦЭМ!$A$33:$A$776,$A33,СВЦЭМ!$B$33:$B$776,F$11)+'СЕТ СН'!$F$14+СВЦЭМ!$D$10+'СЕТ СН'!$F$5-'СЕТ СН'!$F$24</f>
        <v>1922.3883570100002</v>
      </c>
      <c r="G33" s="36">
        <f>SUMIFS(СВЦЭМ!$D$33:$D$776,СВЦЭМ!$A$33:$A$776,$A33,СВЦЭМ!$B$33:$B$776,G$11)+'СЕТ СН'!$F$14+СВЦЭМ!$D$10+'СЕТ СН'!$F$5-'СЕТ СН'!$F$24</f>
        <v>1904.2766044800001</v>
      </c>
      <c r="H33" s="36">
        <f>SUMIFS(СВЦЭМ!$D$33:$D$776,СВЦЭМ!$A$33:$A$776,$A33,СВЦЭМ!$B$33:$B$776,H$11)+'СЕТ СН'!$F$14+СВЦЭМ!$D$10+'СЕТ СН'!$F$5-'СЕТ СН'!$F$24</f>
        <v>1841.49370322</v>
      </c>
      <c r="I33" s="36">
        <f>SUMIFS(СВЦЭМ!$D$33:$D$776,СВЦЭМ!$A$33:$A$776,$A33,СВЦЭМ!$B$33:$B$776,I$11)+'СЕТ СН'!$F$14+СВЦЭМ!$D$10+'СЕТ СН'!$F$5-'СЕТ СН'!$F$24</f>
        <v>1796.7923308300001</v>
      </c>
      <c r="J33" s="36">
        <f>SUMIFS(СВЦЭМ!$D$33:$D$776,СВЦЭМ!$A$33:$A$776,$A33,СВЦЭМ!$B$33:$B$776,J$11)+'СЕТ СН'!$F$14+СВЦЭМ!$D$10+'СЕТ СН'!$F$5-'СЕТ СН'!$F$24</f>
        <v>1777.6393311900001</v>
      </c>
      <c r="K33" s="36">
        <f>SUMIFS(СВЦЭМ!$D$33:$D$776,СВЦЭМ!$A$33:$A$776,$A33,СВЦЭМ!$B$33:$B$776,K$11)+'СЕТ СН'!$F$14+СВЦЭМ!$D$10+'СЕТ СН'!$F$5-'СЕТ СН'!$F$24</f>
        <v>1757.93094294</v>
      </c>
      <c r="L33" s="36">
        <f>SUMIFS(СВЦЭМ!$D$33:$D$776,СВЦЭМ!$A$33:$A$776,$A33,СВЦЭМ!$B$33:$B$776,L$11)+'СЕТ СН'!$F$14+СВЦЭМ!$D$10+'СЕТ СН'!$F$5-'СЕТ СН'!$F$24</f>
        <v>1757.2768352400001</v>
      </c>
      <c r="M33" s="36">
        <f>SUMIFS(СВЦЭМ!$D$33:$D$776,СВЦЭМ!$A$33:$A$776,$A33,СВЦЭМ!$B$33:$B$776,M$11)+'СЕТ СН'!$F$14+СВЦЭМ!$D$10+'СЕТ СН'!$F$5-'СЕТ СН'!$F$24</f>
        <v>1763.1256656700002</v>
      </c>
      <c r="N33" s="36">
        <f>SUMIFS(СВЦЭМ!$D$33:$D$776,СВЦЭМ!$A$33:$A$776,$A33,СВЦЭМ!$B$33:$B$776,N$11)+'СЕТ СН'!$F$14+СВЦЭМ!$D$10+'СЕТ СН'!$F$5-'СЕТ СН'!$F$24</f>
        <v>1729.4491538700001</v>
      </c>
      <c r="O33" s="36">
        <f>SUMIFS(СВЦЭМ!$D$33:$D$776,СВЦЭМ!$A$33:$A$776,$A33,СВЦЭМ!$B$33:$B$776,O$11)+'СЕТ СН'!$F$14+СВЦЭМ!$D$10+'СЕТ СН'!$F$5-'СЕТ СН'!$F$24</f>
        <v>1713.96952474</v>
      </c>
      <c r="P33" s="36">
        <f>SUMIFS(СВЦЭМ!$D$33:$D$776,СВЦЭМ!$A$33:$A$776,$A33,СВЦЭМ!$B$33:$B$776,P$11)+'СЕТ СН'!$F$14+СВЦЭМ!$D$10+'СЕТ СН'!$F$5-'СЕТ СН'!$F$24</f>
        <v>1719.9564708000003</v>
      </c>
      <c r="Q33" s="36">
        <f>SUMIFS(СВЦЭМ!$D$33:$D$776,СВЦЭМ!$A$33:$A$776,$A33,СВЦЭМ!$B$33:$B$776,Q$11)+'СЕТ СН'!$F$14+СВЦЭМ!$D$10+'СЕТ СН'!$F$5-'СЕТ СН'!$F$24</f>
        <v>1724.3707128400001</v>
      </c>
      <c r="R33" s="36">
        <f>SUMIFS(СВЦЭМ!$D$33:$D$776,СВЦЭМ!$A$33:$A$776,$A33,СВЦЭМ!$B$33:$B$776,R$11)+'СЕТ СН'!$F$14+СВЦЭМ!$D$10+'СЕТ СН'!$F$5-'СЕТ СН'!$F$24</f>
        <v>1712.84588661</v>
      </c>
      <c r="S33" s="36">
        <f>SUMIFS(СВЦЭМ!$D$33:$D$776,СВЦЭМ!$A$33:$A$776,$A33,СВЦЭМ!$B$33:$B$776,S$11)+'СЕТ СН'!$F$14+СВЦЭМ!$D$10+'СЕТ СН'!$F$5-'СЕТ СН'!$F$24</f>
        <v>1698.4730920000002</v>
      </c>
      <c r="T33" s="36">
        <f>SUMIFS(СВЦЭМ!$D$33:$D$776,СВЦЭМ!$A$33:$A$776,$A33,СВЦЭМ!$B$33:$B$776,T$11)+'СЕТ СН'!$F$14+СВЦЭМ!$D$10+'СЕТ СН'!$F$5-'СЕТ СН'!$F$24</f>
        <v>1673.6163984300001</v>
      </c>
      <c r="U33" s="36">
        <f>SUMIFS(СВЦЭМ!$D$33:$D$776,СВЦЭМ!$A$33:$A$776,$A33,СВЦЭМ!$B$33:$B$776,U$11)+'СЕТ СН'!$F$14+СВЦЭМ!$D$10+'СЕТ СН'!$F$5-'СЕТ СН'!$F$24</f>
        <v>1659.9995794200001</v>
      </c>
      <c r="V33" s="36">
        <f>SUMIFS(СВЦЭМ!$D$33:$D$776,СВЦЭМ!$A$33:$A$776,$A33,СВЦЭМ!$B$33:$B$776,V$11)+'СЕТ СН'!$F$14+СВЦЭМ!$D$10+'СЕТ СН'!$F$5-'СЕТ СН'!$F$24</f>
        <v>1661.9301645</v>
      </c>
      <c r="W33" s="36">
        <f>SUMIFS(СВЦЭМ!$D$33:$D$776,СВЦЭМ!$A$33:$A$776,$A33,СВЦЭМ!$B$33:$B$776,W$11)+'СЕТ СН'!$F$14+СВЦЭМ!$D$10+'СЕТ СН'!$F$5-'СЕТ СН'!$F$24</f>
        <v>1669.4005599700001</v>
      </c>
      <c r="X33" s="36">
        <f>SUMIFS(СВЦЭМ!$D$33:$D$776,СВЦЭМ!$A$33:$A$776,$A33,СВЦЭМ!$B$33:$B$776,X$11)+'СЕТ СН'!$F$14+СВЦЭМ!$D$10+'СЕТ СН'!$F$5-'СЕТ СН'!$F$24</f>
        <v>1696.2425583900001</v>
      </c>
      <c r="Y33" s="36">
        <f>SUMIFS(СВЦЭМ!$D$33:$D$776,СВЦЭМ!$A$33:$A$776,$A33,СВЦЭМ!$B$33:$B$776,Y$11)+'СЕТ СН'!$F$14+СВЦЭМ!$D$10+'СЕТ СН'!$F$5-'СЕТ СН'!$F$24</f>
        <v>1750.3549954</v>
      </c>
    </row>
    <row r="34" spans="1:27" ht="15.75" x14ac:dyDescent="0.2">
      <c r="A34" s="35">
        <f t="shared" si="0"/>
        <v>43761</v>
      </c>
      <c r="B34" s="36">
        <f>SUMIFS(СВЦЭМ!$D$33:$D$776,СВЦЭМ!$A$33:$A$776,$A34,СВЦЭМ!$B$33:$B$776,B$11)+'СЕТ СН'!$F$14+СВЦЭМ!$D$10+'СЕТ СН'!$F$5-'СЕТ СН'!$F$24</f>
        <v>1833.0589537000001</v>
      </c>
      <c r="C34" s="36">
        <f>SUMIFS(СВЦЭМ!$D$33:$D$776,СВЦЭМ!$A$33:$A$776,$A34,СВЦЭМ!$B$33:$B$776,C$11)+'СЕТ СН'!$F$14+СВЦЭМ!$D$10+'СЕТ СН'!$F$5-'СЕТ СН'!$F$24</f>
        <v>1865.5457881100001</v>
      </c>
      <c r="D34" s="36">
        <f>SUMIFS(СВЦЭМ!$D$33:$D$776,СВЦЭМ!$A$33:$A$776,$A34,СВЦЭМ!$B$33:$B$776,D$11)+'СЕТ СН'!$F$14+СВЦЭМ!$D$10+'СЕТ СН'!$F$5-'СЕТ СН'!$F$24</f>
        <v>1880.5626159000001</v>
      </c>
      <c r="E34" s="36">
        <f>SUMIFS(СВЦЭМ!$D$33:$D$776,СВЦЭМ!$A$33:$A$776,$A34,СВЦЭМ!$B$33:$B$776,E$11)+'СЕТ СН'!$F$14+СВЦЭМ!$D$10+'СЕТ СН'!$F$5-'СЕТ СН'!$F$24</f>
        <v>1905.00787416</v>
      </c>
      <c r="F34" s="36">
        <f>SUMIFS(СВЦЭМ!$D$33:$D$776,СВЦЭМ!$A$33:$A$776,$A34,СВЦЭМ!$B$33:$B$776,F$11)+'СЕТ СН'!$F$14+СВЦЭМ!$D$10+'СЕТ СН'!$F$5-'СЕТ СН'!$F$24</f>
        <v>1916.5982458400001</v>
      </c>
      <c r="G34" s="36">
        <f>SUMIFS(СВЦЭМ!$D$33:$D$776,СВЦЭМ!$A$33:$A$776,$A34,СВЦЭМ!$B$33:$B$776,G$11)+'СЕТ СН'!$F$14+СВЦЭМ!$D$10+'СЕТ СН'!$F$5-'СЕТ СН'!$F$24</f>
        <v>1892.1407411100001</v>
      </c>
      <c r="H34" s="36">
        <f>SUMIFS(СВЦЭМ!$D$33:$D$776,СВЦЭМ!$A$33:$A$776,$A34,СВЦЭМ!$B$33:$B$776,H$11)+'СЕТ СН'!$F$14+СВЦЭМ!$D$10+'СЕТ СН'!$F$5-'СЕТ СН'!$F$24</f>
        <v>1834.1364218100002</v>
      </c>
      <c r="I34" s="36">
        <f>SUMIFS(СВЦЭМ!$D$33:$D$776,СВЦЭМ!$A$33:$A$776,$A34,СВЦЭМ!$B$33:$B$776,I$11)+'СЕТ СН'!$F$14+СВЦЭМ!$D$10+'СЕТ СН'!$F$5-'СЕТ СН'!$F$24</f>
        <v>1789.5633439900002</v>
      </c>
      <c r="J34" s="36">
        <f>SUMIFS(СВЦЭМ!$D$33:$D$776,СВЦЭМ!$A$33:$A$776,$A34,СВЦЭМ!$B$33:$B$776,J$11)+'СЕТ СН'!$F$14+СВЦЭМ!$D$10+'СЕТ СН'!$F$5-'СЕТ СН'!$F$24</f>
        <v>1770.2395602400002</v>
      </c>
      <c r="K34" s="36">
        <f>SUMIFS(СВЦЭМ!$D$33:$D$776,СВЦЭМ!$A$33:$A$776,$A34,СВЦЭМ!$B$33:$B$776,K$11)+'СЕТ СН'!$F$14+СВЦЭМ!$D$10+'СЕТ СН'!$F$5-'СЕТ СН'!$F$24</f>
        <v>1757.3493133500001</v>
      </c>
      <c r="L34" s="36">
        <f>SUMIFS(СВЦЭМ!$D$33:$D$776,СВЦЭМ!$A$33:$A$776,$A34,СВЦЭМ!$B$33:$B$776,L$11)+'СЕТ СН'!$F$14+СВЦЭМ!$D$10+'СЕТ СН'!$F$5-'СЕТ СН'!$F$24</f>
        <v>1758.4581289900002</v>
      </c>
      <c r="M34" s="36">
        <f>SUMIFS(СВЦЭМ!$D$33:$D$776,СВЦЭМ!$A$33:$A$776,$A34,СВЦЭМ!$B$33:$B$776,M$11)+'СЕТ СН'!$F$14+СВЦЭМ!$D$10+'СЕТ СН'!$F$5-'СЕТ СН'!$F$24</f>
        <v>1762.6328992000001</v>
      </c>
      <c r="N34" s="36">
        <f>SUMIFS(СВЦЭМ!$D$33:$D$776,СВЦЭМ!$A$33:$A$776,$A34,СВЦЭМ!$B$33:$B$776,N$11)+'СЕТ СН'!$F$14+СВЦЭМ!$D$10+'СЕТ СН'!$F$5-'СЕТ СН'!$F$24</f>
        <v>1742.9226907500001</v>
      </c>
      <c r="O34" s="36">
        <f>SUMIFS(СВЦЭМ!$D$33:$D$776,СВЦЭМ!$A$33:$A$776,$A34,СВЦЭМ!$B$33:$B$776,O$11)+'СЕТ СН'!$F$14+СВЦЭМ!$D$10+'СЕТ СН'!$F$5-'СЕТ СН'!$F$24</f>
        <v>1728.8650470699999</v>
      </c>
      <c r="P34" s="36">
        <f>SUMIFS(СВЦЭМ!$D$33:$D$776,СВЦЭМ!$A$33:$A$776,$A34,СВЦЭМ!$B$33:$B$776,P$11)+'СЕТ СН'!$F$14+СВЦЭМ!$D$10+'СЕТ СН'!$F$5-'СЕТ СН'!$F$24</f>
        <v>1727.8413471600002</v>
      </c>
      <c r="Q34" s="36">
        <f>SUMIFS(СВЦЭМ!$D$33:$D$776,СВЦЭМ!$A$33:$A$776,$A34,СВЦЭМ!$B$33:$B$776,Q$11)+'СЕТ СН'!$F$14+СВЦЭМ!$D$10+'СЕТ СН'!$F$5-'СЕТ СН'!$F$24</f>
        <v>1723.89751553</v>
      </c>
      <c r="R34" s="36">
        <f>SUMIFS(СВЦЭМ!$D$33:$D$776,СВЦЭМ!$A$33:$A$776,$A34,СВЦЭМ!$B$33:$B$776,R$11)+'СЕТ СН'!$F$14+СВЦЭМ!$D$10+'СЕТ СН'!$F$5-'СЕТ СН'!$F$24</f>
        <v>1719.0526665800001</v>
      </c>
      <c r="S34" s="36">
        <f>SUMIFS(СВЦЭМ!$D$33:$D$776,СВЦЭМ!$A$33:$A$776,$A34,СВЦЭМ!$B$33:$B$776,S$11)+'СЕТ СН'!$F$14+СВЦЭМ!$D$10+'СЕТ СН'!$F$5-'СЕТ СН'!$F$24</f>
        <v>1720.6925541300002</v>
      </c>
      <c r="T34" s="36">
        <f>SUMIFS(СВЦЭМ!$D$33:$D$776,СВЦЭМ!$A$33:$A$776,$A34,СВЦЭМ!$B$33:$B$776,T$11)+'СЕТ СН'!$F$14+СВЦЭМ!$D$10+'СЕТ СН'!$F$5-'СЕТ СН'!$F$24</f>
        <v>1701.26919567</v>
      </c>
      <c r="U34" s="36">
        <f>SUMIFS(СВЦЭМ!$D$33:$D$776,СВЦЭМ!$A$33:$A$776,$A34,СВЦЭМ!$B$33:$B$776,U$11)+'СЕТ СН'!$F$14+СВЦЭМ!$D$10+'СЕТ СН'!$F$5-'СЕТ СН'!$F$24</f>
        <v>1657.6304738700001</v>
      </c>
      <c r="V34" s="36">
        <f>SUMIFS(СВЦЭМ!$D$33:$D$776,СВЦЭМ!$A$33:$A$776,$A34,СВЦЭМ!$B$33:$B$776,V$11)+'СЕТ СН'!$F$14+СВЦЭМ!$D$10+'СЕТ СН'!$F$5-'СЕТ СН'!$F$24</f>
        <v>1655.9377268400001</v>
      </c>
      <c r="W34" s="36">
        <f>SUMIFS(СВЦЭМ!$D$33:$D$776,СВЦЭМ!$A$33:$A$776,$A34,СВЦЭМ!$B$33:$B$776,W$11)+'СЕТ СН'!$F$14+СВЦЭМ!$D$10+'СЕТ СН'!$F$5-'СЕТ СН'!$F$24</f>
        <v>1668.2510704700001</v>
      </c>
      <c r="X34" s="36">
        <f>SUMIFS(СВЦЭМ!$D$33:$D$776,СВЦЭМ!$A$33:$A$776,$A34,СВЦЭМ!$B$33:$B$776,X$11)+'СЕТ СН'!$F$14+СВЦЭМ!$D$10+'СЕТ СН'!$F$5-'СЕТ СН'!$F$24</f>
        <v>1693.9626429300001</v>
      </c>
      <c r="Y34" s="36">
        <f>SUMIFS(СВЦЭМ!$D$33:$D$776,СВЦЭМ!$A$33:$A$776,$A34,СВЦЭМ!$B$33:$B$776,Y$11)+'СЕТ СН'!$F$14+СВЦЭМ!$D$10+'СЕТ СН'!$F$5-'СЕТ СН'!$F$24</f>
        <v>1741.0365501900001</v>
      </c>
    </row>
    <row r="35" spans="1:27" ht="15.75" x14ac:dyDescent="0.2">
      <c r="A35" s="35">
        <f t="shared" si="0"/>
        <v>43762</v>
      </c>
      <c r="B35" s="36">
        <f>SUMIFS(СВЦЭМ!$D$33:$D$776,СВЦЭМ!$A$33:$A$776,$A35,СВЦЭМ!$B$33:$B$776,B$11)+'СЕТ СН'!$F$14+СВЦЭМ!$D$10+'СЕТ СН'!$F$5-'СЕТ СН'!$F$24</f>
        <v>1839.1517455400001</v>
      </c>
      <c r="C35" s="36">
        <f>SUMIFS(СВЦЭМ!$D$33:$D$776,СВЦЭМ!$A$33:$A$776,$A35,СВЦЭМ!$B$33:$B$776,C$11)+'СЕТ СН'!$F$14+СВЦЭМ!$D$10+'СЕТ СН'!$F$5-'СЕТ СН'!$F$24</f>
        <v>1884.9766317000001</v>
      </c>
      <c r="D35" s="36">
        <f>SUMIFS(СВЦЭМ!$D$33:$D$776,СВЦЭМ!$A$33:$A$776,$A35,СВЦЭМ!$B$33:$B$776,D$11)+'СЕТ СН'!$F$14+СВЦЭМ!$D$10+'СЕТ СН'!$F$5-'СЕТ СН'!$F$24</f>
        <v>1901.1506933000001</v>
      </c>
      <c r="E35" s="36">
        <f>SUMIFS(СВЦЭМ!$D$33:$D$776,СВЦЭМ!$A$33:$A$776,$A35,СВЦЭМ!$B$33:$B$776,E$11)+'СЕТ СН'!$F$14+СВЦЭМ!$D$10+'СЕТ СН'!$F$5-'СЕТ СН'!$F$24</f>
        <v>1910.3127524700001</v>
      </c>
      <c r="F35" s="36">
        <f>SUMIFS(СВЦЭМ!$D$33:$D$776,СВЦЭМ!$A$33:$A$776,$A35,СВЦЭМ!$B$33:$B$776,F$11)+'СЕТ СН'!$F$14+СВЦЭМ!$D$10+'СЕТ СН'!$F$5-'СЕТ СН'!$F$24</f>
        <v>1908.6976196600001</v>
      </c>
      <c r="G35" s="36">
        <f>SUMIFS(СВЦЭМ!$D$33:$D$776,СВЦЭМ!$A$33:$A$776,$A35,СВЦЭМ!$B$33:$B$776,G$11)+'СЕТ СН'!$F$14+СВЦЭМ!$D$10+'СЕТ СН'!$F$5-'СЕТ СН'!$F$24</f>
        <v>1882.5799013400001</v>
      </c>
      <c r="H35" s="36">
        <f>SUMIFS(СВЦЭМ!$D$33:$D$776,СВЦЭМ!$A$33:$A$776,$A35,СВЦЭМ!$B$33:$B$776,H$11)+'СЕТ СН'!$F$14+СВЦЭМ!$D$10+'СЕТ СН'!$F$5-'СЕТ СН'!$F$24</f>
        <v>1822.7341100600001</v>
      </c>
      <c r="I35" s="36">
        <f>SUMIFS(СВЦЭМ!$D$33:$D$776,СВЦЭМ!$A$33:$A$776,$A35,СВЦЭМ!$B$33:$B$776,I$11)+'СЕТ СН'!$F$14+СВЦЭМ!$D$10+'СЕТ СН'!$F$5-'СЕТ СН'!$F$24</f>
        <v>1782.1017205200001</v>
      </c>
      <c r="J35" s="36">
        <f>SUMIFS(СВЦЭМ!$D$33:$D$776,СВЦЭМ!$A$33:$A$776,$A35,СВЦЭМ!$B$33:$B$776,J$11)+'СЕТ СН'!$F$14+СВЦЭМ!$D$10+'СЕТ СН'!$F$5-'СЕТ СН'!$F$24</f>
        <v>1773.78105009</v>
      </c>
      <c r="K35" s="36">
        <f>SUMIFS(СВЦЭМ!$D$33:$D$776,СВЦЭМ!$A$33:$A$776,$A35,СВЦЭМ!$B$33:$B$776,K$11)+'СЕТ СН'!$F$14+СВЦЭМ!$D$10+'СЕТ СН'!$F$5-'СЕТ СН'!$F$24</f>
        <v>1772.4776619200002</v>
      </c>
      <c r="L35" s="36">
        <f>SUMIFS(СВЦЭМ!$D$33:$D$776,СВЦЭМ!$A$33:$A$776,$A35,СВЦЭМ!$B$33:$B$776,L$11)+'СЕТ СН'!$F$14+СВЦЭМ!$D$10+'СЕТ СН'!$F$5-'СЕТ СН'!$F$24</f>
        <v>1779.5335498600002</v>
      </c>
      <c r="M35" s="36">
        <f>SUMIFS(СВЦЭМ!$D$33:$D$776,СВЦЭМ!$A$33:$A$776,$A35,СВЦЭМ!$B$33:$B$776,M$11)+'СЕТ СН'!$F$14+СВЦЭМ!$D$10+'СЕТ СН'!$F$5-'СЕТ СН'!$F$24</f>
        <v>1778.9541080399999</v>
      </c>
      <c r="N35" s="36">
        <f>SUMIFS(СВЦЭМ!$D$33:$D$776,СВЦЭМ!$A$33:$A$776,$A35,СВЦЭМ!$B$33:$B$776,N$11)+'СЕТ СН'!$F$14+СВЦЭМ!$D$10+'СЕТ СН'!$F$5-'СЕТ СН'!$F$24</f>
        <v>1747.9753836200002</v>
      </c>
      <c r="O35" s="36">
        <f>SUMIFS(СВЦЭМ!$D$33:$D$776,СВЦЭМ!$A$33:$A$776,$A35,СВЦЭМ!$B$33:$B$776,O$11)+'СЕТ СН'!$F$14+СВЦЭМ!$D$10+'СЕТ СН'!$F$5-'СЕТ СН'!$F$24</f>
        <v>1713.3595300900001</v>
      </c>
      <c r="P35" s="36">
        <f>SUMIFS(СВЦЭМ!$D$33:$D$776,СВЦЭМ!$A$33:$A$776,$A35,СВЦЭМ!$B$33:$B$776,P$11)+'СЕТ СН'!$F$14+СВЦЭМ!$D$10+'СЕТ СН'!$F$5-'СЕТ СН'!$F$24</f>
        <v>1720.05481418</v>
      </c>
      <c r="Q35" s="36">
        <f>SUMIFS(СВЦЭМ!$D$33:$D$776,СВЦЭМ!$A$33:$A$776,$A35,СВЦЭМ!$B$33:$B$776,Q$11)+'СЕТ СН'!$F$14+СВЦЭМ!$D$10+'СЕТ СН'!$F$5-'СЕТ СН'!$F$24</f>
        <v>1718.7757342600003</v>
      </c>
      <c r="R35" s="36">
        <f>SUMIFS(СВЦЭМ!$D$33:$D$776,СВЦЭМ!$A$33:$A$776,$A35,СВЦЭМ!$B$33:$B$776,R$11)+'СЕТ СН'!$F$14+СВЦЭМ!$D$10+'СЕТ СН'!$F$5-'СЕТ СН'!$F$24</f>
        <v>1710.2972145200001</v>
      </c>
      <c r="S35" s="36">
        <f>SUMIFS(СВЦЭМ!$D$33:$D$776,СВЦЭМ!$A$33:$A$776,$A35,СВЦЭМ!$B$33:$B$776,S$11)+'СЕТ СН'!$F$14+СВЦЭМ!$D$10+'СЕТ СН'!$F$5-'СЕТ СН'!$F$24</f>
        <v>1705.71084627</v>
      </c>
      <c r="T35" s="36">
        <f>SUMIFS(СВЦЭМ!$D$33:$D$776,СВЦЭМ!$A$33:$A$776,$A35,СВЦЭМ!$B$33:$B$776,T$11)+'СЕТ СН'!$F$14+СВЦЭМ!$D$10+'СЕТ СН'!$F$5-'СЕТ СН'!$F$24</f>
        <v>1704.9071517100001</v>
      </c>
      <c r="U35" s="36">
        <f>SUMIFS(СВЦЭМ!$D$33:$D$776,СВЦЭМ!$A$33:$A$776,$A35,СВЦЭМ!$B$33:$B$776,U$11)+'СЕТ СН'!$F$14+СВЦЭМ!$D$10+'СЕТ СН'!$F$5-'СЕТ СН'!$F$24</f>
        <v>1682.67163876</v>
      </c>
      <c r="V35" s="36">
        <f>SUMIFS(СВЦЭМ!$D$33:$D$776,СВЦЭМ!$A$33:$A$776,$A35,СВЦЭМ!$B$33:$B$776,V$11)+'СЕТ СН'!$F$14+СВЦЭМ!$D$10+'СЕТ СН'!$F$5-'СЕТ СН'!$F$24</f>
        <v>1678.92004109</v>
      </c>
      <c r="W35" s="36">
        <f>SUMIFS(СВЦЭМ!$D$33:$D$776,СВЦЭМ!$A$33:$A$776,$A35,СВЦЭМ!$B$33:$B$776,W$11)+'СЕТ СН'!$F$14+СВЦЭМ!$D$10+'СЕТ СН'!$F$5-'СЕТ СН'!$F$24</f>
        <v>1684.1963383500001</v>
      </c>
      <c r="X35" s="36">
        <f>SUMIFS(СВЦЭМ!$D$33:$D$776,СВЦЭМ!$A$33:$A$776,$A35,СВЦЭМ!$B$33:$B$776,X$11)+'СЕТ СН'!$F$14+СВЦЭМ!$D$10+'СЕТ СН'!$F$5-'СЕТ СН'!$F$24</f>
        <v>1691.0109095600001</v>
      </c>
      <c r="Y35" s="36">
        <f>SUMIFS(СВЦЭМ!$D$33:$D$776,СВЦЭМ!$A$33:$A$776,$A35,СВЦЭМ!$B$33:$B$776,Y$11)+'СЕТ СН'!$F$14+СВЦЭМ!$D$10+'СЕТ СН'!$F$5-'СЕТ СН'!$F$24</f>
        <v>1728.46239019</v>
      </c>
    </row>
    <row r="36" spans="1:27" ht="15.75" x14ac:dyDescent="0.2">
      <c r="A36" s="35">
        <f t="shared" si="0"/>
        <v>43763</v>
      </c>
      <c r="B36" s="36">
        <f>SUMIFS(СВЦЭМ!$D$33:$D$776,СВЦЭМ!$A$33:$A$776,$A36,СВЦЭМ!$B$33:$B$776,B$11)+'СЕТ СН'!$F$14+СВЦЭМ!$D$10+'СЕТ СН'!$F$5-'СЕТ СН'!$F$24</f>
        <v>1833.6099502300001</v>
      </c>
      <c r="C36" s="36">
        <f>SUMIFS(СВЦЭМ!$D$33:$D$776,СВЦЭМ!$A$33:$A$776,$A36,СВЦЭМ!$B$33:$B$776,C$11)+'СЕТ СН'!$F$14+СВЦЭМ!$D$10+'СЕТ СН'!$F$5-'СЕТ СН'!$F$24</f>
        <v>1880.33309358</v>
      </c>
      <c r="D36" s="36">
        <f>SUMIFS(СВЦЭМ!$D$33:$D$776,СВЦЭМ!$A$33:$A$776,$A36,СВЦЭМ!$B$33:$B$776,D$11)+'СЕТ СН'!$F$14+СВЦЭМ!$D$10+'СЕТ СН'!$F$5-'СЕТ СН'!$F$24</f>
        <v>1897.3428630000001</v>
      </c>
      <c r="E36" s="36">
        <f>SUMIFS(СВЦЭМ!$D$33:$D$776,СВЦЭМ!$A$33:$A$776,$A36,СВЦЭМ!$B$33:$B$776,E$11)+'СЕТ СН'!$F$14+СВЦЭМ!$D$10+'СЕТ СН'!$F$5-'СЕТ СН'!$F$24</f>
        <v>1904.8472325100001</v>
      </c>
      <c r="F36" s="36">
        <f>SUMIFS(СВЦЭМ!$D$33:$D$776,СВЦЭМ!$A$33:$A$776,$A36,СВЦЭМ!$B$33:$B$776,F$11)+'СЕТ СН'!$F$14+СВЦЭМ!$D$10+'СЕТ СН'!$F$5-'СЕТ СН'!$F$24</f>
        <v>1896.59208846</v>
      </c>
      <c r="G36" s="36">
        <f>SUMIFS(СВЦЭМ!$D$33:$D$776,СВЦЭМ!$A$33:$A$776,$A36,СВЦЭМ!$B$33:$B$776,G$11)+'СЕТ СН'!$F$14+СВЦЭМ!$D$10+'СЕТ СН'!$F$5-'СЕТ СН'!$F$24</f>
        <v>1864.9677252000001</v>
      </c>
      <c r="H36" s="36">
        <f>SUMIFS(СВЦЭМ!$D$33:$D$776,СВЦЭМ!$A$33:$A$776,$A36,СВЦЭМ!$B$33:$B$776,H$11)+'СЕТ СН'!$F$14+СВЦЭМ!$D$10+'СЕТ СН'!$F$5-'СЕТ СН'!$F$24</f>
        <v>1818.7420849600001</v>
      </c>
      <c r="I36" s="36">
        <f>SUMIFS(СВЦЭМ!$D$33:$D$776,СВЦЭМ!$A$33:$A$776,$A36,СВЦЭМ!$B$33:$B$776,I$11)+'СЕТ СН'!$F$14+СВЦЭМ!$D$10+'СЕТ СН'!$F$5-'СЕТ СН'!$F$24</f>
        <v>1795.0214626800002</v>
      </c>
      <c r="J36" s="36">
        <f>SUMIFS(СВЦЭМ!$D$33:$D$776,СВЦЭМ!$A$33:$A$776,$A36,СВЦЭМ!$B$33:$B$776,J$11)+'СЕТ СН'!$F$14+СВЦЭМ!$D$10+'СЕТ СН'!$F$5-'СЕТ СН'!$F$24</f>
        <v>1784.3022526899999</v>
      </c>
      <c r="K36" s="36">
        <f>SUMIFS(СВЦЭМ!$D$33:$D$776,СВЦЭМ!$A$33:$A$776,$A36,СВЦЭМ!$B$33:$B$776,K$11)+'СЕТ СН'!$F$14+СВЦЭМ!$D$10+'СЕТ СН'!$F$5-'СЕТ СН'!$F$24</f>
        <v>1768.0606496300002</v>
      </c>
      <c r="L36" s="36">
        <f>SUMIFS(СВЦЭМ!$D$33:$D$776,СВЦЭМ!$A$33:$A$776,$A36,СВЦЭМ!$B$33:$B$776,L$11)+'СЕТ СН'!$F$14+СВЦЭМ!$D$10+'СЕТ СН'!$F$5-'СЕТ СН'!$F$24</f>
        <v>1772.5519039800001</v>
      </c>
      <c r="M36" s="36">
        <f>SUMIFS(СВЦЭМ!$D$33:$D$776,СВЦЭМ!$A$33:$A$776,$A36,СВЦЭМ!$B$33:$B$776,M$11)+'СЕТ СН'!$F$14+СВЦЭМ!$D$10+'СЕТ СН'!$F$5-'СЕТ СН'!$F$24</f>
        <v>1786.9123835</v>
      </c>
      <c r="N36" s="36">
        <f>SUMIFS(СВЦЭМ!$D$33:$D$776,СВЦЭМ!$A$33:$A$776,$A36,СВЦЭМ!$B$33:$B$776,N$11)+'СЕТ СН'!$F$14+СВЦЭМ!$D$10+'СЕТ СН'!$F$5-'СЕТ СН'!$F$24</f>
        <v>1758.9188851500001</v>
      </c>
      <c r="O36" s="36">
        <f>SUMIFS(СВЦЭМ!$D$33:$D$776,СВЦЭМ!$A$33:$A$776,$A36,СВЦЭМ!$B$33:$B$776,O$11)+'СЕТ СН'!$F$14+СВЦЭМ!$D$10+'СЕТ СН'!$F$5-'СЕТ СН'!$F$24</f>
        <v>1722.7113567000001</v>
      </c>
      <c r="P36" s="36">
        <f>SUMIFS(СВЦЭМ!$D$33:$D$776,СВЦЭМ!$A$33:$A$776,$A36,СВЦЭМ!$B$33:$B$776,P$11)+'СЕТ СН'!$F$14+СВЦЭМ!$D$10+'СЕТ СН'!$F$5-'СЕТ СН'!$F$24</f>
        <v>1721.2080725400001</v>
      </c>
      <c r="Q36" s="36">
        <f>SUMIFS(СВЦЭМ!$D$33:$D$776,СВЦЭМ!$A$33:$A$776,$A36,СВЦЭМ!$B$33:$B$776,Q$11)+'СЕТ СН'!$F$14+СВЦЭМ!$D$10+'СЕТ СН'!$F$5-'СЕТ СН'!$F$24</f>
        <v>1708.4015386700003</v>
      </c>
      <c r="R36" s="36">
        <f>SUMIFS(СВЦЭМ!$D$33:$D$776,СВЦЭМ!$A$33:$A$776,$A36,СВЦЭМ!$B$33:$B$776,R$11)+'СЕТ СН'!$F$14+СВЦЭМ!$D$10+'СЕТ СН'!$F$5-'СЕТ СН'!$F$24</f>
        <v>1713.6502231700001</v>
      </c>
      <c r="S36" s="36">
        <f>SUMIFS(СВЦЭМ!$D$33:$D$776,СВЦЭМ!$A$33:$A$776,$A36,СВЦЭМ!$B$33:$B$776,S$11)+'СЕТ СН'!$F$14+СВЦЭМ!$D$10+'СЕТ СН'!$F$5-'СЕТ СН'!$F$24</f>
        <v>1717.3932457700002</v>
      </c>
      <c r="T36" s="36">
        <f>SUMIFS(СВЦЭМ!$D$33:$D$776,СВЦЭМ!$A$33:$A$776,$A36,СВЦЭМ!$B$33:$B$776,T$11)+'СЕТ СН'!$F$14+СВЦЭМ!$D$10+'СЕТ СН'!$F$5-'СЕТ СН'!$F$24</f>
        <v>1729.7334954500002</v>
      </c>
      <c r="U36" s="36">
        <f>SUMIFS(СВЦЭМ!$D$33:$D$776,СВЦЭМ!$A$33:$A$776,$A36,СВЦЭМ!$B$33:$B$776,U$11)+'СЕТ СН'!$F$14+СВЦЭМ!$D$10+'СЕТ СН'!$F$5-'СЕТ СН'!$F$24</f>
        <v>1739.9358403400001</v>
      </c>
      <c r="V36" s="36">
        <f>SUMIFS(СВЦЭМ!$D$33:$D$776,СВЦЭМ!$A$33:$A$776,$A36,СВЦЭМ!$B$33:$B$776,V$11)+'СЕТ СН'!$F$14+СВЦЭМ!$D$10+'СЕТ СН'!$F$5-'СЕТ СН'!$F$24</f>
        <v>1730.2336614600001</v>
      </c>
      <c r="W36" s="36">
        <f>SUMIFS(СВЦЭМ!$D$33:$D$776,СВЦЭМ!$A$33:$A$776,$A36,СВЦЭМ!$B$33:$B$776,W$11)+'СЕТ СН'!$F$14+СВЦЭМ!$D$10+'СЕТ СН'!$F$5-'СЕТ СН'!$F$24</f>
        <v>1720.8441214700001</v>
      </c>
      <c r="X36" s="36">
        <f>SUMIFS(СВЦЭМ!$D$33:$D$776,СВЦЭМ!$A$33:$A$776,$A36,СВЦЭМ!$B$33:$B$776,X$11)+'СЕТ СН'!$F$14+СВЦЭМ!$D$10+'СЕТ СН'!$F$5-'СЕТ СН'!$F$24</f>
        <v>1710.90444794</v>
      </c>
      <c r="Y36" s="36">
        <f>SUMIFS(СВЦЭМ!$D$33:$D$776,СВЦЭМ!$A$33:$A$776,$A36,СВЦЭМ!$B$33:$B$776,Y$11)+'СЕТ СН'!$F$14+СВЦЭМ!$D$10+'СЕТ СН'!$F$5-'СЕТ СН'!$F$24</f>
        <v>1744.99749471</v>
      </c>
    </row>
    <row r="37" spans="1:27" ht="15.75" x14ac:dyDescent="0.2">
      <c r="A37" s="35">
        <f t="shared" si="0"/>
        <v>43764</v>
      </c>
      <c r="B37" s="36">
        <f>SUMIFS(СВЦЭМ!$D$33:$D$776,СВЦЭМ!$A$33:$A$776,$A37,СВЦЭМ!$B$33:$B$776,B$11)+'СЕТ СН'!$F$14+СВЦЭМ!$D$10+'СЕТ СН'!$F$5-'СЕТ СН'!$F$24</f>
        <v>1811.3123010100001</v>
      </c>
      <c r="C37" s="36">
        <f>SUMIFS(СВЦЭМ!$D$33:$D$776,СВЦЭМ!$A$33:$A$776,$A37,СВЦЭМ!$B$33:$B$776,C$11)+'СЕТ СН'!$F$14+СВЦЭМ!$D$10+'СЕТ СН'!$F$5-'СЕТ СН'!$F$24</f>
        <v>1848.7337545800001</v>
      </c>
      <c r="D37" s="36">
        <f>SUMIFS(СВЦЭМ!$D$33:$D$776,СВЦЭМ!$A$33:$A$776,$A37,СВЦЭМ!$B$33:$B$776,D$11)+'СЕТ СН'!$F$14+СВЦЭМ!$D$10+'СЕТ СН'!$F$5-'СЕТ СН'!$F$24</f>
        <v>1870.9233425500001</v>
      </c>
      <c r="E37" s="36">
        <f>SUMIFS(СВЦЭМ!$D$33:$D$776,СВЦЭМ!$A$33:$A$776,$A37,СВЦЭМ!$B$33:$B$776,E$11)+'СЕТ СН'!$F$14+СВЦЭМ!$D$10+'СЕТ СН'!$F$5-'СЕТ СН'!$F$24</f>
        <v>1875.64965631</v>
      </c>
      <c r="F37" s="36">
        <f>SUMIFS(СВЦЭМ!$D$33:$D$776,СВЦЭМ!$A$33:$A$776,$A37,СВЦЭМ!$B$33:$B$776,F$11)+'СЕТ СН'!$F$14+СВЦЭМ!$D$10+'СЕТ СН'!$F$5-'СЕТ СН'!$F$24</f>
        <v>1866.8219082200001</v>
      </c>
      <c r="G37" s="36">
        <f>SUMIFS(СВЦЭМ!$D$33:$D$776,СВЦЭМ!$A$33:$A$776,$A37,СВЦЭМ!$B$33:$B$776,G$11)+'СЕТ СН'!$F$14+СВЦЭМ!$D$10+'СЕТ СН'!$F$5-'СЕТ СН'!$F$24</f>
        <v>1841.4063375600001</v>
      </c>
      <c r="H37" s="36">
        <f>SUMIFS(СВЦЭМ!$D$33:$D$776,СВЦЭМ!$A$33:$A$776,$A37,СВЦЭМ!$B$33:$B$776,H$11)+'СЕТ СН'!$F$14+СВЦЭМ!$D$10+'СЕТ СН'!$F$5-'СЕТ СН'!$F$24</f>
        <v>1824.6829170400001</v>
      </c>
      <c r="I37" s="36">
        <f>SUMIFS(СВЦЭМ!$D$33:$D$776,СВЦЭМ!$A$33:$A$776,$A37,СВЦЭМ!$B$33:$B$776,I$11)+'СЕТ СН'!$F$14+СВЦЭМ!$D$10+'СЕТ СН'!$F$5-'СЕТ СН'!$F$24</f>
        <v>1803.9943727500001</v>
      </c>
      <c r="J37" s="36">
        <f>SUMIFS(СВЦЭМ!$D$33:$D$776,СВЦЭМ!$A$33:$A$776,$A37,СВЦЭМ!$B$33:$B$776,J$11)+'СЕТ СН'!$F$14+СВЦЭМ!$D$10+'СЕТ СН'!$F$5-'СЕТ СН'!$F$24</f>
        <v>1781.5360666300001</v>
      </c>
      <c r="K37" s="36">
        <f>SUMIFS(СВЦЭМ!$D$33:$D$776,СВЦЭМ!$A$33:$A$776,$A37,СВЦЭМ!$B$33:$B$776,K$11)+'СЕТ СН'!$F$14+СВЦЭМ!$D$10+'СЕТ СН'!$F$5-'СЕТ СН'!$F$24</f>
        <v>1769.8523175</v>
      </c>
      <c r="L37" s="36">
        <f>SUMIFS(СВЦЭМ!$D$33:$D$776,СВЦЭМ!$A$33:$A$776,$A37,СВЦЭМ!$B$33:$B$776,L$11)+'СЕТ СН'!$F$14+СВЦЭМ!$D$10+'СЕТ СН'!$F$5-'СЕТ СН'!$F$24</f>
        <v>1771.3109834300001</v>
      </c>
      <c r="M37" s="36">
        <f>SUMIFS(СВЦЭМ!$D$33:$D$776,СВЦЭМ!$A$33:$A$776,$A37,СВЦЭМ!$B$33:$B$776,M$11)+'СЕТ СН'!$F$14+СВЦЭМ!$D$10+'СЕТ СН'!$F$5-'СЕТ СН'!$F$24</f>
        <v>1769.0096630500002</v>
      </c>
      <c r="N37" s="36">
        <f>SUMIFS(СВЦЭМ!$D$33:$D$776,СВЦЭМ!$A$33:$A$776,$A37,СВЦЭМ!$B$33:$B$776,N$11)+'СЕТ СН'!$F$14+СВЦЭМ!$D$10+'СЕТ СН'!$F$5-'СЕТ СН'!$F$24</f>
        <v>1739.1204996900001</v>
      </c>
      <c r="O37" s="36">
        <f>SUMIFS(СВЦЭМ!$D$33:$D$776,СВЦЭМ!$A$33:$A$776,$A37,СВЦЭМ!$B$33:$B$776,O$11)+'СЕТ СН'!$F$14+СВЦЭМ!$D$10+'СЕТ СН'!$F$5-'СЕТ СН'!$F$24</f>
        <v>1706.0447724300002</v>
      </c>
      <c r="P37" s="36">
        <f>SUMIFS(СВЦЭМ!$D$33:$D$776,СВЦЭМ!$A$33:$A$776,$A37,СВЦЭМ!$B$33:$B$776,P$11)+'СЕТ СН'!$F$14+СВЦЭМ!$D$10+'СЕТ СН'!$F$5-'СЕТ СН'!$F$24</f>
        <v>1707.1936099300001</v>
      </c>
      <c r="Q37" s="36">
        <f>SUMIFS(СВЦЭМ!$D$33:$D$776,СВЦЭМ!$A$33:$A$776,$A37,СВЦЭМ!$B$33:$B$776,Q$11)+'СЕТ СН'!$F$14+СВЦЭМ!$D$10+'СЕТ СН'!$F$5-'СЕТ СН'!$F$24</f>
        <v>1701.5507362500002</v>
      </c>
      <c r="R37" s="36">
        <f>SUMIFS(СВЦЭМ!$D$33:$D$776,СВЦЭМ!$A$33:$A$776,$A37,СВЦЭМ!$B$33:$B$776,R$11)+'СЕТ СН'!$F$14+СВЦЭМ!$D$10+'СЕТ СН'!$F$5-'СЕТ СН'!$F$24</f>
        <v>1704.1764335299999</v>
      </c>
      <c r="S37" s="36">
        <f>SUMIFS(СВЦЭМ!$D$33:$D$776,СВЦЭМ!$A$33:$A$776,$A37,СВЦЭМ!$B$33:$B$776,S$11)+'СЕТ СН'!$F$14+СВЦЭМ!$D$10+'СЕТ СН'!$F$5-'СЕТ СН'!$F$24</f>
        <v>1707.4517261700003</v>
      </c>
      <c r="T37" s="36">
        <f>SUMIFS(СВЦЭМ!$D$33:$D$776,СВЦЭМ!$A$33:$A$776,$A37,СВЦЭМ!$B$33:$B$776,T$11)+'СЕТ СН'!$F$14+СВЦЭМ!$D$10+'СЕТ СН'!$F$5-'СЕТ СН'!$F$24</f>
        <v>1714.6536579500003</v>
      </c>
      <c r="U37" s="36">
        <f>SUMIFS(СВЦЭМ!$D$33:$D$776,СВЦЭМ!$A$33:$A$776,$A37,СВЦЭМ!$B$33:$B$776,U$11)+'СЕТ СН'!$F$14+СВЦЭМ!$D$10+'СЕТ СН'!$F$5-'СЕТ СН'!$F$24</f>
        <v>1723.34927057</v>
      </c>
      <c r="V37" s="36">
        <f>SUMIFS(СВЦЭМ!$D$33:$D$776,СВЦЭМ!$A$33:$A$776,$A37,СВЦЭМ!$B$33:$B$776,V$11)+'СЕТ СН'!$F$14+СВЦЭМ!$D$10+'СЕТ СН'!$F$5-'СЕТ СН'!$F$24</f>
        <v>1717.3393946000001</v>
      </c>
      <c r="W37" s="36">
        <f>SUMIFS(СВЦЭМ!$D$33:$D$776,СВЦЭМ!$A$33:$A$776,$A37,СВЦЭМ!$B$33:$B$776,W$11)+'СЕТ СН'!$F$14+СВЦЭМ!$D$10+'СЕТ СН'!$F$5-'СЕТ СН'!$F$24</f>
        <v>1713.4316753600001</v>
      </c>
      <c r="X37" s="36">
        <f>SUMIFS(СВЦЭМ!$D$33:$D$776,СВЦЭМ!$A$33:$A$776,$A37,СВЦЭМ!$B$33:$B$776,X$11)+'СЕТ СН'!$F$14+СВЦЭМ!$D$10+'СЕТ СН'!$F$5-'СЕТ СН'!$F$24</f>
        <v>1720.2441225900002</v>
      </c>
      <c r="Y37" s="36">
        <f>SUMIFS(СВЦЭМ!$D$33:$D$776,СВЦЭМ!$A$33:$A$776,$A37,СВЦЭМ!$B$33:$B$776,Y$11)+'СЕТ СН'!$F$14+СВЦЭМ!$D$10+'СЕТ СН'!$F$5-'СЕТ СН'!$F$24</f>
        <v>1754.8858627100001</v>
      </c>
    </row>
    <row r="38" spans="1:27" ht="15.75" x14ac:dyDescent="0.2">
      <c r="A38" s="35">
        <f t="shared" si="0"/>
        <v>43765</v>
      </c>
      <c r="B38" s="36">
        <f>SUMIFS(СВЦЭМ!$D$33:$D$776,СВЦЭМ!$A$33:$A$776,$A38,СВЦЭМ!$B$33:$B$776,B$11)+'СЕТ СН'!$F$14+СВЦЭМ!$D$10+'СЕТ СН'!$F$5-'СЕТ СН'!$F$24</f>
        <v>1847.6810822500001</v>
      </c>
      <c r="C38" s="36">
        <f>SUMIFS(СВЦЭМ!$D$33:$D$776,СВЦЭМ!$A$33:$A$776,$A38,СВЦЭМ!$B$33:$B$776,C$11)+'СЕТ СН'!$F$14+СВЦЭМ!$D$10+'СЕТ СН'!$F$5-'СЕТ СН'!$F$24</f>
        <v>1858.29697648</v>
      </c>
      <c r="D38" s="36">
        <f>SUMIFS(СВЦЭМ!$D$33:$D$776,СВЦЭМ!$A$33:$A$776,$A38,СВЦЭМ!$B$33:$B$776,D$11)+'СЕТ СН'!$F$14+СВЦЭМ!$D$10+'СЕТ СН'!$F$5-'СЕТ СН'!$F$24</f>
        <v>1857.73241108</v>
      </c>
      <c r="E38" s="36">
        <f>SUMIFS(СВЦЭМ!$D$33:$D$776,СВЦЭМ!$A$33:$A$776,$A38,СВЦЭМ!$B$33:$B$776,E$11)+'СЕТ СН'!$F$14+СВЦЭМ!$D$10+'СЕТ СН'!$F$5-'СЕТ СН'!$F$24</f>
        <v>1869.0669230200001</v>
      </c>
      <c r="F38" s="36">
        <f>SUMIFS(СВЦЭМ!$D$33:$D$776,СВЦЭМ!$A$33:$A$776,$A38,СВЦЭМ!$B$33:$B$776,F$11)+'СЕТ СН'!$F$14+СВЦЭМ!$D$10+'СЕТ СН'!$F$5-'СЕТ СН'!$F$24</f>
        <v>1868.3297835000001</v>
      </c>
      <c r="G38" s="36">
        <f>SUMIFS(СВЦЭМ!$D$33:$D$776,СВЦЭМ!$A$33:$A$776,$A38,СВЦЭМ!$B$33:$B$776,G$11)+'СЕТ СН'!$F$14+СВЦЭМ!$D$10+'СЕТ СН'!$F$5-'СЕТ СН'!$F$24</f>
        <v>1852.7899331100002</v>
      </c>
      <c r="H38" s="36">
        <f>SUMIFS(СВЦЭМ!$D$33:$D$776,СВЦЭМ!$A$33:$A$776,$A38,СВЦЭМ!$B$33:$B$776,H$11)+'СЕТ СН'!$F$14+СВЦЭМ!$D$10+'СЕТ СН'!$F$5-'СЕТ СН'!$F$24</f>
        <v>1829.39227673</v>
      </c>
      <c r="I38" s="36">
        <f>SUMIFS(СВЦЭМ!$D$33:$D$776,СВЦЭМ!$A$33:$A$776,$A38,СВЦЭМ!$B$33:$B$776,I$11)+'СЕТ СН'!$F$14+СВЦЭМ!$D$10+'СЕТ СН'!$F$5-'СЕТ СН'!$F$24</f>
        <v>1806.88023901</v>
      </c>
      <c r="J38" s="36">
        <f>SUMIFS(СВЦЭМ!$D$33:$D$776,СВЦЭМ!$A$33:$A$776,$A38,СВЦЭМ!$B$33:$B$776,J$11)+'СЕТ СН'!$F$14+СВЦЭМ!$D$10+'СЕТ СН'!$F$5-'СЕТ СН'!$F$24</f>
        <v>1791.1784709500002</v>
      </c>
      <c r="K38" s="36">
        <f>SUMIFS(СВЦЭМ!$D$33:$D$776,СВЦЭМ!$A$33:$A$776,$A38,СВЦЭМ!$B$33:$B$776,K$11)+'СЕТ СН'!$F$14+СВЦЭМ!$D$10+'СЕТ СН'!$F$5-'СЕТ СН'!$F$24</f>
        <v>1758.9050027900003</v>
      </c>
      <c r="L38" s="36">
        <f>SUMIFS(СВЦЭМ!$D$33:$D$776,СВЦЭМ!$A$33:$A$776,$A38,СВЦЭМ!$B$33:$B$776,L$11)+'СЕТ СН'!$F$14+СВЦЭМ!$D$10+'СЕТ СН'!$F$5-'СЕТ СН'!$F$24</f>
        <v>1758.25828546</v>
      </c>
      <c r="M38" s="36">
        <f>SUMIFS(СВЦЭМ!$D$33:$D$776,СВЦЭМ!$A$33:$A$776,$A38,СВЦЭМ!$B$33:$B$776,M$11)+'СЕТ СН'!$F$14+СВЦЭМ!$D$10+'СЕТ СН'!$F$5-'СЕТ СН'!$F$24</f>
        <v>1749.8435427600002</v>
      </c>
      <c r="N38" s="36">
        <f>SUMIFS(СВЦЭМ!$D$33:$D$776,СВЦЭМ!$A$33:$A$776,$A38,СВЦЭМ!$B$33:$B$776,N$11)+'СЕТ СН'!$F$14+СВЦЭМ!$D$10+'СЕТ СН'!$F$5-'СЕТ СН'!$F$24</f>
        <v>1719.1322616900002</v>
      </c>
      <c r="O38" s="36">
        <f>SUMIFS(СВЦЭМ!$D$33:$D$776,СВЦЭМ!$A$33:$A$776,$A38,СВЦЭМ!$B$33:$B$776,O$11)+'СЕТ СН'!$F$14+СВЦЭМ!$D$10+'СЕТ СН'!$F$5-'СЕТ СН'!$F$24</f>
        <v>1700.2695471000002</v>
      </c>
      <c r="P38" s="36">
        <f>SUMIFS(СВЦЭМ!$D$33:$D$776,СВЦЭМ!$A$33:$A$776,$A38,СВЦЭМ!$B$33:$B$776,P$11)+'СЕТ СН'!$F$14+СВЦЭМ!$D$10+'СЕТ СН'!$F$5-'СЕТ СН'!$F$24</f>
        <v>1712.9084531000001</v>
      </c>
      <c r="Q38" s="36">
        <f>SUMIFS(СВЦЭМ!$D$33:$D$776,СВЦЭМ!$A$33:$A$776,$A38,СВЦЭМ!$B$33:$B$776,Q$11)+'СЕТ СН'!$F$14+СВЦЭМ!$D$10+'СЕТ СН'!$F$5-'СЕТ СН'!$F$24</f>
        <v>1711.3359387</v>
      </c>
      <c r="R38" s="36">
        <f>SUMIFS(СВЦЭМ!$D$33:$D$776,СВЦЭМ!$A$33:$A$776,$A38,СВЦЭМ!$B$33:$B$776,R$11)+'СЕТ СН'!$F$14+СВЦЭМ!$D$10+'СЕТ СН'!$F$5-'СЕТ СН'!$F$24</f>
        <v>1699.52765737</v>
      </c>
      <c r="S38" s="36">
        <f>SUMIFS(СВЦЭМ!$D$33:$D$776,СВЦЭМ!$A$33:$A$776,$A38,СВЦЭМ!$B$33:$B$776,S$11)+'СЕТ СН'!$F$14+СВЦЭМ!$D$10+'СЕТ СН'!$F$5-'СЕТ СН'!$F$24</f>
        <v>1705.69005806</v>
      </c>
      <c r="T38" s="36">
        <f>SUMIFS(СВЦЭМ!$D$33:$D$776,СВЦЭМ!$A$33:$A$776,$A38,СВЦЭМ!$B$33:$B$776,T$11)+'СЕТ СН'!$F$14+СВЦЭМ!$D$10+'СЕТ СН'!$F$5-'СЕТ СН'!$F$24</f>
        <v>1695.79476793</v>
      </c>
      <c r="U38" s="36">
        <f>SUMIFS(СВЦЭМ!$D$33:$D$776,СВЦЭМ!$A$33:$A$776,$A38,СВЦЭМ!$B$33:$B$776,U$11)+'СЕТ СН'!$F$14+СВЦЭМ!$D$10+'СЕТ СН'!$F$5-'СЕТ СН'!$F$24</f>
        <v>1686.9021818900001</v>
      </c>
      <c r="V38" s="36">
        <f>SUMIFS(СВЦЭМ!$D$33:$D$776,СВЦЭМ!$A$33:$A$776,$A38,СВЦЭМ!$B$33:$B$776,V$11)+'СЕТ СН'!$F$14+СВЦЭМ!$D$10+'СЕТ СН'!$F$5-'СЕТ СН'!$F$24</f>
        <v>1687.58303406</v>
      </c>
      <c r="W38" s="36">
        <f>SUMIFS(СВЦЭМ!$D$33:$D$776,СВЦЭМ!$A$33:$A$776,$A38,СВЦЭМ!$B$33:$B$776,W$11)+'СЕТ СН'!$F$14+СВЦЭМ!$D$10+'СЕТ СН'!$F$5-'СЕТ СН'!$F$24</f>
        <v>1704.0847287199999</v>
      </c>
      <c r="X38" s="36">
        <f>SUMIFS(СВЦЭМ!$D$33:$D$776,СВЦЭМ!$A$33:$A$776,$A38,СВЦЭМ!$B$33:$B$776,X$11)+'СЕТ СН'!$F$14+СВЦЭМ!$D$10+'СЕТ СН'!$F$5-'СЕТ СН'!$F$24</f>
        <v>1699.2322625000002</v>
      </c>
      <c r="Y38" s="36">
        <f>SUMIFS(СВЦЭМ!$D$33:$D$776,СВЦЭМ!$A$33:$A$776,$A38,СВЦЭМ!$B$33:$B$776,Y$11)+'СЕТ СН'!$F$14+СВЦЭМ!$D$10+'СЕТ СН'!$F$5-'СЕТ СН'!$F$24</f>
        <v>1730.2870518899999</v>
      </c>
    </row>
    <row r="39" spans="1:27" ht="15.75" x14ac:dyDescent="0.2">
      <c r="A39" s="35">
        <f t="shared" si="0"/>
        <v>43766</v>
      </c>
      <c r="B39" s="36">
        <f>SUMIFS(СВЦЭМ!$D$33:$D$776,СВЦЭМ!$A$33:$A$776,$A39,СВЦЭМ!$B$33:$B$776,B$11)+'СЕТ СН'!$F$14+СВЦЭМ!$D$10+'СЕТ СН'!$F$5-'СЕТ СН'!$F$24</f>
        <v>1817.2695745300002</v>
      </c>
      <c r="C39" s="36">
        <f>SUMIFS(СВЦЭМ!$D$33:$D$776,СВЦЭМ!$A$33:$A$776,$A39,СВЦЭМ!$B$33:$B$776,C$11)+'СЕТ СН'!$F$14+СВЦЭМ!$D$10+'СЕТ СН'!$F$5-'СЕТ СН'!$F$24</f>
        <v>1863.8714282600001</v>
      </c>
      <c r="D39" s="36">
        <f>SUMIFS(СВЦЭМ!$D$33:$D$776,СВЦЭМ!$A$33:$A$776,$A39,СВЦЭМ!$B$33:$B$776,D$11)+'СЕТ СН'!$F$14+СВЦЭМ!$D$10+'СЕТ СН'!$F$5-'СЕТ СН'!$F$24</f>
        <v>1878.9432896800001</v>
      </c>
      <c r="E39" s="36">
        <f>SUMIFS(СВЦЭМ!$D$33:$D$776,СВЦЭМ!$A$33:$A$776,$A39,СВЦЭМ!$B$33:$B$776,E$11)+'СЕТ СН'!$F$14+СВЦЭМ!$D$10+'СЕТ СН'!$F$5-'СЕТ СН'!$F$24</f>
        <v>1882.52133753</v>
      </c>
      <c r="F39" s="36">
        <f>SUMIFS(СВЦЭМ!$D$33:$D$776,СВЦЭМ!$A$33:$A$776,$A39,СВЦЭМ!$B$33:$B$776,F$11)+'СЕТ СН'!$F$14+СВЦЭМ!$D$10+'СЕТ СН'!$F$5-'СЕТ СН'!$F$24</f>
        <v>1881.2415755700001</v>
      </c>
      <c r="G39" s="36">
        <f>SUMIFS(СВЦЭМ!$D$33:$D$776,СВЦЭМ!$A$33:$A$776,$A39,СВЦЭМ!$B$33:$B$776,G$11)+'СЕТ СН'!$F$14+СВЦЭМ!$D$10+'СЕТ СН'!$F$5-'СЕТ СН'!$F$24</f>
        <v>1862.55610256</v>
      </c>
      <c r="H39" s="36">
        <f>SUMIFS(СВЦЭМ!$D$33:$D$776,СВЦЭМ!$A$33:$A$776,$A39,СВЦЭМ!$B$33:$B$776,H$11)+'СЕТ СН'!$F$14+СВЦЭМ!$D$10+'СЕТ СН'!$F$5-'СЕТ СН'!$F$24</f>
        <v>1825.4617746900001</v>
      </c>
      <c r="I39" s="36">
        <f>SUMIFS(СВЦЭМ!$D$33:$D$776,СВЦЭМ!$A$33:$A$776,$A39,СВЦЭМ!$B$33:$B$776,I$11)+'СЕТ СН'!$F$14+СВЦЭМ!$D$10+'СЕТ СН'!$F$5-'СЕТ СН'!$F$24</f>
        <v>1805.2593014600002</v>
      </c>
      <c r="J39" s="36">
        <f>SUMIFS(СВЦЭМ!$D$33:$D$776,СВЦЭМ!$A$33:$A$776,$A39,СВЦЭМ!$B$33:$B$776,J$11)+'СЕТ СН'!$F$14+СВЦЭМ!$D$10+'СЕТ СН'!$F$5-'СЕТ СН'!$F$24</f>
        <v>1803.7324329800001</v>
      </c>
      <c r="K39" s="36">
        <f>SUMIFS(СВЦЭМ!$D$33:$D$776,СВЦЭМ!$A$33:$A$776,$A39,СВЦЭМ!$B$33:$B$776,K$11)+'СЕТ СН'!$F$14+СВЦЭМ!$D$10+'СЕТ СН'!$F$5-'СЕТ СН'!$F$24</f>
        <v>1765.6162149100001</v>
      </c>
      <c r="L39" s="36">
        <f>SUMIFS(СВЦЭМ!$D$33:$D$776,СВЦЭМ!$A$33:$A$776,$A39,СВЦЭМ!$B$33:$B$776,L$11)+'СЕТ СН'!$F$14+СВЦЭМ!$D$10+'СЕТ СН'!$F$5-'СЕТ СН'!$F$24</f>
        <v>1768.0348896800001</v>
      </c>
      <c r="M39" s="36">
        <f>SUMIFS(СВЦЭМ!$D$33:$D$776,СВЦЭМ!$A$33:$A$776,$A39,СВЦЭМ!$B$33:$B$776,M$11)+'СЕТ СН'!$F$14+СВЦЭМ!$D$10+'СЕТ СН'!$F$5-'СЕТ СН'!$F$24</f>
        <v>1773.7178672300001</v>
      </c>
      <c r="N39" s="36">
        <f>SUMIFS(СВЦЭМ!$D$33:$D$776,СВЦЭМ!$A$33:$A$776,$A39,СВЦЭМ!$B$33:$B$776,N$11)+'СЕТ СН'!$F$14+СВЦЭМ!$D$10+'СЕТ СН'!$F$5-'СЕТ СН'!$F$24</f>
        <v>1743.0460104000001</v>
      </c>
      <c r="O39" s="36">
        <f>SUMIFS(СВЦЭМ!$D$33:$D$776,СВЦЭМ!$A$33:$A$776,$A39,СВЦЭМ!$B$33:$B$776,O$11)+'СЕТ СН'!$F$14+СВЦЭМ!$D$10+'СЕТ СН'!$F$5-'СЕТ СН'!$F$24</f>
        <v>1715.5018091900001</v>
      </c>
      <c r="P39" s="36">
        <f>SUMIFS(СВЦЭМ!$D$33:$D$776,СВЦЭМ!$A$33:$A$776,$A39,СВЦЭМ!$B$33:$B$776,P$11)+'СЕТ СН'!$F$14+СВЦЭМ!$D$10+'СЕТ СН'!$F$5-'СЕТ СН'!$F$24</f>
        <v>1720.57592785</v>
      </c>
      <c r="Q39" s="36">
        <f>SUMIFS(СВЦЭМ!$D$33:$D$776,СВЦЭМ!$A$33:$A$776,$A39,СВЦЭМ!$B$33:$B$776,Q$11)+'СЕТ СН'!$F$14+СВЦЭМ!$D$10+'СЕТ СН'!$F$5-'СЕТ СН'!$F$24</f>
        <v>1717.0819239300001</v>
      </c>
      <c r="R39" s="36">
        <f>SUMIFS(СВЦЭМ!$D$33:$D$776,СВЦЭМ!$A$33:$A$776,$A39,СВЦЭМ!$B$33:$B$776,R$11)+'СЕТ СН'!$F$14+СВЦЭМ!$D$10+'СЕТ СН'!$F$5-'СЕТ СН'!$F$24</f>
        <v>1711.7281355200003</v>
      </c>
      <c r="S39" s="36">
        <f>SUMIFS(СВЦЭМ!$D$33:$D$776,СВЦЭМ!$A$33:$A$776,$A39,СВЦЭМ!$B$33:$B$776,S$11)+'СЕТ СН'!$F$14+СВЦЭМ!$D$10+'СЕТ СН'!$F$5-'СЕТ СН'!$F$24</f>
        <v>1721.35272579</v>
      </c>
      <c r="T39" s="36">
        <f>SUMIFS(СВЦЭМ!$D$33:$D$776,СВЦЭМ!$A$33:$A$776,$A39,СВЦЭМ!$B$33:$B$776,T$11)+'СЕТ СН'!$F$14+СВЦЭМ!$D$10+'СЕТ СН'!$F$5-'СЕТ СН'!$F$24</f>
        <v>1713.02224824</v>
      </c>
      <c r="U39" s="36">
        <f>SUMIFS(СВЦЭМ!$D$33:$D$776,СВЦЭМ!$A$33:$A$776,$A39,СВЦЭМ!$B$33:$B$776,U$11)+'СЕТ СН'!$F$14+СВЦЭМ!$D$10+'СЕТ СН'!$F$5-'СЕТ СН'!$F$24</f>
        <v>1720.7968157300002</v>
      </c>
      <c r="V39" s="36">
        <f>SUMIFS(СВЦЭМ!$D$33:$D$776,СВЦЭМ!$A$33:$A$776,$A39,СВЦЭМ!$B$33:$B$776,V$11)+'СЕТ СН'!$F$14+СВЦЭМ!$D$10+'СЕТ СН'!$F$5-'СЕТ СН'!$F$24</f>
        <v>1721.4342038500001</v>
      </c>
      <c r="W39" s="36">
        <f>SUMIFS(СВЦЭМ!$D$33:$D$776,СВЦЭМ!$A$33:$A$776,$A39,СВЦЭМ!$B$33:$B$776,W$11)+'СЕТ СН'!$F$14+СВЦЭМ!$D$10+'СЕТ СН'!$F$5-'СЕТ СН'!$F$24</f>
        <v>1734.0303957800002</v>
      </c>
      <c r="X39" s="36">
        <f>SUMIFS(СВЦЭМ!$D$33:$D$776,СВЦЭМ!$A$33:$A$776,$A39,СВЦЭМ!$B$33:$B$776,X$11)+'СЕТ СН'!$F$14+СВЦЭМ!$D$10+'СЕТ СН'!$F$5-'СЕТ СН'!$F$24</f>
        <v>1761.0836258100001</v>
      </c>
      <c r="Y39" s="36">
        <f>SUMIFS(СВЦЭМ!$D$33:$D$776,СВЦЭМ!$A$33:$A$776,$A39,СВЦЭМ!$B$33:$B$776,Y$11)+'СЕТ СН'!$F$14+СВЦЭМ!$D$10+'СЕТ СН'!$F$5-'СЕТ СН'!$F$24</f>
        <v>1811.23595776</v>
      </c>
    </row>
    <row r="40" spans="1:27" ht="15.75" x14ac:dyDescent="0.2">
      <c r="A40" s="35">
        <f t="shared" si="0"/>
        <v>43767</v>
      </c>
      <c r="B40" s="36">
        <f>SUMIFS(СВЦЭМ!$D$33:$D$776,СВЦЭМ!$A$33:$A$776,$A40,СВЦЭМ!$B$33:$B$776,B$11)+'СЕТ СН'!$F$14+СВЦЭМ!$D$10+'СЕТ СН'!$F$5-'СЕТ СН'!$F$24</f>
        <v>1860.3606049500002</v>
      </c>
      <c r="C40" s="36">
        <f>SUMIFS(СВЦЭМ!$D$33:$D$776,СВЦЭМ!$A$33:$A$776,$A40,СВЦЭМ!$B$33:$B$776,C$11)+'СЕТ СН'!$F$14+СВЦЭМ!$D$10+'СЕТ СН'!$F$5-'СЕТ СН'!$F$24</f>
        <v>1893.51098151</v>
      </c>
      <c r="D40" s="36">
        <f>SUMIFS(СВЦЭМ!$D$33:$D$776,СВЦЭМ!$A$33:$A$776,$A40,СВЦЭМ!$B$33:$B$776,D$11)+'СЕТ СН'!$F$14+СВЦЭМ!$D$10+'СЕТ СН'!$F$5-'СЕТ СН'!$F$24</f>
        <v>1913.5879670300001</v>
      </c>
      <c r="E40" s="36">
        <f>SUMIFS(СВЦЭМ!$D$33:$D$776,СВЦЭМ!$A$33:$A$776,$A40,СВЦЭМ!$B$33:$B$776,E$11)+'СЕТ СН'!$F$14+СВЦЭМ!$D$10+'СЕТ СН'!$F$5-'СЕТ СН'!$F$24</f>
        <v>1927.7652737200001</v>
      </c>
      <c r="F40" s="36">
        <f>SUMIFS(СВЦЭМ!$D$33:$D$776,СВЦЭМ!$A$33:$A$776,$A40,СВЦЭМ!$B$33:$B$776,F$11)+'СЕТ СН'!$F$14+СВЦЭМ!$D$10+'СЕТ СН'!$F$5-'СЕТ СН'!$F$24</f>
        <v>1916.94243663</v>
      </c>
      <c r="G40" s="36">
        <f>SUMIFS(СВЦЭМ!$D$33:$D$776,СВЦЭМ!$A$33:$A$776,$A40,СВЦЭМ!$B$33:$B$776,G$11)+'СЕТ СН'!$F$14+СВЦЭМ!$D$10+'СЕТ СН'!$F$5-'СЕТ СН'!$F$24</f>
        <v>1892.2414043100002</v>
      </c>
      <c r="H40" s="36">
        <f>SUMIFS(СВЦЭМ!$D$33:$D$776,СВЦЭМ!$A$33:$A$776,$A40,СВЦЭМ!$B$33:$B$776,H$11)+'СЕТ СН'!$F$14+СВЦЭМ!$D$10+'СЕТ СН'!$F$5-'СЕТ СН'!$F$24</f>
        <v>1849.8123494700001</v>
      </c>
      <c r="I40" s="36">
        <f>SUMIFS(СВЦЭМ!$D$33:$D$776,СВЦЭМ!$A$33:$A$776,$A40,СВЦЭМ!$B$33:$B$776,I$11)+'СЕТ СН'!$F$14+СВЦЭМ!$D$10+'СЕТ СН'!$F$5-'СЕТ СН'!$F$24</f>
        <v>1824.3233173200001</v>
      </c>
      <c r="J40" s="36">
        <f>SUMIFS(СВЦЭМ!$D$33:$D$776,СВЦЭМ!$A$33:$A$776,$A40,СВЦЭМ!$B$33:$B$776,J$11)+'СЕТ СН'!$F$14+СВЦЭМ!$D$10+'СЕТ СН'!$F$5-'СЕТ СН'!$F$24</f>
        <v>1816.1814368800001</v>
      </c>
      <c r="K40" s="36">
        <f>SUMIFS(СВЦЭМ!$D$33:$D$776,СВЦЭМ!$A$33:$A$776,$A40,СВЦЭМ!$B$33:$B$776,K$11)+'СЕТ СН'!$F$14+СВЦЭМ!$D$10+'СЕТ СН'!$F$5-'СЕТ СН'!$F$24</f>
        <v>1787.3632545200001</v>
      </c>
      <c r="L40" s="36">
        <f>SUMIFS(СВЦЭМ!$D$33:$D$776,СВЦЭМ!$A$33:$A$776,$A40,СВЦЭМ!$B$33:$B$776,L$11)+'СЕТ СН'!$F$14+СВЦЭМ!$D$10+'СЕТ СН'!$F$5-'СЕТ СН'!$F$24</f>
        <v>1794.5922465400001</v>
      </c>
      <c r="M40" s="36">
        <f>SUMIFS(СВЦЭМ!$D$33:$D$776,СВЦЭМ!$A$33:$A$776,$A40,СВЦЭМ!$B$33:$B$776,M$11)+'СЕТ СН'!$F$14+СВЦЭМ!$D$10+'СЕТ СН'!$F$5-'СЕТ СН'!$F$24</f>
        <v>1793.1466054400003</v>
      </c>
      <c r="N40" s="36">
        <f>SUMIFS(СВЦЭМ!$D$33:$D$776,СВЦЭМ!$A$33:$A$776,$A40,СВЦЭМ!$B$33:$B$776,N$11)+'СЕТ СН'!$F$14+СВЦЭМ!$D$10+'СЕТ СН'!$F$5-'СЕТ СН'!$F$24</f>
        <v>1758.5838767499999</v>
      </c>
      <c r="O40" s="36">
        <f>SUMIFS(СВЦЭМ!$D$33:$D$776,СВЦЭМ!$A$33:$A$776,$A40,СВЦЭМ!$B$33:$B$776,O$11)+'СЕТ СН'!$F$14+СВЦЭМ!$D$10+'СЕТ СН'!$F$5-'СЕТ СН'!$F$24</f>
        <v>1734.0194350300001</v>
      </c>
      <c r="P40" s="36">
        <f>SUMIFS(СВЦЭМ!$D$33:$D$776,СВЦЭМ!$A$33:$A$776,$A40,СВЦЭМ!$B$33:$B$776,P$11)+'СЕТ СН'!$F$14+СВЦЭМ!$D$10+'СЕТ СН'!$F$5-'СЕТ СН'!$F$24</f>
        <v>1736.0921166600001</v>
      </c>
      <c r="Q40" s="36">
        <f>SUMIFS(СВЦЭМ!$D$33:$D$776,СВЦЭМ!$A$33:$A$776,$A40,СВЦЭМ!$B$33:$B$776,Q$11)+'СЕТ СН'!$F$14+СВЦЭМ!$D$10+'СЕТ СН'!$F$5-'СЕТ СН'!$F$24</f>
        <v>1735.4900689000001</v>
      </c>
      <c r="R40" s="36">
        <f>SUMIFS(СВЦЭМ!$D$33:$D$776,СВЦЭМ!$A$33:$A$776,$A40,СВЦЭМ!$B$33:$B$776,R$11)+'СЕТ СН'!$F$14+СВЦЭМ!$D$10+'СЕТ СН'!$F$5-'СЕТ СН'!$F$24</f>
        <v>1727.2155274400002</v>
      </c>
      <c r="S40" s="36">
        <f>SUMIFS(СВЦЭМ!$D$33:$D$776,СВЦЭМ!$A$33:$A$776,$A40,СВЦЭМ!$B$33:$B$776,S$11)+'СЕТ СН'!$F$14+СВЦЭМ!$D$10+'СЕТ СН'!$F$5-'СЕТ СН'!$F$24</f>
        <v>1734.2224557500001</v>
      </c>
      <c r="T40" s="36">
        <f>SUMIFS(СВЦЭМ!$D$33:$D$776,СВЦЭМ!$A$33:$A$776,$A40,СВЦЭМ!$B$33:$B$776,T$11)+'СЕТ СН'!$F$14+СВЦЭМ!$D$10+'СЕТ СН'!$F$5-'СЕТ СН'!$F$24</f>
        <v>1725.06674879</v>
      </c>
      <c r="U40" s="36">
        <f>SUMIFS(СВЦЭМ!$D$33:$D$776,СВЦЭМ!$A$33:$A$776,$A40,СВЦЭМ!$B$33:$B$776,U$11)+'СЕТ СН'!$F$14+СВЦЭМ!$D$10+'СЕТ СН'!$F$5-'СЕТ СН'!$F$24</f>
        <v>1715.4837155300002</v>
      </c>
      <c r="V40" s="36">
        <f>SUMIFS(СВЦЭМ!$D$33:$D$776,СВЦЭМ!$A$33:$A$776,$A40,СВЦЭМ!$B$33:$B$776,V$11)+'СЕТ СН'!$F$14+СВЦЭМ!$D$10+'СЕТ СН'!$F$5-'СЕТ СН'!$F$24</f>
        <v>1707.5026551200001</v>
      </c>
      <c r="W40" s="36">
        <f>SUMIFS(СВЦЭМ!$D$33:$D$776,СВЦЭМ!$A$33:$A$776,$A40,СВЦЭМ!$B$33:$B$776,W$11)+'СЕТ СН'!$F$14+СВЦЭМ!$D$10+'СЕТ СН'!$F$5-'СЕТ СН'!$F$24</f>
        <v>1719.0720602200001</v>
      </c>
      <c r="X40" s="36">
        <f>SUMIFS(СВЦЭМ!$D$33:$D$776,СВЦЭМ!$A$33:$A$776,$A40,СВЦЭМ!$B$33:$B$776,X$11)+'СЕТ СН'!$F$14+СВЦЭМ!$D$10+'СЕТ СН'!$F$5-'СЕТ СН'!$F$24</f>
        <v>1725.1447715500001</v>
      </c>
      <c r="Y40" s="36">
        <f>SUMIFS(СВЦЭМ!$D$33:$D$776,СВЦЭМ!$A$33:$A$776,$A40,СВЦЭМ!$B$33:$B$776,Y$11)+'СЕТ СН'!$F$14+СВЦЭМ!$D$10+'СЕТ СН'!$F$5-'СЕТ СН'!$F$24</f>
        <v>1764.0193833000001</v>
      </c>
    </row>
    <row r="41" spans="1:27" ht="15.75" x14ac:dyDescent="0.2">
      <c r="A41" s="35">
        <f t="shared" si="0"/>
        <v>43768</v>
      </c>
      <c r="B41" s="36">
        <f>SUMIFS(СВЦЭМ!$D$33:$D$776,СВЦЭМ!$A$33:$A$776,$A41,СВЦЭМ!$B$33:$B$776,B$11)+'СЕТ СН'!$F$14+СВЦЭМ!$D$10+'СЕТ СН'!$F$5-'СЕТ СН'!$F$24</f>
        <v>1866.4035503</v>
      </c>
      <c r="C41" s="36">
        <f>SUMIFS(СВЦЭМ!$D$33:$D$776,СВЦЭМ!$A$33:$A$776,$A41,СВЦЭМ!$B$33:$B$776,C$11)+'СЕТ СН'!$F$14+СВЦЭМ!$D$10+'СЕТ СН'!$F$5-'СЕТ СН'!$F$24</f>
        <v>1910.6234812500002</v>
      </c>
      <c r="D41" s="36">
        <f>SUMIFS(СВЦЭМ!$D$33:$D$776,СВЦЭМ!$A$33:$A$776,$A41,СВЦЭМ!$B$33:$B$776,D$11)+'СЕТ СН'!$F$14+СВЦЭМ!$D$10+'СЕТ СН'!$F$5-'СЕТ СН'!$F$24</f>
        <v>1931.8525052</v>
      </c>
      <c r="E41" s="36">
        <f>SUMIFS(СВЦЭМ!$D$33:$D$776,СВЦЭМ!$A$33:$A$776,$A41,СВЦЭМ!$B$33:$B$776,E$11)+'СЕТ СН'!$F$14+СВЦЭМ!$D$10+'СЕТ СН'!$F$5-'СЕТ СН'!$F$24</f>
        <v>1939.38311703</v>
      </c>
      <c r="F41" s="36">
        <f>SUMIFS(СВЦЭМ!$D$33:$D$776,СВЦЭМ!$A$33:$A$776,$A41,СВЦЭМ!$B$33:$B$776,F$11)+'СЕТ СН'!$F$14+СВЦЭМ!$D$10+'СЕТ СН'!$F$5-'СЕТ СН'!$F$24</f>
        <v>1937.61019321</v>
      </c>
      <c r="G41" s="36">
        <f>SUMIFS(СВЦЭМ!$D$33:$D$776,СВЦЭМ!$A$33:$A$776,$A41,СВЦЭМ!$B$33:$B$776,G$11)+'СЕТ СН'!$F$14+СВЦЭМ!$D$10+'СЕТ СН'!$F$5-'СЕТ СН'!$F$24</f>
        <v>1914.8067676400001</v>
      </c>
      <c r="H41" s="36">
        <f>SUMIFS(СВЦЭМ!$D$33:$D$776,СВЦЭМ!$A$33:$A$776,$A41,СВЦЭМ!$B$33:$B$776,H$11)+'СЕТ СН'!$F$14+СВЦЭМ!$D$10+'СЕТ СН'!$F$5-'СЕТ СН'!$F$24</f>
        <v>1865.4892133900003</v>
      </c>
      <c r="I41" s="36">
        <f>SUMIFS(СВЦЭМ!$D$33:$D$776,СВЦЭМ!$A$33:$A$776,$A41,СВЦЭМ!$B$33:$B$776,I$11)+'СЕТ СН'!$F$14+СВЦЭМ!$D$10+'СЕТ СН'!$F$5-'СЕТ СН'!$F$24</f>
        <v>1830.80330026</v>
      </c>
      <c r="J41" s="36">
        <f>SUMIFS(СВЦЭМ!$D$33:$D$776,СВЦЭМ!$A$33:$A$776,$A41,СВЦЭМ!$B$33:$B$776,J$11)+'СЕТ СН'!$F$14+СВЦЭМ!$D$10+'СЕТ СН'!$F$5-'СЕТ СН'!$F$24</f>
        <v>1828.7197235500003</v>
      </c>
      <c r="K41" s="36">
        <f>SUMIFS(СВЦЭМ!$D$33:$D$776,СВЦЭМ!$A$33:$A$776,$A41,СВЦЭМ!$B$33:$B$776,K$11)+'СЕТ СН'!$F$14+СВЦЭМ!$D$10+'СЕТ СН'!$F$5-'СЕТ СН'!$F$24</f>
        <v>1818.2603639000001</v>
      </c>
      <c r="L41" s="36">
        <f>SUMIFS(СВЦЭМ!$D$33:$D$776,СВЦЭМ!$A$33:$A$776,$A41,СВЦЭМ!$B$33:$B$776,L$11)+'СЕТ СН'!$F$14+СВЦЭМ!$D$10+'СЕТ СН'!$F$5-'СЕТ СН'!$F$24</f>
        <v>1820.6147382600002</v>
      </c>
      <c r="M41" s="36">
        <f>SUMIFS(СВЦЭМ!$D$33:$D$776,СВЦЭМ!$A$33:$A$776,$A41,СВЦЭМ!$B$33:$B$776,M$11)+'СЕТ СН'!$F$14+СВЦЭМ!$D$10+'СЕТ СН'!$F$5-'СЕТ СН'!$F$24</f>
        <v>1815.2733617600002</v>
      </c>
      <c r="N41" s="36">
        <f>SUMIFS(СВЦЭМ!$D$33:$D$776,СВЦЭМ!$A$33:$A$776,$A41,СВЦЭМ!$B$33:$B$776,N$11)+'СЕТ СН'!$F$14+СВЦЭМ!$D$10+'СЕТ СН'!$F$5-'СЕТ СН'!$F$24</f>
        <v>1776.5455783900002</v>
      </c>
      <c r="O41" s="36">
        <f>SUMIFS(СВЦЭМ!$D$33:$D$776,СВЦЭМ!$A$33:$A$776,$A41,СВЦЭМ!$B$33:$B$776,O$11)+'СЕТ СН'!$F$14+СВЦЭМ!$D$10+'СЕТ СН'!$F$5-'СЕТ СН'!$F$24</f>
        <v>1743.0866792500001</v>
      </c>
      <c r="P41" s="36">
        <f>SUMIFS(СВЦЭМ!$D$33:$D$776,СВЦЭМ!$A$33:$A$776,$A41,СВЦЭМ!$B$33:$B$776,P$11)+'СЕТ СН'!$F$14+СВЦЭМ!$D$10+'СЕТ СН'!$F$5-'СЕТ СН'!$F$24</f>
        <v>1743.1176474100002</v>
      </c>
      <c r="Q41" s="36">
        <f>SUMIFS(СВЦЭМ!$D$33:$D$776,СВЦЭМ!$A$33:$A$776,$A41,СВЦЭМ!$B$33:$B$776,Q$11)+'СЕТ СН'!$F$14+СВЦЭМ!$D$10+'СЕТ СН'!$F$5-'СЕТ СН'!$F$24</f>
        <v>1743.50590536</v>
      </c>
      <c r="R41" s="36">
        <f>SUMIFS(СВЦЭМ!$D$33:$D$776,СВЦЭМ!$A$33:$A$776,$A41,СВЦЭМ!$B$33:$B$776,R$11)+'СЕТ СН'!$F$14+СВЦЭМ!$D$10+'СЕТ СН'!$F$5-'СЕТ СН'!$F$24</f>
        <v>1734.9172824500001</v>
      </c>
      <c r="S41" s="36">
        <f>SUMIFS(СВЦЭМ!$D$33:$D$776,СВЦЭМ!$A$33:$A$776,$A41,СВЦЭМ!$B$33:$B$776,S$11)+'СЕТ СН'!$F$14+СВЦЭМ!$D$10+'СЕТ СН'!$F$5-'СЕТ СН'!$F$24</f>
        <v>1733.5933246600002</v>
      </c>
      <c r="T41" s="36">
        <f>SUMIFS(СВЦЭМ!$D$33:$D$776,СВЦЭМ!$A$33:$A$776,$A41,СВЦЭМ!$B$33:$B$776,T$11)+'СЕТ СН'!$F$14+СВЦЭМ!$D$10+'СЕТ СН'!$F$5-'СЕТ СН'!$F$24</f>
        <v>1718.31771196</v>
      </c>
      <c r="U41" s="36">
        <f>SUMIFS(СВЦЭМ!$D$33:$D$776,СВЦЭМ!$A$33:$A$776,$A41,СВЦЭМ!$B$33:$B$776,U$11)+'СЕТ СН'!$F$14+СВЦЭМ!$D$10+'СЕТ СН'!$F$5-'СЕТ СН'!$F$24</f>
        <v>1726.03187275</v>
      </c>
      <c r="V41" s="36">
        <f>SUMIFS(СВЦЭМ!$D$33:$D$776,СВЦЭМ!$A$33:$A$776,$A41,СВЦЭМ!$B$33:$B$776,V$11)+'СЕТ СН'!$F$14+СВЦЭМ!$D$10+'СЕТ СН'!$F$5-'СЕТ СН'!$F$24</f>
        <v>1723.76996153</v>
      </c>
      <c r="W41" s="36">
        <f>SUMIFS(СВЦЭМ!$D$33:$D$776,СВЦЭМ!$A$33:$A$776,$A41,СВЦЭМ!$B$33:$B$776,W$11)+'СЕТ СН'!$F$14+СВЦЭМ!$D$10+'СЕТ СН'!$F$5-'СЕТ СН'!$F$24</f>
        <v>1724.52476346</v>
      </c>
      <c r="X41" s="36">
        <f>SUMIFS(СВЦЭМ!$D$33:$D$776,СВЦЭМ!$A$33:$A$776,$A41,СВЦЭМ!$B$33:$B$776,X$11)+'СЕТ СН'!$F$14+СВЦЭМ!$D$10+'СЕТ СН'!$F$5-'СЕТ СН'!$F$24</f>
        <v>1747.9133842200001</v>
      </c>
      <c r="Y41" s="36">
        <f>SUMIFS(СВЦЭМ!$D$33:$D$776,СВЦЭМ!$A$33:$A$776,$A41,СВЦЭМ!$B$33:$B$776,Y$11)+'СЕТ СН'!$F$14+СВЦЭМ!$D$10+'СЕТ СН'!$F$5-'СЕТ СН'!$F$24</f>
        <v>1783.2898181600001</v>
      </c>
    </row>
    <row r="42" spans="1:27" ht="15.75" x14ac:dyDescent="0.2">
      <c r="A42" s="35">
        <f t="shared" si="0"/>
        <v>43769</v>
      </c>
      <c r="B42" s="36">
        <f>SUMIFS(СВЦЭМ!$D$33:$D$776,СВЦЭМ!$A$33:$A$776,$A42,СВЦЭМ!$B$33:$B$776,B$11)+'СЕТ СН'!$F$14+СВЦЭМ!$D$10+'СЕТ СН'!$F$5-'СЕТ СН'!$F$24</f>
        <v>1853.5704488800002</v>
      </c>
      <c r="C42" s="36">
        <f>SUMIFS(СВЦЭМ!$D$33:$D$776,СВЦЭМ!$A$33:$A$776,$A42,СВЦЭМ!$B$33:$B$776,C$11)+'СЕТ СН'!$F$14+СВЦЭМ!$D$10+'СЕТ СН'!$F$5-'СЕТ СН'!$F$24</f>
        <v>1900.60661506</v>
      </c>
      <c r="D42" s="36">
        <f>SUMIFS(СВЦЭМ!$D$33:$D$776,СВЦЭМ!$A$33:$A$776,$A42,СВЦЭМ!$B$33:$B$776,D$11)+'СЕТ СН'!$F$14+СВЦЭМ!$D$10+'СЕТ СН'!$F$5-'СЕТ СН'!$F$24</f>
        <v>1921.9042308100002</v>
      </c>
      <c r="E42" s="36">
        <f>SUMIFS(СВЦЭМ!$D$33:$D$776,СВЦЭМ!$A$33:$A$776,$A42,СВЦЭМ!$B$33:$B$776,E$11)+'СЕТ СН'!$F$14+СВЦЭМ!$D$10+'СЕТ СН'!$F$5-'СЕТ СН'!$F$24</f>
        <v>1935.4448148800002</v>
      </c>
      <c r="F42" s="36">
        <f>SUMIFS(СВЦЭМ!$D$33:$D$776,СВЦЭМ!$A$33:$A$776,$A42,СВЦЭМ!$B$33:$B$776,F$11)+'СЕТ СН'!$F$14+СВЦЭМ!$D$10+'СЕТ СН'!$F$5-'СЕТ СН'!$F$24</f>
        <v>1935.4873190000001</v>
      </c>
      <c r="G42" s="36">
        <f>SUMIFS(СВЦЭМ!$D$33:$D$776,СВЦЭМ!$A$33:$A$776,$A42,СВЦЭМ!$B$33:$B$776,G$11)+'СЕТ СН'!$F$14+СВЦЭМ!$D$10+'СЕТ СН'!$F$5-'СЕТ СН'!$F$24</f>
        <v>1909.64209529</v>
      </c>
      <c r="H42" s="36">
        <f>SUMIFS(СВЦЭМ!$D$33:$D$776,СВЦЭМ!$A$33:$A$776,$A42,СВЦЭМ!$B$33:$B$776,H$11)+'СЕТ СН'!$F$14+СВЦЭМ!$D$10+'СЕТ СН'!$F$5-'СЕТ СН'!$F$24</f>
        <v>1866.1440755400001</v>
      </c>
      <c r="I42" s="36">
        <f>SUMIFS(СВЦЭМ!$D$33:$D$776,СВЦЭМ!$A$33:$A$776,$A42,СВЦЭМ!$B$33:$B$776,I$11)+'СЕТ СН'!$F$14+СВЦЭМ!$D$10+'СЕТ СН'!$F$5-'СЕТ СН'!$F$24</f>
        <v>1833.9654106100002</v>
      </c>
      <c r="J42" s="36">
        <f>SUMIFS(СВЦЭМ!$D$33:$D$776,СВЦЭМ!$A$33:$A$776,$A42,СВЦЭМ!$B$33:$B$776,J$11)+'СЕТ СН'!$F$14+СВЦЭМ!$D$10+'СЕТ СН'!$F$5-'СЕТ СН'!$F$24</f>
        <v>1835.6267736</v>
      </c>
      <c r="K42" s="36">
        <f>SUMIFS(СВЦЭМ!$D$33:$D$776,СВЦЭМ!$A$33:$A$776,$A42,СВЦЭМ!$B$33:$B$776,K$11)+'СЕТ СН'!$F$14+СВЦЭМ!$D$10+'СЕТ СН'!$F$5-'СЕТ СН'!$F$24</f>
        <v>1815.7675912700001</v>
      </c>
      <c r="L42" s="36">
        <f>SUMIFS(СВЦЭМ!$D$33:$D$776,СВЦЭМ!$A$33:$A$776,$A42,СВЦЭМ!$B$33:$B$776,L$11)+'СЕТ СН'!$F$14+СВЦЭМ!$D$10+'СЕТ СН'!$F$5-'СЕТ СН'!$F$24</f>
        <v>1816.9522741000001</v>
      </c>
      <c r="M42" s="36">
        <f>SUMIFS(СВЦЭМ!$D$33:$D$776,СВЦЭМ!$A$33:$A$776,$A42,СВЦЭМ!$B$33:$B$776,M$11)+'СЕТ СН'!$F$14+СВЦЭМ!$D$10+'СЕТ СН'!$F$5-'СЕТ СН'!$F$24</f>
        <v>1818.5776603200002</v>
      </c>
      <c r="N42" s="36">
        <f>SUMIFS(СВЦЭМ!$D$33:$D$776,СВЦЭМ!$A$33:$A$776,$A42,СВЦЭМ!$B$33:$B$776,N$11)+'СЕТ СН'!$F$14+СВЦЭМ!$D$10+'СЕТ СН'!$F$5-'СЕТ СН'!$F$24</f>
        <v>1783.3494652600002</v>
      </c>
      <c r="O42" s="36">
        <f>SUMIFS(СВЦЭМ!$D$33:$D$776,СВЦЭМ!$A$33:$A$776,$A42,СВЦЭМ!$B$33:$B$776,O$11)+'СЕТ СН'!$F$14+СВЦЭМ!$D$10+'СЕТ СН'!$F$5-'СЕТ СН'!$F$24</f>
        <v>1745.09072178</v>
      </c>
      <c r="P42" s="36">
        <f>SUMIFS(СВЦЭМ!$D$33:$D$776,СВЦЭМ!$A$33:$A$776,$A42,СВЦЭМ!$B$33:$B$776,P$11)+'СЕТ СН'!$F$14+СВЦЭМ!$D$10+'СЕТ СН'!$F$5-'СЕТ СН'!$F$24</f>
        <v>1757.0303989500001</v>
      </c>
      <c r="Q42" s="36">
        <f>SUMIFS(СВЦЭМ!$D$33:$D$776,СВЦЭМ!$A$33:$A$776,$A42,СВЦЭМ!$B$33:$B$776,Q$11)+'СЕТ СН'!$F$14+СВЦЭМ!$D$10+'СЕТ СН'!$F$5-'СЕТ СН'!$F$24</f>
        <v>1758.2934512900001</v>
      </c>
      <c r="R42" s="36">
        <f>SUMIFS(СВЦЭМ!$D$33:$D$776,СВЦЭМ!$A$33:$A$776,$A42,СВЦЭМ!$B$33:$B$776,R$11)+'СЕТ СН'!$F$14+СВЦЭМ!$D$10+'СЕТ СН'!$F$5-'СЕТ СН'!$F$24</f>
        <v>1760.06608968</v>
      </c>
      <c r="S42" s="36">
        <f>SUMIFS(СВЦЭМ!$D$33:$D$776,СВЦЭМ!$A$33:$A$776,$A42,СВЦЭМ!$B$33:$B$776,S$11)+'СЕТ СН'!$F$14+СВЦЭМ!$D$10+'СЕТ СН'!$F$5-'СЕТ СН'!$F$24</f>
        <v>1758.2879759300001</v>
      </c>
      <c r="T42" s="36">
        <f>SUMIFS(СВЦЭМ!$D$33:$D$776,СВЦЭМ!$A$33:$A$776,$A42,СВЦЭМ!$B$33:$B$776,T$11)+'СЕТ СН'!$F$14+СВЦЭМ!$D$10+'СЕТ СН'!$F$5-'СЕТ СН'!$F$24</f>
        <v>1733.4628656300001</v>
      </c>
      <c r="U42" s="36">
        <f>SUMIFS(СВЦЭМ!$D$33:$D$776,СВЦЭМ!$A$33:$A$776,$A42,СВЦЭМ!$B$33:$B$776,U$11)+'СЕТ СН'!$F$14+СВЦЭМ!$D$10+'СЕТ СН'!$F$5-'СЕТ СН'!$F$24</f>
        <v>1729.8600994600001</v>
      </c>
      <c r="V42" s="36">
        <f>SUMIFS(СВЦЭМ!$D$33:$D$776,СВЦЭМ!$A$33:$A$776,$A42,СВЦЭМ!$B$33:$B$776,V$11)+'СЕТ СН'!$F$14+СВЦЭМ!$D$10+'СЕТ СН'!$F$5-'СЕТ СН'!$F$24</f>
        <v>1722.58795194</v>
      </c>
      <c r="W42" s="36">
        <f>SUMIFS(СВЦЭМ!$D$33:$D$776,СВЦЭМ!$A$33:$A$776,$A42,СВЦЭМ!$B$33:$B$776,W$11)+'СЕТ СН'!$F$14+СВЦЭМ!$D$10+'СЕТ СН'!$F$5-'СЕТ СН'!$F$24</f>
        <v>1732.36460068</v>
      </c>
      <c r="X42" s="36">
        <f>SUMIFS(СВЦЭМ!$D$33:$D$776,СВЦЭМ!$A$33:$A$776,$A42,СВЦЭМ!$B$33:$B$776,X$11)+'СЕТ СН'!$F$14+СВЦЭМ!$D$10+'СЕТ СН'!$F$5-'СЕТ СН'!$F$24</f>
        <v>1691.3028596200002</v>
      </c>
      <c r="Y42" s="36">
        <f>SUMIFS(СВЦЭМ!$D$33:$D$776,СВЦЭМ!$A$33:$A$776,$A42,СВЦЭМ!$B$33:$B$776,Y$11)+'СЕТ СН'!$F$14+СВЦЭМ!$D$10+'СЕТ СН'!$F$5-'СЕТ СН'!$F$24</f>
        <v>1728.6281860200002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01.10.2019</v>
      </c>
      <c r="B48" s="36">
        <f>SUMIFS(СВЦЭМ!$D$33:$D$776,СВЦЭМ!$A$33:$A$776,$A48,СВЦЭМ!$B$33:$B$776,B$47)+'СЕТ СН'!$G$14+СВЦЭМ!$D$10+'СЕТ СН'!$G$5-'СЕТ СН'!$G$24</f>
        <v>2473.26830316</v>
      </c>
      <c r="C48" s="36">
        <f>SUMIFS(СВЦЭМ!$D$33:$D$776,СВЦЭМ!$A$33:$A$776,$A48,СВЦЭМ!$B$33:$B$776,C$47)+'СЕТ СН'!$G$14+СВЦЭМ!$D$10+'СЕТ СН'!$G$5-'СЕТ СН'!$G$24</f>
        <v>2553.92088388</v>
      </c>
      <c r="D48" s="36">
        <f>SUMIFS(СВЦЭМ!$D$33:$D$776,СВЦЭМ!$A$33:$A$776,$A48,СВЦЭМ!$B$33:$B$776,D$47)+'СЕТ СН'!$G$14+СВЦЭМ!$D$10+'СЕТ СН'!$G$5-'СЕТ СН'!$G$24</f>
        <v>2628.8759101400001</v>
      </c>
      <c r="E48" s="36">
        <f>SUMIFS(СВЦЭМ!$D$33:$D$776,СВЦЭМ!$A$33:$A$776,$A48,СВЦЭМ!$B$33:$B$776,E$47)+'СЕТ СН'!$G$14+СВЦЭМ!$D$10+'СЕТ СН'!$G$5-'СЕТ СН'!$G$24</f>
        <v>2652.1569219399998</v>
      </c>
      <c r="F48" s="36">
        <f>SUMIFS(СВЦЭМ!$D$33:$D$776,СВЦЭМ!$A$33:$A$776,$A48,СВЦЭМ!$B$33:$B$776,F$47)+'СЕТ СН'!$G$14+СВЦЭМ!$D$10+'СЕТ СН'!$G$5-'СЕТ СН'!$G$24</f>
        <v>2650.5362110300002</v>
      </c>
      <c r="G48" s="36">
        <f>SUMIFS(СВЦЭМ!$D$33:$D$776,СВЦЭМ!$A$33:$A$776,$A48,СВЦЭМ!$B$33:$B$776,G$47)+'СЕТ СН'!$G$14+СВЦЭМ!$D$10+'СЕТ СН'!$G$5-'СЕТ СН'!$G$24</f>
        <v>2634.8748792599999</v>
      </c>
      <c r="H48" s="36">
        <f>SUMIFS(СВЦЭМ!$D$33:$D$776,СВЦЭМ!$A$33:$A$776,$A48,СВЦЭМ!$B$33:$B$776,H$47)+'СЕТ СН'!$G$14+СВЦЭМ!$D$10+'СЕТ СН'!$G$5-'СЕТ СН'!$G$24</f>
        <v>2567.00372642</v>
      </c>
      <c r="I48" s="36">
        <f>SUMIFS(СВЦЭМ!$D$33:$D$776,СВЦЭМ!$A$33:$A$776,$A48,СВЦЭМ!$B$33:$B$776,I$47)+'СЕТ СН'!$G$14+СВЦЭМ!$D$10+'СЕТ СН'!$G$5-'СЕТ СН'!$G$24</f>
        <v>2484.0689093400001</v>
      </c>
      <c r="J48" s="36">
        <f>SUMIFS(СВЦЭМ!$D$33:$D$776,СВЦЭМ!$A$33:$A$776,$A48,СВЦЭМ!$B$33:$B$776,J$47)+'СЕТ СН'!$G$14+СВЦЭМ!$D$10+'СЕТ СН'!$G$5-'СЕТ СН'!$G$24</f>
        <v>2478.70550495</v>
      </c>
      <c r="K48" s="36">
        <f>SUMIFS(СВЦЭМ!$D$33:$D$776,СВЦЭМ!$A$33:$A$776,$A48,СВЦЭМ!$B$33:$B$776,K$47)+'СЕТ СН'!$G$14+СВЦЭМ!$D$10+'СЕТ СН'!$G$5-'СЕТ СН'!$G$24</f>
        <v>2487.2016724099999</v>
      </c>
      <c r="L48" s="36">
        <f>SUMIFS(СВЦЭМ!$D$33:$D$776,СВЦЭМ!$A$33:$A$776,$A48,СВЦЭМ!$B$33:$B$776,L$47)+'СЕТ СН'!$G$14+СВЦЭМ!$D$10+'СЕТ СН'!$G$5-'СЕТ СН'!$G$24</f>
        <v>2484.5804158199999</v>
      </c>
      <c r="M48" s="36">
        <f>SUMIFS(СВЦЭМ!$D$33:$D$776,СВЦЭМ!$A$33:$A$776,$A48,СВЦЭМ!$B$33:$B$776,M$47)+'СЕТ СН'!$G$14+СВЦЭМ!$D$10+'СЕТ СН'!$G$5-'СЕТ СН'!$G$24</f>
        <v>2474.0486494900001</v>
      </c>
      <c r="N48" s="36">
        <f>SUMIFS(СВЦЭМ!$D$33:$D$776,СВЦЭМ!$A$33:$A$776,$A48,СВЦЭМ!$B$33:$B$776,N$47)+'СЕТ СН'!$G$14+СВЦЭМ!$D$10+'СЕТ СН'!$G$5-'СЕТ СН'!$G$24</f>
        <v>2459.0064544299998</v>
      </c>
      <c r="O48" s="36">
        <f>SUMIFS(СВЦЭМ!$D$33:$D$776,СВЦЭМ!$A$33:$A$776,$A48,СВЦЭМ!$B$33:$B$776,O$47)+'СЕТ СН'!$G$14+СВЦЭМ!$D$10+'СЕТ СН'!$G$5-'СЕТ СН'!$G$24</f>
        <v>2456.8126625200002</v>
      </c>
      <c r="P48" s="36">
        <f>SUMIFS(СВЦЭМ!$D$33:$D$776,СВЦЭМ!$A$33:$A$776,$A48,СВЦЭМ!$B$33:$B$776,P$47)+'СЕТ СН'!$G$14+СВЦЭМ!$D$10+'СЕТ СН'!$G$5-'СЕТ СН'!$G$24</f>
        <v>2458.3666466999998</v>
      </c>
      <c r="Q48" s="36">
        <f>SUMIFS(СВЦЭМ!$D$33:$D$776,СВЦЭМ!$A$33:$A$776,$A48,СВЦЭМ!$B$33:$B$776,Q$47)+'СЕТ СН'!$G$14+СВЦЭМ!$D$10+'СЕТ СН'!$G$5-'СЕТ СН'!$G$24</f>
        <v>2468.0689430100001</v>
      </c>
      <c r="R48" s="36">
        <f>SUMIFS(СВЦЭМ!$D$33:$D$776,СВЦЭМ!$A$33:$A$776,$A48,СВЦЭМ!$B$33:$B$776,R$47)+'СЕТ СН'!$G$14+СВЦЭМ!$D$10+'СЕТ СН'!$G$5-'СЕТ СН'!$G$24</f>
        <v>2467.09796151</v>
      </c>
      <c r="S48" s="36">
        <f>SUMIFS(СВЦЭМ!$D$33:$D$776,СВЦЭМ!$A$33:$A$776,$A48,СВЦЭМ!$B$33:$B$776,S$47)+'СЕТ СН'!$G$14+СВЦЭМ!$D$10+'СЕТ СН'!$G$5-'СЕТ СН'!$G$24</f>
        <v>2461.8705203099998</v>
      </c>
      <c r="T48" s="36">
        <f>SUMIFS(СВЦЭМ!$D$33:$D$776,СВЦЭМ!$A$33:$A$776,$A48,СВЦЭМ!$B$33:$B$776,T$47)+'СЕТ СН'!$G$14+СВЦЭМ!$D$10+'СЕТ СН'!$G$5-'СЕТ СН'!$G$24</f>
        <v>2459.4372496699998</v>
      </c>
      <c r="U48" s="36">
        <f>SUMIFS(СВЦЭМ!$D$33:$D$776,СВЦЭМ!$A$33:$A$776,$A48,СВЦЭМ!$B$33:$B$776,U$47)+'СЕТ СН'!$G$14+СВЦЭМ!$D$10+'СЕТ СН'!$G$5-'СЕТ СН'!$G$24</f>
        <v>2479.9449098699997</v>
      </c>
      <c r="V48" s="36">
        <f>SUMIFS(СВЦЭМ!$D$33:$D$776,СВЦЭМ!$A$33:$A$776,$A48,СВЦЭМ!$B$33:$B$776,V$47)+'СЕТ СН'!$G$14+СВЦЭМ!$D$10+'СЕТ СН'!$G$5-'СЕТ СН'!$G$24</f>
        <v>2484.3063697100001</v>
      </c>
      <c r="W48" s="36">
        <f>SUMIFS(СВЦЭМ!$D$33:$D$776,СВЦЭМ!$A$33:$A$776,$A48,СВЦЭМ!$B$33:$B$776,W$47)+'СЕТ СН'!$G$14+СВЦЭМ!$D$10+'СЕТ СН'!$G$5-'СЕТ СН'!$G$24</f>
        <v>2487.17122513</v>
      </c>
      <c r="X48" s="36">
        <f>SUMIFS(СВЦЭМ!$D$33:$D$776,СВЦЭМ!$A$33:$A$776,$A48,СВЦЭМ!$B$33:$B$776,X$47)+'СЕТ СН'!$G$14+СВЦЭМ!$D$10+'СЕТ СН'!$G$5-'СЕТ СН'!$G$24</f>
        <v>2477.9049516099999</v>
      </c>
      <c r="Y48" s="36">
        <f>SUMIFS(СВЦЭМ!$D$33:$D$776,СВЦЭМ!$A$33:$A$776,$A48,СВЦЭМ!$B$33:$B$776,Y$47)+'СЕТ СН'!$G$14+СВЦЭМ!$D$10+'СЕТ СН'!$G$5-'СЕТ СН'!$G$24</f>
        <v>2541.2207321000001</v>
      </c>
      <c r="AA48" s="45"/>
    </row>
    <row r="49" spans="1:25" ht="15.75" x14ac:dyDescent="0.2">
      <c r="A49" s="35">
        <f>A48+1</f>
        <v>43740</v>
      </c>
      <c r="B49" s="36">
        <f>SUMIFS(СВЦЭМ!$D$33:$D$776,СВЦЭМ!$A$33:$A$776,$A49,СВЦЭМ!$B$33:$B$776,B$47)+'СЕТ СН'!$G$14+СВЦЭМ!$D$10+'СЕТ СН'!$G$5-'СЕТ СН'!$G$24</f>
        <v>2584.88868413</v>
      </c>
      <c r="C49" s="36">
        <f>SUMIFS(СВЦЭМ!$D$33:$D$776,СВЦЭМ!$A$33:$A$776,$A49,СВЦЭМ!$B$33:$B$776,C$47)+'СЕТ СН'!$G$14+СВЦЭМ!$D$10+'СЕТ СН'!$G$5-'СЕТ СН'!$G$24</f>
        <v>2611.0841620299998</v>
      </c>
      <c r="D49" s="36">
        <f>SUMIFS(СВЦЭМ!$D$33:$D$776,СВЦЭМ!$A$33:$A$776,$A49,СВЦЭМ!$B$33:$B$776,D$47)+'СЕТ СН'!$G$14+СВЦЭМ!$D$10+'СЕТ СН'!$G$5-'СЕТ СН'!$G$24</f>
        <v>2625.2542690199998</v>
      </c>
      <c r="E49" s="36">
        <f>SUMIFS(СВЦЭМ!$D$33:$D$776,СВЦЭМ!$A$33:$A$776,$A49,СВЦЭМ!$B$33:$B$776,E$47)+'СЕТ СН'!$G$14+СВЦЭМ!$D$10+'СЕТ СН'!$G$5-'СЕТ СН'!$G$24</f>
        <v>2630.9989265200002</v>
      </c>
      <c r="F49" s="36">
        <f>SUMIFS(СВЦЭМ!$D$33:$D$776,СВЦЭМ!$A$33:$A$776,$A49,СВЦЭМ!$B$33:$B$776,F$47)+'СЕТ СН'!$G$14+СВЦЭМ!$D$10+'СЕТ СН'!$G$5-'СЕТ СН'!$G$24</f>
        <v>2647.3608766299999</v>
      </c>
      <c r="G49" s="36">
        <f>SUMIFS(СВЦЭМ!$D$33:$D$776,СВЦЭМ!$A$33:$A$776,$A49,СВЦЭМ!$B$33:$B$776,G$47)+'СЕТ СН'!$G$14+СВЦЭМ!$D$10+'СЕТ СН'!$G$5-'СЕТ СН'!$G$24</f>
        <v>2628.6619310000001</v>
      </c>
      <c r="H49" s="36">
        <f>SUMIFS(СВЦЭМ!$D$33:$D$776,СВЦЭМ!$A$33:$A$776,$A49,СВЦЭМ!$B$33:$B$776,H$47)+'СЕТ СН'!$G$14+СВЦЭМ!$D$10+'СЕТ СН'!$G$5-'СЕТ СН'!$G$24</f>
        <v>2568.0942667300001</v>
      </c>
      <c r="I49" s="36">
        <f>SUMIFS(СВЦЭМ!$D$33:$D$776,СВЦЭМ!$A$33:$A$776,$A49,СВЦЭМ!$B$33:$B$776,I$47)+'СЕТ СН'!$G$14+СВЦЭМ!$D$10+'СЕТ СН'!$G$5-'СЕТ СН'!$G$24</f>
        <v>2482.4592929</v>
      </c>
      <c r="J49" s="36">
        <f>SUMIFS(СВЦЭМ!$D$33:$D$776,СВЦЭМ!$A$33:$A$776,$A49,СВЦЭМ!$B$33:$B$776,J$47)+'СЕТ СН'!$G$14+СВЦЭМ!$D$10+'СЕТ СН'!$G$5-'СЕТ СН'!$G$24</f>
        <v>2478.07941381</v>
      </c>
      <c r="K49" s="36">
        <f>SUMIFS(СВЦЭМ!$D$33:$D$776,СВЦЭМ!$A$33:$A$776,$A49,СВЦЭМ!$B$33:$B$776,K$47)+'СЕТ СН'!$G$14+СВЦЭМ!$D$10+'СЕТ СН'!$G$5-'СЕТ СН'!$G$24</f>
        <v>2488.4044959299999</v>
      </c>
      <c r="L49" s="36">
        <f>SUMIFS(СВЦЭМ!$D$33:$D$776,СВЦЭМ!$A$33:$A$776,$A49,СВЦЭМ!$B$33:$B$776,L$47)+'СЕТ СН'!$G$14+СВЦЭМ!$D$10+'СЕТ СН'!$G$5-'СЕТ СН'!$G$24</f>
        <v>2488.6326667899998</v>
      </c>
      <c r="M49" s="36">
        <f>SUMIFS(СВЦЭМ!$D$33:$D$776,СВЦЭМ!$A$33:$A$776,$A49,СВЦЭМ!$B$33:$B$776,M$47)+'СЕТ СН'!$G$14+СВЦЭМ!$D$10+'СЕТ СН'!$G$5-'СЕТ СН'!$G$24</f>
        <v>2480.1080850799999</v>
      </c>
      <c r="N49" s="36">
        <f>SUMIFS(СВЦЭМ!$D$33:$D$776,СВЦЭМ!$A$33:$A$776,$A49,СВЦЭМ!$B$33:$B$776,N$47)+'СЕТ СН'!$G$14+СВЦЭМ!$D$10+'СЕТ СН'!$G$5-'СЕТ СН'!$G$24</f>
        <v>2475.14393354</v>
      </c>
      <c r="O49" s="36">
        <f>SUMIFS(СВЦЭМ!$D$33:$D$776,СВЦЭМ!$A$33:$A$776,$A49,СВЦЭМ!$B$33:$B$776,O$47)+'СЕТ СН'!$G$14+СВЦЭМ!$D$10+'СЕТ СН'!$G$5-'СЕТ СН'!$G$24</f>
        <v>2477.2458463799999</v>
      </c>
      <c r="P49" s="36">
        <f>SUMIFS(СВЦЭМ!$D$33:$D$776,СВЦЭМ!$A$33:$A$776,$A49,СВЦЭМ!$B$33:$B$776,P$47)+'СЕТ СН'!$G$14+СВЦЭМ!$D$10+'СЕТ СН'!$G$5-'СЕТ СН'!$G$24</f>
        <v>2481.1987078699999</v>
      </c>
      <c r="Q49" s="36">
        <f>SUMIFS(СВЦЭМ!$D$33:$D$776,СВЦЭМ!$A$33:$A$776,$A49,СВЦЭМ!$B$33:$B$776,Q$47)+'СЕТ СН'!$G$14+СВЦЭМ!$D$10+'СЕТ СН'!$G$5-'СЕТ СН'!$G$24</f>
        <v>2483.57925247</v>
      </c>
      <c r="R49" s="36">
        <f>SUMIFS(СВЦЭМ!$D$33:$D$776,СВЦЭМ!$A$33:$A$776,$A49,СВЦЭМ!$B$33:$B$776,R$47)+'СЕТ СН'!$G$14+СВЦЭМ!$D$10+'СЕТ СН'!$G$5-'СЕТ СН'!$G$24</f>
        <v>2488.2251925199998</v>
      </c>
      <c r="S49" s="36">
        <f>SUMIFS(СВЦЭМ!$D$33:$D$776,СВЦЭМ!$A$33:$A$776,$A49,СВЦЭМ!$B$33:$B$776,S$47)+'СЕТ СН'!$G$14+СВЦЭМ!$D$10+'СЕТ СН'!$G$5-'СЕТ СН'!$G$24</f>
        <v>2483.2819420199999</v>
      </c>
      <c r="T49" s="36">
        <f>SUMIFS(СВЦЭМ!$D$33:$D$776,СВЦЭМ!$A$33:$A$776,$A49,СВЦЭМ!$B$33:$B$776,T$47)+'СЕТ СН'!$G$14+СВЦЭМ!$D$10+'СЕТ СН'!$G$5-'СЕТ СН'!$G$24</f>
        <v>2488.5739475400001</v>
      </c>
      <c r="U49" s="36">
        <f>SUMIFS(СВЦЭМ!$D$33:$D$776,СВЦЭМ!$A$33:$A$776,$A49,СВЦЭМ!$B$33:$B$776,U$47)+'СЕТ СН'!$G$14+СВЦЭМ!$D$10+'СЕТ СН'!$G$5-'СЕТ СН'!$G$24</f>
        <v>2509.7883664699998</v>
      </c>
      <c r="V49" s="36">
        <f>SUMIFS(СВЦЭМ!$D$33:$D$776,СВЦЭМ!$A$33:$A$776,$A49,СВЦЭМ!$B$33:$B$776,V$47)+'СЕТ СН'!$G$14+СВЦЭМ!$D$10+'СЕТ СН'!$G$5-'СЕТ СН'!$G$24</f>
        <v>2507.4808708199998</v>
      </c>
      <c r="W49" s="36">
        <f>SUMIFS(СВЦЭМ!$D$33:$D$776,СВЦЭМ!$A$33:$A$776,$A49,СВЦЭМ!$B$33:$B$776,W$47)+'СЕТ СН'!$G$14+СВЦЭМ!$D$10+'СЕТ СН'!$G$5-'СЕТ СН'!$G$24</f>
        <v>2489.0554779099998</v>
      </c>
      <c r="X49" s="36">
        <f>SUMIFS(СВЦЭМ!$D$33:$D$776,СВЦЭМ!$A$33:$A$776,$A49,СВЦЭМ!$B$33:$B$776,X$47)+'СЕТ СН'!$G$14+СВЦЭМ!$D$10+'СЕТ СН'!$G$5-'СЕТ СН'!$G$24</f>
        <v>2479.2766428099999</v>
      </c>
      <c r="Y49" s="36">
        <f>SUMIFS(СВЦЭМ!$D$33:$D$776,СВЦЭМ!$A$33:$A$776,$A49,СВЦЭМ!$B$33:$B$776,Y$47)+'СЕТ СН'!$G$14+СВЦЭМ!$D$10+'СЕТ СН'!$G$5-'СЕТ СН'!$G$24</f>
        <v>2550.0666255900001</v>
      </c>
    </row>
    <row r="50" spans="1:25" ht="15.75" x14ac:dyDescent="0.2">
      <c r="A50" s="35">
        <f t="shared" ref="A50:A78" si="1">A49+1</f>
        <v>43741</v>
      </c>
      <c r="B50" s="36">
        <f>SUMIFS(СВЦЭМ!$D$33:$D$776,СВЦЭМ!$A$33:$A$776,$A50,СВЦЭМ!$B$33:$B$776,B$47)+'СЕТ СН'!$G$14+СВЦЭМ!$D$10+'СЕТ СН'!$G$5-'СЕТ СН'!$G$24</f>
        <v>2590.4781321400001</v>
      </c>
      <c r="C50" s="36">
        <f>SUMIFS(СВЦЭМ!$D$33:$D$776,СВЦЭМ!$A$33:$A$776,$A50,СВЦЭМ!$B$33:$B$776,C$47)+'СЕТ СН'!$G$14+СВЦЭМ!$D$10+'СЕТ СН'!$G$5-'СЕТ СН'!$G$24</f>
        <v>2626.9956525399998</v>
      </c>
      <c r="D50" s="36">
        <f>SUMIFS(СВЦЭМ!$D$33:$D$776,СВЦЭМ!$A$33:$A$776,$A50,СВЦЭМ!$B$33:$B$776,D$47)+'СЕТ СН'!$G$14+СВЦЭМ!$D$10+'СЕТ СН'!$G$5-'СЕТ СН'!$G$24</f>
        <v>2648.7566518499998</v>
      </c>
      <c r="E50" s="36">
        <f>SUMIFS(СВЦЭМ!$D$33:$D$776,СВЦЭМ!$A$33:$A$776,$A50,СВЦЭМ!$B$33:$B$776,E$47)+'СЕТ СН'!$G$14+СВЦЭМ!$D$10+'СЕТ СН'!$G$5-'СЕТ СН'!$G$24</f>
        <v>2654.0586127500001</v>
      </c>
      <c r="F50" s="36">
        <f>SUMIFS(СВЦЭМ!$D$33:$D$776,СВЦЭМ!$A$33:$A$776,$A50,СВЦЭМ!$B$33:$B$776,F$47)+'СЕТ СН'!$G$14+СВЦЭМ!$D$10+'СЕТ СН'!$G$5-'СЕТ СН'!$G$24</f>
        <v>2650.89763068</v>
      </c>
      <c r="G50" s="36">
        <f>SUMIFS(СВЦЭМ!$D$33:$D$776,СВЦЭМ!$A$33:$A$776,$A50,СВЦЭМ!$B$33:$B$776,G$47)+'СЕТ СН'!$G$14+СВЦЭМ!$D$10+'СЕТ СН'!$G$5-'СЕТ СН'!$G$24</f>
        <v>2635.9582365900001</v>
      </c>
      <c r="H50" s="36">
        <f>SUMIFS(СВЦЭМ!$D$33:$D$776,СВЦЭМ!$A$33:$A$776,$A50,СВЦЭМ!$B$33:$B$776,H$47)+'СЕТ СН'!$G$14+СВЦЭМ!$D$10+'СЕТ СН'!$G$5-'СЕТ СН'!$G$24</f>
        <v>2568.3414942899999</v>
      </c>
      <c r="I50" s="36">
        <f>SUMIFS(СВЦЭМ!$D$33:$D$776,СВЦЭМ!$A$33:$A$776,$A50,СВЦЭМ!$B$33:$B$776,I$47)+'СЕТ СН'!$G$14+СВЦЭМ!$D$10+'СЕТ СН'!$G$5-'СЕТ СН'!$G$24</f>
        <v>2489.8567525600001</v>
      </c>
      <c r="J50" s="36">
        <f>SUMIFS(СВЦЭМ!$D$33:$D$776,СВЦЭМ!$A$33:$A$776,$A50,СВЦЭМ!$B$33:$B$776,J$47)+'СЕТ СН'!$G$14+СВЦЭМ!$D$10+'СЕТ СН'!$G$5-'СЕТ СН'!$G$24</f>
        <v>2492.1454715999998</v>
      </c>
      <c r="K50" s="36">
        <f>SUMIFS(СВЦЭМ!$D$33:$D$776,СВЦЭМ!$A$33:$A$776,$A50,СВЦЭМ!$B$33:$B$776,K$47)+'СЕТ СН'!$G$14+СВЦЭМ!$D$10+'СЕТ СН'!$G$5-'СЕТ СН'!$G$24</f>
        <v>2503.2199468099998</v>
      </c>
      <c r="L50" s="36">
        <f>SUMIFS(СВЦЭМ!$D$33:$D$776,СВЦЭМ!$A$33:$A$776,$A50,СВЦЭМ!$B$33:$B$776,L$47)+'СЕТ СН'!$G$14+СВЦЭМ!$D$10+'СЕТ СН'!$G$5-'СЕТ СН'!$G$24</f>
        <v>2509.5094895500001</v>
      </c>
      <c r="M50" s="36">
        <f>SUMIFS(СВЦЭМ!$D$33:$D$776,СВЦЭМ!$A$33:$A$776,$A50,СВЦЭМ!$B$33:$B$776,M$47)+'СЕТ СН'!$G$14+СВЦЭМ!$D$10+'СЕТ СН'!$G$5-'СЕТ СН'!$G$24</f>
        <v>2501.0462227399998</v>
      </c>
      <c r="N50" s="36">
        <f>SUMIFS(СВЦЭМ!$D$33:$D$776,СВЦЭМ!$A$33:$A$776,$A50,СВЦЭМ!$B$33:$B$776,N$47)+'СЕТ СН'!$G$14+СВЦЭМ!$D$10+'СЕТ СН'!$G$5-'СЕТ СН'!$G$24</f>
        <v>2541.7646640499997</v>
      </c>
      <c r="O50" s="36">
        <f>SUMIFS(СВЦЭМ!$D$33:$D$776,СВЦЭМ!$A$33:$A$776,$A50,СВЦЭМ!$B$33:$B$776,O$47)+'СЕТ СН'!$G$14+СВЦЭМ!$D$10+'СЕТ СН'!$G$5-'СЕТ СН'!$G$24</f>
        <v>2590.0781530599997</v>
      </c>
      <c r="P50" s="36">
        <f>SUMIFS(СВЦЭМ!$D$33:$D$776,СВЦЭМ!$A$33:$A$776,$A50,СВЦЭМ!$B$33:$B$776,P$47)+'СЕТ СН'!$G$14+СВЦЭМ!$D$10+'СЕТ СН'!$G$5-'СЕТ СН'!$G$24</f>
        <v>2591.89595156</v>
      </c>
      <c r="Q50" s="36">
        <f>SUMIFS(СВЦЭМ!$D$33:$D$776,СВЦЭМ!$A$33:$A$776,$A50,СВЦЭМ!$B$33:$B$776,Q$47)+'СЕТ СН'!$G$14+СВЦЭМ!$D$10+'СЕТ СН'!$G$5-'СЕТ СН'!$G$24</f>
        <v>2588.04937866</v>
      </c>
      <c r="R50" s="36">
        <f>SUMIFS(СВЦЭМ!$D$33:$D$776,СВЦЭМ!$A$33:$A$776,$A50,СВЦЭМ!$B$33:$B$776,R$47)+'СЕТ СН'!$G$14+СВЦЭМ!$D$10+'СЕТ СН'!$G$5-'СЕТ СН'!$G$24</f>
        <v>2536.7730738499999</v>
      </c>
      <c r="S50" s="36">
        <f>SUMIFS(СВЦЭМ!$D$33:$D$776,СВЦЭМ!$A$33:$A$776,$A50,СВЦЭМ!$B$33:$B$776,S$47)+'СЕТ СН'!$G$14+СВЦЭМ!$D$10+'СЕТ СН'!$G$5-'СЕТ СН'!$G$24</f>
        <v>2522.5819508999998</v>
      </c>
      <c r="T50" s="36">
        <f>SUMIFS(СВЦЭМ!$D$33:$D$776,СВЦЭМ!$A$33:$A$776,$A50,СВЦЭМ!$B$33:$B$776,T$47)+'СЕТ СН'!$G$14+СВЦЭМ!$D$10+'СЕТ СН'!$G$5-'СЕТ СН'!$G$24</f>
        <v>2510.8543032699999</v>
      </c>
      <c r="U50" s="36">
        <f>SUMIFS(СВЦЭМ!$D$33:$D$776,СВЦЭМ!$A$33:$A$776,$A50,СВЦЭМ!$B$33:$B$776,U$47)+'СЕТ СН'!$G$14+СВЦЭМ!$D$10+'СЕТ СН'!$G$5-'СЕТ СН'!$G$24</f>
        <v>2520.2178823700001</v>
      </c>
      <c r="V50" s="36">
        <f>SUMIFS(СВЦЭМ!$D$33:$D$776,СВЦЭМ!$A$33:$A$776,$A50,СВЦЭМ!$B$33:$B$776,V$47)+'СЕТ СН'!$G$14+СВЦЭМ!$D$10+'СЕТ СН'!$G$5-'СЕТ СН'!$G$24</f>
        <v>2523.9913686099999</v>
      </c>
      <c r="W50" s="36">
        <f>SUMIFS(СВЦЭМ!$D$33:$D$776,СВЦЭМ!$A$33:$A$776,$A50,СВЦЭМ!$B$33:$B$776,W$47)+'СЕТ СН'!$G$14+СВЦЭМ!$D$10+'СЕТ СН'!$G$5-'СЕТ СН'!$G$24</f>
        <v>2523.4379237499998</v>
      </c>
      <c r="X50" s="36">
        <f>SUMIFS(СВЦЭМ!$D$33:$D$776,СВЦЭМ!$A$33:$A$776,$A50,СВЦЭМ!$B$33:$B$776,X$47)+'СЕТ СН'!$G$14+СВЦЭМ!$D$10+'СЕТ СН'!$G$5-'СЕТ СН'!$G$24</f>
        <v>2491.7622689</v>
      </c>
      <c r="Y50" s="36">
        <f>SUMIFS(СВЦЭМ!$D$33:$D$776,СВЦЭМ!$A$33:$A$776,$A50,СВЦЭМ!$B$33:$B$776,Y$47)+'СЕТ СН'!$G$14+СВЦЭМ!$D$10+'СЕТ СН'!$G$5-'СЕТ СН'!$G$24</f>
        <v>2513.79744794</v>
      </c>
    </row>
    <row r="51" spans="1:25" ht="15.75" x14ac:dyDescent="0.2">
      <c r="A51" s="35">
        <f t="shared" si="1"/>
        <v>43742</v>
      </c>
      <c r="B51" s="36">
        <f>SUMIFS(СВЦЭМ!$D$33:$D$776,СВЦЭМ!$A$33:$A$776,$A51,СВЦЭМ!$B$33:$B$776,B$47)+'СЕТ СН'!$G$14+СВЦЭМ!$D$10+'СЕТ СН'!$G$5-'СЕТ СН'!$G$24</f>
        <v>2584.7982938999999</v>
      </c>
      <c r="C51" s="36">
        <f>SUMIFS(СВЦЭМ!$D$33:$D$776,СВЦЭМ!$A$33:$A$776,$A51,СВЦЭМ!$B$33:$B$776,C$47)+'СЕТ СН'!$G$14+СВЦЭМ!$D$10+'СЕТ СН'!$G$5-'СЕТ СН'!$G$24</f>
        <v>2616.3271938099997</v>
      </c>
      <c r="D51" s="36">
        <f>SUMIFS(СВЦЭМ!$D$33:$D$776,СВЦЭМ!$A$33:$A$776,$A51,СВЦЭМ!$B$33:$B$776,D$47)+'СЕТ СН'!$G$14+СВЦЭМ!$D$10+'СЕТ СН'!$G$5-'СЕТ СН'!$G$24</f>
        <v>2619.3723418499999</v>
      </c>
      <c r="E51" s="36">
        <f>SUMIFS(СВЦЭМ!$D$33:$D$776,СВЦЭМ!$A$33:$A$776,$A51,СВЦЭМ!$B$33:$B$776,E$47)+'СЕТ СН'!$G$14+СВЦЭМ!$D$10+'СЕТ СН'!$G$5-'СЕТ СН'!$G$24</f>
        <v>2639.5652703599999</v>
      </c>
      <c r="F51" s="36">
        <f>SUMIFS(СВЦЭМ!$D$33:$D$776,СВЦЭМ!$A$33:$A$776,$A51,СВЦЭМ!$B$33:$B$776,F$47)+'СЕТ СН'!$G$14+СВЦЭМ!$D$10+'СЕТ СН'!$G$5-'СЕТ СН'!$G$24</f>
        <v>2618.2838451299999</v>
      </c>
      <c r="G51" s="36">
        <f>SUMIFS(СВЦЭМ!$D$33:$D$776,СВЦЭМ!$A$33:$A$776,$A51,СВЦЭМ!$B$33:$B$776,G$47)+'СЕТ СН'!$G$14+СВЦЭМ!$D$10+'СЕТ СН'!$G$5-'СЕТ СН'!$G$24</f>
        <v>2593.8993379200001</v>
      </c>
      <c r="H51" s="36">
        <f>SUMIFS(СВЦЭМ!$D$33:$D$776,СВЦЭМ!$A$33:$A$776,$A51,СВЦЭМ!$B$33:$B$776,H$47)+'СЕТ СН'!$G$14+СВЦЭМ!$D$10+'СЕТ СН'!$G$5-'СЕТ СН'!$G$24</f>
        <v>2547.4026653000001</v>
      </c>
      <c r="I51" s="36">
        <f>SUMIFS(СВЦЭМ!$D$33:$D$776,СВЦЭМ!$A$33:$A$776,$A51,СВЦЭМ!$B$33:$B$776,I$47)+'СЕТ СН'!$G$14+СВЦЭМ!$D$10+'СЕТ СН'!$G$5-'СЕТ СН'!$G$24</f>
        <v>2466.5478433399999</v>
      </c>
      <c r="J51" s="36">
        <f>SUMIFS(СВЦЭМ!$D$33:$D$776,СВЦЭМ!$A$33:$A$776,$A51,СВЦЭМ!$B$33:$B$776,J$47)+'СЕТ СН'!$G$14+СВЦЭМ!$D$10+'СЕТ СН'!$G$5-'СЕТ СН'!$G$24</f>
        <v>2469.5233041000001</v>
      </c>
      <c r="K51" s="36">
        <f>SUMIFS(СВЦЭМ!$D$33:$D$776,СВЦЭМ!$A$33:$A$776,$A51,СВЦЭМ!$B$33:$B$776,K$47)+'СЕТ СН'!$G$14+СВЦЭМ!$D$10+'СЕТ СН'!$G$5-'СЕТ СН'!$G$24</f>
        <v>2486.1633707400001</v>
      </c>
      <c r="L51" s="36">
        <f>SUMIFS(СВЦЭМ!$D$33:$D$776,СВЦЭМ!$A$33:$A$776,$A51,СВЦЭМ!$B$33:$B$776,L$47)+'СЕТ СН'!$G$14+СВЦЭМ!$D$10+'СЕТ СН'!$G$5-'СЕТ СН'!$G$24</f>
        <v>2488.6885754300001</v>
      </c>
      <c r="M51" s="36">
        <f>SUMIFS(СВЦЭМ!$D$33:$D$776,СВЦЭМ!$A$33:$A$776,$A51,СВЦЭМ!$B$33:$B$776,M$47)+'СЕТ СН'!$G$14+СВЦЭМ!$D$10+'СЕТ СН'!$G$5-'СЕТ СН'!$G$24</f>
        <v>2481.6836432499999</v>
      </c>
      <c r="N51" s="36">
        <f>SUMIFS(СВЦЭМ!$D$33:$D$776,СВЦЭМ!$A$33:$A$776,$A51,СВЦЭМ!$B$33:$B$776,N$47)+'СЕТ СН'!$G$14+СВЦЭМ!$D$10+'СЕТ СН'!$G$5-'СЕТ СН'!$G$24</f>
        <v>2477.8795628099997</v>
      </c>
      <c r="O51" s="36">
        <f>SUMIFS(СВЦЭМ!$D$33:$D$776,СВЦЭМ!$A$33:$A$776,$A51,СВЦЭМ!$B$33:$B$776,O$47)+'СЕТ СН'!$G$14+СВЦЭМ!$D$10+'СЕТ СН'!$G$5-'СЕТ СН'!$G$24</f>
        <v>2478.13560783</v>
      </c>
      <c r="P51" s="36">
        <f>SUMIFS(СВЦЭМ!$D$33:$D$776,СВЦЭМ!$A$33:$A$776,$A51,СВЦЭМ!$B$33:$B$776,P$47)+'СЕТ СН'!$G$14+СВЦЭМ!$D$10+'СЕТ СН'!$G$5-'СЕТ СН'!$G$24</f>
        <v>2478.0283357099997</v>
      </c>
      <c r="Q51" s="36">
        <f>SUMIFS(СВЦЭМ!$D$33:$D$776,СВЦЭМ!$A$33:$A$776,$A51,СВЦЭМ!$B$33:$B$776,Q$47)+'СЕТ СН'!$G$14+СВЦЭМ!$D$10+'СЕТ СН'!$G$5-'СЕТ СН'!$G$24</f>
        <v>2476.68653924</v>
      </c>
      <c r="R51" s="36">
        <f>SUMIFS(СВЦЭМ!$D$33:$D$776,СВЦЭМ!$A$33:$A$776,$A51,СВЦЭМ!$B$33:$B$776,R$47)+'СЕТ СН'!$G$14+СВЦЭМ!$D$10+'СЕТ СН'!$G$5-'СЕТ СН'!$G$24</f>
        <v>2471.9019418399998</v>
      </c>
      <c r="S51" s="36">
        <f>SUMIFS(СВЦЭМ!$D$33:$D$776,СВЦЭМ!$A$33:$A$776,$A51,СВЦЭМ!$B$33:$B$776,S$47)+'СЕТ СН'!$G$14+СВЦЭМ!$D$10+'СЕТ СН'!$G$5-'СЕТ СН'!$G$24</f>
        <v>2471.1993884799999</v>
      </c>
      <c r="T51" s="36">
        <f>SUMIFS(СВЦЭМ!$D$33:$D$776,СВЦЭМ!$A$33:$A$776,$A51,СВЦЭМ!$B$33:$B$776,T$47)+'СЕТ СН'!$G$14+СВЦЭМ!$D$10+'СЕТ СН'!$G$5-'СЕТ СН'!$G$24</f>
        <v>2474.4270518899998</v>
      </c>
      <c r="U51" s="36">
        <f>SUMIFS(СВЦЭМ!$D$33:$D$776,СВЦЭМ!$A$33:$A$776,$A51,СВЦЭМ!$B$33:$B$776,U$47)+'СЕТ СН'!$G$14+СВЦЭМ!$D$10+'СЕТ СН'!$G$5-'СЕТ СН'!$G$24</f>
        <v>2489.9136593600001</v>
      </c>
      <c r="V51" s="36">
        <f>SUMIFS(СВЦЭМ!$D$33:$D$776,СВЦЭМ!$A$33:$A$776,$A51,СВЦЭМ!$B$33:$B$776,V$47)+'СЕТ СН'!$G$14+СВЦЭМ!$D$10+'СЕТ СН'!$G$5-'СЕТ СН'!$G$24</f>
        <v>2484.3071255699997</v>
      </c>
      <c r="W51" s="36">
        <f>SUMIFS(СВЦЭМ!$D$33:$D$776,СВЦЭМ!$A$33:$A$776,$A51,СВЦЭМ!$B$33:$B$776,W$47)+'СЕТ СН'!$G$14+СВЦЭМ!$D$10+'СЕТ СН'!$G$5-'СЕТ СН'!$G$24</f>
        <v>2467.1544114399999</v>
      </c>
      <c r="X51" s="36">
        <f>SUMIFS(СВЦЭМ!$D$33:$D$776,СВЦЭМ!$A$33:$A$776,$A51,СВЦЭМ!$B$33:$B$776,X$47)+'СЕТ СН'!$G$14+СВЦЭМ!$D$10+'СЕТ СН'!$G$5-'СЕТ СН'!$G$24</f>
        <v>2494.6965549299998</v>
      </c>
      <c r="Y51" s="36">
        <f>SUMIFS(СВЦЭМ!$D$33:$D$776,СВЦЭМ!$A$33:$A$776,$A51,СВЦЭМ!$B$33:$B$776,Y$47)+'СЕТ СН'!$G$14+СВЦЭМ!$D$10+'СЕТ СН'!$G$5-'СЕТ СН'!$G$24</f>
        <v>2555.1439273699998</v>
      </c>
    </row>
    <row r="52" spans="1:25" ht="15.75" x14ac:dyDescent="0.2">
      <c r="A52" s="35">
        <f t="shared" si="1"/>
        <v>43743</v>
      </c>
      <c r="B52" s="36">
        <f>SUMIFS(СВЦЭМ!$D$33:$D$776,СВЦЭМ!$A$33:$A$776,$A52,СВЦЭМ!$B$33:$B$776,B$47)+'СЕТ СН'!$G$14+СВЦЭМ!$D$10+'СЕТ СН'!$G$5-'СЕТ СН'!$G$24</f>
        <v>2591.4189644200001</v>
      </c>
      <c r="C52" s="36">
        <f>SUMIFS(СВЦЭМ!$D$33:$D$776,СВЦЭМ!$A$33:$A$776,$A52,СВЦЭМ!$B$33:$B$776,C$47)+'СЕТ СН'!$G$14+СВЦЭМ!$D$10+'СЕТ СН'!$G$5-'СЕТ СН'!$G$24</f>
        <v>2632.5007960799999</v>
      </c>
      <c r="D52" s="36">
        <f>SUMIFS(СВЦЭМ!$D$33:$D$776,СВЦЭМ!$A$33:$A$776,$A52,СВЦЭМ!$B$33:$B$776,D$47)+'СЕТ СН'!$G$14+СВЦЭМ!$D$10+'СЕТ СН'!$G$5-'СЕТ СН'!$G$24</f>
        <v>2643.5551910499998</v>
      </c>
      <c r="E52" s="36">
        <f>SUMIFS(СВЦЭМ!$D$33:$D$776,СВЦЭМ!$A$33:$A$776,$A52,СВЦЭМ!$B$33:$B$776,E$47)+'СЕТ СН'!$G$14+СВЦЭМ!$D$10+'СЕТ СН'!$G$5-'СЕТ СН'!$G$24</f>
        <v>2648.9131862599997</v>
      </c>
      <c r="F52" s="36">
        <f>SUMIFS(СВЦЭМ!$D$33:$D$776,СВЦЭМ!$A$33:$A$776,$A52,СВЦЭМ!$B$33:$B$776,F$47)+'СЕТ СН'!$G$14+СВЦЭМ!$D$10+'СЕТ СН'!$G$5-'СЕТ СН'!$G$24</f>
        <v>2639.17726356</v>
      </c>
      <c r="G52" s="36">
        <f>SUMIFS(СВЦЭМ!$D$33:$D$776,СВЦЭМ!$A$33:$A$776,$A52,СВЦЭМ!$B$33:$B$776,G$47)+'СЕТ СН'!$G$14+СВЦЭМ!$D$10+'СЕТ СН'!$G$5-'СЕТ СН'!$G$24</f>
        <v>2636.5830475399998</v>
      </c>
      <c r="H52" s="36">
        <f>SUMIFS(СВЦЭМ!$D$33:$D$776,СВЦЭМ!$A$33:$A$776,$A52,СВЦЭМ!$B$33:$B$776,H$47)+'СЕТ СН'!$G$14+СВЦЭМ!$D$10+'СЕТ СН'!$G$5-'СЕТ СН'!$G$24</f>
        <v>2606.4562968999999</v>
      </c>
      <c r="I52" s="36">
        <f>SUMIFS(СВЦЭМ!$D$33:$D$776,СВЦЭМ!$A$33:$A$776,$A52,СВЦЭМ!$B$33:$B$776,I$47)+'СЕТ СН'!$G$14+СВЦЭМ!$D$10+'СЕТ СН'!$G$5-'СЕТ СН'!$G$24</f>
        <v>2538.9623037199999</v>
      </c>
      <c r="J52" s="36">
        <f>SUMIFS(СВЦЭМ!$D$33:$D$776,СВЦЭМ!$A$33:$A$776,$A52,СВЦЭМ!$B$33:$B$776,J$47)+'СЕТ СН'!$G$14+СВЦЭМ!$D$10+'СЕТ СН'!$G$5-'СЕТ СН'!$G$24</f>
        <v>2482.9818981399999</v>
      </c>
      <c r="K52" s="36">
        <f>SUMIFS(СВЦЭМ!$D$33:$D$776,СВЦЭМ!$A$33:$A$776,$A52,СВЦЭМ!$B$33:$B$776,K$47)+'СЕТ СН'!$G$14+СВЦЭМ!$D$10+'СЕТ СН'!$G$5-'СЕТ СН'!$G$24</f>
        <v>2467.6917713399998</v>
      </c>
      <c r="L52" s="36">
        <f>SUMIFS(СВЦЭМ!$D$33:$D$776,СВЦЭМ!$A$33:$A$776,$A52,СВЦЭМ!$B$33:$B$776,L$47)+'СЕТ СН'!$G$14+СВЦЭМ!$D$10+'СЕТ СН'!$G$5-'СЕТ СН'!$G$24</f>
        <v>2477.5222542399997</v>
      </c>
      <c r="M52" s="36">
        <f>SUMIFS(СВЦЭМ!$D$33:$D$776,СВЦЭМ!$A$33:$A$776,$A52,СВЦЭМ!$B$33:$B$776,M$47)+'СЕТ СН'!$G$14+СВЦЭМ!$D$10+'СЕТ СН'!$G$5-'СЕТ СН'!$G$24</f>
        <v>2471.2165123099999</v>
      </c>
      <c r="N52" s="36">
        <f>SUMIFS(СВЦЭМ!$D$33:$D$776,СВЦЭМ!$A$33:$A$776,$A52,СВЦЭМ!$B$33:$B$776,N$47)+'СЕТ СН'!$G$14+СВЦЭМ!$D$10+'СЕТ СН'!$G$5-'СЕТ СН'!$G$24</f>
        <v>2470.59608291</v>
      </c>
      <c r="O52" s="36">
        <f>SUMIFS(СВЦЭМ!$D$33:$D$776,СВЦЭМ!$A$33:$A$776,$A52,СВЦЭМ!$B$33:$B$776,O$47)+'СЕТ СН'!$G$14+СВЦЭМ!$D$10+'СЕТ СН'!$G$5-'СЕТ СН'!$G$24</f>
        <v>2475.7450890599998</v>
      </c>
      <c r="P52" s="36">
        <f>SUMIFS(СВЦЭМ!$D$33:$D$776,СВЦЭМ!$A$33:$A$776,$A52,СВЦЭМ!$B$33:$B$776,P$47)+'СЕТ СН'!$G$14+СВЦЭМ!$D$10+'СЕТ СН'!$G$5-'СЕТ СН'!$G$24</f>
        <v>2482.6993332500001</v>
      </c>
      <c r="Q52" s="36">
        <f>SUMIFS(СВЦЭМ!$D$33:$D$776,СВЦЭМ!$A$33:$A$776,$A52,СВЦЭМ!$B$33:$B$776,Q$47)+'СЕТ СН'!$G$14+СВЦЭМ!$D$10+'СЕТ СН'!$G$5-'СЕТ СН'!$G$24</f>
        <v>2483.96887728</v>
      </c>
      <c r="R52" s="36">
        <f>SUMIFS(СВЦЭМ!$D$33:$D$776,СВЦЭМ!$A$33:$A$776,$A52,СВЦЭМ!$B$33:$B$776,R$47)+'СЕТ СН'!$G$14+СВЦЭМ!$D$10+'СЕТ СН'!$G$5-'СЕТ СН'!$G$24</f>
        <v>2486.9217233099998</v>
      </c>
      <c r="S52" s="36">
        <f>SUMIFS(СВЦЭМ!$D$33:$D$776,СВЦЭМ!$A$33:$A$776,$A52,СВЦЭМ!$B$33:$B$776,S$47)+'СЕТ СН'!$G$14+СВЦЭМ!$D$10+'СЕТ СН'!$G$5-'СЕТ СН'!$G$24</f>
        <v>2485.2184517300002</v>
      </c>
      <c r="T52" s="36">
        <f>SUMIFS(СВЦЭМ!$D$33:$D$776,СВЦЭМ!$A$33:$A$776,$A52,СВЦЭМ!$B$33:$B$776,T$47)+'СЕТ СН'!$G$14+СВЦЭМ!$D$10+'СЕТ СН'!$G$5-'СЕТ СН'!$G$24</f>
        <v>2478.1497873899998</v>
      </c>
      <c r="U52" s="36">
        <f>SUMIFS(СВЦЭМ!$D$33:$D$776,СВЦЭМ!$A$33:$A$776,$A52,СВЦЭМ!$B$33:$B$776,U$47)+'СЕТ СН'!$G$14+СВЦЭМ!$D$10+'СЕТ СН'!$G$5-'СЕТ СН'!$G$24</f>
        <v>2496.0275596299998</v>
      </c>
      <c r="V52" s="36">
        <f>SUMIFS(СВЦЭМ!$D$33:$D$776,СВЦЭМ!$A$33:$A$776,$A52,СВЦЭМ!$B$33:$B$776,V$47)+'СЕТ СН'!$G$14+СВЦЭМ!$D$10+'СЕТ СН'!$G$5-'СЕТ СН'!$G$24</f>
        <v>2497.9678426700002</v>
      </c>
      <c r="W52" s="36">
        <f>SUMIFS(СВЦЭМ!$D$33:$D$776,СВЦЭМ!$A$33:$A$776,$A52,СВЦЭМ!$B$33:$B$776,W$47)+'СЕТ СН'!$G$14+СВЦЭМ!$D$10+'СЕТ СН'!$G$5-'СЕТ СН'!$G$24</f>
        <v>2487.2815415999999</v>
      </c>
      <c r="X52" s="36">
        <f>SUMIFS(СВЦЭМ!$D$33:$D$776,СВЦЭМ!$A$33:$A$776,$A52,СВЦЭМ!$B$33:$B$776,X$47)+'СЕТ СН'!$G$14+СВЦЭМ!$D$10+'СЕТ СН'!$G$5-'СЕТ СН'!$G$24</f>
        <v>2485.4215218899999</v>
      </c>
      <c r="Y52" s="36">
        <f>SUMIFS(СВЦЭМ!$D$33:$D$776,СВЦЭМ!$A$33:$A$776,$A52,СВЦЭМ!$B$33:$B$776,Y$47)+'СЕТ СН'!$G$14+СВЦЭМ!$D$10+'СЕТ СН'!$G$5-'СЕТ СН'!$G$24</f>
        <v>2581.9117990099999</v>
      </c>
    </row>
    <row r="53" spans="1:25" ht="15.75" x14ac:dyDescent="0.2">
      <c r="A53" s="35">
        <f t="shared" si="1"/>
        <v>43744</v>
      </c>
      <c r="B53" s="36">
        <f>SUMIFS(СВЦЭМ!$D$33:$D$776,СВЦЭМ!$A$33:$A$776,$A53,СВЦЭМ!$B$33:$B$776,B$47)+'СЕТ СН'!$G$14+СВЦЭМ!$D$10+'СЕТ СН'!$G$5-'СЕТ СН'!$G$24</f>
        <v>2576.6041671499997</v>
      </c>
      <c r="C53" s="36">
        <f>SUMIFS(СВЦЭМ!$D$33:$D$776,СВЦЭМ!$A$33:$A$776,$A53,СВЦЭМ!$B$33:$B$776,C$47)+'СЕТ СН'!$G$14+СВЦЭМ!$D$10+'СЕТ СН'!$G$5-'СЕТ СН'!$G$24</f>
        <v>2606.6743948799999</v>
      </c>
      <c r="D53" s="36">
        <f>SUMIFS(СВЦЭМ!$D$33:$D$776,СВЦЭМ!$A$33:$A$776,$A53,СВЦЭМ!$B$33:$B$776,D$47)+'СЕТ СН'!$G$14+СВЦЭМ!$D$10+'СЕТ СН'!$G$5-'СЕТ СН'!$G$24</f>
        <v>2629.56238386</v>
      </c>
      <c r="E53" s="36">
        <f>SUMIFS(СВЦЭМ!$D$33:$D$776,СВЦЭМ!$A$33:$A$776,$A53,СВЦЭМ!$B$33:$B$776,E$47)+'СЕТ СН'!$G$14+СВЦЭМ!$D$10+'СЕТ СН'!$G$5-'СЕТ СН'!$G$24</f>
        <v>2638.5499769099997</v>
      </c>
      <c r="F53" s="36">
        <f>SUMIFS(СВЦЭМ!$D$33:$D$776,СВЦЭМ!$A$33:$A$776,$A53,СВЦЭМ!$B$33:$B$776,F$47)+'СЕТ СН'!$G$14+СВЦЭМ!$D$10+'СЕТ СН'!$G$5-'СЕТ СН'!$G$24</f>
        <v>2638.29665058</v>
      </c>
      <c r="G53" s="36">
        <f>SUMIFS(СВЦЭМ!$D$33:$D$776,СВЦЭМ!$A$33:$A$776,$A53,СВЦЭМ!$B$33:$B$776,G$47)+'СЕТ СН'!$G$14+СВЦЭМ!$D$10+'СЕТ СН'!$G$5-'СЕТ СН'!$G$24</f>
        <v>2638.2049477599999</v>
      </c>
      <c r="H53" s="36">
        <f>SUMIFS(СВЦЭМ!$D$33:$D$776,СВЦЭМ!$A$33:$A$776,$A53,СВЦЭМ!$B$33:$B$776,H$47)+'СЕТ СН'!$G$14+СВЦЭМ!$D$10+'СЕТ СН'!$G$5-'СЕТ СН'!$G$24</f>
        <v>2588.5807914900001</v>
      </c>
      <c r="I53" s="36">
        <f>SUMIFS(СВЦЭМ!$D$33:$D$776,СВЦЭМ!$A$33:$A$776,$A53,СВЦЭМ!$B$33:$B$776,I$47)+'СЕТ СН'!$G$14+СВЦЭМ!$D$10+'СЕТ СН'!$G$5-'СЕТ СН'!$G$24</f>
        <v>2508.5687859</v>
      </c>
      <c r="J53" s="36">
        <f>SUMIFS(СВЦЭМ!$D$33:$D$776,СВЦЭМ!$A$33:$A$776,$A53,СВЦЭМ!$B$33:$B$776,J$47)+'СЕТ СН'!$G$14+СВЦЭМ!$D$10+'СЕТ СН'!$G$5-'СЕТ СН'!$G$24</f>
        <v>2459.1702145499999</v>
      </c>
      <c r="K53" s="36">
        <f>SUMIFS(СВЦЭМ!$D$33:$D$776,СВЦЭМ!$A$33:$A$776,$A53,СВЦЭМ!$B$33:$B$776,K$47)+'СЕТ СН'!$G$14+СВЦЭМ!$D$10+'СЕТ СН'!$G$5-'СЕТ СН'!$G$24</f>
        <v>2465.46211662</v>
      </c>
      <c r="L53" s="36">
        <f>SUMIFS(СВЦЭМ!$D$33:$D$776,СВЦЭМ!$A$33:$A$776,$A53,СВЦЭМ!$B$33:$B$776,L$47)+'СЕТ СН'!$G$14+СВЦЭМ!$D$10+'СЕТ СН'!$G$5-'СЕТ СН'!$G$24</f>
        <v>2480.1154068699998</v>
      </c>
      <c r="M53" s="36">
        <f>SUMIFS(СВЦЭМ!$D$33:$D$776,СВЦЭМ!$A$33:$A$776,$A53,СВЦЭМ!$B$33:$B$776,M$47)+'СЕТ СН'!$G$14+СВЦЭМ!$D$10+'СЕТ СН'!$G$5-'СЕТ СН'!$G$24</f>
        <v>2473.2184658699998</v>
      </c>
      <c r="N53" s="36">
        <f>SUMIFS(СВЦЭМ!$D$33:$D$776,СВЦЭМ!$A$33:$A$776,$A53,СВЦЭМ!$B$33:$B$776,N$47)+'СЕТ СН'!$G$14+СВЦЭМ!$D$10+'СЕТ СН'!$G$5-'СЕТ СН'!$G$24</f>
        <v>2462.9288209299998</v>
      </c>
      <c r="O53" s="36">
        <f>SUMIFS(СВЦЭМ!$D$33:$D$776,СВЦЭМ!$A$33:$A$776,$A53,СВЦЭМ!$B$33:$B$776,O$47)+'СЕТ СН'!$G$14+СВЦЭМ!$D$10+'СЕТ СН'!$G$5-'СЕТ СН'!$G$24</f>
        <v>2463.9042875200003</v>
      </c>
      <c r="P53" s="36">
        <f>SUMIFS(СВЦЭМ!$D$33:$D$776,СВЦЭМ!$A$33:$A$776,$A53,СВЦЭМ!$B$33:$B$776,P$47)+'СЕТ СН'!$G$14+СВЦЭМ!$D$10+'СЕТ СН'!$G$5-'СЕТ СН'!$G$24</f>
        <v>2463.1422245599997</v>
      </c>
      <c r="Q53" s="36">
        <f>SUMIFS(СВЦЭМ!$D$33:$D$776,СВЦЭМ!$A$33:$A$776,$A53,СВЦЭМ!$B$33:$B$776,Q$47)+'СЕТ СН'!$G$14+СВЦЭМ!$D$10+'СЕТ СН'!$G$5-'СЕТ СН'!$G$24</f>
        <v>2467.1934132699998</v>
      </c>
      <c r="R53" s="36">
        <f>SUMIFS(СВЦЭМ!$D$33:$D$776,СВЦЭМ!$A$33:$A$776,$A53,СВЦЭМ!$B$33:$B$776,R$47)+'СЕТ СН'!$G$14+СВЦЭМ!$D$10+'СЕТ СН'!$G$5-'СЕТ СН'!$G$24</f>
        <v>2459.3070142900001</v>
      </c>
      <c r="S53" s="36">
        <f>SUMIFS(СВЦЭМ!$D$33:$D$776,СВЦЭМ!$A$33:$A$776,$A53,СВЦЭМ!$B$33:$B$776,S$47)+'СЕТ СН'!$G$14+СВЦЭМ!$D$10+'СЕТ СН'!$G$5-'СЕТ СН'!$G$24</f>
        <v>2467.0151819100001</v>
      </c>
      <c r="T53" s="36">
        <f>SUMIFS(СВЦЭМ!$D$33:$D$776,СВЦЭМ!$A$33:$A$776,$A53,СВЦЭМ!$B$33:$B$776,T$47)+'СЕТ СН'!$G$14+СВЦЭМ!$D$10+'СЕТ СН'!$G$5-'СЕТ СН'!$G$24</f>
        <v>2468.8372612600001</v>
      </c>
      <c r="U53" s="36">
        <f>SUMIFS(СВЦЭМ!$D$33:$D$776,СВЦЭМ!$A$33:$A$776,$A53,СВЦЭМ!$B$33:$B$776,U$47)+'СЕТ СН'!$G$14+СВЦЭМ!$D$10+'СЕТ СН'!$G$5-'СЕТ СН'!$G$24</f>
        <v>2485.9004288900001</v>
      </c>
      <c r="V53" s="36">
        <f>SUMIFS(СВЦЭМ!$D$33:$D$776,СВЦЭМ!$A$33:$A$776,$A53,СВЦЭМ!$B$33:$B$776,V$47)+'СЕТ СН'!$G$14+СВЦЭМ!$D$10+'СЕТ СН'!$G$5-'СЕТ СН'!$G$24</f>
        <v>2485.00857507</v>
      </c>
      <c r="W53" s="36">
        <f>SUMIFS(СВЦЭМ!$D$33:$D$776,СВЦЭМ!$A$33:$A$776,$A53,СВЦЭМ!$B$33:$B$776,W$47)+'СЕТ СН'!$G$14+СВЦЭМ!$D$10+'СЕТ СН'!$G$5-'СЕТ СН'!$G$24</f>
        <v>2473.2990488599999</v>
      </c>
      <c r="X53" s="36">
        <f>SUMIFS(СВЦЭМ!$D$33:$D$776,СВЦЭМ!$A$33:$A$776,$A53,СВЦЭМ!$B$33:$B$776,X$47)+'СЕТ СН'!$G$14+СВЦЭМ!$D$10+'СЕТ СН'!$G$5-'СЕТ СН'!$G$24</f>
        <v>2464.7037036500001</v>
      </c>
      <c r="Y53" s="36">
        <f>SUMIFS(СВЦЭМ!$D$33:$D$776,СВЦЭМ!$A$33:$A$776,$A53,СВЦЭМ!$B$33:$B$776,Y$47)+'СЕТ СН'!$G$14+СВЦЭМ!$D$10+'СЕТ СН'!$G$5-'СЕТ СН'!$G$24</f>
        <v>2503.7800797300001</v>
      </c>
    </row>
    <row r="54" spans="1:25" ht="15.75" x14ac:dyDescent="0.2">
      <c r="A54" s="35">
        <f t="shared" si="1"/>
        <v>43745</v>
      </c>
      <c r="B54" s="36">
        <f>SUMIFS(СВЦЭМ!$D$33:$D$776,СВЦЭМ!$A$33:$A$776,$A54,СВЦЭМ!$B$33:$B$776,B$47)+'СЕТ СН'!$G$14+СВЦЭМ!$D$10+'СЕТ СН'!$G$5-'СЕТ СН'!$G$24</f>
        <v>2595.7356906800001</v>
      </c>
      <c r="C54" s="36">
        <f>SUMIFS(СВЦЭМ!$D$33:$D$776,СВЦЭМ!$A$33:$A$776,$A54,СВЦЭМ!$B$33:$B$776,C$47)+'СЕТ СН'!$G$14+СВЦЭМ!$D$10+'СЕТ СН'!$G$5-'СЕТ СН'!$G$24</f>
        <v>2614.57698678</v>
      </c>
      <c r="D54" s="36">
        <f>SUMIFS(СВЦЭМ!$D$33:$D$776,СВЦЭМ!$A$33:$A$776,$A54,СВЦЭМ!$B$33:$B$776,D$47)+'СЕТ СН'!$G$14+СВЦЭМ!$D$10+'СЕТ СН'!$G$5-'СЕТ СН'!$G$24</f>
        <v>2628.8302195000001</v>
      </c>
      <c r="E54" s="36">
        <f>SUMIFS(СВЦЭМ!$D$33:$D$776,СВЦЭМ!$A$33:$A$776,$A54,СВЦЭМ!$B$33:$B$776,E$47)+'СЕТ СН'!$G$14+СВЦЭМ!$D$10+'СЕТ СН'!$G$5-'СЕТ СН'!$G$24</f>
        <v>2644.80657475</v>
      </c>
      <c r="F54" s="36">
        <f>SUMIFS(СВЦЭМ!$D$33:$D$776,СВЦЭМ!$A$33:$A$776,$A54,СВЦЭМ!$B$33:$B$776,F$47)+'СЕТ СН'!$G$14+СВЦЭМ!$D$10+'СЕТ СН'!$G$5-'СЕТ СН'!$G$24</f>
        <v>2651.73396834</v>
      </c>
      <c r="G54" s="36">
        <f>SUMIFS(СВЦЭМ!$D$33:$D$776,СВЦЭМ!$A$33:$A$776,$A54,СВЦЭМ!$B$33:$B$776,G$47)+'СЕТ СН'!$G$14+СВЦЭМ!$D$10+'СЕТ СН'!$G$5-'СЕТ СН'!$G$24</f>
        <v>2632.2589507299999</v>
      </c>
      <c r="H54" s="36">
        <f>SUMIFS(СВЦЭМ!$D$33:$D$776,СВЦЭМ!$A$33:$A$776,$A54,СВЦЭМ!$B$33:$B$776,H$47)+'СЕТ СН'!$G$14+СВЦЭМ!$D$10+'СЕТ СН'!$G$5-'СЕТ СН'!$G$24</f>
        <v>2555.6912115</v>
      </c>
      <c r="I54" s="36">
        <f>SUMIFS(СВЦЭМ!$D$33:$D$776,СВЦЭМ!$A$33:$A$776,$A54,СВЦЭМ!$B$33:$B$776,I$47)+'СЕТ СН'!$G$14+СВЦЭМ!$D$10+'СЕТ СН'!$G$5-'СЕТ СН'!$G$24</f>
        <v>2475.1763624800001</v>
      </c>
      <c r="J54" s="36">
        <f>SUMIFS(СВЦЭМ!$D$33:$D$776,СВЦЭМ!$A$33:$A$776,$A54,СВЦЭМ!$B$33:$B$776,J$47)+'СЕТ СН'!$G$14+СВЦЭМ!$D$10+'СЕТ СН'!$G$5-'СЕТ СН'!$G$24</f>
        <v>2462.1726825300002</v>
      </c>
      <c r="K54" s="36">
        <f>SUMIFS(СВЦЭМ!$D$33:$D$776,СВЦЭМ!$A$33:$A$776,$A54,СВЦЭМ!$B$33:$B$776,K$47)+'СЕТ СН'!$G$14+СВЦЭМ!$D$10+'СЕТ СН'!$G$5-'СЕТ СН'!$G$24</f>
        <v>2463.3620451299998</v>
      </c>
      <c r="L54" s="36">
        <f>SUMIFS(СВЦЭМ!$D$33:$D$776,СВЦЭМ!$A$33:$A$776,$A54,СВЦЭМ!$B$33:$B$776,L$47)+'СЕТ СН'!$G$14+СВЦЭМ!$D$10+'СЕТ СН'!$G$5-'СЕТ СН'!$G$24</f>
        <v>2461.60319097</v>
      </c>
      <c r="M54" s="36">
        <f>SUMIFS(СВЦЭМ!$D$33:$D$776,СВЦЭМ!$A$33:$A$776,$A54,СВЦЭМ!$B$33:$B$776,M$47)+'СЕТ СН'!$G$14+СВЦЭМ!$D$10+'СЕТ СН'!$G$5-'СЕТ СН'!$G$24</f>
        <v>2470.7002255299999</v>
      </c>
      <c r="N54" s="36">
        <f>SUMIFS(СВЦЭМ!$D$33:$D$776,СВЦЭМ!$A$33:$A$776,$A54,СВЦЭМ!$B$33:$B$776,N$47)+'СЕТ СН'!$G$14+СВЦЭМ!$D$10+'СЕТ СН'!$G$5-'СЕТ СН'!$G$24</f>
        <v>2477.3345461700001</v>
      </c>
      <c r="O54" s="36">
        <f>SUMIFS(СВЦЭМ!$D$33:$D$776,СВЦЭМ!$A$33:$A$776,$A54,СВЦЭМ!$B$33:$B$776,O$47)+'СЕТ СН'!$G$14+СВЦЭМ!$D$10+'СЕТ СН'!$G$5-'СЕТ СН'!$G$24</f>
        <v>2476.80082085</v>
      </c>
      <c r="P54" s="36">
        <f>SUMIFS(СВЦЭМ!$D$33:$D$776,СВЦЭМ!$A$33:$A$776,$A54,СВЦЭМ!$B$33:$B$776,P$47)+'СЕТ СН'!$G$14+СВЦЭМ!$D$10+'СЕТ СН'!$G$5-'СЕТ СН'!$G$24</f>
        <v>2475.4554977799999</v>
      </c>
      <c r="Q54" s="36">
        <f>SUMIFS(СВЦЭМ!$D$33:$D$776,СВЦЭМ!$A$33:$A$776,$A54,СВЦЭМ!$B$33:$B$776,Q$47)+'СЕТ СН'!$G$14+СВЦЭМ!$D$10+'СЕТ СН'!$G$5-'СЕТ СН'!$G$24</f>
        <v>2480.7897687999998</v>
      </c>
      <c r="R54" s="36">
        <f>SUMIFS(СВЦЭМ!$D$33:$D$776,СВЦЭМ!$A$33:$A$776,$A54,СВЦЭМ!$B$33:$B$776,R$47)+'СЕТ СН'!$G$14+СВЦЭМ!$D$10+'СЕТ СН'!$G$5-'СЕТ СН'!$G$24</f>
        <v>2479.2568397699997</v>
      </c>
      <c r="S54" s="36">
        <f>SUMIFS(СВЦЭМ!$D$33:$D$776,СВЦЭМ!$A$33:$A$776,$A54,СВЦЭМ!$B$33:$B$776,S$47)+'СЕТ СН'!$G$14+СВЦЭМ!$D$10+'СЕТ СН'!$G$5-'СЕТ СН'!$G$24</f>
        <v>2483.7990113300002</v>
      </c>
      <c r="T54" s="36">
        <f>SUMIFS(СВЦЭМ!$D$33:$D$776,СВЦЭМ!$A$33:$A$776,$A54,СВЦЭМ!$B$33:$B$776,T$47)+'СЕТ СН'!$G$14+СВЦЭМ!$D$10+'СЕТ СН'!$G$5-'СЕТ СН'!$G$24</f>
        <v>2473.6164799200001</v>
      </c>
      <c r="U54" s="36">
        <f>SUMIFS(СВЦЭМ!$D$33:$D$776,СВЦЭМ!$A$33:$A$776,$A54,СВЦЭМ!$B$33:$B$776,U$47)+'СЕТ СН'!$G$14+СВЦЭМ!$D$10+'СЕТ СН'!$G$5-'СЕТ СН'!$G$24</f>
        <v>2468.83525336</v>
      </c>
      <c r="V54" s="36">
        <f>SUMIFS(СВЦЭМ!$D$33:$D$776,СВЦЭМ!$A$33:$A$776,$A54,СВЦЭМ!$B$33:$B$776,V$47)+'СЕТ СН'!$G$14+СВЦЭМ!$D$10+'СЕТ СН'!$G$5-'СЕТ СН'!$G$24</f>
        <v>2462.48951192</v>
      </c>
      <c r="W54" s="36">
        <f>SUMIFS(СВЦЭМ!$D$33:$D$776,СВЦЭМ!$A$33:$A$776,$A54,СВЦЭМ!$B$33:$B$776,W$47)+'СЕТ СН'!$G$14+СВЦЭМ!$D$10+'СЕТ СН'!$G$5-'СЕТ СН'!$G$24</f>
        <v>2480.71393554</v>
      </c>
      <c r="X54" s="36">
        <f>SUMIFS(СВЦЭМ!$D$33:$D$776,СВЦЭМ!$A$33:$A$776,$A54,СВЦЭМ!$B$33:$B$776,X$47)+'СЕТ СН'!$G$14+СВЦЭМ!$D$10+'СЕТ СН'!$G$5-'СЕТ СН'!$G$24</f>
        <v>2499.3456011600001</v>
      </c>
      <c r="Y54" s="36">
        <f>SUMIFS(СВЦЭМ!$D$33:$D$776,СВЦЭМ!$A$33:$A$776,$A54,СВЦЭМ!$B$33:$B$776,Y$47)+'СЕТ СН'!$G$14+СВЦЭМ!$D$10+'СЕТ СН'!$G$5-'СЕТ СН'!$G$24</f>
        <v>2541.69096519</v>
      </c>
    </row>
    <row r="55" spans="1:25" ht="15.75" x14ac:dyDescent="0.2">
      <c r="A55" s="35">
        <f t="shared" si="1"/>
        <v>43746</v>
      </c>
      <c r="B55" s="36">
        <f>SUMIFS(СВЦЭМ!$D$33:$D$776,СВЦЭМ!$A$33:$A$776,$A55,СВЦЭМ!$B$33:$B$776,B$47)+'СЕТ СН'!$G$14+СВЦЭМ!$D$10+'СЕТ СН'!$G$5-'СЕТ СН'!$G$24</f>
        <v>2507.8422955300002</v>
      </c>
      <c r="C55" s="36">
        <f>SUMIFS(СВЦЭМ!$D$33:$D$776,СВЦЭМ!$A$33:$A$776,$A55,СВЦЭМ!$B$33:$B$776,C$47)+'СЕТ СН'!$G$14+СВЦЭМ!$D$10+'СЕТ СН'!$G$5-'СЕТ СН'!$G$24</f>
        <v>2562.1083093699999</v>
      </c>
      <c r="D55" s="36">
        <f>SUMIFS(СВЦЭМ!$D$33:$D$776,СВЦЭМ!$A$33:$A$776,$A55,СВЦЭМ!$B$33:$B$776,D$47)+'СЕТ СН'!$G$14+СВЦЭМ!$D$10+'СЕТ СН'!$G$5-'СЕТ СН'!$G$24</f>
        <v>2554.2712163300002</v>
      </c>
      <c r="E55" s="36">
        <f>SUMIFS(СВЦЭМ!$D$33:$D$776,СВЦЭМ!$A$33:$A$776,$A55,СВЦЭМ!$B$33:$B$776,E$47)+'СЕТ СН'!$G$14+СВЦЭМ!$D$10+'СЕТ СН'!$G$5-'СЕТ СН'!$G$24</f>
        <v>2567.48593996</v>
      </c>
      <c r="F55" s="36">
        <f>SUMIFS(СВЦЭМ!$D$33:$D$776,СВЦЭМ!$A$33:$A$776,$A55,СВЦЭМ!$B$33:$B$776,F$47)+'СЕТ СН'!$G$14+СВЦЭМ!$D$10+'СЕТ СН'!$G$5-'СЕТ СН'!$G$24</f>
        <v>2566.0601403299997</v>
      </c>
      <c r="G55" s="36">
        <f>SUMIFS(СВЦЭМ!$D$33:$D$776,СВЦЭМ!$A$33:$A$776,$A55,СВЦЭМ!$B$33:$B$776,G$47)+'СЕТ СН'!$G$14+СВЦЭМ!$D$10+'СЕТ СН'!$G$5-'СЕТ СН'!$G$24</f>
        <v>2555.1939468999999</v>
      </c>
      <c r="H55" s="36">
        <f>SUMIFS(СВЦЭМ!$D$33:$D$776,СВЦЭМ!$A$33:$A$776,$A55,СВЦЭМ!$B$33:$B$776,H$47)+'СЕТ СН'!$G$14+СВЦЭМ!$D$10+'СЕТ СН'!$G$5-'СЕТ СН'!$G$24</f>
        <v>2531.32332705</v>
      </c>
      <c r="I55" s="36">
        <f>SUMIFS(СВЦЭМ!$D$33:$D$776,СВЦЭМ!$A$33:$A$776,$A55,СВЦЭМ!$B$33:$B$776,I$47)+'СЕТ СН'!$G$14+СВЦЭМ!$D$10+'СЕТ СН'!$G$5-'СЕТ СН'!$G$24</f>
        <v>2492.77475516</v>
      </c>
      <c r="J55" s="36">
        <f>SUMIFS(СВЦЭМ!$D$33:$D$776,СВЦЭМ!$A$33:$A$776,$A55,СВЦЭМ!$B$33:$B$776,J$47)+'СЕТ СН'!$G$14+СВЦЭМ!$D$10+'СЕТ СН'!$G$5-'СЕТ СН'!$G$24</f>
        <v>2467.4443136800001</v>
      </c>
      <c r="K55" s="36">
        <f>SUMIFS(СВЦЭМ!$D$33:$D$776,СВЦЭМ!$A$33:$A$776,$A55,СВЦЭМ!$B$33:$B$776,K$47)+'СЕТ СН'!$G$14+СВЦЭМ!$D$10+'СЕТ СН'!$G$5-'СЕТ СН'!$G$24</f>
        <v>2469.5425300500001</v>
      </c>
      <c r="L55" s="36">
        <f>SUMIFS(СВЦЭМ!$D$33:$D$776,СВЦЭМ!$A$33:$A$776,$A55,СВЦЭМ!$B$33:$B$776,L$47)+'СЕТ СН'!$G$14+СВЦЭМ!$D$10+'СЕТ СН'!$G$5-'СЕТ СН'!$G$24</f>
        <v>2473.4462472999999</v>
      </c>
      <c r="M55" s="36">
        <f>SUMIFS(СВЦЭМ!$D$33:$D$776,СВЦЭМ!$A$33:$A$776,$A55,СВЦЭМ!$B$33:$B$776,M$47)+'СЕТ СН'!$G$14+СВЦЭМ!$D$10+'СЕТ СН'!$G$5-'СЕТ СН'!$G$24</f>
        <v>2466.3848665699998</v>
      </c>
      <c r="N55" s="36">
        <f>SUMIFS(СВЦЭМ!$D$33:$D$776,СВЦЭМ!$A$33:$A$776,$A55,СВЦЭМ!$B$33:$B$776,N$47)+'СЕТ СН'!$G$14+СВЦЭМ!$D$10+'СЕТ СН'!$G$5-'СЕТ СН'!$G$24</f>
        <v>2447.6500761500001</v>
      </c>
      <c r="O55" s="36">
        <f>SUMIFS(СВЦЭМ!$D$33:$D$776,СВЦЭМ!$A$33:$A$776,$A55,СВЦЭМ!$B$33:$B$776,O$47)+'СЕТ СН'!$G$14+СВЦЭМ!$D$10+'СЕТ СН'!$G$5-'СЕТ СН'!$G$24</f>
        <v>2421.0411444399997</v>
      </c>
      <c r="P55" s="36">
        <f>SUMIFS(СВЦЭМ!$D$33:$D$776,СВЦЭМ!$A$33:$A$776,$A55,СВЦЭМ!$B$33:$B$776,P$47)+'СЕТ СН'!$G$14+СВЦЭМ!$D$10+'СЕТ СН'!$G$5-'СЕТ СН'!$G$24</f>
        <v>2470.0386345500001</v>
      </c>
      <c r="Q55" s="36">
        <f>SUMIFS(СВЦЭМ!$D$33:$D$776,СВЦЭМ!$A$33:$A$776,$A55,СВЦЭМ!$B$33:$B$776,Q$47)+'СЕТ СН'!$G$14+СВЦЭМ!$D$10+'СЕТ СН'!$G$5-'СЕТ СН'!$G$24</f>
        <v>2516.04330458</v>
      </c>
      <c r="R55" s="36">
        <f>SUMIFS(СВЦЭМ!$D$33:$D$776,СВЦЭМ!$A$33:$A$776,$A55,СВЦЭМ!$B$33:$B$776,R$47)+'СЕТ СН'!$G$14+СВЦЭМ!$D$10+'СЕТ СН'!$G$5-'СЕТ СН'!$G$24</f>
        <v>2416.2173219300003</v>
      </c>
      <c r="S55" s="36">
        <f>SUMIFS(СВЦЭМ!$D$33:$D$776,СВЦЭМ!$A$33:$A$776,$A55,СВЦЭМ!$B$33:$B$776,S$47)+'СЕТ СН'!$G$14+СВЦЭМ!$D$10+'СЕТ СН'!$G$5-'СЕТ СН'!$G$24</f>
        <v>2422.64280044</v>
      </c>
      <c r="T55" s="36">
        <f>SUMIFS(СВЦЭМ!$D$33:$D$776,СВЦЭМ!$A$33:$A$776,$A55,СВЦЭМ!$B$33:$B$776,T$47)+'СЕТ СН'!$G$14+СВЦЭМ!$D$10+'СЕТ СН'!$G$5-'СЕТ СН'!$G$24</f>
        <v>2435.85830863</v>
      </c>
      <c r="U55" s="36">
        <f>SUMIFS(СВЦЭМ!$D$33:$D$776,СВЦЭМ!$A$33:$A$776,$A55,СВЦЭМ!$B$33:$B$776,U$47)+'СЕТ СН'!$G$14+СВЦЭМ!$D$10+'СЕТ СН'!$G$5-'СЕТ СН'!$G$24</f>
        <v>2458.2062004099998</v>
      </c>
      <c r="V55" s="36">
        <f>SUMIFS(СВЦЭМ!$D$33:$D$776,СВЦЭМ!$A$33:$A$776,$A55,СВЦЭМ!$B$33:$B$776,V$47)+'СЕТ СН'!$G$14+СВЦЭМ!$D$10+'СЕТ СН'!$G$5-'СЕТ СН'!$G$24</f>
        <v>2462.21733834</v>
      </c>
      <c r="W55" s="36">
        <f>SUMIFS(СВЦЭМ!$D$33:$D$776,СВЦЭМ!$A$33:$A$776,$A55,СВЦЭМ!$B$33:$B$776,W$47)+'СЕТ СН'!$G$14+СВЦЭМ!$D$10+'СЕТ СН'!$G$5-'СЕТ СН'!$G$24</f>
        <v>2450.6905650099998</v>
      </c>
      <c r="X55" s="36">
        <f>SUMIFS(СВЦЭМ!$D$33:$D$776,СВЦЭМ!$A$33:$A$776,$A55,СВЦЭМ!$B$33:$B$776,X$47)+'СЕТ СН'!$G$14+СВЦЭМ!$D$10+'СЕТ СН'!$G$5-'СЕТ СН'!$G$24</f>
        <v>2416.4842426499999</v>
      </c>
      <c r="Y55" s="36">
        <f>SUMIFS(СВЦЭМ!$D$33:$D$776,СВЦЭМ!$A$33:$A$776,$A55,СВЦЭМ!$B$33:$B$776,Y$47)+'СЕТ СН'!$G$14+СВЦЭМ!$D$10+'СЕТ СН'!$G$5-'СЕТ СН'!$G$24</f>
        <v>2394.4944294500001</v>
      </c>
    </row>
    <row r="56" spans="1:25" ht="15.75" x14ac:dyDescent="0.2">
      <c r="A56" s="35">
        <f t="shared" si="1"/>
        <v>43747</v>
      </c>
      <c r="B56" s="36">
        <f>SUMIFS(СВЦЭМ!$D$33:$D$776,СВЦЭМ!$A$33:$A$776,$A56,СВЦЭМ!$B$33:$B$776,B$47)+'СЕТ СН'!$G$14+СВЦЭМ!$D$10+'СЕТ СН'!$G$5-'СЕТ СН'!$G$24</f>
        <v>2527.4246500499999</v>
      </c>
      <c r="C56" s="36">
        <f>SUMIFS(СВЦЭМ!$D$33:$D$776,СВЦЭМ!$A$33:$A$776,$A56,СВЦЭМ!$B$33:$B$776,C$47)+'СЕТ СН'!$G$14+СВЦЭМ!$D$10+'СЕТ СН'!$G$5-'СЕТ СН'!$G$24</f>
        <v>2561.6337867299999</v>
      </c>
      <c r="D56" s="36">
        <f>SUMIFS(СВЦЭМ!$D$33:$D$776,СВЦЭМ!$A$33:$A$776,$A56,СВЦЭМ!$B$33:$B$776,D$47)+'СЕТ СН'!$G$14+СВЦЭМ!$D$10+'СЕТ СН'!$G$5-'СЕТ СН'!$G$24</f>
        <v>2586.2222264399998</v>
      </c>
      <c r="E56" s="36">
        <f>SUMIFS(СВЦЭМ!$D$33:$D$776,СВЦЭМ!$A$33:$A$776,$A56,СВЦЭМ!$B$33:$B$776,E$47)+'СЕТ СН'!$G$14+СВЦЭМ!$D$10+'СЕТ СН'!$G$5-'СЕТ СН'!$G$24</f>
        <v>2597.6690998899999</v>
      </c>
      <c r="F56" s="36">
        <f>SUMIFS(СВЦЭМ!$D$33:$D$776,СВЦЭМ!$A$33:$A$776,$A56,СВЦЭМ!$B$33:$B$776,F$47)+'СЕТ СН'!$G$14+СВЦЭМ!$D$10+'СЕТ СН'!$G$5-'СЕТ СН'!$G$24</f>
        <v>2599.7706923699998</v>
      </c>
      <c r="G56" s="36">
        <f>SUMIFS(СВЦЭМ!$D$33:$D$776,СВЦЭМ!$A$33:$A$776,$A56,СВЦЭМ!$B$33:$B$776,G$47)+'СЕТ СН'!$G$14+СВЦЭМ!$D$10+'СЕТ СН'!$G$5-'СЕТ СН'!$G$24</f>
        <v>2580.7690488899998</v>
      </c>
      <c r="H56" s="36">
        <f>SUMIFS(СВЦЭМ!$D$33:$D$776,СВЦЭМ!$A$33:$A$776,$A56,СВЦЭМ!$B$33:$B$776,H$47)+'СЕТ СН'!$G$14+СВЦЭМ!$D$10+'СЕТ СН'!$G$5-'СЕТ СН'!$G$24</f>
        <v>2545.1589609000002</v>
      </c>
      <c r="I56" s="36">
        <f>SUMIFS(СВЦЭМ!$D$33:$D$776,СВЦЭМ!$A$33:$A$776,$A56,СВЦЭМ!$B$33:$B$776,I$47)+'СЕТ СН'!$G$14+СВЦЭМ!$D$10+'СЕТ СН'!$G$5-'СЕТ СН'!$G$24</f>
        <v>2520.6597143099998</v>
      </c>
      <c r="J56" s="36">
        <f>SUMIFS(СВЦЭМ!$D$33:$D$776,СВЦЭМ!$A$33:$A$776,$A56,СВЦЭМ!$B$33:$B$776,J$47)+'СЕТ СН'!$G$14+СВЦЭМ!$D$10+'СЕТ СН'!$G$5-'СЕТ СН'!$G$24</f>
        <v>2525.6180483099997</v>
      </c>
      <c r="K56" s="36">
        <f>SUMIFS(СВЦЭМ!$D$33:$D$776,СВЦЭМ!$A$33:$A$776,$A56,СВЦЭМ!$B$33:$B$776,K$47)+'СЕТ СН'!$G$14+СВЦЭМ!$D$10+'СЕТ СН'!$G$5-'СЕТ СН'!$G$24</f>
        <v>2537.9902994899999</v>
      </c>
      <c r="L56" s="36">
        <f>SUMIFS(СВЦЭМ!$D$33:$D$776,СВЦЭМ!$A$33:$A$776,$A56,СВЦЭМ!$B$33:$B$776,L$47)+'СЕТ СН'!$G$14+СВЦЭМ!$D$10+'СЕТ СН'!$G$5-'СЕТ СН'!$G$24</f>
        <v>2540.22530792</v>
      </c>
      <c r="M56" s="36">
        <f>SUMIFS(СВЦЭМ!$D$33:$D$776,СВЦЭМ!$A$33:$A$776,$A56,СВЦЭМ!$B$33:$B$776,M$47)+'СЕТ СН'!$G$14+СВЦЭМ!$D$10+'СЕТ СН'!$G$5-'СЕТ СН'!$G$24</f>
        <v>2535.82858278</v>
      </c>
      <c r="N56" s="36">
        <f>SUMIFS(СВЦЭМ!$D$33:$D$776,СВЦЭМ!$A$33:$A$776,$A56,СВЦЭМ!$B$33:$B$776,N$47)+'СЕТ СН'!$G$14+СВЦЭМ!$D$10+'СЕТ СН'!$G$5-'СЕТ СН'!$G$24</f>
        <v>2489.2612207100001</v>
      </c>
      <c r="O56" s="36">
        <f>SUMIFS(СВЦЭМ!$D$33:$D$776,СВЦЭМ!$A$33:$A$776,$A56,СВЦЭМ!$B$33:$B$776,O$47)+'СЕТ СН'!$G$14+СВЦЭМ!$D$10+'СЕТ СН'!$G$5-'СЕТ СН'!$G$24</f>
        <v>2467.8659463399999</v>
      </c>
      <c r="P56" s="36">
        <f>SUMIFS(СВЦЭМ!$D$33:$D$776,СВЦЭМ!$A$33:$A$776,$A56,СВЦЭМ!$B$33:$B$776,P$47)+'СЕТ СН'!$G$14+СВЦЭМ!$D$10+'СЕТ СН'!$G$5-'СЕТ СН'!$G$24</f>
        <v>2469.27357557</v>
      </c>
      <c r="Q56" s="36">
        <f>SUMIFS(СВЦЭМ!$D$33:$D$776,СВЦЭМ!$A$33:$A$776,$A56,СВЦЭМ!$B$33:$B$776,Q$47)+'СЕТ СН'!$G$14+СВЦЭМ!$D$10+'СЕТ СН'!$G$5-'СЕТ СН'!$G$24</f>
        <v>2468.9022954800002</v>
      </c>
      <c r="R56" s="36">
        <f>SUMIFS(СВЦЭМ!$D$33:$D$776,СВЦЭМ!$A$33:$A$776,$A56,СВЦЭМ!$B$33:$B$776,R$47)+'СЕТ СН'!$G$14+СВЦЭМ!$D$10+'СЕТ СН'!$G$5-'СЕТ СН'!$G$24</f>
        <v>2461.1380994900001</v>
      </c>
      <c r="S56" s="36">
        <f>SUMIFS(СВЦЭМ!$D$33:$D$776,СВЦЭМ!$A$33:$A$776,$A56,СВЦЭМ!$B$33:$B$776,S$47)+'СЕТ СН'!$G$14+СВЦЭМ!$D$10+'СЕТ СН'!$G$5-'СЕТ СН'!$G$24</f>
        <v>2463.98265124</v>
      </c>
      <c r="T56" s="36">
        <f>SUMIFS(СВЦЭМ!$D$33:$D$776,СВЦЭМ!$A$33:$A$776,$A56,СВЦЭМ!$B$33:$B$776,T$47)+'СЕТ СН'!$G$14+СВЦЭМ!$D$10+'СЕТ СН'!$G$5-'СЕТ СН'!$G$24</f>
        <v>2485.9038737299998</v>
      </c>
      <c r="U56" s="36">
        <f>SUMIFS(СВЦЭМ!$D$33:$D$776,СВЦЭМ!$A$33:$A$776,$A56,СВЦЭМ!$B$33:$B$776,U$47)+'СЕТ СН'!$G$14+СВЦЭМ!$D$10+'СЕТ СН'!$G$5-'СЕТ СН'!$G$24</f>
        <v>2477.2112701599999</v>
      </c>
      <c r="V56" s="36">
        <f>SUMIFS(СВЦЭМ!$D$33:$D$776,СВЦЭМ!$A$33:$A$776,$A56,СВЦЭМ!$B$33:$B$776,V$47)+'СЕТ СН'!$G$14+СВЦЭМ!$D$10+'СЕТ СН'!$G$5-'СЕТ СН'!$G$24</f>
        <v>2469.62034928</v>
      </c>
      <c r="W56" s="36">
        <f>SUMIFS(СВЦЭМ!$D$33:$D$776,СВЦЭМ!$A$33:$A$776,$A56,СВЦЭМ!$B$33:$B$776,W$47)+'СЕТ СН'!$G$14+СВЦЭМ!$D$10+'СЕТ СН'!$G$5-'СЕТ СН'!$G$24</f>
        <v>2485.32301882</v>
      </c>
      <c r="X56" s="36">
        <f>SUMIFS(СВЦЭМ!$D$33:$D$776,СВЦЭМ!$A$33:$A$776,$A56,СВЦЭМ!$B$33:$B$776,X$47)+'СЕТ СН'!$G$14+СВЦЭМ!$D$10+'СЕТ СН'!$G$5-'СЕТ СН'!$G$24</f>
        <v>2463.0160392600001</v>
      </c>
      <c r="Y56" s="36">
        <f>SUMIFS(СВЦЭМ!$D$33:$D$776,СВЦЭМ!$A$33:$A$776,$A56,СВЦЭМ!$B$33:$B$776,Y$47)+'СЕТ СН'!$G$14+СВЦЭМ!$D$10+'СЕТ СН'!$G$5-'СЕТ СН'!$G$24</f>
        <v>2475.0620541899998</v>
      </c>
    </row>
    <row r="57" spans="1:25" ht="15.75" x14ac:dyDescent="0.2">
      <c r="A57" s="35">
        <f t="shared" si="1"/>
        <v>43748</v>
      </c>
      <c r="B57" s="36">
        <f>SUMIFS(СВЦЭМ!$D$33:$D$776,СВЦЭМ!$A$33:$A$776,$A57,СВЦЭМ!$B$33:$B$776,B$47)+'СЕТ СН'!$G$14+СВЦЭМ!$D$10+'СЕТ СН'!$G$5-'СЕТ СН'!$G$24</f>
        <v>2626.6442930100002</v>
      </c>
      <c r="C57" s="36">
        <f>SUMIFS(СВЦЭМ!$D$33:$D$776,СВЦЭМ!$A$33:$A$776,$A57,СВЦЭМ!$B$33:$B$776,C$47)+'СЕТ СН'!$G$14+СВЦЭМ!$D$10+'СЕТ СН'!$G$5-'СЕТ СН'!$G$24</f>
        <v>2667.9027510799997</v>
      </c>
      <c r="D57" s="36">
        <f>SUMIFS(СВЦЭМ!$D$33:$D$776,СВЦЭМ!$A$33:$A$776,$A57,СВЦЭМ!$B$33:$B$776,D$47)+'СЕТ СН'!$G$14+СВЦЭМ!$D$10+'СЕТ СН'!$G$5-'СЕТ СН'!$G$24</f>
        <v>2689.07747449</v>
      </c>
      <c r="E57" s="36">
        <f>SUMIFS(СВЦЭМ!$D$33:$D$776,СВЦЭМ!$A$33:$A$776,$A57,СВЦЭМ!$B$33:$B$776,E$47)+'СЕТ СН'!$G$14+СВЦЭМ!$D$10+'СЕТ СН'!$G$5-'СЕТ СН'!$G$24</f>
        <v>2696.8596199200001</v>
      </c>
      <c r="F57" s="36">
        <f>SUMIFS(СВЦЭМ!$D$33:$D$776,СВЦЭМ!$A$33:$A$776,$A57,СВЦЭМ!$B$33:$B$776,F$47)+'СЕТ СН'!$G$14+СВЦЭМ!$D$10+'СЕТ СН'!$G$5-'СЕТ СН'!$G$24</f>
        <v>2701.7357855199998</v>
      </c>
      <c r="G57" s="36">
        <f>SUMIFS(СВЦЭМ!$D$33:$D$776,СВЦЭМ!$A$33:$A$776,$A57,СВЦЭМ!$B$33:$B$776,G$47)+'СЕТ СН'!$G$14+СВЦЭМ!$D$10+'СЕТ СН'!$G$5-'СЕТ СН'!$G$24</f>
        <v>2684.09912158</v>
      </c>
      <c r="H57" s="36">
        <f>SUMIFS(СВЦЭМ!$D$33:$D$776,СВЦЭМ!$A$33:$A$776,$A57,СВЦЭМ!$B$33:$B$776,H$47)+'СЕТ СН'!$G$14+СВЦЭМ!$D$10+'СЕТ СН'!$G$5-'СЕТ СН'!$G$24</f>
        <v>2651.43660219</v>
      </c>
      <c r="I57" s="36">
        <f>SUMIFS(СВЦЭМ!$D$33:$D$776,СВЦЭМ!$A$33:$A$776,$A57,СВЦЭМ!$B$33:$B$776,I$47)+'СЕТ СН'!$G$14+СВЦЭМ!$D$10+'СЕТ СН'!$G$5-'СЕТ СН'!$G$24</f>
        <v>2565.3282209499998</v>
      </c>
      <c r="J57" s="36">
        <f>SUMIFS(СВЦЭМ!$D$33:$D$776,СВЦЭМ!$A$33:$A$776,$A57,СВЦЭМ!$B$33:$B$776,J$47)+'СЕТ СН'!$G$14+СВЦЭМ!$D$10+'СЕТ СН'!$G$5-'СЕТ СН'!$G$24</f>
        <v>2554.5497345599997</v>
      </c>
      <c r="K57" s="36">
        <f>SUMIFS(СВЦЭМ!$D$33:$D$776,СВЦЭМ!$A$33:$A$776,$A57,СВЦЭМ!$B$33:$B$776,K$47)+'СЕТ СН'!$G$14+СВЦЭМ!$D$10+'СЕТ СН'!$G$5-'СЕТ СН'!$G$24</f>
        <v>2548.5825</v>
      </c>
      <c r="L57" s="36">
        <f>SUMIFS(СВЦЭМ!$D$33:$D$776,СВЦЭМ!$A$33:$A$776,$A57,СВЦЭМ!$B$33:$B$776,L$47)+'СЕТ СН'!$G$14+СВЦЭМ!$D$10+'СЕТ СН'!$G$5-'СЕТ СН'!$G$24</f>
        <v>2545.50754353</v>
      </c>
      <c r="M57" s="36">
        <f>SUMIFS(СВЦЭМ!$D$33:$D$776,СВЦЭМ!$A$33:$A$776,$A57,СВЦЭМ!$B$33:$B$776,M$47)+'СЕТ СН'!$G$14+СВЦЭМ!$D$10+'СЕТ СН'!$G$5-'СЕТ СН'!$G$24</f>
        <v>2551.6419188099999</v>
      </c>
      <c r="N57" s="36">
        <f>SUMIFS(СВЦЭМ!$D$33:$D$776,СВЦЭМ!$A$33:$A$776,$A57,СВЦЭМ!$B$33:$B$776,N$47)+'СЕТ СН'!$G$14+СВЦЭМ!$D$10+'СЕТ СН'!$G$5-'СЕТ СН'!$G$24</f>
        <v>2517.3606364299999</v>
      </c>
      <c r="O57" s="36">
        <f>SUMIFS(СВЦЭМ!$D$33:$D$776,СВЦЭМ!$A$33:$A$776,$A57,СВЦЭМ!$B$33:$B$776,O$47)+'СЕТ СН'!$G$14+СВЦЭМ!$D$10+'СЕТ СН'!$G$5-'СЕТ СН'!$G$24</f>
        <v>2479.9436167700001</v>
      </c>
      <c r="P57" s="36">
        <f>SUMIFS(СВЦЭМ!$D$33:$D$776,СВЦЭМ!$A$33:$A$776,$A57,СВЦЭМ!$B$33:$B$776,P$47)+'СЕТ СН'!$G$14+СВЦЭМ!$D$10+'СЕТ СН'!$G$5-'СЕТ СН'!$G$24</f>
        <v>2482.2240902899998</v>
      </c>
      <c r="Q57" s="36">
        <f>SUMIFS(СВЦЭМ!$D$33:$D$776,СВЦЭМ!$A$33:$A$776,$A57,СВЦЭМ!$B$33:$B$776,Q$47)+'СЕТ СН'!$G$14+СВЦЭМ!$D$10+'СЕТ СН'!$G$5-'СЕТ СН'!$G$24</f>
        <v>2481.96991699</v>
      </c>
      <c r="R57" s="36">
        <f>SUMIFS(СВЦЭМ!$D$33:$D$776,СВЦЭМ!$A$33:$A$776,$A57,СВЦЭМ!$B$33:$B$776,R$47)+'СЕТ СН'!$G$14+СВЦЭМ!$D$10+'СЕТ СН'!$G$5-'СЕТ СН'!$G$24</f>
        <v>2482.4109525399999</v>
      </c>
      <c r="S57" s="36">
        <f>SUMIFS(СВЦЭМ!$D$33:$D$776,СВЦЭМ!$A$33:$A$776,$A57,СВЦЭМ!$B$33:$B$776,S$47)+'СЕТ СН'!$G$14+СВЦЭМ!$D$10+'СЕТ СН'!$G$5-'СЕТ СН'!$G$24</f>
        <v>2491.1121327000001</v>
      </c>
      <c r="T57" s="36">
        <f>SUMIFS(СВЦЭМ!$D$33:$D$776,СВЦЭМ!$A$33:$A$776,$A57,СВЦЭМ!$B$33:$B$776,T$47)+'СЕТ СН'!$G$14+СВЦЭМ!$D$10+'СЕТ СН'!$G$5-'СЕТ СН'!$G$24</f>
        <v>2496.9675111500001</v>
      </c>
      <c r="U57" s="36">
        <f>SUMIFS(СВЦЭМ!$D$33:$D$776,СВЦЭМ!$A$33:$A$776,$A57,СВЦЭМ!$B$33:$B$776,U$47)+'СЕТ СН'!$G$14+СВЦЭМ!$D$10+'СЕТ СН'!$G$5-'СЕТ СН'!$G$24</f>
        <v>2512.1438556600001</v>
      </c>
      <c r="V57" s="36">
        <f>SUMIFS(СВЦЭМ!$D$33:$D$776,СВЦЭМ!$A$33:$A$776,$A57,СВЦЭМ!$B$33:$B$776,V$47)+'СЕТ СН'!$G$14+СВЦЭМ!$D$10+'СЕТ СН'!$G$5-'СЕТ СН'!$G$24</f>
        <v>2509.8918893099999</v>
      </c>
      <c r="W57" s="36">
        <f>SUMIFS(СВЦЭМ!$D$33:$D$776,СВЦЭМ!$A$33:$A$776,$A57,СВЦЭМ!$B$33:$B$776,W$47)+'СЕТ СН'!$G$14+СВЦЭМ!$D$10+'СЕТ СН'!$G$5-'СЕТ СН'!$G$24</f>
        <v>2503.35845741</v>
      </c>
      <c r="X57" s="36">
        <f>SUMIFS(СВЦЭМ!$D$33:$D$776,СВЦЭМ!$A$33:$A$776,$A57,СВЦЭМ!$B$33:$B$776,X$47)+'СЕТ СН'!$G$14+СВЦЭМ!$D$10+'СЕТ СН'!$G$5-'СЕТ СН'!$G$24</f>
        <v>2494.1666670700001</v>
      </c>
      <c r="Y57" s="36">
        <f>SUMIFS(СВЦЭМ!$D$33:$D$776,СВЦЭМ!$A$33:$A$776,$A57,СВЦЭМ!$B$33:$B$776,Y$47)+'СЕТ СН'!$G$14+СВЦЭМ!$D$10+'СЕТ СН'!$G$5-'СЕТ СН'!$G$24</f>
        <v>2521.1434383599999</v>
      </c>
    </row>
    <row r="58" spans="1:25" ht="15.75" x14ac:dyDescent="0.2">
      <c r="A58" s="35">
        <f t="shared" si="1"/>
        <v>43749</v>
      </c>
      <c r="B58" s="36">
        <f>SUMIFS(СВЦЭМ!$D$33:$D$776,СВЦЭМ!$A$33:$A$776,$A58,СВЦЭМ!$B$33:$B$776,B$47)+'СЕТ СН'!$G$14+СВЦЭМ!$D$10+'СЕТ СН'!$G$5-'СЕТ СН'!$G$24</f>
        <v>2584.4926715199999</v>
      </c>
      <c r="C58" s="36">
        <f>SUMIFS(СВЦЭМ!$D$33:$D$776,СВЦЭМ!$A$33:$A$776,$A58,СВЦЭМ!$B$33:$B$776,C$47)+'СЕТ СН'!$G$14+СВЦЭМ!$D$10+'СЕТ СН'!$G$5-'СЕТ СН'!$G$24</f>
        <v>2640.70450489</v>
      </c>
      <c r="D58" s="36">
        <f>SUMIFS(СВЦЭМ!$D$33:$D$776,СВЦЭМ!$A$33:$A$776,$A58,СВЦЭМ!$B$33:$B$776,D$47)+'СЕТ СН'!$G$14+СВЦЭМ!$D$10+'СЕТ СН'!$G$5-'СЕТ СН'!$G$24</f>
        <v>2651.4156595599998</v>
      </c>
      <c r="E58" s="36">
        <f>SUMIFS(СВЦЭМ!$D$33:$D$776,СВЦЭМ!$A$33:$A$776,$A58,СВЦЭМ!$B$33:$B$776,E$47)+'СЕТ СН'!$G$14+СВЦЭМ!$D$10+'СЕТ СН'!$G$5-'СЕТ СН'!$G$24</f>
        <v>2656.6224132899997</v>
      </c>
      <c r="F58" s="36">
        <f>SUMIFS(СВЦЭМ!$D$33:$D$776,СВЦЭМ!$A$33:$A$776,$A58,СВЦЭМ!$B$33:$B$776,F$47)+'СЕТ СН'!$G$14+СВЦЭМ!$D$10+'СЕТ СН'!$G$5-'СЕТ СН'!$G$24</f>
        <v>2651.3259433100002</v>
      </c>
      <c r="G58" s="36">
        <f>SUMIFS(СВЦЭМ!$D$33:$D$776,СВЦЭМ!$A$33:$A$776,$A58,СВЦЭМ!$B$33:$B$776,G$47)+'СЕТ СН'!$G$14+СВЦЭМ!$D$10+'СЕТ СН'!$G$5-'СЕТ СН'!$G$24</f>
        <v>2635.1387415899999</v>
      </c>
      <c r="H58" s="36">
        <f>SUMIFS(СВЦЭМ!$D$33:$D$776,СВЦЭМ!$A$33:$A$776,$A58,СВЦЭМ!$B$33:$B$776,H$47)+'СЕТ СН'!$G$14+СВЦЭМ!$D$10+'СЕТ СН'!$G$5-'СЕТ СН'!$G$24</f>
        <v>2593.8536474900002</v>
      </c>
      <c r="I58" s="36">
        <f>SUMIFS(СВЦЭМ!$D$33:$D$776,СВЦЭМ!$A$33:$A$776,$A58,СВЦЭМ!$B$33:$B$776,I$47)+'СЕТ СН'!$G$14+СВЦЭМ!$D$10+'СЕТ СН'!$G$5-'СЕТ СН'!$G$24</f>
        <v>2571.68101824</v>
      </c>
      <c r="J58" s="36">
        <f>SUMIFS(СВЦЭМ!$D$33:$D$776,СВЦЭМ!$A$33:$A$776,$A58,СВЦЭМ!$B$33:$B$776,J$47)+'СЕТ СН'!$G$14+СВЦЭМ!$D$10+'СЕТ СН'!$G$5-'СЕТ СН'!$G$24</f>
        <v>2550.9922916800001</v>
      </c>
      <c r="K58" s="36">
        <f>SUMIFS(СВЦЭМ!$D$33:$D$776,СВЦЭМ!$A$33:$A$776,$A58,СВЦЭМ!$B$33:$B$776,K$47)+'СЕТ СН'!$G$14+СВЦЭМ!$D$10+'СЕТ СН'!$G$5-'СЕТ СН'!$G$24</f>
        <v>2540.3997645899999</v>
      </c>
      <c r="L58" s="36">
        <f>SUMIFS(СВЦЭМ!$D$33:$D$776,СВЦЭМ!$A$33:$A$776,$A58,СВЦЭМ!$B$33:$B$776,L$47)+'СЕТ СН'!$G$14+СВЦЭМ!$D$10+'СЕТ СН'!$G$5-'СЕТ СН'!$G$24</f>
        <v>2541.01875445</v>
      </c>
      <c r="M58" s="36">
        <f>SUMIFS(СВЦЭМ!$D$33:$D$776,СВЦЭМ!$A$33:$A$776,$A58,СВЦЭМ!$B$33:$B$776,M$47)+'СЕТ СН'!$G$14+СВЦЭМ!$D$10+'СЕТ СН'!$G$5-'СЕТ СН'!$G$24</f>
        <v>2543.8076258000001</v>
      </c>
      <c r="N58" s="36">
        <f>SUMIFS(СВЦЭМ!$D$33:$D$776,СВЦЭМ!$A$33:$A$776,$A58,СВЦЭМ!$B$33:$B$776,N$47)+'СЕТ СН'!$G$14+СВЦЭМ!$D$10+'СЕТ СН'!$G$5-'СЕТ СН'!$G$24</f>
        <v>2515.0025030699999</v>
      </c>
      <c r="O58" s="36">
        <f>SUMIFS(СВЦЭМ!$D$33:$D$776,СВЦЭМ!$A$33:$A$776,$A58,СВЦЭМ!$B$33:$B$776,O$47)+'СЕТ СН'!$G$14+СВЦЭМ!$D$10+'СЕТ СН'!$G$5-'СЕТ СН'!$G$24</f>
        <v>2491.89584126</v>
      </c>
      <c r="P58" s="36">
        <f>SUMIFS(СВЦЭМ!$D$33:$D$776,СВЦЭМ!$A$33:$A$776,$A58,СВЦЭМ!$B$33:$B$776,P$47)+'СЕТ СН'!$G$14+СВЦЭМ!$D$10+'СЕТ СН'!$G$5-'СЕТ СН'!$G$24</f>
        <v>2502.5802555400001</v>
      </c>
      <c r="Q58" s="36">
        <f>SUMIFS(СВЦЭМ!$D$33:$D$776,СВЦЭМ!$A$33:$A$776,$A58,СВЦЭМ!$B$33:$B$776,Q$47)+'СЕТ СН'!$G$14+СВЦЭМ!$D$10+'СЕТ СН'!$G$5-'СЕТ СН'!$G$24</f>
        <v>2503.8538695699999</v>
      </c>
      <c r="R58" s="36">
        <f>SUMIFS(СВЦЭМ!$D$33:$D$776,СВЦЭМ!$A$33:$A$776,$A58,СВЦЭМ!$B$33:$B$776,R$47)+'СЕТ СН'!$G$14+СВЦЭМ!$D$10+'СЕТ СН'!$G$5-'СЕТ СН'!$G$24</f>
        <v>2500.6748936899999</v>
      </c>
      <c r="S58" s="36">
        <f>SUMIFS(СВЦЭМ!$D$33:$D$776,СВЦЭМ!$A$33:$A$776,$A58,СВЦЭМ!$B$33:$B$776,S$47)+'СЕТ СН'!$G$14+СВЦЭМ!$D$10+'СЕТ СН'!$G$5-'СЕТ СН'!$G$24</f>
        <v>2490.7696814400001</v>
      </c>
      <c r="T58" s="36">
        <f>SUMIFS(СВЦЭМ!$D$33:$D$776,СВЦЭМ!$A$33:$A$776,$A58,СВЦЭМ!$B$33:$B$776,T$47)+'СЕТ СН'!$G$14+СВЦЭМ!$D$10+'СЕТ СН'!$G$5-'СЕТ СН'!$G$24</f>
        <v>2477.14555406</v>
      </c>
      <c r="U58" s="36">
        <f>SUMIFS(СВЦЭМ!$D$33:$D$776,СВЦЭМ!$A$33:$A$776,$A58,СВЦЭМ!$B$33:$B$776,U$47)+'СЕТ СН'!$G$14+СВЦЭМ!$D$10+'СЕТ СН'!$G$5-'СЕТ СН'!$G$24</f>
        <v>2500.8955991600001</v>
      </c>
      <c r="V58" s="36">
        <f>SUMIFS(СВЦЭМ!$D$33:$D$776,СВЦЭМ!$A$33:$A$776,$A58,СВЦЭМ!$B$33:$B$776,V$47)+'СЕТ СН'!$G$14+СВЦЭМ!$D$10+'СЕТ СН'!$G$5-'СЕТ СН'!$G$24</f>
        <v>2522.0028477000001</v>
      </c>
      <c r="W58" s="36">
        <f>SUMIFS(СВЦЭМ!$D$33:$D$776,СВЦЭМ!$A$33:$A$776,$A58,СВЦЭМ!$B$33:$B$776,W$47)+'СЕТ СН'!$G$14+СВЦЭМ!$D$10+'СЕТ СН'!$G$5-'СЕТ СН'!$G$24</f>
        <v>2528.3213921699999</v>
      </c>
      <c r="X58" s="36">
        <f>SUMIFS(СВЦЭМ!$D$33:$D$776,СВЦЭМ!$A$33:$A$776,$A58,СВЦЭМ!$B$33:$B$776,X$47)+'СЕТ СН'!$G$14+СВЦЭМ!$D$10+'СЕТ СН'!$G$5-'СЕТ СН'!$G$24</f>
        <v>2532.0690587099998</v>
      </c>
      <c r="Y58" s="36">
        <f>SUMIFS(СВЦЭМ!$D$33:$D$776,СВЦЭМ!$A$33:$A$776,$A58,СВЦЭМ!$B$33:$B$776,Y$47)+'СЕТ СН'!$G$14+СВЦЭМ!$D$10+'СЕТ СН'!$G$5-'СЕТ СН'!$G$24</f>
        <v>2563.3667015400001</v>
      </c>
    </row>
    <row r="59" spans="1:25" ht="15.75" x14ac:dyDescent="0.2">
      <c r="A59" s="35">
        <f t="shared" si="1"/>
        <v>43750</v>
      </c>
      <c r="B59" s="36">
        <f>SUMIFS(СВЦЭМ!$D$33:$D$776,СВЦЭМ!$A$33:$A$776,$A59,СВЦЭМ!$B$33:$B$776,B$47)+'СЕТ СН'!$G$14+СВЦЭМ!$D$10+'СЕТ СН'!$G$5-'СЕТ СН'!$G$24</f>
        <v>2554.81156844</v>
      </c>
      <c r="C59" s="36">
        <f>SUMIFS(СВЦЭМ!$D$33:$D$776,СВЦЭМ!$A$33:$A$776,$A59,СВЦЭМ!$B$33:$B$776,C$47)+'СЕТ СН'!$G$14+СВЦЭМ!$D$10+'СЕТ СН'!$G$5-'СЕТ СН'!$G$24</f>
        <v>2553.1256282899999</v>
      </c>
      <c r="D59" s="36">
        <f>SUMIFS(СВЦЭМ!$D$33:$D$776,СВЦЭМ!$A$33:$A$776,$A59,СВЦЭМ!$B$33:$B$776,D$47)+'СЕТ СН'!$G$14+СВЦЭМ!$D$10+'СЕТ СН'!$G$5-'СЕТ СН'!$G$24</f>
        <v>2553.7587172499998</v>
      </c>
      <c r="E59" s="36">
        <f>SUMIFS(СВЦЭМ!$D$33:$D$776,СВЦЭМ!$A$33:$A$776,$A59,СВЦЭМ!$B$33:$B$776,E$47)+'СЕТ СН'!$G$14+СВЦЭМ!$D$10+'СЕТ СН'!$G$5-'СЕТ СН'!$G$24</f>
        <v>2563.6684765199998</v>
      </c>
      <c r="F59" s="36">
        <f>SUMIFS(СВЦЭМ!$D$33:$D$776,СВЦЭМ!$A$33:$A$776,$A59,СВЦЭМ!$B$33:$B$776,F$47)+'СЕТ СН'!$G$14+СВЦЭМ!$D$10+'СЕТ СН'!$G$5-'СЕТ СН'!$G$24</f>
        <v>2570.3063897299999</v>
      </c>
      <c r="G59" s="36">
        <f>SUMIFS(СВЦЭМ!$D$33:$D$776,СВЦЭМ!$A$33:$A$776,$A59,СВЦЭМ!$B$33:$B$776,G$47)+'СЕТ СН'!$G$14+СВЦЭМ!$D$10+'СЕТ СН'!$G$5-'СЕТ СН'!$G$24</f>
        <v>2562.4536280699999</v>
      </c>
      <c r="H59" s="36">
        <f>SUMIFS(СВЦЭМ!$D$33:$D$776,СВЦЭМ!$A$33:$A$776,$A59,СВЦЭМ!$B$33:$B$776,H$47)+'СЕТ СН'!$G$14+СВЦЭМ!$D$10+'СЕТ СН'!$G$5-'СЕТ СН'!$G$24</f>
        <v>2542.7761541599998</v>
      </c>
      <c r="I59" s="36">
        <f>SUMIFS(СВЦЭМ!$D$33:$D$776,СВЦЭМ!$A$33:$A$776,$A59,СВЦЭМ!$B$33:$B$776,I$47)+'СЕТ СН'!$G$14+СВЦЭМ!$D$10+'СЕТ СН'!$G$5-'СЕТ СН'!$G$24</f>
        <v>2573.4648299599999</v>
      </c>
      <c r="J59" s="36">
        <f>SUMIFS(СВЦЭМ!$D$33:$D$776,СВЦЭМ!$A$33:$A$776,$A59,СВЦЭМ!$B$33:$B$776,J$47)+'СЕТ СН'!$G$14+СВЦЭМ!$D$10+'СЕТ СН'!$G$5-'СЕТ СН'!$G$24</f>
        <v>2580.8368431899999</v>
      </c>
      <c r="K59" s="36">
        <f>SUMIFS(СВЦЭМ!$D$33:$D$776,СВЦЭМ!$A$33:$A$776,$A59,СВЦЭМ!$B$33:$B$776,K$47)+'СЕТ СН'!$G$14+СВЦЭМ!$D$10+'СЕТ СН'!$G$5-'СЕТ СН'!$G$24</f>
        <v>2583.3862181700001</v>
      </c>
      <c r="L59" s="36">
        <f>SUMIFS(СВЦЭМ!$D$33:$D$776,СВЦЭМ!$A$33:$A$776,$A59,СВЦЭМ!$B$33:$B$776,L$47)+'СЕТ СН'!$G$14+СВЦЭМ!$D$10+'СЕТ СН'!$G$5-'СЕТ СН'!$G$24</f>
        <v>2582.7590049</v>
      </c>
      <c r="M59" s="36">
        <f>SUMIFS(СВЦЭМ!$D$33:$D$776,СВЦЭМ!$A$33:$A$776,$A59,СВЦЭМ!$B$33:$B$776,M$47)+'СЕТ СН'!$G$14+СВЦЭМ!$D$10+'СЕТ СН'!$G$5-'СЕТ СН'!$G$24</f>
        <v>2585.4206966000002</v>
      </c>
      <c r="N59" s="36">
        <f>SUMIFS(СВЦЭМ!$D$33:$D$776,СВЦЭМ!$A$33:$A$776,$A59,СВЦЭМ!$B$33:$B$776,N$47)+'СЕТ СН'!$G$14+СВЦЭМ!$D$10+'СЕТ СН'!$G$5-'СЕТ СН'!$G$24</f>
        <v>2535.9219252100002</v>
      </c>
      <c r="O59" s="36">
        <f>SUMIFS(СВЦЭМ!$D$33:$D$776,СВЦЭМ!$A$33:$A$776,$A59,СВЦЭМ!$B$33:$B$776,O$47)+'СЕТ СН'!$G$14+СВЦЭМ!$D$10+'СЕТ СН'!$G$5-'СЕТ СН'!$G$24</f>
        <v>2495.5601839000001</v>
      </c>
      <c r="P59" s="36">
        <f>SUMIFS(СВЦЭМ!$D$33:$D$776,СВЦЭМ!$A$33:$A$776,$A59,СВЦЭМ!$B$33:$B$776,P$47)+'СЕТ СН'!$G$14+СВЦЭМ!$D$10+'СЕТ СН'!$G$5-'СЕТ СН'!$G$24</f>
        <v>2486.3437439700001</v>
      </c>
      <c r="Q59" s="36">
        <f>SUMIFS(СВЦЭМ!$D$33:$D$776,СВЦЭМ!$A$33:$A$776,$A59,СВЦЭМ!$B$33:$B$776,Q$47)+'СЕТ СН'!$G$14+СВЦЭМ!$D$10+'СЕТ СН'!$G$5-'СЕТ СН'!$G$24</f>
        <v>2481.5712809400002</v>
      </c>
      <c r="R59" s="36">
        <f>SUMIFS(СВЦЭМ!$D$33:$D$776,СВЦЭМ!$A$33:$A$776,$A59,СВЦЭМ!$B$33:$B$776,R$47)+'СЕТ СН'!$G$14+СВЦЭМ!$D$10+'СЕТ СН'!$G$5-'СЕТ СН'!$G$24</f>
        <v>2478.7539180799999</v>
      </c>
      <c r="S59" s="36">
        <f>SUMIFS(СВЦЭМ!$D$33:$D$776,СВЦЭМ!$A$33:$A$776,$A59,СВЦЭМ!$B$33:$B$776,S$47)+'СЕТ СН'!$G$14+СВЦЭМ!$D$10+'СЕТ СН'!$G$5-'СЕТ СН'!$G$24</f>
        <v>2490.2149282400001</v>
      </c>
      <c r="T59" s="36">
        <f>SUMIFS(СВЦЭМ!$D$33:$D$776,СВЦЭМ!$A$33:$A$776,$A59,СВЦЭМ!$B$33:$B$776,T$47)+'СЕТ СН'!$G$14+СВЦЭМ!$D$10+'СЕТ СН'!$G$5-'СЕТ СН'!$G$24</f>
        <v>2498.6321188500001</v>
      </c>
      <c r="U59" s="36">
        <f>SUMIFS(СВЦЭМ!$D$33:$D$776,СВЦЭМ!$A$33:$A$776,$A59,СВЦЭМ!$B$33:$B$776,U$47)+'СЕТ СН'!$G$14+СВЦЭМ!$D$10+'СЕТ СН'!$G$5-'СЕТ СН'!$G$24</f>
        <v>2454.62549704</v>
      </c>
      <c r="V59" s="36">
        <f>SUMIFS(СВЦЭМ!$D$33:$D$776,СВЦЭМ!$A$33:$A$776,$A59,СВЦЭМ!$B$33:$B$776,V$47)+'СЕТ СН'!$G$14+СВЦЭМ!$D$10+'СЕТ СН'!$G$5-'СЕТ СН'!$G$24</f>
        <v>2451.2863414100002</v>
      </c>
      <c r="W59" s="36">
        <f>SUMIFS(СВЦЭМ!$D$33:$D$776,СВЦЭМ!$A$33:$A$776,$A59,СВЦЭМ!$B$33:$B$776,W$47)+'СЕТ СН'!$G$14+СВЦЭМ!$D$10+'СЕТ СН'!$G$5-'СЕТ СН'!$G$24</f>
        <v>2458.3312776799999</v>
      </c>
      <c r="X59" s="36">
        <f>SUMIFS(СВЦЭМ!$D$33:$D$776,СВЦЭМ!$A$33:$A$776,$A59,СВЦЭМ!$B$33:$B$776,X$47)+'СЕТ СН'!$G$14+СВЦЭМ!$D$10+'СЕТ СН'!$G$5-'СЕТ СН'!$G$24</f>
        <v>2475.16217835</v>
      </c>
      <c r="Y59" s="36">
        <f>SUMIFS(СВЦЭМ!$D$33:$D$776,СВЦЭМ!$A$33:$A$776,$A59,СВЦЭМ!$B$33:$B$776,Y$47)+'СЕТ СН'!$G$14+СВЦЭМ!$D$10+'СЕТ СН'!$G$5-'СЕТ СН'!$G$24</f>
        <v>2498.4540588099999</v>
      </c>
    </row>
    <row r="60" spans="1:25" ht="15.75" x14ac:dyDescent="0.2">
      <c r="A60" s="35">
        <f t="shared" si="1"/>
        <v>43751</v>
      </c>
      <c r="B60" s="36">
        <f>SUMIFS(СВЦЭМ!$D$33:$D$776,СВЦЭМ!$A$33:$A$776,$A60,СВЦЭМ!$B$33:$B$776,B$47)+'СЕТ СН'!$G$14+СВЦЭМ!$D$10+'СЕТ СН'!$G$5-'СЕТ СН'!$G$24</f>
        <v>2590.4165773699997</v>
      </c>
      <c r="C60" s="36">
        <f>SUMIFS(СВЦЭМ!$D$33:$D$776,СВЦЭМ!$A$33:$A$776,$A60,СВЦЭМ!$B$33:$B$776,C$47)+'СЕТ СН'!$G$14+СВЦЭМ!$D$10+'СЕТ СН'!$G$5-'СЕТ СН'!$G$24</f>
        <v>2627.01028425</v>
      </c>
      <c r="D60" s="36">
        <f>SUMIFS(СВЦЭМ!$D$33:$D$776,СВЦЭМ!$A$33:$A$776,$A60,СВЦЭМ!$B$33:$B$776,D$47)+'СЕТ СН'!$G$14+СВЦЭМ!$D$10+'СЕТ СН'!$G$5-'СЕТ СН'!$G$24</f>
        <v>2646.0652940800001</v>
      </c>
      <c r="E60" s="36">
        <f>SUMIFS(СВЦЭМ!$D$33:$D$776,СВЦЭМ!$A$33:$A$776,$A60,СВЦЭМ!$B$33:$B$776,E$47)+'СЕТ СН'!$G$14+СВЦЭМ!$D$10+'СЕТ СН'!$G$5-'СЕТ СН'!$G$24</f>
        <v>2662.2029402399999</v>
      </c>
      <c r="F60" s="36">
        <f>SUMIFS(СВЦЭМ!$D$33:$D$776,СВЦЭМ!$A$33:$A$776,$A60,СВЦЭМ!$B$33:$B$776,F$47)+'СЕТ СН'!$G$14+СВЦЭМ!$D$10+'СЕТ СН'!$G$5-'СЕТ СН'!$G$24</f>
        <v>2660.15586016</v>
      </c>
      <c r="G60" s="36">
        <f>SUMIFS(СВЦЭМ!$D$33:$D$776,СВЦЭМ!$A$33:$A$776,$A60,СВЦЭМ!$B$33:$B$776,G$47)+'СЕТ СН'!$G$14+СВЦЭМ!$D$10+'СЕТ СН'!$G$5-'СЕТ СН'!$G$24</f>
        <v>2650.1886618500002</v>
      </c>
      <c r="H60" s="36">
        <f>SUMIFS(СВЦЭМ!$D$33:$D$776,СВЦЭМ!$A$33:$A$776,$A60,СВЦЭМ!$B$33:$B$776,H$47)+'СЕТ СН'!$G$14+СВЦЭМ!$D$10+'СЕТ СН'!$G$5-'СЕТ СН'!$G$24</f>
        <v>2623.1418894500002</v>
      </c>
      <c r="I60" s="36">
        <f>SUMIFS(СВЦЭМ!$D$33:$D$776,СВЦЭМ!$A$33:$A$776,$A60,СВЦЭМ!$B$33:$B$776,I$47)+'СЕТ СН'!$G$14+СВЦЭМ!$D$10+'СЕТ СН'!$G$5-'СЕТ СН'!$G$24</f>
        <v>2579.8899214200001</v>
      </c>
      <c r="J60" s="36">
        <f>SUMIFS(СВЦЭМ!$D$33:$D$776,СВЦЭМ!$A$33:$A$776,$A60,СВЦЭМ!$B$33:$B$776,J$47)+'СЕТ СН'!$G$14+СВЦЭМ!$D$10+'СЕТ СН'!$G$5-'СЕТ СН'!$G$24</f>
        <v>2556.91929562</v>
      </c>
      <c r="K60" s="36">
        <f>SUMIFS(СВЦЭМ!$D$33:$D$776,СВЦЭМ!$A$33:$A$776,$A60,СВЦЭМ!$B$33:$B$776,K$47)+'СЕТ СН'!$G$14+СВЦЭМ!$D$10+'СЕТ СН'!$G$5-'СЕТ СН'!$G$24</f>
        <v>2567.5620871299998</v>
      </c>
      <c r="L60" s="36">
        <f>SUMIFS(СВЦЭМ!$D$33:$D$776,СВЦЭМ!$A$33:$A$776,$A60,СВЦЭМ!$B$33:$B$776,L$47)+'СЕТ СН'!$G$14+СВЦЭМ!$D$10+'СЕТ СН'!$G$5-'СЕТ СН'!$G$24</f>
        <v>2576.9997394299999</v>
      </c>
      <c r="M60" s="36">
        <f>SUMIFS(СВЦЭМ!$D$33:$D$776,СВЦЭМ!$A$33:$A$776,$A60,СВЦЭМ!$B$33:$B$776,M$47)+'СЕТ СН'!$G$14+СВЦЭМ!$D$10+'СЕТ СН'!$G$5-'СЕТ СН'!$G$24</f>
        <v>2567.7581236300002</v>
      </c>
      <c r="N60" s="36">
        <f>SUMIFS(СВЦЭМ!$D$33:$D$776,СВЦЭМ!$A$33:$A$776,$A60,СВЦЭМ!$B$33:$B$776,N$47)+'СЕТ СН'!$G$14+СВЦЭМ!$D$10+'СЕТ СН'!$G$5-'СЕТ СН'!$G$24</f>
        <v>2523.2293196800001</v>
      </c>
      <c r="O60" s="36">
        <f>SUMIFS(СВЦЭМ!$D$33:$D$776,СВЦЭМ!$A$33:$A$776,$A60,СВЦЭМ!$B$33:$B$776,O$47)+'СЕТ СН'!$G$14+СВЦЭМ!$D$10+'СЕТ СН'!$G$5-'СЕТ СН'!$G$24</f>
        <v>2488.4745123600001</v>
      </c>
      <c r="P60" s="36">
        <f>SUMIFS(СВЦЭМ!$D$33:$D$776,СВЦЭМ!$A$33:$A$776,$A60,СВЦЭМ!$B$33:$B$776,P$47)+'СЕТ СН'!$G$14+СВЦЭМ!$D$10+'СЕТ СН'!$G$5-'СЕТ СН'!$G$24</f>
        <v>2483.2750977400001</v>
      </c>
      <c r="Q60" s="36">
        <f>SUMIFS(СВЦЭМ!$D$33:$D$776,СВЦЭМ!$A$33:$A$776,$A60,СВЦЭМ!$B$33:$B$776,Q$47)+'СЕТ СН'!$G$14+СВЦЭМ!$D$10+'СЕТ СН'!$G$5-'СЕТ СН'!$G$24</f>
        <v>2487.5661482599999</v>
      </c>
      <c r="R60" s="36">
        <f>SUMIFS(СВЦЭМ!$D$33:$D$776,СВЦЭМ!$A$33:$A$776,$A60,СВЦЭМ!$B$33:$B$776,R$47)+'СЕТ СН'!$G$14+СВЦЭМ!$D$10+'СЕТ СН'!$G$5-'СЕТ СН'!$G$24</f>
        <v>2480.9495290099999</v>
      </c>
      <c r="S60" s="36">
        <f>SUMIFS(СВЦЭМ!$D$33:$D$776,СВЦЭМ!$A$33:$A$776,$A60,СВЦЭМ!$B$33:$B$776,S$47)+'СЕТ СН'!$G$14+СВЦЭМ!$D$10+'СЕТ СН'!$G$5-'СЕТ СН'!$G$24</f>
        <v>2488.8682195399997</v>
      </c>
      <c r="T60" s="36">
        <f>SUMIFS(СВЦЭМ!$D$33:$D$776,СВЦЭМ!$A$33:$A$776,$A60,СВЦЭМ!$B$33:$B$776,T$47)+'СЕТ СН'!$G$14+СВЦЭМ!$D$10+'СЕТ СН'!$G$5-'СЕТ СН'!$G$24</f>
        <v>2501.19396891</v>
      </c>
      <c r="U60" s="36">
        <f>SUMIFS(СВЦЭМ!$D$33:$D$776,СВЦЭМ!$A$33:$A$776,$A60,СВЦЭМ!$B$33:$B$776,U$47)+'СЕТ СН'!$G$14+СВЦЭМ!$D$10+'СЕТ СН'!$G$5-'СЕТ СН'!$G$24</f>
        <v>2464.6052170600001</v>
      </c>
      <c r="V60" s="36">
        <f>SUMIFS(СВЦЭМ!$D$33:$D$776,СВЦЭМ!$A$33:$A$776,$A60,СВЦЭМ!$B$33:$B$776,V$47)+'СЕТ СН'!$G$14+СВЦЭМ!$D$10+'СЕТ СН'!$G$5-'СЕТ СН'!$G$24</f>
        <v>2459.5450015199999</v>
      </c>
      <c r="W60" s="36">
        <f>SUMIFS(СВЦЭМ!$D$33:$D$776,СВЦЭМ!$A$33:$A$776,$A60,СВЦЭМ!$B$33:$B$776,W$47)+'СЕТ СН'!$G$14+СВЦЭМ!$D$10+'СЕТ СН'!$G$5-'СЕТ СН'!$G$24</f>
        <v>2481.0319316599998</v>
      </c>
      <c r="X60" s="36">
        <f>SUMIFS(СВЦЭМ!$D$33:$D$776,СВЦЭМ!$A$33:$A$776,$A60,СВЦЭМ!$B$33:$B$776,X$47)+'СЕТ СН'!$G$14+СВЦЭМ!$D$10+'СЕТ СН'!$G$5-'СЕТ СН'!$G$24</f>
        <v>2502.4554512099999</v>
      </c>
      <c r="Y60" s="36">
        <f>SUMIFS(СВЦЭМ!$D$33:$D$776,СВЦЭМ!$A$33:$A$776,$A60,СВЦЭМ!$B$33:$B$776,Y$47)+'СЕТ СН'!$G$14+СВЦЭМ!$D$10+'СЕТ СН'!$G$5-'СЕТ СН'!$G$24</f>
        <v>2543.7800110399999</v>
      </c>
    </row>
    <row r="61" spans="1:25" ht="15.75" x14ac:dyDescent="0.2">
      <c r="A61" s="35">
        <f t="shared" si="1"/>
        <v>43752</v>
      </c>
      <c r="B61" s="36">
        <f>SUMIFS(СВЦЭМ!$D$33:$D$776,СВЦЭМ!$A$33:$A$776,$A61,СВЦЭМ!$B$33:$B$776,B$47)+'СЕТ СН'!$G$14+СВЦЭМ!$D$10+'СЕТ СН'!$G$5-'СЕТ СН'!$G$24</f>
        <v>2565.3220667800001</v>
      </c>
      <c r="C61" s="36">
        <f>SUMIFS(СВЦЭМ!$D$33:$D$776,СВЦЭМ!$A$33:$A$776,$A61,СВЦЭМ!$B$33:$B$776,C$47)+'СЕТ СН'!$G$14+СВЦЭМ!$D$10+'СЕТ СН'!$G$5-'СЕТ СН'!$G$24</f>
        <v>2606.4610165399999</v>
      </c>
      <c r="D61" s="36">
        <f>SUMIFS(СВЦЭМ!$D$33:$D$776,СВЦЭМ!$A$33:$A$776,$A61,СВЦЭМ!$B$33:$B$776,D$47)+'СЕТ СН'!$G$14+СВЦЭМ!$D$10+'СЕТ СН'!$G$5-'СЕТ СН'!$G$24</f>
        <v>2615.2341403800001</v>
      </c>
      <c r="E61" s="36">
        <f>SUMIFS(СВЦЭМ!$D$33:$D$776,СВЦЭМ!$A$33:$A$776,$A61,СВЦЭМ!$B$33:$B$776,E$47)+'СЕТ СН'!$G$14+СВЦЭМ!$D$10+'СЕТ СН'!$G$5-'СЕТ СН'!$G$24</f>
        <v>2585.4519531599999</v>
      </c>
      <c r="F61" s="36">
        <f>SUMIFS(СВЦЭМ!$D$33:$D$776,СВЦЭМ!$A$33:$A$776,$A61,СВЦЭМ!$B$33:$B$776,F$47)+'СЕТ СН'!$G$14+СВЦЭМ!$D$10+'СЕТ СН'!$G$5-'СЕТ СН'!$G$24</f>
        <v>2589.5548082599998</v>
      </c>
      <c r="G61" s="36">
        <f>SUMIFS(СВЦЭМ!$D$33:$D$776,СВЦЭМ!$A$33:$A$776,$A61,СВЦЭМ!$B$33:$B$776,G$47)+'СЕТ СН'!$G$14+СВЦЭМ!$D$10+'СЕТ СН'!$G$5-'СЕТ СН'!$G$24</f>
        <v>2588.06364983</v>
      </c>
      <c r="H61" s="36">
        <f>SUMIFS(СВЦЭМ!$D$33:$D$776,СВЦЭМ!$A$33:$A$776,$A61,СВЦЭМ!$B$33:$B$776,H$47)+'СЕТ СН'!$G$14+СВЦЭМ!$D$10+'СЕТ СН'!$G$5-'СЕТ СН'!$G$24</f>
        <v>2591.7739433400002</v>
      </c>
      <c r="I61" s="36">
        <f>SUMIFS(СВЦЭМ!$D$33:$D$776,СВЦЭМ!$A$33:$A$776,$A61,СВЦЭМ!$B$33:$B$776,I$47)+'СЕТ СН'!$G$14+СВЦЭМ!$D$10+'СЕТ СН'!$G$5-'СЕТ СН'!$G$24</f>
        <v>2568.2645937400002</v>
      </c>
      <c r="J61" s="36">
        <f>SUMIFS(СВЦЭМ!$D$33:$D$776,СВЦЭМ!$A$33:$A$776,$A61,СВЦЭМ!$B$33:$B$776,J$47)+'СЕТ СН'!$G$14+СВЦЭМ!$D$10+'СЕТ СН'!$G$5-'СЕТ СН'!$G$24</f>
        <v>2539.66550336</v>
      </c>
      <c r="K61" s="36">
        <f>SUMIFS(СВЦЭМ!$D$33:$D$776,СВЦЭМ!$A$33:$A$776,$A61,СВЦЭМ!$B$33:$B$776,K$47)+'СЕТ СН'!$G$14+СВЦЭМ!$D$10+'СЕТ СН'!$G$5-'СЕТ СН'!$G$24</f>
        <v>2525.6594920100001</v>
      </c>
      <c r="L61" s="36">
        <f>SUMIFS(СВЦЭМ!$D$33:$D$776,СВЦЭМ!$A$33:$A$776,$A61,СВЦЭМ!$B$33:$B$776,L$47)+'СЕТ СН'!$G$14+СВЦЭМ!$D$10+'СЕТ СН'!$G$5-'СЕТ СН'!$G$24</f>
        <v>2520.12371768</v>
      </c>
      <c r="M61" s="36">
        <f>SUMIFS(СВЦЭМ!$D$33:$D$776,СВЦЭМ!$A$33:$A$776,$A61,СВЦЭМ!$B$33:$B$776,M$47)+'СЕТ СН'!$G$14+СВЦЭМ!$D$10+'СЕТ СН'!$G$5-'СЕТ СН'!$G$24</f>
        <v>2532.5273025799997</v>
      </c>
      <c r="N61" s="36">
        <f>SUMIFS(СВЦЭМ!$D$33:$D$776,СВЦЭМ!$A$33:$A$776,$A61,СВЦЭМ!$B$33:$B$776,N$47)+'СЕТ СН'!$G$14+СВЦЭМ!$D$10+'СЕТ СН'!$G$5-'СЕТ СН'!$G$24</f>
        <v>2504.8277054599998</v>
      </c>
      <c r="O61" s="36">
        <f>SUMIFS(СВЦЭМ!$D$33:$D$776,СВЦЭМ!$A$33:$A$776,$A61,СВЦЭМ!$B$33:$B$776,O$47)+'СЕТ СН'!$G$14+СВЦЭМ!$D$10+'СЕТ СН'!$G$5-'СЕТ СН'!$G$24</f>
        <v>2497.3655944900001</v>
      </c>
      <c r="P61" s="36">
        <f>SUMIFS(СВЦЭМ!$D$33:$D$776,СВЦЭМ!$A$33:$A$776,$A61,СВЦЭМ!$B$33:$B$776,P$47)+'СЕТ СН'!$G$14+СВЦЭМ!$D$10+'СЕТ СН'!$G$5-'СЕТ СН'!$G$24</f>
        <v>2487.51069026</v>
      </c>
      <c r="Q61" s="36">
        <f>SUMIFS(СВЦЭМ!$D$33:$D$776,СВЦЭМ!$A$33:$A$776,$A61,СВЦЭМ!$B$33:$B$776,Q$47)+'СЕТ СН'!$G$14+СВЦЭМ!$D$10+'СЕТ СН'!$G$5-'СЕТ СН'!$G$24</f>
        <v>2491.7871701599997</v>
      </c>
      <c r="R61" s="36">
        <f>SUMIFS(СВЦЭМ!$D$33:$D$776,СВЦЭМ!$A$33:$A$776,$A61,СВЦЭМ!$B$33:$B$776,R$47)+'СЕТ СН'!$G$14+СВЦЭМ!$D$10+'СЕТ СН'!$G$5-'СЕТ СН'!$G$24</f>
        <v>2484.8041784699999</v>
      </c>
      <c r="S61" s="36">
        <f>SUMIFS(СВЦЭМ!$D$33:$D$776,СВЦЭМ!$A$33:$A$776,$A61,СВЦЭМ!$B$33:$B$776,S$47)+'СЕТ СН'!$G$14+СВЦЭМ!$D$10+'СЕТ СН'!$G$5-'СЕТ СН'!$G$24</f>
        <v>2490.0549315600001</v>
      </c>
      <c r="T61" s="36">
        <f>SUMIFS(СВЦЭМ!$D$33:$D$776,СВЦЭМ!$A$33:$A$776,$A61,СВЦЭМ!$B$33:$B$776,T$47)+'СЕТ СН'!$G$14+СВЦЭМ!$D$10+'СЕТ СН'!$G$5-'СЕТ СН'!$G$24</f>
        <v>2509.62446602</v>
      </c>
      <c r="U61" s="36">
        <f>SUMIFS(СВЦЭМ!$D$33:$D$776,СВЦЭМ!$A$33:$A$776,$A61,СВЦЭМ!$B$33:$B$776,U$47)+'СЕТ СН'!$G$14+СВЦЭМ!$D$10+'СЕТ СН'!$G$5-'СЕТ СН'!$G$24</f>
        <v>2454.4978463400003</v>
      </c>
      <c r="V61" s="36">
        <f>SUMIFS(СВЦЭМ!$D$33:$D$776,СВЦЭМ!$A$33:$A$776,$A61,СВЦЭМ!$B$33:$B$776,V$47)+'СЕТ СН'!$G$14+СВЦЭМ!$D$10+'СЕТ СН'!$G$5-'СЕТ СН'!$G$24</f>
        <v>2457.33551541</v>
      </c>
      <c r="W61" s="36">
        <f>SUMIFS(СВЦЭМ!$D$33:$D$776,СВЦЭМ!$A$33:$A$776,$A61,СВЦЭМ!$B$33:$B$776,W$47)+'СЕТ СН'!$G$14+СВЦЭМ!$D$10+'СЕТ СН'!$G$5-'СЕТ СН'!$G$24</f>
        <v>2479.06895364</v>
      </c>
      <c r="X61" s="36">
        <f>SUMIFS(СВЦЭМ!$D$33:$D$776,СВЦЭМ!$A$33:$A$776,$A61,СВЦЭМ!$B$33:$B$776,X$47)+'СЕТ СН'!$G$14+СВЦЭМ!$D$10+'СЕТ СН'!$G$5-'СЕТ СН'!$G$24</f>
        <v>2496.8870705999998</v>
      </c>
      <c r="Y61" s="36">
        <f>SUMIFS(СВЦЭМ!$D$33:$D$776,СВЦЭМ!$A$33:$A$776,$A61,СВЦЭМ!$B$33:$B$776,Y$47)+'СЕТ СН'!$G$14+СВЦЭМ!$D$10+'СЕТ СН'!$G$5-'СЕТ СН'!$G$24</f>
        <v>2527.0315486300001</v>
      </c>
    </row>
    <row r="62" spans="1:25" ht="15.75" x14ac:dyDescent="0.2">
      <c r="A62" s="35">
        <f t="shared" si="1"/>
        <v>43753</v>
      </c>
      <c r="B62" s="36">
        <f>SUMIFS(СВЦЭМ!$D$33:$D$776,СВЦЭМ!$A$33:$A$776,$A62,СВЦЭМ!$B$33:$B$776,B$47)+'СЕТ СН'!$G$14+СВЦЭМ!$D$10+'СЕТ СН'!$G$5-'СЕТ СН'!$G$24</f>
        <v>2589.4882912600001</v>
      </c>
      <c r="C62" s="36">
        <f>SUMIFS(СВЦЭМ!$D$33:$D$776,СВЦЭМ!$A$33:$A$776,$A62,СВЦЭМ!$B$33:$B$776,C$47)+'СЕТ СН'!$G$14+СВЦЭМ!$D$10+'СЕТ СН'!$G$5-'СЕТ СН'!$G$24</f>
        <v>2631.5745000100001</v>
      </c>
      <c r="D62" s="36">
        <f>SUMIFS(СВЦЭМ!$D$33:$D$776,СВЦЭМ!$A$33:$A$776,$A62,СВЦЭМ!$B$33:$B$776,D$47)+'СЕТ СН'!$G$14+СВЦЭМ!$D$10+'СЕТ СН'!$G$5-'СЕТ СН'!$G$24</f>
        <v>2652.7598309599998</v>
      </c>
      <c r="E62" s="36">
        <f>SUMIFS(СВЦЭМ!$D$33:$D$776,СВЦЭМ!$A$33:$A$776,$A62,СВЦЭМ!$B$33:$B$776,E$47)+'СЕТ СН'!$G$14+СВЦЭМ!$D$10+'СЕТ СН'!$G$5-'СЕТ СН'!$G$24</f>
        <v>2665.8685334800002</v>
      </c>
      <c r="F62" s="36">
        <f>SUMIFS(СВЦЭМ!$D$33:$D$776,СВЦЭМ!$A$33:$A$776,$A62,СВЦЭМ!$B$33:$B$776,F$47)+'СЕТ СН'!$G$14+СВЦЭМ!$D$10+'СЕТ СН'!$G$5-'СЕТ СН'!$G$24</f>
        <v>2666.9447142700001</v>
      </c>
      <c r="G62" s="36">
        <f>SUMIFS(СВЦЭМ!$D$33:$D$776,СВЦЭМ!$A$33:$A$776,$A62,СВЦЭМ!$B$33:$B$776,G$47)+'СЕТ СН'!$G$14+СВЦЭМ!$D$10+'СЕТ СН'!$G$5-'СЕТ СН'!$G$24</f>
        <v>2650.96664551</v>
      </c>
      <c r="H62" s="36">
        <f>SUMIFS(СВЦЭМ!$D$33:$D$776,СВЦЭМ!$A$33:$A$776,$A62,СВЦЭМ!$B$33:$B$776,H$47)+'СЕТ СН'!$G$14+СВЦЭМ!$D$10+'СЕТ СН'!$G$5-'СЕТ СН'!$G$24</f>
        <v>2611.47521061</v>
      </c>
      <c r="I62" s="36">
        <f>SUMIFS(СВЦЭМ!$D$33:$D$776,СВЦЭМ!$A$33:$A$776,$A62,СВЦЭМ!$B$33:$B$776,I$47)+'СЕТ СН'!$G$14+СВЦЭМ!$D$10+'СЕТ СН'!$G$5-'СЕТ СН'!$G$24</f>
        <v>2600.38804996</v>
      </c>
      <c r="J62" s="36">
        <f>SUMIFS(СВЦЭМ!$D$33:$D$776,СВЦЭМ!$A$33:$A$776,$A62,СВЦЭМ!$B$33:$B$776,J$47)+'СЕТ СН'!$G$14+СВЦЭМ!$D$10+'СЕТ СН'!$G$5-'СЕТ СН'!$G$24</f>
        <v>2579.5180228899999</v>
      </c>
      <c r="K62" s="36">
        <f>SUMIFS(СВЦЭМ!$D$33:$D$776,СВЦЭМ!$A$33:$A$776,$A62,СВЦЭМ!$B$33:$B$776,K$47)+'СЕТ СН'!$G$14+СВЦЭМ!$D$10+'СЕТ СН'!$G$5-'СЕТ СН'!$G$24</f>
        <v>2566.2692820100001</v>
      </c>
      <c r="L62" s="36">
        <f>SUMIFS(СВЦЭМ!$D$33:$D$776,СВЦЭМ!$A$33:$A$776,$A62,СВЦЭМ!$B$33:$B$776,L$47)+'СЕТ СН'!$G$14+СВЦЭМ!$D$10+'СЕТ СН'!$G$5-'СЕТ СН'!$G$24</f>
        <v>2570.1439007700001</v>
      </c>
      <c r="M62" s="36">
        <f>SUMIFS(СВЦЭМ!$D$33:$D$776,СВЦЭМ!$A$33:$A$776,$A62,СВЦЭМ!$B$33:$B$776,M$47)+'СЕТ СН'!$G$14+СВЦЭМ!$D$10+'СЕТ СН'!$G$5-'СЕТ СН'!$G$24</f>
        <v>2584.3728266799999</v>
      </c>
      <c r="N62" s="36">
        <f>SUMIFS(СВЦЭМ!$D$33:$D$776,СВЦЭМ!$A$33:$A$776,$A62,СВЦЭМ!$B$33:$B$776,N$47)+'СЕТ СН'!$G$14+СВЦЭМ!$D$10+'СЕТ СН'!$G$5-'СЕТ СН'!$G$24</f>
        <v>2546.3425946400002</v>
      </c>
      <c r="O62" s="36">
        <f>SUMIFS(СВЦЭМ!$D$33:$D$776,СВЦЭМ!$A$33:$A$776,$A62,СВЦЭМ!$B$33:$B$776,O$47)+'СЕТ СН'!$G$14+СВЦЭМ!$D$10+'СЕТ СН'!$G$5-'СЕТ СН'!$G$24</f>
        <v>2529.9731904599998</v>
      </c>
      <c r="P62" s="36">
        <f>SUMIFS(СВЦЭМ!$D$33:$D$776,СВЦЭМ!$A$33:$A$776,$A62,СВЦЭМ!$B$33:$B$776,P$47)+'СЕТ СН'!$G$14+СВЦЭМ!$D$10+'СЕТ СН'!$G$5-'СЕТ СН'!$G$24</f>
        <v>2521.0917808499999</v>
      </c>
      <c r="Q62" s="36">
        <f>SUMIFS(СВЦЭМ!$D$33:$D$776,СВЦЭМ!$A$33:$A$776,$A62,СВЦЭМ!$B$33:$B$776,Q$47)+'СЕТ СН'!$G$14+СВЦЭМ!$D$10+'СЕТ СН'!$G$5-'СЕТ СН'!$G$24</f>
        <v>2516.4346743300002</v>
      </c>
      <c r="R62" s="36">
        <f>SUMIFS(СВЦЭМ!$D$33:$D$776,СВЦЭМ!$A$33:$A$776,$A62,СВЦЭМ!$B$33:$B$776,R$47)+'СЕТ СН'!$G$14+СВЦЭМ!$D$10+'СЕТ СН'!$G$5-'СЕТ СН'!$G$24</f>
        <v>2513.4162858300001</v>
      </c>
      <c r="S62" s="36">
        <f>SUMIFS(СВЦЭМ!$D$33:$D$776,СВЦЭМ!$A$33:$A$776,$A62,СВЦЭМ!$B$33:$B$776,S$47)+'СЕТ СН'!$G$14+СВЦЭМ!$D$10+'СЕТ СН'!$G$5-'СЕТ СН'!$G$24</f>
        <v>2519.2719226300001</v>
      </c>
      <c r="T62" s="36">
        <f>SUMIFS(СВЦЭМ!$D$33:$D$776,СВЦЭМ!$A$33:$A$776,$A62,СВЦЭМ!$B$33:$B$776,T$47)+'СЕТ СН'!$G$14+СВЦЭМ!$D$10+'СЕТ СН'!$G$5-'СЕТ СН'!$G$24</f>
        <v>2536.7603444299998</v>
      </c>
      <c r="U62" s="36">
        <f>SUMIFS(СВЦЭМ!$D$33:$D$776,СВЦЭМ!$A$33:$A$776,$A62,СВЦЭМ!$B$33:$B$776,U$47)+'СЕТ СН'!$G$14+СВЦЭМ!$D$10+'СЕТ СН'!$G$5-'СЕТ СН'!$G$24</f>
        <v>2485.3327054800002</v>
      </c>
      <c r="V62" s="36">
        <f>SUMIFS(СВЦЭМ!$D$33:$D$776,СВЦЭМ!$A$33:$A$776,$A62,СВЦЭМ!$B$33:$B$776,V$47)+'СЕТ СН'!$G$14+СВЦЭМ!$D$10+'СЕТ СН'!$G$5-'СЕТ СН'!$G$24</f>
        <v>2488.0631191499997</v>
      </c>
      <c r="W62" s="36">
        <f>SUMIFS(СВЦЭМ!$D$33:$D$776,СВЦЭМ!$A$33:$A$776,$A62,СВЦЭМ!$B$33:$B$776,W$47)+'СЕТ СН'!$G$14+СВЦЭМ!$D$10+'СЕТ СН'!$G$5-'СЕТ СН'!$G$24</f>
        <v>2504.1783647500001</v>
      </c>
      <c r="X62" s="36">
        <f>SUMIFS(СВЦЭМ!$D$33:$D$776,СВЦЭМ!$A$33:$A$776,$A62,СВЦЭМ!$B$33:$B$776,X$47)+'СЕТ СН'!$G$14+СВЦЭМ!$D$10+'СЕТ СН'!$G$5-'СЕТ СН'!$G$24</f>
        <v>2497.0731175000001</v>
      </c>
      <c r="Y62" s="36">
        <f>SUMIFS(СВЦЭМ!$D$33:$D$776,СВЦЭМ!$A$33:$A$776,$A62,СВЦЭМ!$B$33:$B$776,Y$47)+'СЕТ СН'!$G$14+СВЦЭМ!$D$10+'СЕТ СН'!$G$5-'СЕТ СН'!$G$24</f>
        <v>2508.1532449299998</v>
      </c>
    </row>
    <row r="63" spans="1:25" ht="15.75" x14ac:dyDescent="0.2">
      <c r="A63" s="35">
        <f t="shared" si="1"/>
        <v>43754</v>
      </c>
      <c r="B63" s="36">
        <f>SUMIFS(СВЦЭМ!$D$33:$D$776,СВЦЭМ!$A$33:$A$776,$A63,СВЦЭМ!$B$33:$B$776,B$47)+'СЕТ СН'!$G$14+СВЦЭМ!$D$10+'СЕТ СН'!$G$5-'СЕТ СН'!$G$24</f>
        <v>2654.9514629400001</v>
      </c>
      <c r="C63" s="36">
        <f>SUMIFS(СВЦЭМ!$D$33:$D$776,СВЦЭМ!$A$33:$A$776,$A63,СВЦЭМ!$B$33:$B$776,C$47)+'СЕТ СН'!$G$14+СВЦЭМ!$D$10+'СЕТ СН'!$G$5-'СЕТ СН'!$G$24</f>
        <v>2696.0163589700001</v>
      </c>
      <c r="D63" s="36">
        <f>SUMIFS(СВЦЭМ!$D$33:$D$776,СВЦЭМ!$A$33:$A$776,$A63,СВЦЭМ!$B$33:$B$776,D$47)+'СЕТ СН'!$G$14+СВЦЭМ!$D$10+'СЕТ СН'!$G$5-'СЕТ СН'!$G$24</f>
        <v>2712.5170287599999</v>
      </c>
      <c r="E63" s="36">
        <f>SUMIFS(СВЦЭМ!$D$33:$D$776,СВЦЭМ!$A$33:$A$776,$A63,СВЦЭМ!$B$33:$B$776,E$47)+'СЕТ СН'!$G$14+СВЦЭМ!$D$10+'СЕТ СН'!$G$5-'СЕТ СН'!$G$24</f>
        <v>2719.6255500699999</v>
      </c>
      <c r="F63" s="36">
        <f>SUMIFS(СВЦЭМ!$D$33:$D$776,СВЦЭМ!$A$33:$A$776,$A63,СВЦЭМ!$B$33:$B$776,F$47)+'СЕТ СН'!$G$14+СВЦЭМ!$D$10+'СЕТ СН'!$G$5-'СЕТ СН'!$G$24</f>
        <v>2710.9911940299999</v>
      </c>
      <c r="G63" s="36">
        <f>SUMIFS(СВЦЭМ!$D$33:$D$776,СВЦЭМ!$A$33:$A$776,$A63,СВЦЭМ!$B$33:$B$776,G$47)+'СЕТ СН'!$G$14+СВЦЭМ!$D$10+'СЕТ СН'!$G$5-'СЕТ СН'!$G$24</f>
        <v>2677.79336848</v>
      </c>
      <c r="H63" s="36">
        <f>SUMIFS(СВЦЭМ!$D$33:$D$776,СВЦЭМ!$A$33:$A$776,$A63,СВЦЭМ!$B$33:$B$776,H$47)+'СЕТ СН'!$G$14+СВЦЭМ!$D$10+'СЕТ СН'!$G$5-'СЕТ СН'!$G$24</f>
        <v>2621.9618376500002</v>
      </c>
      <c r="I63" s="36">
        <f>SUMIFS(СВЦЭМ!$D$33:$D$776,СВЦЭМ!$A$33:$A$776,$A63,СВЦЭМ!$B$33:$B$776,I$47)+'СЕТ СН'!$G$14+СВЦЭМ!$D$10+'СЕТ СН'!$G$5-'СЕТ СН'!$G$24</f>
        <v>2576.27455835</v>
      </c>
      <c r="J63" s="36">
        <f>SUMIFS(СВЦЭМ!$D$33:$D$776,СВЦЭМ!$A$33:$A$776,$A63,СВЦЭМ!$B$33:$B$776,J$47)+'СЕТ СН'!$G$14+СВЦЭМ!$D$10+'СЕТ СН'!$G$5-'СЕТ СН'!$G$24</f>
        <v>2574.4726643200001</v>
      </c>
      <c r="K63" s="36">
        <f>SUMIFS(СВЦЭМ!$D$33:$D$776,СВЦЭМ!$A$33:$A$776,$A63,СВЦЭМ!$B$33:$B$776,K$47)+'СЕТ СН'!$G$14+СВЦЭМ!$D$10+'СЕТ СН'!$G$5-'СЕТ СН'!$G$24</f>
        <v>2573.13110972</v>
      </c>
      <c r="L63" s="36">
        <f>SUMIFS(СВЦЭМ!$D$33:$D$776,СВЦЭМ!$A$33:$A$776,$A63,СВЦЭМ!$B$33:$B$776,L$47)+'СЕТ СН'!$G$14+СВЦЭМ!$D$10+'СЕТ СН'!$G$5-'СЕТ СН'!$G$24</f>
        <v>2589.6161558499998</v>
      </c>
      <c r="M63" s="36">
        <f>SUMIFS(СВЦЭМ!$D$33:$D$776,СВЦЭМ!$A$33:$A$776,$A63,СВЦЭМ!$B$33:$B$776,M$47)+'СЕТ СН'!$G$14+СВЦЭМ!$D$10+'СЕТ СН'!$G$5-'СЕТ СН'!$G$24</f>
        <v>2590.8576644899999</v>
      </c>
      <c r="N63" s="36">
        <f>SUMIFS(СВЦЭМ!$D$33:$D$776,СВЦЭМ!$A$33:$A$776,$A63,СВЦЭМ!$B$33:$B$776,N$47)+'СЕТ СН'!$G$14+СВЦЭМ!$D$10+'СЕТ СН'!$G$5-'СЕТ СН'!$G$24</f>
        <v>2563.0553179799999</v>
      </c>
      <c r="O63" s="36">
        <f>SUMIFS(СВЦЭМ!$D$33:$D$776,СВЦЭМ!$A$33:$A$776,$A63,СВЦЭМ!$B$33:$B$776,O$47)+'СЕТ СН'!$G$14+СВЦЭМ!$D$10+'СЕТ СН'!$G$5-'СЕТ СН'!$G$24</f>
        <v>2529.7969640299998</v>
      </c>
      <c r="P63" s="36">
        <f>SUMIFS(СВЦЭМ!$D$33:$D$776,СВЦЭМ!$A$33:$A$776,$A63,СВЦЭМ!$B$33:$B$776,P$47)+'СЕТ СН'!$G$14+СВЦЭМ!$D$10+'СЕТ СН'!$G$5-'СЕТ СН'!$G$24</f>
        <v>2539.50035587</v>
      </c>
      <c r="Q63" s="36">
        <f>SUMIFS(СВЦЭМ!$D$33:$D$776,СВЦЭМ!$A$33:$A$776,$A63,СВЦЭМ!$B$33:$B$776,Q$47)+'СЕТ СН'!$G$14+СВЦЭМ!$D$10+'СЕТ СН'!$G$5-'СЕТ СН'!$G$24</f>
        <v>2545.7460710999999</v>
      </c>
      <c r="R63" s="36">
        <f>SUMIFS(СВЦЭМ!$D$33:$D$776,СВЦЭМ!$A$33:$A$776,$A63,СВЦЭМ!$B$33:$B$776,R$47)+'СЕТ СН'!$G$14+СВЦЭМ!$D$10+'СЕТ СН'!$G$5-'СЕТ СН'!$G$24</f>
        <v>2549.18312285</v>
      </c>
      <c r="S63" s="36">
        <f>SUMIFS(СВЦЭМ!$D$33:$D$776,СВЦЭМ!$A$33:$A$776,$A63,СВЦЭМ!$B$33:$B$776,S$47)+'СЕТ СН'!$G$14+СВЦЭМ!$D$10+'СЕТ СН'!$G$5-'СЕТ СН'!$G$24</f>
        <v>2544.6812121299999</v>
      </c>
      <c r="T63" s="36">
        <f>SUMIFS(СВЦЭМ!$D$33:$D$776,СВЦЭМ!$A$33:$A$776,$A63,СВЦЭМ!$B$33:$B$776,T$47)+'СЕТ СН'!$G$14+СВЦЭМ!$D$10+'СЕТ СН'!$G$5-'СЕТ СН'!$G$24</f>
        <v>2531.44652873</v>
      </c>
      <c r="U63" s="36">
        <f>SUMIFS(СВЦЭМ!$D$33:$D$776,СВЦЭМ!$A$33:$A$776,$A63,СВЦЭМ!$B$33:$B$776,U$47)+'СЕТ СН'!$G$14+СВЦЭМ!$D$10+'СЕТ СН'!$G$5-'СЕТ СН'!$G$24</f>
        <v>2550.7151454200002</v>
      </c>
      <c r="V63" s="36">
        <f>SUMIFS(СВЦЭМ!$D$33:$D$776,СВЦЭМ!$A$33:$A$776,$A63,СВЦЭМ!$B$33:$B$776,V$47)+'СЕТ СН'!$G$14+СВЦЭМ!$D$10+'СЕТ СН'!$G$5-'СЕТ СН'!$G$24</f>
        <v>2545.8368546900001</v>
      </c>
      <c r="W63" s="36">
        <f>SUMIFS(СВЦЭМ!$D$33:$D$776,СВЦЭМ!$A$33:$A$776,$A63,СВЦЭМ!$B$33:$B$776,W$47)+'СЕТ СН'!$G$14+СВЦЭМ!$D$10+'СЕТ СН'!$G$5-'СЕТ СН'!$G$24</f>
        <v>2531.2551644699997</v>
      </c>
      <c r="X63" s="36">
        <f>SUMIFS(СВЦЭМ!$D$33:$D$776,СВЦЭМ!$A$33:$A$776,$A63,СВЦЭМ!$B$33:$B$776,X$47)+'СЕТ СН'!$G$14+СВЦЭМ!$D$10+'СЕТ СН'!$G$5-'СЕТ СН'!$G$24</f>
        <v>2508.7717761399999</v>
      </c>
      <c r="Y63" s="36">
        <f>SUMIFS(СВЦЭМ!$D$33:$D$776,СВЦЭМ!$A$33:$A$776,$A63,СВЦЭМ!$B$33:$B$776,Y$47)+'СЕТ СН'!$G$14+СВЦЭМ!$D$10+'СЕТ СН'!$G$5-'СЕТ СН'!$G$24</f>
        <v>2558.0393465500001</v>
      </c>
    </row>
    <row r="64" spans="1:25" ht="15.75" x14ac:dyDescent="0.2">
      <c r="A64" s="35">
        <f t="shared" si="1"/>
        <v>43755</v>
      </c>
      <c r="B64" s="36">
        <f>SUMIFS(СВЦЭМ!$D$33:$D$776,СВЦЭМ!$A$33:$A$776,$A64,СВЦЭМ!$B$33:$B$776,B$47)+'СЕТ СН'!$G$14+СВЦЭМ!$D$10+'СЕТ СН'!$G$5-'СЕТ СН'!$G$24</f>
        <v>2632.2631319000002</v>
      </c>
      <c r="C64" s="36">
        <f>SUMIFS(СВЦЭМ!$D$33:$D$776,СВЦЭМ!$A$33:$A$776,$A64,СВЦЭМ!$B$33:$B$776,C$47)+'СЕТ СН'!$G$14+СВЦЭМ!$D$10+'СЕТ СН'!$G$5-'СЕТ СН'!$G$24</f>
        <v>2692.55265818</v>
      </c>
      <c r="D64" s="36">
        <f>SUMIFS(СВЦЭМ!$D$33:$D$776,СВЦЭМ!$A$33:$A$776,$A64,СВЦЭМ!$B$33:$B$776,D$47)+'СЕТ СН'!$G$14+СВЦЭМ!$D$10+'СЕТ СН'!$G$5-'СЕТ СН'!$G$24</f>
        <v>2735.2920630600001</v>
      </c>
      <c r="E64" s="36">
        <f>SUMIFS(СВЦЭМ!$D$33:$D$776,СВЦЭМ!$A$33:$A$776,$A64,СВЦЭМ!$B$33:$B$776,E$47)+'СЕТ СН'!$G$14+СВЦЭМ!$D$10+'СЕТ СН'!$G$5-'СЕТ СН'!$G$24</f>
        <v>2762.2162408700001</v>
      </c>
      <c r="F64" s="36">
        <f>SUMIFS(СВЦЭМ!$D$33:$D$776,СВЦЭМ!$A$33:$A$776,$A64,СВЦЭМ!$B$33:$B$776,F$47)+'СЕТ СН'!$G$14+СВЦЭМ!$D$10+'СЕТ СН'!$G$5-'СЕТ СН'!$G$24</f>
        <v>2770.6562968999997</v>
      </c>
      <c r="G64" s="36">
        <f>SUMIFS(СВЦЭМ!$D$33:$D$776,СВЦЭМ!$A$33:$A$776,$A64,СВЦЭМ!$B$33:$B$776,G$47)+'СЕТ СН'!$G$14+СВЦЭМ!$D$10+'СЕТ СН'!$G$5-'СЕТ СН'!$G$24</f>
        <v>2748.3709304200001</v>
      </c>
      <c r="H64" s="36">
        <f>SUMIFS(СВЦЭМ!$D$33:$D$776,СВЦЭМ!$A$33:$A$776,$A64,СВЦЭМ!$B$33:$B$776,H$47)+'СЕТ СН'!$G$14+СВЦЭМ!$D$10+'СЕТ СН'!$G$5-'СЕТ СН'!$G$24</f>
        <v>2696.3935832899997</v>
      </c>
      <c r="I64" s="36">
        <f>SUMIFS(СВЦЭМ!$D$33:$D$776,СВЦЭМ!$A$33:$A$776,$A64,СВЦЭМ!$B$33:$B$776,I$47)+'СЕТ СН'!$G$14+СВЦЭМ!$D$10+'СЕТ СН'!$G$5-'СЕТ СН'!$G$24</f>
        <v>2625.2532829500001</v>
      </c>
      <c r="J64" s="36">
        <f>SUMIFS(СВЦЭМ!$D$33:$D$776,СВЦЭМ!$A$33:$A$776,$A64,СВЦЭМ!$B$33:$B$776,J$47)+'СЕТ СН'!$G$14+СВЦЭМ!$D$10+'СЕТ СН'!$G$5-'СЕТ СН'!$G$24</f>
        <v>2631.5562626599999</v>
      </c>
      <c r="K64" s="36">
        <f>SUMIFS(СВЦЭМ!$D$33:$D$776,СВЦЭМ!$A$33:$A$776,$A64,СВЦЭМ!$B$33:$B$776,K$47)+'СЕТ СН'!$G$14+СВЦЭМ!$D$10+'СЕТ СН'!$G$5-'СЕТ СН'!$G$24</f>
        <v>2626.7842430800001</v>
      </c>
      <c r="L64" s="36">
        <f>SUMIFS(СВЦЭМ!$D$33:$D$776,СВЦЭМ!$A$33:$A$776,$A64,СВЦЭМ!$B$33:$B$776,L$47)+'СЕТ СН'!$G$14+СВЦЭМ!$D$10+'СЕТ СН'!$G$5-'СЕТ СН'!$G$24</f>
        <v>2622.59667193</v>
      </c>
      <c r="M64" s="36">
        <f>SUMIFS(СВЦЭМ!$D$33:$D$776,СВЦЭМ!$A$33:$A$776,$A64,СВЦЭМ!$B$33:$B$776,M$47)+'СЕТ СН'!$G$14+СВЦЭМ!$D$10+'СЕТ СН'!$G$5-'СЕТ СН'!$G$24</f>
        <v>2629.5478475300001</v>
      </c>
      <c r="N64" s="36">
        <f>SUMIFS(СВЦЭМ!$D$33:$D$776,СВЦЭМ!$A$33:$A$776,$A64,СВЦЭМ!$B$33:$B$776,N$47)+'СЕТ СН'!$G$14+СВЦЭМ!$D$10+'СЕТ СН'!$G$5-'СЕТ СН'!$G$24</f>
        <v>2595.65336832</v>
      </c>
      <c r="O64" s="36">
        <f>SUMIFS(СВЦЭМ!$D$33:$D$776,СВЦЭМ!$A$33:$A$776,$A64,СВЦЭМ!$B$33:$B$776,O$47)+'СЕТ СН'!$G$14+СВЦЭМ!$D$10+'СЕТ СН'!$G$5-'СЕТ СН'!$G$24</f>
        <v>2553.9063267500001</v>
      </c>
      <c r="P64" s="36">
        <f>SUMIFS(СВЦЭМ!$D$33:$D$776,СВЦЭМ!$A$33:$A$776,$A64,СВЦЭМ!$B$33:$B$776,P$47)+'СЕТ СН'!$G$14+СВЦЭМ!$D$10+'СЕТ СН'!$G$5-'СЕТ СН'!$G$24</f>
        <v>2560.5765210999998</v>
      </c>
      <c r="Q64" s="36">
        <f>SUMIFS(СВЦЭМ!$D$33:$D$776,СВЦЭМ!$A$33:$A$776,$A64,СВЦЭМ!$B$33:$B$776,Q$47)+'СЕТ СН'!$G$14+СВЦЭМ!$D$10+'СЕТ СН'!$G$5-'СЕТ СН'!$G$24</f>
        <v>2556.3844772000002</v>
      </c>
      <c r="R64" s="36">
        <f>SUMIFS(СВЦЭМ!$D$33:$D$776,СВЦЭМ!$A$33:$A$776,$A64,СВЦЭМ!$B$33:$B$776,R$47)+'СЕТ СН'!$G$14+СВЦЭМ!$D$10+'СЕТ СН'!$G$5-'СЕТ СН'!$G$24</f>
        <v>2559.8854712500001</v>
      </c>
      <c r="S64" s="36">
        <f>SUMIFS(СВЦЭМ!$D$33:$D$776,СВЦЭМ!$A$33:$A$776,$A64,СВЦЭМ!$B$33:$B$776,S$47)+'СЕТ СН'!$G$14+СВЦЭМ!$D$10+'СЕТ СН'!$G$5-'СЕТ СН'!$G$24</f>
        <v>2558.6991441700002</v>
      </c>
      <c r="T64" s="36">
        <f>SUMIFS(СВЦЭМ!$D$33:$D$776,СВЦЭМ!$A$33:$A$776,$A64,СВЦЭМ!$B$33:$B$776,T$47)+'СЕТ СН'!$G$14+СВЦЭМ!$D$10+'СЕТ СН'!$G$5-'СЕТ СН'!$G$24</f>
        <v>2534.1853253700001</v>
      </c>
      <c r="U64" s="36">
        <f>SUMIFS(СВЦЭМ!$D$33:$D$776,СВЦЭМ!$A$33:$A$776,$A64,СВЦЭМ!$B$33:$B$776,U$47)+'СЕТ СН'!$G$14+СВЦЭМ!$D$10+'СЕТ СН'!$G$5-'СЕТ СН'!$G$24</f>
        <v>2528.03674946</v>
      </c>
      <c r="V64" s="36">
        <f>SUMIFS(СВЦЭМ!$D$33:$D$776,СВЦЭМ!$A$33:$A$776,$A64,СВЦЭМ!$B$33:$B$776,V$47)+'СЕТ СН'!$G$14+СВЦЭМ!$D$10+'СЕТ СН'!$G$5-'СЕТ СН'!$G$24</f>
        <v>2516.7721400700002</v>
      </c>
      <c r="W64" s="36">
        <f>SUMIFS(СВЦЭМ!$D$33:$D$776,СВЦЭМ!$A$33:$A$776,$A64,СВЦЭМ!$B$33:$B$776,W$47)+'СЕТ СН'!$G$14+СВЦЭМ!$D$10+'СЕТ СН'!$G$5-'СЕТ СН'!$G$24</f>
        <v>2524.0786542999999</v>
      </c>
      <c r="X64" s="36">
        <f>SUMIFS(СВЦЭМ!$D$33:$D$776,СВЦЭМ!$A$33:$A$776,$A64,СВЦЭМ!$B$33:$B$776,X$47)+'СЕТ СН'!$G$14+СВЦЭМ!$D$10+'СЕТ СН'!$G$5-'СЕТ СН'!$G$24</f>
        <v>2544.0091336999999</v>
      </c>
      <c r="Y64" s="36">
        <f>SUMIFS(СВЦЭМ!$D$33:$D$776,СВЦЭМ!$A$33:$A$776,$A64,СВЦЭМ!$B$33:$B$776,Y$47)+'СЕТ СН'!$G$14+СВЦЭМ!$D$10+'СЕТ СН'!$G$5-'СЕТ СН'!$G$24</f>
        <v>2587.6625751299998</v>
      </c>
    </row>
    <row r="65" spans="1:26" ht="15.75" x14ac:dyDescent="0.2">
      <c r="A65" s="35">
        <f t="shared" si="1"/>
        <v>43756</v>
      </c>
      <c r="B65" s="36">
        <f>SUMIFS(СВЦЭМ!$D$33:$D$776,СВЦЭМ!$A$33:$A$776,$A65,СВЦЭМ!$B$33:$B$776,B$47)+'СЕТ СН'!$G$14+СВЦЭМ!$D$10+'СЕТ СН'!$G$5-'СЕТ СН'!$G$24</f>
        <v>2702.1517073599998</v>
      </c>
      <c r="C65" s="36">
        <f>SUMIFS(СВЦЭМ!$D$33:$D$776,СВЦЭМ!$A$33:$A$776,$A65,СВЦЭМ!$B$33:$B$776,C$47)+'СЕТ СН'!$G$14+СВЦЭМ!$D$10+'СЕТ СН'!$G$5-'СЕТ СН'!$G$24</f>
        <v>2703.34836086</v>
      </c>
      <c r="D65" s="36">
        <f>SUMIFS(СВЦЭМ!$D$33:$D$776,СВЦЭМ!$A$33:$A$776,$A65,СВЦЭМ!$B$33:$B$776,D$47)+'СЕТ СН'!$G$14+СВЦЭМ!$D$10+'СЕТ СН'!$G$5-'СЕТ СН'!$G$24</f>
        <v>2725.8334702900002</v>
      </c>
      <c r="E65" s="36">
        <f>SUMIFS(СВЦЭМ!$D$33:$D$776,СВЦЭМ!$A$33:$A$776,$A65,СВЦЭМ!$B$33:$B$776,E$47)+'СЕТ СН'!$G$14+СВЦЭМ!$D$10+'СЕТ СН'!$G$5-'СЕТ СН'!$G$24</f>
        <v>2735.0613177199998</v>
      </c>
      <c r="F65" s="36">
        <f>SUMIFS(СВЦЭМ!$D$33:$D$776,СВЦЭМ!$A$33:$A$776,$A65,СВЦЭМ!$B$33:$B$776,F$47)+'СЕТ СН'!$G$14+СВЦЭМ!$D$10+'СЕТ СН'!$G$5-'СЕТ СН'!$G$24</f>
        <v>2734.7061357900002</v>
      </c>
      <c r="G65" s="36">
        <f>SUMIFS(СВЦЭМ!$D$33:$D$776,СВЦЭМ!$A$33:$A$776,$A65,СВЦЭМ!$B$33:$B$776,G$47)+'СЕТ СН'!$G$14+СВЦЭМ!$D$10+'СЕТ СН'!$G$5-'СЕТ СН'!$G$24</f>
        <v>2710.6702541300001</v>
      </c>
      <c r="H65" s="36">
        <f>SUMIFS(СВЦЭМ!$D$33:$D$776,СВЦЭМ!$A$33:$A$776,$A65,СВЦЭМ!$B$33:$B$776,H$47)+'СЕТ СН'!$G$14+СВЦЭМ!$D$10+'СЕТ СН'!$G$5-'СЕТ СН'!$G$24</f>
        <v>2655.8104451499999</v>
      </c>
      <c r="I65" s="36">
        <f>SUMIFS(СВЦЭМ!$D$33:$D$776,СВЦЭМ!$A$33:$A$776,$A65,СВЦЭМ!$B$33:$B$776,I$47)+'СЕТ СН'!$G$14+СВЦЭМ!$D$10+'СЕТ СН'!$G$5-'СЕТ СН'!$G$24</f>
        <v>2593.28034299</v>
      </c>
      <c r="J65" s="36">
        <f>SUMIFS(СВЦЭМ!$D$33:$D$776,СВЦЭМ!$A$33:$A$776,$A65,СВЦЭМ!$B$33:$B$776,J$47)+'СЕТ СН'!$G$14+СВЦЭМ!$D$10+'СЕТ СН'!$G$5-'СЕТ СН'!$G$24</f>
        <v>2580.5751757399998</v>
      </c>
      <c r="K65" s="36">
        <f>SUMIFS(СВЦЭМ!$D$33:$D$776,СВЦЭМ!$A$33:$A$776,$A65,СВЦЭМ!$B$33:$B$776,K$47)+'СЕТ СН'!$G$14+СВЦЭМ!$D$10+'СЕТ СН'!$G$5-'СЕТ СН'!$G$24</f>
        <v>2575.8618236000002</v>
      </c>
      <c r="L65" s="36">
        <f>SUMIFS(СВЦЭМ!$D$33:$D$776,СВЦЭМ!$A$33:$A$776,$A65,СВЦЭМ!$B$33:$B$776,L$47)+'СЕТ СН'!$G$14+СВЦЭМ!$D$10+'СЕТ СН'!$G$5-'СЕТ СН'!$G$24</f>
        <v>2582.2675134199999</v>
      </c>
      <c r="M65" s="36">
        <f>SUMIFS(СВЦЭМ!$D$33:$D$776,СВЦЭМ!$A$33:$A$776,$A65,СВЦЭМ!$B$33:$B$776,M$47)+'СЕТ СН'!$G$14+СВЦЭМ!$D$10+'СЕТ СН'!$G$5-'СЕТ СН'!$G$24</f>
        <v>2589.0977423300001</v>
      </c>
      <c r="N65" s="36">
        <f>SUMIFS(СВЦЭМ!$D$33:$D$776,СВЦЭМ!$A$33:$A$776,$A65,СВЦЭМ!$B$33:$B$776,N$47)+'СЕТ СН'!$G$14+СВЦЭМ!$D$10+'СЕТ СН'!$G$5-'СЕТ СН'!$G$24</f>
        <v>2559.6040244800001</v>
      </c>
      <c r="O65" s="36">
        <f>SUMIFS(СВЦЭМ!$D$33:$D$776,СВЦЭМ!$A$33:$A$776,$A65,СВЦЭМ!$B$33:$B$776,O$47)+'СЕТ СН'!$G$14+СВЦЭМ!$D$10+'СЕТ СН'!$G$5-'СЕТ СН'!$G$24</f>
        <v>2524.6743543000002</v>
      </c>
      <c r="P65" s="36">
        <f>SUMIFS(СВЦЭМ!$D$33:$D$776,СВЦЭМ!$A$33:$A$776,$A65,СВЦЭМ!$B$33:$B$776,P$47)+'СЕТ СН'!$G$14+СВЦЭМ!$D$10+'СЕТ СН'!$G$5-'СЕТ СН'!$G$24</f>
        <v>2535.1492960099999</v>
      </c>
      <c r="Q65" s="36">
        <f>SUMIFS(СВЦЭМ!$D$33:$D$776,СВЦЭМ!$A$33:$A$776,$A65,СВЦЭМ!$B$33:$B$776,Q$47)+'СЕТ СН'!$G$14+СВЦЭМ!$D$10+'СЕТ СН'!$G$5-'СЕТ СН'!$G$24</f>
        <v>2540.5050950699997</v>
      </c>
      <c r="R65" s="36">
        <f>SUMIFS(СВЦЭМ!$D$33:$D$776,СВЦЭМ!$A$33:$A$776,$A65,СВЦЭМ!$B$33:$B$776,R$47)+'СЕТ СН'!$G$14+СВЦЭМ!$D$10+'СЕТ СН'!$G$5-'СЕТ СН'!$G$24</f>
        <v>2530.46170824</v>
      </c>
      <c r="S65" s="36">
        <f>SUMIFS(СВЦЭМ!$D$33:$D$776,СВЦЭМ!$A$33:$A$776,$A65,СВЦЭМ!$B$33:$B$776,S$47)+'СЕТ СН'!$G$14+СВЦЭМ!$D$10+'СЕТ СН'!$G$5-'СЕТ СН'!$G$24</f>
        <v>2520.8574972500001</v>
      </c>
      <c r="T65" s="36">
        <f>SUMIFS(СВЦЭМ!$D$33:$D$776,СВЦЭМ!$A$33:$A$776,$A65,СВЦЭМ!$B$33:$B$776,T$47)+'СЕТ СН'!$G$14+СВЦЭМ!$D$10+'СЕТ СН'!$G$5-'СЕТ СН'!$G$24</f>
        <v>2524.2127630599998</v>
      </c>
      <c r="U65" s="36">
        <f>SUMIFS(СВЦЭМ!$D$33:$D$776,СВЦЭМ!$A$33:$A$776,$A65,СВЦЭМ!$B$33:$B$776,U$47)+'СЕТ СН'!$G$14+СВЦЭМ!$D$10+'СЕТ СН'!$G$5-'СЕТ СН'!$G$24</f>
        <v>2526.1699572100001</v>
      </c>
      <c r="V65" s="36">
        <f>SUMIFS(СВЦЭМ!$D$33:$D$776,СВЦЭМ!$A$33:$A$776,$A65,СВЦЭМ!$B$33:$B$776,V$47)+'СЕТ СН'!$G$14+СВЦЭМ!$D$10+'СЕТ СН'!$G$5-'СЕТ СН'!$G$24</f>
        <v>2520.1146834900001</v>
      </c>
      <c r="W65" s="36">
        <f>SUMIFS(СВЦЭМ!$D$33:$D$776,СВЦЭМ!$A$33:$A$776,$A65,СВЦЭМ!$B$33:$B$776,W$47)+'СЕТ СН'!$G$14+СВЦЭМ!$D$10+'СЕТ СН'!$G$5-'СЕТ СН'!$G$24</f>
        <v>2541.7682199000001</v>
      </c>
      <c r="X65" s="36">
        <f>SUMIFS(СВЦЭМ!$D$33:$D$776,СВЦЭМ!$A$33:$A$776,$A65,СВЦЭМ!$B$33:$B$776,X$47)+'СЕТ СН'!$G$14+СВЦЭМ!$D$10+'СЕТ СН'!$G$5-'СЕТ СН'!$G$24</f>
        <v>2558.7008499200001</v>
      </c>
      <c r="Y65" s="36">
        <f>SUMIFS(СВЦЭМ!$D$33:$D$776,СВЦЭМ!$A$33:$A$776,$A65,СВЦЭМ!$B$33:$B$776,Y$47)+'СЕТ СН'!$G$14+СВЦЭМ!$D$10+'СЕТ СН'!$G$5-'СЕТ СН'!$G$24</f>
        <v>2604.55963509</v>
      </c>
    </row>
    <row r="66" spans="1:26" ht="15.75" x14ac:dyDescent="0.2">
      <c r="A66" s="35">
        <f t="shared" si="1"/>
        <v>43757</v>
      </c>
      <c r="B66" s="36">
        <f>SUMIFS(СВЦЭМ!$D$33:$D$776,СВЦЭМ!$A$33:$A$776,$A66,СВЦЭМ!$B$33:$B$776,B$47)+'СЕТ СН'!$G$14+СВЦЭМ!$D$10+'СЕТ СН'!$G$5-'СЕТ СН'!$G$24</f>
        <v>2649.1956000599998</v>
      </c>
      <c r="C66" s="36">
        <f>SUMIFS(СВЦЭМ!$D$33:$D$776,СВЦЭМ!$A$33:$A$776,$A66,СВЦЭМ!$B$33:$B$776,C$47)+'СЕТ СН'!$G$14+СВЦЭМ!$D$10+'СЕТ СН'!$G$5-'СЕТ СН'!$G$24</f>
        <v>2698.6693739000002</v>
      </c>
      <c r="D66" s="36">
        <f>SUMIFS(СВЦЭМ!$D$33:$D$776,СВЦЭМ!$A$33:$A$776,$A66,СВЦЭМ!$B$33:$B$776,D$47)+'СЕТ СН'!$G$14+СВЦЭМ!$D$10+'СЕТ СН'!$G$5-'СЕТ СН'!$G$24</f>
        <v>2694.0501554299999</v>
      </c>
      <c r="E66" s="36">
        <f>SUMIFS(СВЦЭМ!$D$33:$D$776,СВЦЭМ!$A$33:$A$776,$A66,СВЦЭМ!$B$33:$B$776,E$47)+'СЕТ СН'!$G$14+СВЦЭМ!$D$10+'СЕТ СН'!$G$5-'СЕТ СН'!$G$24</f>
        <v>2692.96359661</v>
      </c>
      <c r="F66" s="36">
        <f>SUMIFS(СВЦЭМ!$D$33:$D$776,СВЦЭМ!$A$33:$A$776,$A66,СВЦЭМ!$B$33:$B$776,F$47)+'СЕТ СН'!$G$14+СВЦЭМ!$D$10+'СЕТ СН'!$G$5-'СЕТ СН'!$G$24</f>
        <v>2687.4154378900002</v>
      </c>
      <c r="G66" s="36">
        <f>SUMIFS(СВЦЭМ!$D$33:$D$776,СВЦЭМ!$A$33:$A$776,$A66,СВЦЭМ!$B$33:$B$776,G$47)+'СЕТ СН'!$G$14+СВЦЭМ!$D$10+'СЕТ СН'!$G$5-'СЕТ СН'!$G$24</f>
        <v>2676.3391170200002</v>
      </c>
      <c r="H66" s="36">
        <f>SUMIFS(СВЦЭМ!$D$33:$D$776,СВЦЭМ!$A$33:$A$776,$A66,СВЦЭМ!$B$33:$B$776,H$47)+'СЕТ СН'!$G$14+СВЦЭМ!$D$10+'СЕТ СН'!$G$5-'СЕТ СН'!$G$24</f>
        <v>2644.5387743800002</v>
      </c>
      <c r="I66" s="36">
        <f>SUMIFS(СВЦЭМ!$D$33:$D$776,СВЦЭМ!$A$33:$A$776,$A66,СВЦЭМ!$B$33:$B$776,I$47)+'СЕТ СН'!$G$14+СВЦЭМ!$D$10+'СЕТ СН'!$G$5-'СЕТ СН'!$G$24</f>
        <v>2616.18371841</v>
      </c>
      <c r="J66" s="36">
        <f>SUMIFS(СВЦЭМ!$D$33:$D$776,СВЦЭМ!$A$33:$A$776,$A66,СВЦЭМ!$B$33:$B$776,J$47)+'СЕТ СН'!$G$14+СВЦЭМ!$D$10+'СЕТ СН'!$G$5-'СЕТ СН'!$G$24</f>
        <v>2587.8968929600001</v>
      </c>
      <c r="K66" s="36">
        <f>SUMIFS(СВЦЭМ!$D$33:$D$776,СВЦЭМ!$A$33:$A$776,$A66,СВЦЭМ!$B$33:$B$776,K$47)+'СЕТ СН'!$G$14+СВЦЭМ!$D$10+'СЕТ СН'!$G$5-'СЕТ СН'!$G$24</f>
        <v>2578.82644966</v>
      </c>
      <c r="L66" s="36">
        <f>SUMIFS(СВЦЭМ!$D$33:$D$776,СВЦЭМ!$A$33:$A$776,$A66,СВЦЭМ!$B$33:$B$776,L$47)+'СЕТ СН'!$G$14+СВЦЭМ!$D$10+'СЕТ СН'!$G$5-'СЕТ СН'!$G$24</f>
        <v>2565.79522408</v>
      </c>
      <c r="M66" s="36">
        <f>SUMIFS(СВЦЭМ!$D$33:$D$776,СВЦЭМ!$A$33:$A$776,$A66,СВЦЭМ!$B$33:$B$776,M$47)+'СЕТ СН'!$G$14+СВЦЭМ!$D$10+'СЕТ СН'!$G$5-'СЕТ СН'!$G$24</f>
        <v>2560.7156961599999</v>
      </c>
      <c r="N66" s="36">
        <f>SUMIFS(СВЦЭМ!$D$33:$D$776,СВЦЭМ!$A$33:$A$776,$A66,СВЦЭМ!$B$33:$B$776,N$47)+'СЕТ СН'!$G$14+СВЦЭМ!$D$10+'СЕТ СН'!$G$5-'СЕТ СН'!$G$24</f>
        <v>2545.4250723099999</v>
      </c>
      <c r="O66" s="36">
        <f>SUMIFS(СВЦЭМ!$D$33:$D$776,СВЦЭМ!$A$33:$A$776,$A66,СВЦЭМ!$B$33:$B$776,O$47)+'СЕТ СН'!$G$14+СВЦЭМ!$D$10+'СЕТ СН'!$G$5-'СЕТ СН'!$G$24</f>
        <v>2522.8847740900001</v>
      </c>
      <c r="P66" s="36">
        <f>SUMIFS(СВЦЭМ!$D$33:$D$776,СВЦЭМ!$A$33:$A$776,$A66,СВЦЭМ!$B$33:$B$776,P$47)+'СЕТ СН'!$G$14+СВЦЭМ!$D$10+'СЕТ СН'!$G$5-'СЕТ СН'!$G$24</f>
        <v>2531.6309449599999</v>
      </c>
      <c r="Q66" s="36">
        <f>SUMIFS(СВЦЭМ!$D$33:$D$776,СВЦЭМ!$A$33:$A$776,$A66,СВЦЭМ!$B$33:$B$776,Q$47)+'СЕТ СН'!$G$14+СВЦЭМ!$D$10+'СЕТ СН'!$G$5-'СЕТ СН'!$G$24</f>
        <v>2534.7291833499999</v>
      </c>
      <c r="R66" s="36">
        <f>SUMIFS(СВЦЭМ!$D$33:$D$776,СВЦЭМ!$A$33:$A$776,$A66,СВЦЭМ!$B$33:$B$776,R$47)+'СЕТ СН'!$G$14+СВЦЭМ!$D$10+'СЕТ СН'!$G$5-'СЕТ СН'!$G$24</f>
        <v>2525.2839879799999</v>
      </c>
      <c r="S66" s="36">
        <f>SUMIFS(СВЦЭМ!$D$33:$D$776,СВЦЭМ!$A$33:$A$776,$A66,СВЦЭМ!$B$33:$B$776,S$47)+'СЕТ СН'!$G$14+СВЦЭМ!$D$10+'СЕТ СН'!$G$5-'СЕТ СН'!$G$24</f>
        <v>2518.1466466900001</v>
      </c>
      <c r="T66" s="36">
        <f>SUMIFS(СВЦЭМ!$D$33:$D$776,СВЦЭМ!$A$33:$A$776,$A66,СВЦЭМ!$B$33:$B$776,T$47)+'СЕТ СН'!$G$14+СВЦЭМ!$D$10+'СЕТ СН'!$G$5-'СЕТ СН'!$G$24</f>
        <v>2503.6173818899997</v>
      </c>
      <c r="U66" s="36">
        <f>SUMIFS(СВЦЭМ!$D$33:$D$776,СВЦЭМ!$A$33:$A$776,$A66,СВЦЭМ!$B$33:$B$776,U$47)+'СЕТ СН'!$G$14+СВЦЭМ!$D$10+'СЕТ СН'!$G$5-'СЕТ СН'!$G$24</f>
        <v>2519.2757770200001</v>
      </c>
      <c r="V66" s="36">
        <f>SUMIFS(СВЦЭМ!$D$33:$D$776,СВЦЭМ!$A$33:$A$776,$A66,СВЦЭМ!$B$33:$B$776,V$47)+'СЕТ СН'!$G$14+СВЦЭМ!$D$10+'СЕТ СН'!$G$5-'СЕТ СН'!$G$24</f>
        <v>2507.7882660599998</v>
      </c>
      <c r="W66" s="36">
        <f>SUMIFS(СВЦЭМ!$D$33:$D$776,СВЦЭМ!$A$33:$A$776,$A66,СВЦЭМ!$B$33:$B$776,W$47)+'СЕТ СН'!$G$14+СВЦЭМ!$D$10+'СЕТ СН'!$G$5-'СЕТ СН'!$G$24</f>
        <v>2516.2747071899998</v>
      </c>
      <c r="X66" s="36">
        <f>SUMIFS(СВЦЭМ!$D$33:$D$776,СВЦЭМ!$A$33:$A$776,$A66,СВЦЭМ!$B$33:$B$776,X$47)+'СЕТ СН'!$G$14+СВЦЭМ!$D$10+'СЕТ СН'!$G$5-'СЕТ СН'!$G$24</f>
        <v>2536.2709711699999</v>
      </c>
      <c r="Y66" s="36">
        <f>SUMIFS(СВЦЭМ!$D$33:$D$776,СВЦЭМ!$A$33:$A$776,$A66,СВЦЭМ!$B$33:$B$776,Y$47)+'СЕТ СН'!$G$14+СВЦЭМ!$D$10+'СЕТ СН'!$G$5-'СЕТ СН'!$G$24</f>
        <v>2586.1778140699998</v>
      </c>
    </row>
    <row r="67" spans="1:26" ht="15.75" x14ac:dyDescent="0.2">
      <c r="A67" s="35">
        <f t="shared" si="1"/>
        <v>43758</v>
      </c>
      <c r="B67" s="36">
        <f>SUMIFS(СВЦЭМ!$D$33:$D$776,СВЦЭМ!$A$33:$A$776,$A67,СВЦЭМ!$B$33:$B$776,B$47)+'СЕТ СН'!$G$14+СВЦЭМ!$D$10+'СЕТ СН'!$G$5-'СЕТ СН'!$G$24</f>
        <v>2644.1163085399999</v>
      </c>
      <c r="C67" s="36">
        <f>SUMIFS(СВЦЭМ!$D$33:$D$776,СВЦЭМ!$A$33:$A$776,$A67,СВЦЭМ!$B$33:$B$776,C$47)+'СЕТ СН'!$G$14+СВЦЭМ!$D$10+'СЕТ СН'!$G$5-'СЕТ СН'!$G$24</f>
        <v>2685.6952690799999</v>
      </c>
      <c r="D67" s="36">
        <f>SUMIFS(СВЦЭМ!$D$33:$D$776,СВЦЭМ!$A$33:$A$776,$A67,СВЦЭМ!$B$33:$B$776,D$47)+'СЕТ СН'!$G$14+СВЦЭМ!$D$10+'СЕТ СН'!$G$5-'СЕТ СН'!$G$24</f>
        <v>2707.6474173799998</v>
      </c>
      <c r="E67" s="36">
        <f>SUMIFS(СВЦЭМ!$D$33:$D$776,СВЦЭМ!$A$33:$A$776,$A67,СВЦЭМ!$B$33:$B$776,E$47)+'СЕТ СН'!$G$14+СВЦЭМ!$D$10+'СЕТ СН'!$G$5-'СЕТ СН'!$G$24</f>
        <v>2714.8137202600001</v>
      </c>
      <c r="F67" s="36">
        <f>SUMIFS(СВЦЭМ!$D$33:$D$776,СВЦЭМ!$A$33:$A$776,$A67,СВЦЭМ!$B$33:$B$776,F$47)+'СЕТ СН'!$G$14+СВЦЭМ!$D$10+'СЕТ СН'!$G$5-'СЕТ СН'!$G$24</f>
        <v>2714.0135942500001</v>
      </c>
      <c r="G67" s="36">
        <f>SUMIFS(СВЦЭМ!$D$33:$D$776,СВЦЭМ!$A$33:$A$776,$A67,СВЦЭМ!$B$33:$B$776,G$47)+'СЕТ СН'!$G$14+СВЦЭМ!$D$10+'СЕТ СН'!$G$5-'СЕТ СН'!$G$24</f>
        <v>2690.1138183900002</v>
      </c>
      <c r="H67" s="36">
        <f>SUMIFS(СВЦЭМ!$D$33:$D$776,СВЦЭМ!$A$33:$A$776,$A67,СВЦЭМ!$B$33:$B$776,H$47)+'СЕТ СН'!$G$14+СВЦЭМ!$D$10+'СЕТ СН'!$G$5-'СЕТ СН'!$G$24</f>
        <v>2679.3737114199998</v>
      </c>
      <c r="I67" s="36">
        <f>SUMIFS(СВЦЭМ!$D$33:$D$776,СВЦЭМ!$A$33:$A$776,$A67,СВЦЭМ!$B$33:$B$776,I$47)+'СЕТ СН'!$G$14+СВЦЭМ!$D$10+'СЕТ СН'!$G$5-'СЕТ СН'!$G$24</f>
        <v>2652.0800261200002</v>
      </c>
      <c r="J67" s="36">
        <f>SUMIFS(СВЦЭМ!$D$33:$D$776,СВЦЭМ!$A$33:$A$776,$A67,СВЦЭМ!$B$33:$B$776,J$47)+'СЕТ СН'!$G$14+СВЦЭМ!$D$10+'СЕТ СН'!$G$5-'СЕТ СН'!$G$24</f>
        <v>2595.0347362799998</v>
      </c>
      <c r="K67" s="36">
        <f>SUMIFS(СВЦЭМ!$D$33:$D$776,СВЦЭМ!$A$33:$A$776,$A67,СВЦЭМ!$B$33:$B$776,K$47)+'СЕТ СН'!$G$14+СВЦЭМ!$D$10+'СЕТ СН'!$G$5-'СЕТ СН'!$G$24</f>
        <v>2570.2891224200002</v>
      </c>
      <c r="L67" s="36">
        <f>SUMIFS(СВЦЭМ!$D$33:$D$776,СВЦЭМ!$A$33:$A$776,$A67,СВЦЭМ!$B$33:$B$776,L$47)+'СЕТ СН'!$G$14+СВЦЭМ!$D$10+'СЕТ СН'!$G$5-'СЕТ СН'!$G$24</f>
        <v>2574.7664380599999</v>
      </c>
      <c r="M67" s="36">
        <f>SUMIFS(СВЦЭМ!$D$33:$D$776,СВЦЭМ!$A$33:$A$776,$A67,СВЦЭМ!$B$33:$B$776,M$47)+'СЕТ СН'!$G$14+СВЦЭМ!$D$10+'СЕТ СН'!$G$5-'СЕТ СН'!$G$24</f>
        <v>2577.9108754899999</v>
      </c>
      <c r="N67" s="36">
        <f>SUMIFS(СВЦЭМ!$D$33:$D$776,СВЦЭМ!$A$33:$A$776,$A67,СВЦЭМ!$B$33:$B$776,N$47)+'СЕТ СН'!$G$14+СВЦЭМ!$D$10+'СЕТ СН'!$G$5-'СЕТ СН'!$G$24</f>
        <v>2536.6549253399999</v>
      </c>
      <c r="O67" s="36">
        <f>SUMIFS(СВЦЭМ!$D$33:$D$776,СВЦЭМ!$A$33:$A$776,$A67,СВЦЭМ!$B$33:$B$776,O$47)+'СЕТ СН'!$G$14+СВЦЭМ!$D$10+'СЕТ СН'!$G$5-'СЕТ СН'!$G$24</f>
        <v>2528.93213698</v>
      </c>
      <c r="P67" s="36">
        <f>SUMIFS(СВЦЭМ!$D$33:$D$776,СВЦЭМ!$A$33:$A$776,$A67,СВЦЭМ!$B$33:$B$776,P$47)+'СЕТ СН'!$G$14+СВЦЭМ!$D$10+'СЕТ СН'!$G$5-'СЕТ СН'!$G$24</f>
        <v>2537.02748178</v>
      </c>
      <c r="Q67" s="36">
        <f>SUMIFS(СВЦЭМ!$D$33:$D$776,СВЦЭМ!$A$33:$A$776,$A67,СВЦЭМ!$B$33:$B$776,Q$47)+'СЕТ СН'!$G$14+СВЦЭМ!$D$10+'СЕТ СН'!$G$5-'СЕТ СН'!$G$24</f>
        <v>2534.1551558000001</v>
      </c>
      <c r="R67" s="36">
        <f>SUMIFS(СВЦЭМ!$D$33:$D$776,СВЦЭМ!$A$33:$A$776,$A67,СВЦЭМ!$B$33:$B$776,R$47)+'СЕТ СН'!$G$14+СВЦЭМ!$D$10+'СЕТ СН'!$G$5-'СЕТ СН'!$G$24</f>
        <v>2535.1228234</v>
      </c>
      <c r="S67" s="36">
        <f>SUMIFS(СВЦЭМ!$D$33:$D$776,СВЦЭМ!$A$33:$A$776,$A67,СВЦЭМ!$B$33:$B$776,S$47)+'СЕТ СН'!$G$14+СВЦЭМ!$D$10+'СЕТ СН'!$G$5-'СЕТ СН'!$G$24</f>
        <v>2530.57861748</v>
      </c>
      <c r="T67" s="36">
        <f>SUMIFS(СВЦЭМ!$D$33:$D$776,СВЦЭМ!$A$33:$A$776,$A67,СВЦЭМ!$B$33:$B$776,T$47)+'СЕТ СН'!$G$14+СВЦЭМ!$D$10+'СЕТ СН'!$G$5-'СЕТ СН'!$G$24</f>
        <v>2521.6719077099997</v>
      </c>
      <c r="U67" s="36">
        <f>SUMIFS(СВЦЭМ!$D$33:$D$776,СВЦЭМ!$A$33:$A$776,$A67,СВЦЭМ!$B$33:$B$776,U$47)+'СЕТ СН'!$G$14+СВЦЭМ!$D$10+'СЕТ СН'!$G$5-'СЕТ СН'!$G$24</f>
        <v>2526.62017565</v>
      </c>
      <c r="V67" s="36">
        <f>SUMIFS(СВЦЭМ!$D$33:$D$776,СВЦЭМ!$A$33:$A$776,$A67,СВЦЭМ!$B$33:$B$776,V$47)+'СЕТ СН'!$G$14+СВЦЭМ!$D$10+'СЕТ СН'!$G$5-'СЕТ СН'!$G$24</f>
        <v>2512.7502795800001</v>
      </c>
      <c r="W67" s="36">
        <f>SUMIFS(СВЦЭМ!$D$33:$D$776,СВЦЭМ!$A$33:$A$776,$A67,СВЦЭМ!$B$33:$B$776,W$47)+'СЕТ СН'!$G$14+СВЦЭМ!$D$10+'СЕТ СН'!$G$5-'СЕТ СН'!$G$24</f>
        <v>2505.5889063700001</v>
      </c>
      <c r="X67" s="36">
        <f>SUMIFS(СВЦЭМ!$D$33:$D$776,СВЦЭМ!$A$33:$A$776,$A67,СВЦЭМ!$B$33:$B$776,X$47)+'СЕТ СН'!$G$14+СВЦЭМ!$D$10+'СЕТ СН'!$G$5-'СЕТ СН'!$G$24</f>
        <v>2514.5493647899998</v>
      </c>
      <c r="Y67" s="36">
        <f>SUMIFS(СВЦЭМ!$D$33:$D$776,СВЦЭМ!$A$33:$A$776,$A67,СВЦЭМ!$B$33:$B$776,Y$47)+'СЕТ СН'!$G$14+СВЦЭМ!$D$10+'СЕТ СН'!$G$5-'СЕТ СН'!$G$24</f>
        <v>2561.5096579699998</v>
      </c>
    </row>
    <row r="68" spans="1:26" ht="15.75" x14ac:dyDescent="0.2">
      <c r="A68" s="35">
        <f t="shared" si="1"/>
        <v>43759</v>
      </c>
      <c r="B68" s="36">
        <f>SUMIFS(СВЦЭМ!$D$33:$D$776,СВЦЭМ!$A$33:$A$776,$A68,СВЦЭМ!$B$33:$B$776,B$47)+'СЕТ СН'!$G$14+СВЦЭМ!$D$10+'СЕТ СН'!$G$5-'СЕТ СН'!$G$24</f>
        <v>2660.6828079100001</v>
      </c>
      <c r="C68" s="36">
        <f>SUMIFS(СВЦЭМ!$D$33:$D$776,СВЦЭМ!$A$33:$A$776,$A68,СВЦЭМ!$B$33:$B$776,C$47)+'СЕТ СН'!$G$14+СВЦЭМ!$D$10+'СЕТ СН'!$G$5-'СЕТ СН'!$G$24</f>
        <v>2703.7572175599998</v>
      </c>
      <c r="D68" s="36">
        <f>SUMIFS(СВЦЭМ!$D$33:$D$776,СВЦЭМ!$A$33:$A$776,$A68,СВЦЭМ!$B$33:$B$776,D$47)+'СЕТ СН'!$G$14+СВЦЭМ!$D$10+'СЕТ СН'!$G$5-'СЕТ СН'!$G$24</f>
        <v>2724.3956862699997</v>
      </c>
      <c r="E68" s="36">
        <f>SUMIFS(СВЦЭМ!$D$33:$D$776,СВЦЭМ!$A$33:$A$776,$A68,СВЦЭМ!$B$33:$B$776,E$47)+'СЕТ СН'!$G$14+СВЦЭМ!$D$10+'СЕТ СН'!$G$5-'СЕТ СН'!$G$24</f>
        <v>2730.5244032099999</v>
      </c>
      <c r="F68" s="36">
        <f>SUMIFS(СВЦЭМ!$D$33:$D$776,СВЦЭМ!$A$33:$A$776,$A68,СВЦЭМ!$B$33:$B$776,F$47)+'СЕТ СН'!$G$14+СВЦЭМ!$D$10+'СЕТ СН'!$G$5-'СЕТ СН'!$G$24</f>
        <v>2729.2131034899999</v>
      </c>
      <c r="G68" s="36">
        <f>SUMIFS(СВЦЭМ!$D$33:$D$776,СВЦЭМ!$A$33:$A$776,$A68,СВЦЭМ!$B$33:$B$776,G$47)+'СЕТ СН'!$G$14+СВЦЭМ!$D$10+'СЕТ СН'!$G$5-'СЕТ СН'!$G$24</f>
        <v>2705.8266529799998</v>
      </c>
      <c r="H68" s="36">
        <f>SUMIFS(СВЦЭМ!$D$33:$D$776,СВЦЭМ!$A$33:$A$776,$A68,СВЦЭМ!$B$33:$B$776,H$47)+'СЕТ СН'!$G$14+СВЦЭМ!$D$10+'СЕТ СН'!$G$5-'СЕТ СН'!$G$24</f>
        <v>2672.2793451100001</v>
      </c>
      <c r="I68" s="36">
        <f>SUMIFS(СВЦЭМ!$D$33:$D$776,СВЦЭМ!$A$33:$A$776,$A68,СВЦЭМ!$B$33:$B$776,I$47)+'СЕТ СН'!$G$14+СВЦЭМ!$D$10+'СЕТ СН'!$G$5-'СЕТ СН'!$G$24</f>
        <v>2632.4091937100002</v>
      </c>
      <c r="J68" s="36">
        <f>SUMIFS(СВЦЭМ!$D$33:$D$776,СВЦЭМ!$A$33:$A$776,$A68,СВЦЭМ!$B$33:$B$776,J$47)+'СЕТ СН'!$G$14+СВЦЭМ!$D$10+'СЕТ СН'!$G$5-'СЕТ СН'!$G$24</f>
        <v>2615.1161983000002</v>
      </c>
      <c r="K68" s="36">
        <f>SUMIFS(СВЦЭМ!$D$33:$D$776,СВЦЭМ!$A$33:$A$776,$A68,СВЦЭМ!$B$33:$B$776,K$47)+'СЕТ СН'!$G$14+СВЦЭМ!$D$10+'СЕТ СН'!$G$5-'СЕТ СН'!$G$24</f>
        <v>2603.7080401499998</v>
      </c>
      <c r="L68" s="36">
        <f>SUMIFS(СВЦЭМ!$D$33:$D$776,СВЦЭМ!$A$33:$A$776,$A68,СВЦЭМ!$B$33:$B$776,L$47)+'СЕТ СН'!$G$14+СВЦЭМ!$D$10+'СЕТ СН'!$G$5-'СЕТ СН'!$G$24</f>
        <v>2593.1244384199999</v>
      </c>
      <c r="M68" s="36">
        <f>SUMIFS(СВЦЭМ!$D$33:$D$776,СВЦЭМ!$A$33:$A$776,$A68,СВЦЭМ!$B$33:$B$776,M$47)+'СЕТ СН'!$G$14+СВЦЭМ!$D$10+'СЕТ СН'!$G$5-'СЕТ СН'!$G$24</f>
        <v>2596.4047842599998</v>
      </c>
      <c r="N68" s="36">
        <f>SUMIFS(СВЦЭМ!$D$33:$D$776,СВЦЭМ!$A$33:$A$776,$A68,СВЦЭМ!$B$33:$B$776,N$47)+'СЕТ СН'!$G$14+СВЦЭМ!$D$10+'СЕТ СН'!$G$5-'СЕТ СН'!$G$24</f>
        <v>2557.6517664900002</v>
      </c>
      <c r="O68" s="36">
        <f>SUMIFS(СВЦЭМ!$D$33:$D$776,СВЦЭМ!$A$33:$A$776,$A68,СВЦЭМ!$B$33:$B$776,O$47)+'СЕТ СН'!$G$14+СВЦЭМ!$D$10+'СЕТ СН'!$G$5-'СЕТ СН'!$G$24</f>
        <v>2522.8993629199999</v>
      </c>
      <c r="P68" s="36">
        <f>SUMIFS(СВЦЭМ!$D$33:$D$776,СВЦЭМ!$A$33:$A$776,$A68,СВЦЭМ!$B$33:$B$776,P$47)+'СЕТ СН'!$G$14+СВЦЭМ!$D$10+'СЕТ СН'!$G$5-'СЕТ СН'!$G$24</f>
        <v>2525.7424866599999</v>
      </c>
      <c r="Q68" s="36">
        <f>SUMIFS(СВЦЭМ!$D$33:$D$776,СВЦЭМ!$A$33:$A$776,$A68,СВЦЭМ!$B$33:$B$776,Q$47)+'СЕТ СН'!$G$14+СВЦЭМ!$D$10+'СЕТ СН'!$G$5-'СЕТ СН'!$G$24</f>
        <v>2526.49324144</v>
      </c>
      <c r="R68" s="36">
        <f>SUMIFS(СВЦЭМ!$D$33:$D$776,СВЦЭМ!$A$33:$A$776,$A68,СВЦЭМ!$B$33:$B$776,R$47)+'СЕТ СН'!$G$14+СВЦЭМ!$D$10+'СЕТ СН'!$G$5-'СЕТ СН'!$G$24</f>
        <v>2522.9642374099999</v>
      </c>
      <c r="S68" s="36">
        <f>SUMIFS(СВЦЭМ!$D$33:$D$776,СВЦЭМ!$A$33:$A$776,$A68,СВЦЭМ!$B$33:$B$776,S$47)+'СЕТ СН'!$G$14+СВЦЭМ!$D$10+'СЕТ СН'!$G$5-'СЕТ СН'!$G$24</f>
        <v>2527.39380355</v>
      </c>
      <c r="T68" s="36">
        <f>SUMIFS(СВЦЭМ!$D$33:$D$776,СВЦЭМ!$A$33:$A$776,$A68,СВЦЭМ!$B$33:$B$776,T$47)+'СЕТ СН'!$G$14+СВЦЭМ!$D$10+'СЕТ СН'!$G$5-'СЕТ СН'!$G$24</f>
        <v>2517.45737005</v>
      </c>
      <c r="U68" s="36">
        <f>SUMIFS(СВЦЭМ!$D$33:$D$776,СВЦЭМ!$A$33:$A$776,$A68,СВЦЭМ!$B$33:$B$776,U$47)+'СЕТ СН'!$G$14+СВЦЭМ!$D$10+'СЕТ СН'!$G$5-'СЕТ СН'!$G$24</f>
        <v>2514.7886015099998</v>
      </c>
      <c r="V68" s="36">
        <f>SUMIFS(СВЦЭМ!$D$33:$D$776,СВЦЭМ!$A$33:$A$776,$A68,СВЦЭМ!$B$33:$B$776,V$47)+'СЕТ СН'!$G$14+СВЦЭМ!$D$10+'СЕТ СН'!$G$5-'СЕТ СН'!$G$24</f>
        <v>2511.8138781299999</v>
      </c>
      <c r="W68" s="36">
        <f>SUMIFS(СВЦЭМ!$D$33:$D$776,СВЦЭМ!$A$33:$A$776,$A68,СВЦЭМ!$B$33:$B$776,W$47)+'СЕТ СН'!$G$14+СВЦЭМ!$D$10+'СЕТ СН'!$G$5-'СЕТ СН'!$G$24</f>
        <v>2539.6021674499998</v>
      </c>
      <c r="X68" s="36">
        <f>SUMIFS(СВЦЭМ!$D$33:$D$776,СВЦЭМ!$A$33:$A$776,$A68,СВЦЭМ!$B$33:$B$776,X$47)+'СЕТ СН'!$G$14+СВЦЭМ!$D$10+'СЕТ СН'!$G$5-'СЕТ СН'!$G$24</f>
        <v>2545.1990224699998</v>
      </c>
      <c r="Y68" s="36">
        <f>SUMIFS(СВЦЭМ!$D$33:$D$776,СВЦЭМ!$A$33:$A$776,$A68,СВЦЭМ!$B$33:$B$776,Y$47)+'СЕТ СН'!$G$14+СВЦЭМ!$D$10+'СЕТ СН'!$G$5-'СЕТ СН'!$G$24</f>
        <v>2590.0860514599999</v>
      </c>
    </row>
    <row r="69" spans="1:26" ht="15.75" x14ac:dyDescent="0.2">
      <c r="A69" s="35">
        <f t="shared" si="1"/>
        <v>43760</v>
      </c>
      <c r="B69" s="36">
        <f>SUMIFS(СВЦЭМ!$D$33:$D$776,СВЦЭМ!$A$33:$A$776,$A69,СВЦЭМ!$B$33:$B$776,B$47)+'СЕТ СН'!$G$14+СВЦЭМ!$D$10+'СЕТ СН'!$G$5-'СЕТ СН'!$G$24</f>
        <v>2692.4048995799999</v>
      </c>
      <c r="C69" s="36">
        <f>SUMIFS(СВЦЭМ!$D$33:$D$776,СВЦЭМ!$A$33:$A$776,$A69,СВЦЭМ!$B$33:$B$776,C$47)+'СЕТ СН'!$G$14+СВЦЭМ!$D$10+'СЕТ СН'!$G$5-'СЕТ СН'!$G$24</f>
        <v>2734.0955630099998</v>
      </c>
      <c r="D69" s="36">
        <f>SUMIFS(СВЦЭМ!$D$33:$D$776,СВЦЭМ!$A$33:$A$776,$A69,СВЦЭМ!$B$33:$B$776,D$47)+'СЕТ СН'!$G$14+СВЦЭМ!$D$10+'СЕТ СН'!$G$5-'СЕТ СН'!$G$24</f>
        <v>2753.5745286000001</v>
      </c>
      <c r="E69" s="36">
        <f>SUMIFS(СВЦЭМ!$D$33:$D$776,СВЦЭМ!$A$33:$A$776,$A69,СВЦЭМ!$B$33:$B$776,E$47)+'СЕТ СН'!$G$14+СВЦЭМ!$D$10+'СЕТ СН'!$G$5-'СЕТ СН'!$G$24</f>
        <v>2752.9618796499999</v>
      </c>
      <c r="F69" s="36">
        <f>SUMIFS(СВЦЭМ!$D$33:$D$776,СВЦЭМ!$A$33:$A$776,$A69,СВЦЭМ!$B$33:$B$776,F$47)+'СЕТ СН'!$G$14+СВЦЭМ!$D$10+'СЕТ СН'!$G$5-'СЕТ СН'!$G$24</f>
        <v>2749.02835701</v>
      </c>
      <c r="G69" s="36">
        <f>SUMIFS(СВЦЭМ!$D$33:$D$776,СВЦЭМ!$A$33:$A$776,$A69,СВЦЭМ!$B$33:$B$776,G$47)+'СЕТ СН'!$G$14+СВЦЭМ!$D$10+'СЕТ СН'!$G$5-'СЕТ СН'!$G$24</f>
        <v>2730.9166044799999</v>
      </c>
      <c r="H69" s="36">
        <f>SUMIFS(СВЦЭМ!$D$33:$D$776,СВЦЭМ!$A$33:$A$776,$A69,СВЦЭМ!$B$33:$B$776,H$47)+'СЕТ СН'!$G$14+СВЦЭМ!$D$10+'СЕТ СН'!$G$5-'СЕТ СН'!$G$24</f>
        <v>2668.1337032199999</v>
      </c>
      <c r="I69" s="36">
        <f>SUMIFS(СВЦЭМ!$D$33:$D$776,СВЦЭМ!$A$33:$A$776,$A69,СВЦЭМ!$B$33:$B$776,I$47)+'СЕТ СН'!$G$14+СВЦЭМ!$D$10+'СЕТ СН'!$G$5-'СЕТ СН'!$G$24</f>
        <v>2623.43233083</v>
      </c>
      <c r="J69" s="36">
        <f>SUMIFS(СВЦЭМ!$D$33:$D$776,СВЦЭМ!$A$33:$A$776,$A69,СВЦЭМ!$B$33:$B$776,J$47)+'СЕТ СН'!$G$14+СВЦЭМ!$D$10+'СЕТ СН'!$G$5-'СЕТ СН'!$G$24</f>
        <v>2604.27933119</v>
      </c>
      <c r="K69" s="36">
        <f>SUMIFS(СВЦЭМ!$D$33:$D$776,СВЦЭМ!$A$33:$A$776,$A69,СВЦЭМ!$B$33:$B$776,K$47)+'СЕТ СН'!$G$14+СВЦЭМ!$D$10+'СЕТ СН'!$G$5-'СЕТ СН'!$G$24</f>
        <v>2584.5709429399999</v>
      </c>
      <c r="L69" s="36">
        <f>SUMIFS(СВЦЭМ!$D$33:$D$776,СВЦЭМ!$A$33:$A$776,$A69,СВЦЭМ!$B$33:$B$776,L$47)+'СЕТ СН'!$G$14+СВЦЭМ!$D$10+'СЕТ СН'!$G$5-'СЕТ СН'!$G$24</f>
        <v>2583.9168352400002</v>
      </c>
      <c r="M69" s="36">
        <f>SUMIFS(СВЦЭМ!$D$33:$D$776,СВЦЭМ!$A$33:$A$776,$A69,СВЦЭМ!$B$33:$B$776,M$47)+'СЕТ СН'!$G$14+СВЦЭМ!$D$10+'СЕТ СН'!$G$5-'СЕТ СН'!$G$24</f>
        <v>2589.7656656700001</v>
      </c>
      <c r="N69" s="36">
        <f>SUMIFS(СВЦЭМ!$D$33:$D$776,СВЦЭМ!$A$33:$A$776,$A69,СВЦЭМ!$B$33:$B$776,N$47)+'СЕТ СН'!$G$14+СВЦЭМ!$D$10+'СЕТ СН'!$G$5-'СЕТ СН'!$G$24</f>
        <v>2556.0891538699998</v>
      </c>
      <c r="O69" s="36">
        <f>SUMIFS(СВЦЭМ!$D$33:$D$776,СВЦЭМ!$A$33:$A$776,$A69,СВЦЭМ!$B$33:$B$776,O$47)+'СЕТ СН'!$G$14+СВЦЭМ!$D$10+'СЕТ СН'!$G$5-'СЕТ СН'!$G$24</f>
        <v>2540.6095247399999</v>
      </c>
      <c r="P69" s="36">
        <f>SUMIFS(СВЦЭМ!$D$33:$D$776,СВЦЭМ!$A$33:$A$776,$A69,СВЦЭМ!$B$33:$B$776,P$47)+'СЕТ СН'!$G$14+СВЦЭМ!$D$10+'СЕТ СН'!$G$5-'СЕТ СН'!$G$24</f>
        <v>2546.5964708000001</v>
      </c>
      <c r="Q69" s="36">
        <f>SUMIFS(СВЦЭМ!$D$33:$D$776,СВЦЭМ!$A$33:$A$776,$A69,СВЦЭМ!$B$33:$B$776,Q$47)+'СЕТ СН'!$G$14+СВЦЭМ!$D$10+'СЕТ СН'!$G$5-'СЕТ СН'!$G$24</f>
        <v>2551.01071284</v>
      </c>
      <c r="R69" s="36">
        <f>SUMIFS(СВЦЭМ!$D$33:$D$776,СВЦЭМ!$A$33:$A$776,$A69,СВЦЭМ!$B$33:$B$776,R$47)+'СЕТ СН'!$G$14+СВЦЭМ!$D$10+'СЕТ СН'!$G$5-'СЕТ СН'!$G$24</f>
        <v>2539.4858866099999</v>
      </c>
      <c r="S69" s="36">
        <f>SUMIFS(СВЦЭМ!$D$33:$D$776,СВЦЭМ!$A$33:$A$776,$A69,СВЦЭМ!$B$33:$B$776,S$47)+'СЕТ СН'!$G$14+СВЦЭМ!$D$10+'СЕТ СН'!$G$5-'СЕТ СН'!$G$24</f>
        <v>2525.1130920000001</v>
      </c>
      <c r="T69" s="36">
        <f>SUMIFS(СВЦЭМ!$D$33:$D$776,СВЦЭМ!$A$33:$A$776,$A69,СВЦЭМ!$B$33:$B$776,T$47)+'СЕТ СН'!$G$14+СВЦЭМ!$D$10+'СЕТ СН'!$G$5-'СЕТ СН'!$G$24</f>
        <v>2500.25639843</v>
      </c>
      <c r="U69" s="36">
        <f>SUMIFS(СВЦЭМ!$D$33:$D$776,СВЦЭМ!$A$33:$A$776,$A69,СВЦЭМ!$B$33:$B$776,U$47)+'СЕТ СН'!$G$14+СВЦЭМ!$D$10+'СЕТ СН'!$G$5-'СЕТ СН'!$G$24</f>
        <v>2486.6395794199998</v>
      </c>
      <c r="V69" s="36">
        <f>SUMIFS(СВЦЭМ!$D$33:$D$776,СВЦЭМ!$A$33:$A$776,$A69,СВЦЭМ!$B$33:$B$776,V$47)+'СЕТ СН'!$G$14+СВЦЭМ!$D$10+'СЕТ СН'!$G$5-'СЕТ СН'!$G$24</f>
        <v>2488.5701644999999</v>
      </c>
      <c r="W69" s="36">
        <f>SUMIFS(СВЦЭМ!$D$33:$D$776,СВЦЭМ!$A$33:$A$776,$A69,СВЦЭМ!$B$33:$B$776,W$47)+'СЕТ СН'!$G$14+СВЦЭМ!$D$10+'СЕТ СН'!$G$5-'СЕТ СН'!$G$24</f>
        <v>2496.0405599699998</v>
      </c>
      <c r="X69" s="36">
        <f>SUMIFS(СВЦЭМ!$D$33:$D$776,СВЦЭМ!$A$33:$A$776,$A69,СВЦЭМ!$B$33:$B$776,X$47)+'СЕТ СН'!$G$14+СВЦЭМ!$D$10+'СЕТ СН'!$G$5-'СЕТ СН'!$G$24</f>
        <v>2522.8825583899998</v>
      </c>
      <c r="Y69" s="36">
        <f>SUMIFS(СВЦЭМ!$D$33:$D$776,СВЦЭМ!$A$33:$A$776,$A69,СВЦЭМ!$B$33:$B$776,Y$47)+'СЕТ СН'!$G$14+СВЦЭМ!$D$10+'СЕТ СН'!$G$5-'СЕТ СН'!$G$24</f>
        <v>2576.9949953999999</v>
      </c>
    </row>
    <row r="70" spans="1:26" ht="15.75" x14ac:dyDescent="0.2">
      <c r="A70" s="35">
        <f t="shared" si="1"/>
        <v>43761</v>
      </c>
      <c r="B70" s="36">
        <f>SUMIFS(СВЦЭМ!$D$33:$D$776,СВЦЭМ!$A$33:$A$776,$A70,СВЦЭМ!$B$33:$B$776,B$47)+'СЕТ СН'!$G$14+СВЦЭМ!$D$10+'СЕТ СН'!$G$5-'СЕТ СН'!$G$24</f>
        <v>2659.6989536999999</v>
      </c>
      <c r="C70" s="36">
        <f>SUMIFS(СВЦЭМ!$D$33:$D$776,СВЦЭМ!$A$33:$A$776,$A70,СВЦЭМ!$B$33:$B$776,C$47)+'СЕТ СН'!$G$14+СВЦЭМ!$D$10+'СЕТ СН'!$G$5-'СЕТ СН'!$G$24</f>
        <v>2692.18578811</v>
      </c>
      <c r="D70" s="36">
        <f>SUMIFS(СВЦЭМ!$D$33:$D$776,СВЦЭМ!$A$33:$A$776,$A70,СВЦЭМ!$B$33:$B$776,D$47)+'СЕТ СН'!$G$14+СВЦЭМ!$D$10+'СЕТ СН'!$G$5-'СЕТ СН'!$G$24</f>
        <v>2707.2026158999997</v>
      </c>
      <c r="E70" s="36">
        <f>SUMIFS(СВЦЭМ!$D$33:$D$776,СВЦЭМ!$A$33:$A$776,$A70,СВЦЭМ!$B$33:$B$776,E$47)+'СЕТ СН'!$G$14+СВЦЭМ!$D$10+'СЕТ СН'!$G$5-'СЕТ СН'!$G$24</f>
        <v>2731.6478741599999</v>
      </c>
      <c r="F70" s="36">
        <f>SUMIFS(СВЦЭМ!$D$33:$D$776,СВЦЭМ!$A$33:$A$776,$A70,СВЦЭМ!$B$33:$B$776,F$47)+'СЕТ СН'!$G$14+СВЦЭМ!$D$10+'СЕТ СН'!$G$5-'СЕТ СН'!$G$24</f>
        <v>2743.2382458399998</v>
      </c>
      <c r="G70" s="36">
        <f>SUMIFS(СВЦЭМ!$D$33:$D$776,СВЦЭМ!$A$33:$A$776,$A70,СВЦЭМ!$B$33:$B$776,G$47)+'СЕТ СН'!$G$14+СВЦЭМ!$D$10+'СЕТ СН'!$G$5-'СЕТ СН'!$G$24</f>
        <v>2718.7807411100002</v>
      </c>
      <c r="H70" s="36">
        <f>SUMIFS(СВЦЭМ!$D$33:$D$776,СВЦЭМ!$A$33:$A$776,$A70,СВЦЭМ!$B$33:$B$776,H$47)+'СЕТ СН'!$G$14+СВЦЭМ!$D$10+'СЕТ СН'!$G$5-'СЕТ СН'!$G$24</f>
        <v>2660.7764218100001</v>
      </c>
      <c r="I70" s="36">
        <f>SUMIFS(СВЦЭМ!$D$33:$D$776,СВЦЭМ!$A$33:$A$776,$A70,СВЦЭМ!$B$33:$B$776,I$47)+'СЕТ СН'!$G$14+СВЦЭМ!$D$10+'СЕТ СН'!$G$5-'СЕТ СН'!$G$24</f>
        <v>2616.2033439900001</v>
      </c>
      <c r="J70" s="36">
        <f>SUMIFS(СВЦЭМ!$D$33:$D$776,СВЦЭМ!$A$33:$A$776,$A70,СВЦЭМ!$B$33:$B$776,J$47)+'СЕТ СН'!$G$14+СВЦЭМ!$D$10+'СЕТ СН'!$G$5-'СЕТ СН'!$G$24</f>
        <v>2596.87956024</v>
      </c>
      <c r="K70" s="36">
        <f>SUMIFS(СВЦЭМ!$D$33:$D$776,СВЦЭМ!$A$33:$A$776,$A70,СВЦЭМ!$B$33:$B$776,K$47)+'СЕТ СН'!$G$14+СВЦЭМ!$D$10+'СЕТ СН'!$G$5-'СЕТ СН'!$G$24</f>
        <v>2583.98931335</v>
      </c>
      <c r="L70" s="36">
        <f>SUMIFS(СВЦЭМ!$D$33:$D$776,СВЦЭМ!$A$33:$A$776,$A70,СВЦЭМ!$B$33:$B$776,L$47)+'СЕТ СН'!$G$14+СВЦЭМ!$D$10+'СЕТ СН'!$G$5-'СЕТ СН'!$G$24</f>
        <v>2585.0981289900001</v>
      </c>
      <c r="M70" s="36">
        <f>SUMIFS(СВЦЭМ!$D$33:$D$776,СВЦЭМ!$A$33:$A$776,$A70,СВЦЭМ!$B$33:$B$776,M$47)+'СЕТ СН'!$G$14+СВЦЭМ!$D$10+'СЕТ СН'!$G$5-'СЕТ СН'!$G$24</f>
        <v>2589.2728992000002</v>
      </c>
      <c r="N70" s="36">
        <f>SUMIFS(СВЦЭМ!$D$33:$D$776,СВЦЭМ!$A$33:$A$776,$A70,СВЦЭМ!$B$33:$B$776,N$47)+'СЕТ СН'!$G$14+СВЦЭМ!$D$10+'СЕТ СН'!$G$5-'СЕТ СН'!$G$24</f>
        <v>2569.56269075</v>
      </c>
      <c r="O70" s="36">
        <f>SUMIFS(СВЦЭМ!$D$33:$D$776,СВЦЭМ!$A$33:$A$776,$A70,СВЦЭМ!$B$33:$B$776,O$47)+'СЕТ СН'!$G$14+СВЦЭМ!$D$10+'СЕТ СН'!$G$5-'СЕТ СН'!$G$24</f>
        <v>2555.5050470699998</v>
      </c>
      <c r="P70" s="36">
        <f>SUMIFS(СВЦЭМ!$D$33:$D$776,СВЦЭМ!$A$33:$A$776,$A70,СВЦЭМ!$B$33:$B$776,P$47)+'СЕТ СН'!$G$14+СВЦЭМ!$D$10+'СЕТ СН'!$G$5-'СЕТ СН'!$G$24</f>
        <v>2554.48134716</v>
      </c>
      <c r="Q70" s="36">
        <f>SUMIFS(СВЦЭМ!$D$33:$D$776,СВЦЭМ!$A$33:$A$776,$A70,СВЦЭМ!$B$33:$B$776,Q$47)+'СЕТ СН'!$G$14+СВЦЭМ!$D$10+'СЕТ СН'!$G$5-'СЕТ СН'!$G$24</f>
        <v>2550.5375155299998</v>
      </c>
      <c r="R70" s="36">
        <f>SUMIFS(СВЦЭМ!$D$33:$D$776,СВЦЭМ!$A$33:$A$776,$A70,СВЦЭМ!$B$33:$B$776,R$47)+'СЕТ СН'!$G$14+СВЦЭМ!$D$10+'СЕТ СН'!$G$5-'СЕТ СН'!$G$24</f>
        <v>2545.6926665800002</v>
      </c>
      <c r="S70" s="36">
        <f>SUMIFS(СВЦЭМ!$D$33:$D$776,СВЦЭМ!$A$33:$A$776,$A70,СВЦЭМ!$B$33:$B$776,S$47)+'СЕТ СН'!$G$14+СВЦЭМ!$D$10+'СЕТ СН'!$G$5-'СЕТ СН'!$G$24</f>
        <v>2547.3325541300001</v>
      </c>
      <c r="T70" s="36">
        <f>SUMIFS(СВЦЭМ!$D$33:$D$776,СВЦЭМ!$A$33:$A$776,$A70,СВЦЭМ!$B$33:$B$776,T$47)+'СЕТ СН'!$G$14+СВЦЭМ!$D$10+'СЕТ СН'!$G$5-'СЕТ СН'!$G$24</f>
        <v>2527.9091956699999</v>
      </c>
      <c r="U70" s="36">
        <f>SUMIFS(СВЦЭМ!$D$33:$D$776,СВЦЭМ!$A$33:$A$776,$A70,СВЦЭМ!$B$33:$B$776,U$47)+'СЕТ СН'!$G$14+СВЦЭМ!$D$10+'СЕТ СН'!$G$5-'СЕТ СН'!$G$24</f>
        <v>2484.2704738699999</v>
      </c>
      <c r="V70" s="36">
        <f>SUMIFS(СВЦЭМ!$D$33:$D$776,СВЦЭМ!$A$33:$A$776,$A70,СВЦЭМ!$B$33:$B$776,V$47)+'СЕТ СН'!$G$14+СВЦЭМ!$D$10+'СЕТ СН'!$G$5-'СЕТ СН'!$G$24</f>
        <v>2482.5777268399997</v>
      </c>
      <c r="W70" s="36">
        <f>SUMIFS(СВЦЭМ!$D$33:$D$776,СВЦЭМ!$A$33:$A$776,$A70,СВЦЭМ!$B$33:$B$776,W$47)+'СЕТ СН'!$G$14+СВЦЭМ!$D$10+'СЕТ СН'!$G$5-'СЕТ СН'!$G$24</f>
        <v>2494.8910704700002</v>
      </c>
      <c r="X70" s="36">
        <f>SUMIFS(СВЦЭМ!$D$33:$D$776,СВЦЭМ!$A$33:$A$776,$A70,СВЦЭМ!$B$33:$B$776,X$47)+'СЕТ СН'!$G$14+СВЦЭМ!$D$10+'СЕТ СН'!$G$5-'СЕТ СН'!$G$24</f>
        <v>2520.60264293</v>
      </c>
      <c r="Y70" s="36">
        <f>SUMIFS(СВЦЭМ!$D$33:$D$776,СВЦЭМ!$A$33:$A$776,$A70,СВЦЭМ!$B$33:$B$776,Y$47)+'СЕТ СН'!$G$14+СВЦЭМ!$D$10+'СЕТ СН'!$G$5-'СЕТ СН'!$G$24</f>
        <v>2567.6765501899999</v>
      </c>
    </row>
    <row r="71" spans="1:26" ht="15.75" x14ac:dyDescent="0.2">
      <c r="A71" s="35">
        <f t="shared" si="1"/>
        <v>43762</v>
      </c>
      <c r="B71" s="36">
        <f>SUMIFS(СВЦЭМ!$D$33:$D$776,СВЦЭМ!$A$33:$A$776,$A71,СВЦЭМ!$B$33:$B$776,B$47)+'СЕТ СН'!$G$14+СВЦЭМ!$D$10+'СЕТ СН'!$G$5-'СЕТ СН'!$G$24</f>
        <v>2665.7917455400002</v>
      </c>
      <c r="C71" s="36">
        <f>SUMIFS(СВЦЭМ!$D$33:$D$776,СВЦЭМ!$A$33:$A$776,$A71,СВЦЭМ!$B$33:$B$776,C$47)+'СЕТ СН'!$G$14+СВЦЭМ!$D$10+'СЕТ СН'!$G$5-'СЕТ СН'!$G$24</f>
        <v>2711.6166316999997</v>
      </c>
      <c r="D71" s="36">
        <f>SUMIFS(СВЦЭМ!$D$33:$D$776,СВЦЭМ!$A$33:$A$776,$A71,СВЦЭМ!$B$33:$B$776,D$47)+'СЕТ СН'!$G$14+СВЦЭМ!$D$10+'СЕТ СН'!$G$5-'СЕТ СН'!$G$24</f>
        <v>2727.7906932999999</v>
      </c>
      <c r="E71" s="36">
        <f>SUMIFS(СВЦЭМ!$D$33:$D$776,СВЦЭМ!$A$33:$A$776,$A71,СВЦЭМ!$B$33:$B$776,E$47)+'СЕТ СН'!$G$14+СВЦЭМ!$D$10+'СЕТ СН'!$G$5-'СЕТ СН'!$G$24</f>
        <v>2736.9527524699997</v>
      </c>
      <c r="F71" s="36">
        <f>SUMIFS(СВЦЭМ!$D$33:$D$776,СВЦЭМ!$A$33:$A$776,$A71,СВЦЭМ!$B$33:$B$776,F$47)+'СЕТ СН'!$G$14+СВЦЭМ!$D$10+'СЕТ СН'!$G$5-'СЕТ СН'!$G$24</f>
        <v>2735.3376196600002</v>
      </c>
      <c r="G71" s="36">
        <f>SUMIFS(СВЦЭМ!$D$33:$D$776,СВЦЭМ!$A$33:$A$776,$A71,СВЦЭМ!$B$33:$B$776,G$47)+'СЕТ СН'!$G$14+СВЦЭМ!$D$10+'СЕТ СН'!$G$5-'СЕТ СН'!$G$24</f>
        <v>2709.21990134</v>
      </c>
      <c r="H71" s="36">
        <f>SUMIFS(СВЦЭМ!$D$33:$D$776,СВЦЭМ!$A$33:$A$776,$A71,СВЦЭМ!$B$33:$B$776,H$47)+'СЕТ СН'!$G$14+СВЦЭМ!$D$10+'СЕТ СН'!$G$5-'СЕТ СН'!$G$24</f>
        <v>2649.37411006</v>
      </c>
      <c r="I71" s="36">
        <f>SUMIFS(СВЦЭМ!$D$33:$D$776,СВЦЭМ!$A$33:$A$776,$A71,СВЦЭМ!$B$33:$B$776,I$47)+'СЕТ СН'!$G$14+СВЦЭМ!$D$10+'СЕТ СН'!$G$5-'СЕТ СН'!$G$24</f>
        <v>2608.7417205199999</v>
      </c>
      <c r="J71" s="36">
        <f>SUMIFS(СВЦЭМ!$D$33:$D$776,СВЦЭМ!$A$33:$A$776,$A71,СВЦЭМ!$B$33:$B$776,J$47)+'СЕТ СН'!$G$14+СВЦЭМ!$D$10+'СЕТ СН'!$G$5-'СЕТ СН'!$G$24</f>
        <v>2600.4210500899999</v>
      </c>
      <c r="K71" s="36">
        <f>SUMIFS(СВЦЭМ!$D$33:$D$776,СВЦЭМ!$A$33:$A$776,$A71,СВЦЭМ!$B$33:$B$776,K$47)+'СЕТ СН'!$G$14+СВЦЭМ!$D$10+'СЕТ СН'!$G$5-'СЕТ СН'!$G$24</f>
        <v>2599.11766192</v>
      </c>
      <c r="L71" s="36">
        <f>SUMIFS(СВЦЭМ!$D$33:$D$776,СВЦЭМ!$A$33:$A$776,$A71,СВЦЭМ!$B$33:$B$776,L$47)+'СЕТ СН'!$G$14+СВЦЭМ!$D$10+'СЕТ СН'!$G$5-'СЕТ СН'!$G$24</f>
        <v>2606.1735498600001</v>
      </c>
      <c r="M71" s="36">
        <f>SUMIFS(СВЦЭМ!$D$33:$D$776,СВЦЭМ!$A$33:$A$776,$A71,СВЦЭМ!$B$33:$B$776,M$47)+'СЕТ СН'!$G$14+СВЦЭМ!$D$10+'СЕТ СН'!$G$5-'СЕТ СН'!$G$24</f>
        <v>2605.5941080399998</v>
      </c>
      <c r="N71" s="36">
        <f>SUMIFS(СВЦЭМ!$D$33:$D$776,СВЦЭМ!$A$33:$A$776,$A71,СВЦЭМ!$B$33:$B$776,N$47)+'СЕТ СН'!$G$14+СВЦЭМ!$D$10+'СЕТ СН'!$G$5-'СЕТ СН'!$G$24</f>
        <v>2574.6153836200001</v>
      </c>
      <c r="O71" s="36">
        <f>SUMIFS(СВЦЭМ!$D$33:$D$776,СВЦЭМ!$A$33:$A$776,$A71,СВЦЭМ!$B$33:$B$776,O$47)+'СЕТ СН'!$G$14+СВЦЭМ!$D$10+'СЕТ СН'!$G$5-'СЕТ СН'!$G$24</f>
        <v>2539.99953009</v>
      </c>
      <c r="P71" s="36">
        <f>SUMIFS(СВЦЭМ!$D$33:$D$776,СВЦЭМ!$A$33:$A$776,$A71,СВЦЭМ!$B$33:$B$776,P$47)+'СЕТ СН'!$G$14+СВЦЭМ!$D$10+'СЕТ СН'!$G$5-'СЕТ СН'!$G$24</f>
        <v>2546.6948141799999</v>
      </c>
      <c r="Q71" s="36">
        <f>SUMIFS(СВЦЭМ!$D$33:$D$776,СВЦЭМ!$A$33:$A$776,$A71,СВЦЭМ!$B$33:$B$776,Q$47)+'СЕТ СН'!$G$14+СВЦЭМ!$D$10+'СЕТ СН'!$G$5-'СЕТ СН'!$G$24</f>
        <v>2545.4157342600001</v>
      </c>
      <c r="R71" s="36">
        <f>SUMIFS(СВЦЭМ!$D$33:$D$776,СВЦЭМ!$A$33:$A$776,$A71,СВЦЭМ!$B$33:$B$776,R$47)+'СЕТ СН'!$G$14+СВЦЭМ!$D$10+'СЕТ СН'!$G$5-'СЕТ СН'!$G$24</f>
        <v>2536.93721452</v>
      </c>
      <c r="S71" s="36">
        <f>SUMIFS(СВЦЭМ!$D$33:$D$776,СВЦЭМ!$A$33:$A$776,$A71,СВЦЭМ!$B$33:$B$776,S$47)+'СЕТ СН'!$G$14+СВЦЭМ!$D$10+'СЕТ СН'!$G$5-'СЕТ СН'!$G$24</f>
        <v>2532.3508462700001</v>
      </c>
      <c r="T71" s="36">
        <f>SUMIFS(СВЦЭМ!$D$33:$D$776,СВЦЭМ!$A$33:$A$776,$A71,СВЦЭМ!$B$33:$B$776,T$47)+'СЕТ СН'!$G$14+СВЦЭМ!$D$10+'СЕТ СН'!$G$5-'СЕТ СН'!$G$24</f>
        <v>2531.54715171</v>
      </c>
      <c r="U71" s="36">
        <f>SUMIFS(СВЦЭМ!$D$33:$D$776,СВЦЭМ!$A$33:$A$776,$A71,СВЦЭМ!$B$33:$B$776,U$47)+'СЕТ СН'!$G$14+СВЦЭМ!$D$10+'СЕТ СН'!$G$5-'СЕТ СН'!$G$24</f>
        <v>2509.3116387599998</v>
      </c>
      <c r="V71" s="36">
        <f>SUMIFS(СВЦЭМ!$D$33:$D$776,СВЦЭМ!$A$33:$A$776,$A71,СВЦЭМ!$B$33:$B$776,V$47)+'СЕТ СН'!$G$14+СВЦЭМ!$D$10+'СЕТ СН'!$G$5-'СЕТ СН'!$G$24</f>
        <v>2505.5600410899997</v>
      </c>
      <c r="W71" s="36">
        <f>SUMIFS(СВЦЭМ!$D$33:$D$776,СВЦЭМ!$A$33:$A$776,$A71,СВЦЭМ!$B$33:$B$776,W$47)+'СЕТ СН'!$G$14+СВЦЭМ!$D$10+'СЕТ СН'!$G$5-'СЕТ СН'!$G$24</f>
        <v>2510.83633835</v>
      </c>
      <c r="X71" s="36">
        <f>SUMIFS(СВЦЭМ!$D$33:$D$776,СВЦЭМ!$A$33:$A$776,$A71,СВЦЭМ!$B$33:$B$776,X$47)+'СЕТ СН'!$G$14+СВЦЭМ!$D$10+'СЕТ СН'!$G$5-'СЕТ СН'!$G$24</f>
        <v>2517.6509095599999</v>
      </c>
      <c r="Y71" s="36">
        <f>SUMIFS(СВЦЭМ!$D$33:$D$776,СВЦЭМ!$A$33:$A$776,$A71,СВЦЭМ!$B$33:$B$776,Y$47)+'СЕТ СН'!$G$14+СВЦЭМ!$D$10+'СЕТ СН'!$G$5-'СЕТ СН'!$G$24</f>
        <v>2555.1023901899998</v>
      </c>
    </row>
    <row r="72" spans="1:26" ht="15.75" x14ac:dyDescent="0.2">
      <c r="A72" s="35">
        <f t="shared" si="1"/>
        <v>43763</v>
      </c>
      <c r="B72" s="36">
        <f>SUMIFS(СВЦЭМ!$D$33:$D$776,СВЦЭМ!$A$33:$A$776,$A72,СВЦЭМ!$B$33:$B$776,B$47)+'СЕТ СН'!$G$14+СВЦЭМ!$D$10+'СЕТ СН'!$G$5-'СЕТ СН'!$G$24</f>
        <v>2660.2499502299997</v>
      </c>
      <c r="C72" s="36">
        <f>SUMIFS(СВЦЭМ!$D$33:$D$776,СВЦЭМ!$A$33:$A$776,$A72,СВЦЭМ!$B$33:$B$776,C$47)+'СЕТ СН'!$G$14+СВЦЭМ!$D$10+'СЕТ СН'!$G$5-'СЕТ СН'!$G$24</f>
        <v>2706.9730935799998</v>
      </c>
      <c r="D72" s="36">
        <f>SUMIFS(СВЦЭМ!$D$33:$D$776,СВЦЭМ!$A$33:$A$776,$A72,СВЦЭМ!$B$33:$B$776,D$47)+'СЕТ СН'!$G$14+СВЦЭМ!$D$10+'СЕТ СН'!$G$5-'СЕТ СН'!$G$24</f>
        <v>2723.9828630000002</v>
      </c>
      <c r="E72" s="36">
        <f>SUMIFS(СВЦЭМ!$D$33:$D$776,СВЦЭМ!$A$33:$A$776,$A72,СВЦЭМ!$B$33:$B$776,E$47)+'СЕТ СН'!$G$14+СВЦЭМ!$D$10+'СЕТ СН'!$G$5-'СЕТ СН'!$G$24</f>
        <v>2731.48723251</v>
      </c>
      <c r="F72" s="36">
        <f>SUMIFS(СВЦЭМ!$D$33:$D$776,СВЦЭМ!$A$33:$A$776,$A72,СВЦЭМ!$B$33:$B$776,F$47)+'СЕТ СН'!$G$14+СВЦЭМ!$D$10+'СЕТ СН'!$G$5-'СЕТ СН'!$G$24</f>
        <v>2723.2320884599999</v>
      </c>
      <c r="G72" s="36">
        <f>SUMIFS(СВЦЭМ!$D$33:$D$776,СВЦЭМ!$A$33:$A$776,$A72,СВЦЭМ!$B$33:$B$776,G$47)+'СЕТ СН'!$G$14+СВЦЭМ!$D$10+'СЕТ СН'!$G$5-'СЕТ СН'!$G$24</f>
        <v>2691.6077252</v>
      </c>
      <c r="H72" s="36">
        <f>SUMIFS(СВЦЭМ!$D$33:$D$776,СВЦЭМ!$A$33:$A$776,$A72,СВЦЭМ!$B$33:$B$776,H$47)+'СЕТ СН'!$G$14+СВЦЭМ!$D$10+'СЕТ СН'!$G$5-'СЕТ СН'!$G$24</f>
        <v>2645.3820849599997</v>
      </c>
      <c r="I72" s="36">
        <f>SUMIFS(СВЦЭМ!$D$33:$D$776,СВЦЭМ!$A$33:$A$776,$A72,СВЦЭМ!$B$33:$B$776,I$47)+'СЕТ СН'!$G$14+СВЦЭМ!$D$10+'СЕТ СН'!$G$5-'СЕТ СН'!$G$24</f>
        <v>2621.6614626800001</v>
      </c>
      <c r="J72" s="36">
        <f>SUMIFS(СВЦЭМ!$D$33:$D$776,СВЦЭМ!$A$33:$A$776,$A72,СВЦЭМ!$B$33:$B$776,J$47)+'СЕТ СН'!$G$14+СВЦЭМ!$D$10+'СЕТ СН'!$G$5-'СЕТ СН'!$G$24</f>
        <v>2610.9422526899998</v>
      </c>
      <c r="K72" s="36">
        <f>SUMIFS(СВЦЭМ!$D$33:$D$776,СВЦЭМ!$A$33:$A$776,$A72,СВЦЭМ!$B$33:$B$776,K$47)+'СЕТ СН'!$G$14+СВЦЭМ!$D$10+'СЕТ СН'!$G$5-'СЕТ СН'!$G$24</f>
        <v>2594.70064963</v>
      </c>
      <c r="L72" s="36">
        <f>SUMIFS(СВЦЭМ!$D$33:$D$776,СВЦЭМ!$A$33:$A$776,$A72,СВЦЭМ!$B$33:$B$776,L$47)+'СЕТ СН'!$G$14+СВЦЭМ!$D$10+'СЕТ СН'!$G$5-'СЕТ СН'!$G$24</f>
        <v>2599.19190398</v>
      </c>
      <c r="M72" s="36">
        <f>SUMIFS(СВЦЭМ!$D$33:$D$776,СВЦЭМ!$A$33:$A$776,$A72,СВЦЭМ!$B$33:$B$776,M$47)+'СЕТ СН'!$G$14+СВЦЭМ!$D$10+'СЕТ СН'!$G$5-'СЕТ СН'!$G$24</f>
        <v>2613.5523834999999</v>
      </c>
      <c r="N72" s="36">
        <f>SUMIFS(СВЦЭМ!$D$33:$D$776,СВЦЭМ!$A$33:$A$776,$A72,СВЦЭМ!$B$33:$B$776,N$47)+'СЕТ СН'!$G$14+СВЦЭМ!$D$10+'СЕТ СН'!$G$5-'СЕТ СН'!$G$24</f>
        <v>2585.5588851499997</v>
      </c>
      <c r="O72" s="36">
        <f>SUMIFS(СВЦЭМ!$D$33:$D$776,СВЦЭМ!$A$33:$A$776,$A72,СВЦЭМ!$B$33:$B$776,O$47)+'СЕТ СН'!$G$14+СВЦЭМ!$D$10+'СЕТ СН'!$G$5-'СЕТ СН'!$G$24</f>
        <v>2549.3513567</v>
      </c>
      <c r="P72" s="36">
        <f>SUMIFS(СВЦЭМ!$D$33:$D$776,СВЦЭМ!$A$33:$A$776,$A72,СВЦЭМ!$B$33:$B$776,P$47)+'СЕТ СН'!$G$14+СВЦЭМ!$D$10+'СЕТ СН'!$G$5-'СЕТ СН'!$G$24</f>
        <v>2547.84807254</v>
      </c>
      <c r="Q72" s="36">
        <f>SUMIFS(СВЦЭМ!$D$33:$D$776,СВЦЭМ!$A$33:$A$776,$A72,СВЦЭМ!$B$33:$B$776,Q$47)+'СЕТ СН'!$G$14+СВЦЭМ!$D$10+'СЕТ СН'!$G$5-'СЕТ СН'!$G$24</f>
        <v>2535.0415386700001</v>
      </c>
      <c r="R72" s="36">
        <f>SUMIFS(СВЦЭМ!$D$33:$D$776,СВЦЭМ!$A$33:$A$776,$A72,СВЦЭМ!$B$33:$B$776,R$47)+'СЕТ СН'!$G$14+СВЦЭМ!$D$10+'СЕТ СН'!$G$5-'СЕТ СН'!$G$24</f>
        <v>2540.29022317</v>
      </c>
      <c r="S72" s="36">
        <f>SUMIFS(СВЦЭМ!$D$33:$D$776,СВЦЭМ!$A$33:$A$776,$A72,СВЦЭМ!$B$33:$B$776,S$47)+'СЕТ СН'!$G$14+СВЦЭМ!$D$10+'СЕТ СН'!$G$5-'СЕТ СН'!$G$24</f>
        <v>2544.0332457700001</v>
      </c>
      <c r="T72" s="36">
        <f>SUMIFS(СВЦЭМ!$D$33:$D$776,СВЦЭМ!$A$33:$A$776,$A72,СВЦЭМ!$B$33:$B$776,T$47)+'СЕТ СН'!$G$14+СВЦЭМ!$D$10+'СЕТ СН'!$G$5-'СЕТ СН'!$G$24</f>
        <v>2556.3734954500001</v>
      </c>
      <c r="U72" s="36">
        <f>SUMIFS(СВЦЭМ!$D$33:$D$776,СВЦЭМ!$A$33:$A$776,$A72,СВЦЭМ!$B$33:$B$776,U$47)+'СЕТ СН'!$G$14+СВЦЭМ!$D$10+'СЕТ СН'!$G$5-'СЕТ СН'!$G$24</f>
        <v>2566.57584034</v>
      </c>
      <c r="V72" s="36">
        <f>SUMIFS(СВЦЭМ!$D$33:$D$776,СВЦЭМ!$A$33:$A$776,$A72,СВЦЭМ!$B$33:$B$776,V$47)+'СЕТ СН'!$G$14+СВЦЭМ!$D$10+'СЕТ СН'!$G$5-'СЕТ СН'!$G$24</f>
        <v>2556.8736614600002</v>
      </c>
      <c r="W72" s="36">
        <f>SUMIFS(СВЦЭМ!$D$33:$D$776,СВЦЭМ!$A$33:$A$776,$A72,СВЦЭМ!$B$33:$B$776,W$47)+'СЕТ СН'!$G$14+СВЦЭМ!$D$10+'СЕТ СН'!$G$5-'СЕТ СН'!$G$24</f>
        <v>2547.48412147</v>
      </c>
      <c r="X72" s="36">
        <f>SUMIFS(СВЦЭМ!$D$33:$D$776,СВЦЭМ!$A$33:$A$776,$A72,СВЦЭМ!$B$33:$B$776,X$47)+'СЕТ СН'!$G$14+СВЦЭМ!$D$10+'СЕТ СН'!$G$5-'СЕТ СН'!$G$24</f>
        <v>2537.5444479399998</v>
      </c>
      <c r="Y72" s="36">
        <f>SUMIFS(СВЦЭМ!$D$33:$D$776,СВЦЭМ!$A$33:$A$776,$A72,СВЦЭМ!$B$33:$B$776,Y$47)+'СЕТ СН'!$G$14+СВЦЭМ!$D$10+'СЕТ СН'!$G$5-'СЕТ СН'!$G$24</f>
        <v>2571.6374947099998</v>
      </c>
    </row>
    <row r="73" spans="1:26" ht="15.75" x14ac:dyDescent="0.2">
      <c r="A73" s="35">
        <f t="shared" si="1"/>
        <v>43764</v>
      </c>
      <c r="B73" s="36">
        <f>SUMIFS(СВЦЭМ!$D$33:$D$776,СВЦЭМ!$A$33:$A$776,$A73,СВЦЭМ!$B$33:$B$776,B$47)+'СЕТ СН'!$G$14+СВЦЭМ!$D$10+'СЕТ СН'!$G$5-'СЕТ СН'!$G$24</f>
        <v>2637.9523010100002</v>
      </c>
      <c r="C73" s="36">
        <f>SUMIFS(СВЦЭМ!$D$33:$D$776,СВЦЭМ!$A$33:$A$776,$A73,СВЦЭМ!$B$33:$B$776,C$47)+'СЕТ СН'!$G$14+СВЦЭМ!$D$10+'СЕТ СН'!$G$5-'СЕТ СН'!$G$24</f>
        <v>2675.37375458</v>
      </c>
      <c r="D73" s="36">
        <f>SUMIFS(СВЦЭМ!$D$33:$D$776,СВЦЭМ!$A$33:$A$776,$A73,СВЦЭМ!$B$33:$B$776,D$47)+'СЕТ СН'!$G$14+СВЦЭМ!$D$10+'СЕТ СН'!$G$5-'СЕТ СН'!$G$24</f>
        <v>2697.56334255</v>
      </c>
      <c r="E73" s="36">
        <f>SUMIFS(СВЦЭМ!$D$33:$D$776,СВЦЭМ!$A$33:$A$776,$A73,СВЦЭМ!$B$33:$B$776,E$47)+'СЕТ СН'!$G$14+СВЦЭМ!$D$10+'СЕТ СН'!$G$5-'СЕТ СН'!$G$24</f>
        <v>2702.2896563099998</v>
      </c>
      <c r="F73" s="36">
        <f>SUMIFS(СВЦЭМ!$D$33:$D$776,СВЦЭМ!$A$33:$A$776,$A73,СВЦЭМ!$B$33:$B$776,F$47)+'СЕТ СН'!$G$14+СВЦЭМ!$D$10+'СЕТ СН'!$G$5-'СЕТ СН'!$G$24</f>
        <v>2693.4619082199997</v>
      </c>
      <c r="G73" s="36">
        <f>SUMIFS(СВЦЭМ!$D$33:$D$776,СВЦЭМ!$A$33:$A$776,$A73,СВЦЭМ!$B$33:$B$776,G$47)+'СЕТ СН'!$G$14+СВЦЭМ!$D$10+'СЕТ СН'!$G$5-'СЕТ СН'!$G$24</f>
        <v>2668.0463375600002</v>
      </c>
      <c r="H73" s="36">
        <f>SUMIFS(СВЦЭМ!$D$33:$D$776,СВЦЭМ!$A$33:$A$776,$A73,СВЦЭМ!$B$33:$B$776,H$47)+'СЕТ СН'!$G$14+СВЦЭМ!$D$10+'СЕТ СН'!$G$5-'СЕТ СН'!$G$24</f>
        <v>2651.32291704</v>
      </c>
      <c r="I73" s="36">
        <f>SUMIFS(СВЦЭМ!$D$33:$D$776,СВЦЭМ!$A$33:$A$776,$A73,СВЦЭМ!$B$33:$B$776,I$47)+'СЕТ СН'!$G$14+СВЦЭМ!$D$10+'СЕТ СН'!$G$5-'СЕТ СН'!$G$24</f>
        <v>2630.6343727499998</v>
      </c>
      <c r="J73" s="36">
        <f>SUMIFS(СВЦЭМ!$D$33:$D$776,СВЦЭМ!$A$33:$A$776,$A73,СВЦЭМ!$B$33:$B$776,J$47)+'СЕТ СН'!$G$14+СВЦЭМ!$D$10+'СЕТ СН'!$G$5-'СЕТ СН'!$G$24</f>
        <v>2608.1760666299997</v>
      </c>
      <c r="K73" s="36">
        <f>SUMIFS(СВЦЭМ!$D$33:$D$776,СВЦЭМ!$A$33:$A$776,$A73,СВЦЭМ!$B$33:$B$776,K$47)+'СЕТ СН'!$G$14+СВЦЭМ!$D$10+'СЕТ СН'!$G$5-'СЕТ СН'!$G$24</f>
        <v>2596.4923174999999</v>
      </c>
      <c r="L73" s="36">
        <f>SUMIFS(СВЦЭМ!$D$33:$D$776,СВЦЭМ!$A$33:$A$776,$A73,СВЦЭМ!$B$33:$B$776,L$47)+'СЕТ СН'!$G$14+СВЦЭМ!$D$10+'СЕТ СН'!$G$5-'СЕТ СН'!$G$24</f>
        <v>2597.9509834299997</v>
      </c>
      <c r="M73" s="36">
        <f>SUMIFS(СВЦЭМ!$D$33:$D$776,СВЦЭМ!$A$33:$A$776,$A73,СВЦЭМ!$B$33:$B$776,M$47)+'СЕТ СН'!$G$14+СВЦЭМ!$D$10+'СЕТ СН'!$G$5-'СЕТ СН'!$G$24</f>
        <v>2595.6496630500001</v>
      </c>
      <c r="N73" s="36">
        <f>SUMIFS(СВЦЭМ!$D$33:$D$776,СВЦЭМ!$A$33:$A$776,$A73,СВЦЭМ!$B$33:$B$776,N$47)+'СЕТ СН'!$G$14+СВЦЭМ!$D$10+'СЕТ СН'!$G$5-'СЕТ СН'!$G$24</f>
        <v>2565.76049969</v>
      </c>
      <c r="O73" s="36">
        <f>SUMIFS(СВЦЭМ!$D$33:$D$776,СВЦЭМ!$A$33:$A$776,$A73,СВЦЭМ!$B$33:$B$776,O$47)+'СЕТ СН'!$G$14+СВЦЭМ!$D$10+'СЕТ СН'!$G$5-'СЕТ СН'!$G$24</f>
        <v>2532.6847724300001</v>
      </c>
      <c r="P73" s="36">
        <f>SUMIFS(СВЦЭМ!$D$33:$D$776,СВЦЭМ!$A$33:$A$776,$A73,СВЦЭМ!$B$33:$B$776,P$47)+'СЕТ СН'!$G$14+СВЦЭМ!$D$10+'СЕТ СН'!$G$5-'СЕТ СН'!$G$24</f>
        <v>2533.83360993</v>
      </c>
      <c r="Q73" s="36">
        <f>SUMIFS(СВЦЭМ!$D$33:$D$776,СВЦЭМ!$A$33:$A$776,$A73,СВЦЭМ!$B$33:$B$776,Q$47)+'СЕТ СН'!$G$14+СВЦЭМ!$D$10+'СЕТ СН'!$G$5-'СЕТ СН'!$G$24</f>
        <v>2528.1907362500001</v>
      </c>
      <c r="R73" s="36">
        <f>SUMIFS(СВЦЭМ!$D$33:$D$776,СВЦЭМ!$A$33:$A$776,$A73,СВЦЭМ!$B$33:$B$776,R$47)+'СЕТ СН'!$G$14+СВЦЭМ!$D$10+'СЕТ СН'!$G$5-'СЕТ СН'!$G$24</f>
        <v>2530.8164335299998</v>
      </c>
      <c r="S73" s="36">
        <f>SUMIFS(СВЦЭМ!$D$33:$D$776,СВЦЭМ!$A$33:$A$776,$A73,СВЦЭМ!$B$33:$B$776,S$47)+'СЕТ СН'!$G$14+СВЦЭМ!$D$10+'СЕТ СН'!$G$5-'СЕТ СН'!$G$24</f>
        <v>2534.0917261700001</v>
      </c>
      <c r="T73" s="36">
        <f>SUMIFS(СВЦЭМ!$D$33:$D$776,СВЦЭМ!$A$33:$A$776,$A73,СВЦЭМ!$B$33:$B$776,T$47)+'СЕТ СН'!$G$14+СВЦЭМ!$D$10+'СЕТ СН'!$G$5-'СЕТ СН'!$G$24</f>
        <v>2541.2936579500001</v>
      </c>
      <c r="U73" s="36">
        <f>SUMIFS(СВЦЭМ!$D$33:$D$776,СВЦЭМ!$A$33:$A$776,$A73,СВЦЭМ!$B$33:$B$776,U$47)+'СЕТ СН'!$G$14+СВЦЭМ!$D$10+'СЕТ СН'!$G$5-'СЕТ СН'!$G$24</f>
        <v>2549.9892705699999</v>
      </c>
      <c r="V73" s="36">
        <f>SUMIFS(СВЦЭМ!$D$33:$D$776,СВЦЭМ!$A$33:$A$776,$A73,СВЦЭМ!$B$33:$B$776,V$47)+'СЕТ СН'!$G$14+СВЦЭМ!$D$10+'СЕТ СН'!$G$5-'СЕТ СН'!$G$24</f>
        <v>2543.9793946</v>
      </c>
      <c r="W73" s="36">
        <f>SUMIFS(СВЦЭМ!$D$33:$D$776,СВЦЭМ!$A$33:$A$776,$A73,СВЦЭМ!$B$33:$B$776,W$47)+'СЕТ СН'!$G$14+СВЦЭМ!$D$10+'СЕТ СН'!$G$5-'СЕТ СН'!$G$24</f>
        <v>2540.07167536</v>
      </c>
      <c r="X73" s="36">
        <f>SUMIFS(СВЦЭМ!$D$33:$D$776,СВЦЭМ!$A$33:$A$776,$A73,СВЦЭМ!$B$33:$B$776,X$47)+'СЕТ СН'!$G$14+СВЦЭМ!$D$10+'СЕТ СН'!$G$5-'СЕТ СН'!$G$24</f>
        <v>2546.8841225900001</v>
      </c>
      <c r="Y73" s="36">
        <f>SUMIFS(СВЦЭМ!$D$33:$D$776,СВЦЭМ!$A$33:$A$776,$A73,СВЦЭМ!$B$33:$B$776,Y$47)+'СЕТ СН'!$G$14+СВЦЭМ!$D$10+'СЕТ СН'!$G$5-'СЕТ СН'!$G$24</f>
        <v>2581.5258627100002</v>
      </c>
    </row>
    <row r="74" spans="1:26" ht="15.75" x14ac:dyDescent="0.2">
      <c r="A74" s="35">
        <f t="shared" si="1"/>
        <v>43765</v>
      </c>
      <c r="B74" s="36">
        <f>SUMIFS(СВЦЭМ!$D$33:$D$776,СВЦЭМ!$A$33:$A$776,$A74,СВЦЭМ!$B$33:$B$776,B$47)+'СЕТ СН'!$G$14+СВЦЭМ!$D$10+'СЕТ СН'!$G$5-'СЕТ СН'!$G$24</f>
        <v>2674.32108225</v>
      </c>
      <c r="C74" s="36">
        <f>SUMIFS(СВЦЭМ!$D$33:$D$776,СВЦЭМ!$A$33:$A$776,$A74,СВЦЭМ!$B$33:$B$776,C$47)+'СЕТ СН'!$G$14+СВЦЭМ!$D$10+'СЕТ СН'!$G$5-'СЕТ СН'!$G$24</f>
        <v>2684.9369764799999</v>
      </c>
      <c r="D74" s="36">
        <f>SUMIFS(СВЦЭМ!$D$33:$D$776,СВЦЭМ!$A$33:$A$776,$A74,СВЦЭМ!$B$33:$B$776,D$47)+'СЕТ СН'!$G$14+СВЦЭМ!$D$10+'СЕТ СН'!$G$5-'СЕТ СН'!$G$24</f>
        <v>2684.3724110799999</v>
      </c>
      <c r="E74" s="36">
        <f>SUMIFS(СВЦЭМ!$D$33:$D$776,СВЦЭМ!$A$33:$A$776,$A74,СВЦЭМ!$B$33:$B$776,E$47)+'СЕТ СН'!$G$14+СВЦЭМ!$D$10+'СЕТ СН'!$G$5-'СЕТ СН'!$G$24</f>
        <v>2695.70692302</v>
      </c>
      <c r="F74" s="36">
        <f>SUMIFS(СВЦЭМ!$D$33:$D$776,СВЦЭМ!$A$33:$A$776,$A74,СВЦЭМ!$B$33:$B$776,F$47)+'СЕТ СН'!$G$14+СВЦЭМ!$D$10+'СЕТ СН'!$G$5-'СЕТ СН'!$G$24</f>
        <v>2694.9697834999997</v>
      </c>
      <c r="G74" s="36">
        <f>SUMIFS(СВЦЭМ!$D$33:$D$776,СВЦЭМ!$A$33:$A$776,$A74,СВЦЭМ!$B$33:$B$776,G$47)+'СЕТ СН'!$G$14+СВЦЭМ!$D$10+'СЕТ СН'!$G$5-'СЕТ СН'!$G$24</f>
        <v>2679.4299331100001</v>
      </c>
      <c r="H74" s="36">
        <f>SUMIFS(СВЦЭМ!$D$33:$D$776,СВЦЭМ!$A$33:$A$776,$A74,СВЦЭМ!$B$33:$B$776,H$47)+'СЕТ СН'!$G$14+СВЦЭМ!$D$10+'СЕТ СН'!$G$5-'СЕТ СН'!$G$24</f>
        <v>2656.0322767299999</v>
      </c>
      <c r="I74" s="36">
        <f>SUMIFS(СВЦЭМ!$D$33:$D$776,СВЦЭМ!$A$33:$A$776,$A74,СВЦЭМ!$B$33:$B$776,I$47)+'СЕТ СН'!$G$14+СВЦЭМ!$D$10+'СЕТ СН'!$G$5-'СЕТ СН'!$G$24</f>
        <v>2633.5202390099998</v>
      </c>
      <c r="J74" s="36">
        <f>SUMIFS(СВЦЭМ!$D$33:$D$776,СВЦЭМ!$A$33:$A$776,$A74,СВЦЭМ!$B$33:$B$776,J$47)+'СЕТ СН'!$G$14+СВЦЭМ!$D$10+'СЕТ СН'!$G$5-'СЕТ СН'!$G$24</f>
        <v>2617.8184709500001</v>
      </c>
      <c r="K74" s="36">
        <f>SUMIFS(СВЦЭМ!$D$33:$D$776,СВЦЭМ!$A$33:$A$776,$A74,СВЦЭМ!$B$33:$B$776,K$47)+'СЕТ СН'!$G$14+СВЦЭМ!$D$10+'СЕТ СН'!$G$5-'СЕТ СН'!$G$24</f>
        <v>2585.5450027900001</v>
      </c>
      <c r="L74" s="36">
        <f>SUMIFS(СВЦЭМ!$D$33:$D$776,СВЦЭМ!$A$33:$A$776,$A74,СВЦЭМ!$B$33:$B$776,L$47)+'СЕТ СН'!$G$14+СВЦЭМ!$D$10+'СЕТ СН'!$G$5-'СЕТ СН'!$G$24</f>
        <v>2584.8982854599999</v>
      </c>
      <c r="M74" s="36">
        <f>SUMIFS(СВЦЭМ!$D$33:$D$776,СВЦЭМ!$A$33:$A$776,$A74,СВЦЭМ!$B$33:$B$776,M$47)+'СЕТ СН'!$G$14+СВЦЭМ!$D$10+'СЕТ СН'!$G$5-'СЕТ СН'!$G$24</f>
        <v>2576.4835427600001</v>
      </c>
      <c r="N74" s="36">
        <f>SUMIFS(СВЦЭМ!$D$33:$D$776,СВЦЭМ!$A$33:$A$776,$A74,СВЦЭМ!$B$33:$B$776,N$47)+'СЕТ СН'!$G$14+СВЦЭМ!$D$10+'СЕТ СН'!$G$5-'СЕТ СН'!$G$24</f>
        <v>2545.7722616900001</v>
      </c>
      <c r="O74" s="36">
        <f>SUMIFS(СВЦЭМ!$D$33:$D$776,СВЦЭМ!$A$33:$A$776,$A74,СВЦЭМ!$B$33:$B$776,O$47)+'СЕТ СН'!$G$14+СВЦЭМ!$D$10+'СЕТ СН'!$G$5-'СЕТ СН'!$G$24</f>
        <v>2526.9095471000001</v>
      </c>
      <c r="P74" s="36">
        <f>SUMIFS(СВЦЭМ!$D$33:$D$776,СВЦЭМ!$A$33:$A$776,$A74,СВЦЭМ!$B$33:$B$776,P$47)+'СЕТ СН'!$G$14+СВЦЭМ!$D$10+'СЕТ СН'!$G$5-'СЕТ СН'!$G$24</f>
        <v>2539.5484531000002</v>
      </c>
      <c r="Q74" s="36">
        <f>SUMIFS(СВЦЭМ!$D$33:$D$776,СВЦЭМ!$A$33:$A$776,$A74,СВЦЭМ!$B$33:$B$776,Q$47)+'СЕТ СН'!$G$14+СВЦЭМ!$D$10+'СЕТ СН'!$G$5-'СЕТ СН'!$G$24</f>
        <v>2537.9759386999999</v>
      </c>
      <c r="R74" s="36">
        <f>SUMIFS(СВЦЭМ!$D$33:$D$776,СВЦЭМ!$A$33:$A$776,$A74,СВЦЭМ!$B$33:$B$776,R$47)+'СЕТ СН'!$G$14+СВЦЭМ!$D$10+'СЕТ СН'!$G$5-'СЕТ СН'!$G$24</f>
        <v>2526.1676573699997</v>
      </c>
      <c r="S74" s="36">
        <f>SUMIFS(СВЦЭМ!$D$33:$D$776,СВЦЭМ!$A$33:$A$776,$A74,СВЦЭМ!$B$33:$B$776,S$47)+'СЕТ СН'!$G$14+СВЦЭМ!$D$10+'СЕТ СН'!$G$5-'СЕТ СН'!$G$24</f>
        <v>2532.3300580599998</v>
      </c>
      <c r="T74" s="36">
        <f>SUMIFS(СВЦЭМ!$D$33:$D$776,СВЦЭМ!$A$33:$A$776,$A74,СВЦЭМ!$B$33:$B$776,T$47)+'СЕТ СН'!$G$14+СВЦЭМ!$D$10+'СЕТ СН'!$G$5-'СЕТ СН'!$G$24</f>
        <v>2522.4347679299999</v>
      </c>
      <c r="U74" s="36">
        <f>SUMIFS(СВЦЭМ!$D$33:$D$776,СВЦЭМ!$A$33:$A$776,$A74,СВЦЭМ!$B$33:$B$776,U$47)+'СЕТ СН'!$G$14+СВЦЭМ!$D$10+'СЕТ СН'!$G$5-'СЕТ СН'!$G$24</f>
        <v>2513.5421818899999</v>
      </c>
      <c r="V74" s="36">
        <f>SUMIFS(СВЦЭМ!$D$33:$D$776,СВЦЭМ!$A$33:$A$776,$A74,СВЦЭМ!$B$33:$B$776,V$47)+'СЕТ СН'!$G$14+СВЦЭМ!$D$10+'СЕТ СН'!$G$5-'СЕТ СН'!$G$24</f>
        <v>2514.2230340599999</v>
      </c>
      <c r="W74" s="36">
        <f>SUMIFS(СВЦЭМ!$D$33:$D$776,СВЦЭМ!$A$33:$A$776,$A74,СВЦЭМ!$B$33:$B$776,W$47)+'СЕТ СН'!$G$14+СВЦЭМ!$D$10+'СЕТ СН'!$G$5-'СЕТ СН'!$G$24</f>
        <v>2530.7247287199998</v>
      </c>
      <c r="X74" s="36">
        <f>SUMIFS(СВЦЭМ!$D$33:$D$776,СВЦЭМ!$A$33:$A$776,$A74,СВЦЭМ!$B$33:$B$776,X$47)+'СЕТ СН'!$G$14+СВЦЭМ!$D$10+'СЕТ СН'!$G$5-'СЕТ СН'!$G$24</f>
        <v>2525.8722625</v>
      </c>
      <c r="Y74" s="36">
        <f>SUMIFS(СВЦЭМ!$D$33:$D$776,СВЦЭМ!$A$33:$A$776,$A74,СВЦЭМ!$B$33:$B$776,Y$47)+'СЕТ СН'!$G$14+СВЦЭМ!$D$10+'СЕТ СН'!$G$5-'СЕТ СН'!$G$24</f>
        <v>2556.9270518899998</v>
      </c>
    </row>
    <row r="75" spans="1:26" ht="15.75" x14ac:dyDescent="0.2">
      <c r="A75" s="35">
        <f t="shared" si="1"/>
        <v>43766</v>
      </c>
      <c r="B75" s="36">
        <f>SUMIFS(СВЦЭМ!$D$33:$D$776,СВЦЭМ!$A$33:$A$776,$A75,СВЦЭМ!$B$33:$B$776,B$47)+'СЕТ СН'!$G$14+СВЦЭМ!$D$10+'СЕТ СН'!$G$5-'СЕТ СН'!$G$24</f>
        <v>2643.9095745300001</v>
      </c>
      <c r="C75" s="36">
        <f>SUMIFS(СВЦЭМ!$D$33:$D$776,СВЦЭМ!$A$33:$A$776,$A75,СВЦЭМ!$B$33:$B$776,C$47)+'СЕТ СН'!$G$14+СВЦЭМ!$D$10+'СЕТ СН'!$G$5-'СЕТ СН'!$G$24</f>
        <v>2690.5114282599998</v>
      </c>
      <c r="D75" s="36">
        <f>SUMIFS(СВЦЭМ!$D$33:$D$776,СВЦЭМ!$A$33:$A$776,$A75,СВЦЭМ!$B$33:$B$776,D$47)+'СЕТ СН'!$G$14+СВЦЭМ!$D$10+'СЕТ СН'!$G$5-'СЕТ СН'!$G$24</f>
        <v>2705.5832896800002</v>
      </c>
      <c r="E75" s="36">
        <f>SUMIFS(СВЦЭМ!$D$33:$D$776,СВЦЭМ!$A$33:$A$776,$A75,СВЦЭМ!$B$33:$B$776,E$47)+'СЕТ СН'!$G$14+СВЦЭМ!$D$10+'СЕТ СН'!$G$5-'СЕТ СН'!$G$24</f>
        <v>2709.1613375299999</v>
      </c>
      <c r="F75" s="36">
        <f>SUMIFS(СВЦЭМ!$D$33:$D$776,СВЦЭМ!$A$33:$A$776,$A75,СВЦЭМ!$B$33:$B$776,F$47)+'СЕТ СН'!$G$14+СВЦЭМ!$D$10+'СЕТ СН'!$G$5-'СЕТ СН'!$G$24</f>
        <v>2707.8815755699998</v>
      </c>
      <c r="G75" s="36">
        <f>SUMIFS(СВЦЭМ!$D$33:$D$776,СВЦЭМ!$A$33:$A$776,$A75,СВЦЭМ!$B$33:$B$776,G$47)+'СЕТ СН'!$G$14+СВЦЭМ!$D$10+'СЕТ СН'!$G$5-'СЕТ СН'!$G$24</f>
        <v>2689.1961025599999</v>
      </c>
      <c r="H75" s="36">
        <f>SUMIFS(СВЦЭМ!$D$33:$D$776,СВЦЭМ!$A$33:$A$776,$A75,СВЦЭМ!$B$33:$B$776,H$47)+'СЕТ СН'!$G$14+СВЦЭМ!$D$10+'СЕТ СН'!$G$5-'СЕТ СН'!$G$24</f>
        <v>2652.1017746899997</v>
      </c>
      <c r="I75" s="36">
        <f>SUMIFS(СВЦЭМ!$D$33:$D$776,СВЦЭМ!$A$33:$A$776,$A75,СВЦЭМ!$B$33:$B$776,I$47)+'СЕТ СН'!$G$14+СВЦЭМ!$D$10+'СЕТ СН'!$G$5-'СЕТ СН'!$G$24</f>
        <v>2631.8993014600001</v>
      </c>
      <c r="J75" s="36">
        <f>SUMIFS(СВЦЭМ!$D$33:$D$776,СВЦЭМ!$A$33:$A$776,$A75,СВЦЭМ!$B$33:$B$776,J$47)+'СЕТ СН'!$G$14+СВЦЭМ!$D$10+'СЕТ СН'!$G$5-'СЕТ СН'!$G$24</f>
        <v>2630.3724329799998</v>
      </c>
      <c r="K75" s="36">
        <f>SUMIFS(СВЦЭМ!$D$33:$D$776,СВЦЭМ!$A$33:$A$776,$A75,СВЦЭМ!$B$33:$B$776,K$47)+'СЕТ СН'!$G$14+СВЦЭМ!$D$10+'СЕТ СН'!$G$5-'СЕТ СН'!$G$24</f>
        <v>2592.2562149099999</v>
      </c>
      <c r="L75" s="36">
        <f>SUMIFS(СВЦЭМ!$D$33:$D$776,СВЦЭМ!$A$33:$A$776,$A75,СВЦЭМ!$B$33:$B$776,L$47)+'СЕТ СН'!$G$14+СВЦЭМ!$D$10+'СЕТ СН'!$G$5-'СЕТ СН'!$G$24</f>
        <v>2594.67488968</v>
      </c>
      <c r="M75" s="36">
        <f>SUMIFS(СВЦЭМ!$D$33:$D$776,СВЦЭМ!$A$33:$A$776,$A75,СВЦЭМ!$B$33:$B$776,M$47)+'СЕТ СН'!$G$14+СВЦЭМ!$D$10+'СЕТ СН'!$G$5-'СЕТ СН'!$G$24</f>
        <v>2600.35786723</v>
      </c>
      <c r="N75" s="36">
        <f>SUMIFS(СВЦЭМ!$D$33:$D$776,СВЦЭМ!$A$33:$A$776,$A75,СВЦЭМ!$B$33:$B$776,N$47)+'СЕТ СН'!$G$14+СВЦЭМ!$D$10+'СЕТ СН'!$G$5-'СЕТ СН'!$G$24</f>
        <v>2569.6860103999998</v>
      </c>
      <c r="O75" s="36">
        <f>SUMIFS(СВЦЭМ!$D$33:$D$776,СВЦЭМ!$A$33:$A$776,$A75,СВЦЭМ!$B$33:$B$776,O$47)+'СЕТ СН'!$G$14+СВЦЭМ!$D$10+'СЕТ СН'!$G$5-'СЕТ СН'!$G$24</f>
        <v>2542.14180919</v>
      </c>
      <c r="P75" s="36">
        <f>SUMIFS(СВЦЭМ!$D$33:$D$776,СВЦЭМ!$A$33:$A$776,$A75,СВЦЭМ!$B$33:$B$776,P$47)+'СЕТ СН'!$G$14+СВЦЭМ!$D$10+'СЕТ СН'!$G$5-'СЕТ СН'!$G$24</f>
        <v>2547.2159278499998</v>
      </c>
      <c r="Q75" s="36">
        <f>SUMIFS(СВЦЭМ!$D$33:$D$776,СВЦЭМ!$A$33:$A$776,$A75,СВЦЭМ!$B$33:$B$776,Q$47)+'СЕТ СН'!$G$14+СВЦЭМ!$D$10+'СЕТ СН'!$G$5-'СЕТ СН'!$G$24</f>
        <v>2543.7219239300002</v>
      </c>
      <c r="R75" s="36">
        <f>SUMIFS(СВЦЭМ!$D$33:$D$776,СВЦЭМ!$A$33:$A$776,$A75,СВЦЭМ!$B$33:$B$776,R$47)+'СЕТ СН'!$G$14+СВЦЭМ!$D$10+'СЕТ СН'!$G$5-'СЕТ СН'!$G$24</f>
        <v>2538.3681355200001</v>
      </c>
      <c r="S75" s="36">
        <f>SUMIFS(СВЦЭМ!$D$33:$D$776,СВЦЭМ!$A$33:$A$776,$A75,СВЦЭМ!$B$33:$B$776,S$47)+'СЕТ СН'!$G$14+СВЦЭМ!$D$10+'СЕТ СН'!$G$5-'СЕТ СН'!$G$24</f>
        <v>2547.9927257899999</v>
      </c>
      <c r="T75" s="36">
        <f>SUMIFS(СВЦЭМ!$D$33:$D$776,СВЦЭМ!$A$33:$A$776,$A75,СВЦЭМ!$B$33:$B$776,T$47)+'СЕТ СН'!$G$14+СВЦЭМ!$D$10+'СЕТ СН'!$G$5-'СЕТ СН'!$G$24</f>
        <v>2539.6622482399998</v>
      </c>
      <c r="U75" s="36">
        <f>SUMIFS(СВЦЭМ!$D$33:$D$776,СВЦЭМ!$A$33:$A$776,$A75,СВЦЭМ!$B$33:$B$776,U$47)+'СЕТ СН'!$G$14+СВЦЭМ!$D$10+'СЕТ СН'!$G$5-'СЕТ СН'!$G$24</f>
        <v>2547.43681573</v>
      </c>
      <c r="V75" s="36">
        <f>SUMIFS(СВЦЭМ!$D$33:$D$776,СВЦЭМ!$A$33:$A$776,$A75,СВЦЭМ!$B$33:$B$776,V$47)+'СЕТ СН'!$G$14+СВЦЭМ!$D$10+'СЕТ СН'!$G$5-'СЕТ СН'!$G$24</f>
        <v>2548.0742038500002</v>
      </c>
      <c r="W75" s="36">
        <f>SUMIFS(СВЦЭМ!$D$33:$D$776,СВЦЭМ!$A$33:$A$776,$A75,СВЦЭМ!$B$33:$B$776,W$47)+'СЕТ СН'!$G$14+СВЦЭМ!$D$10+'СЕТ СН'!$G$5-'СЕТ СН'!$G$24</f>
        <v>2560.67039578</v>
      </c>
      <c r="X75" s="36">
        <f>SUMIFS(СВЦЭМ!$D$33:$D$776,СВЦЭМ!$A$33:$A$776,$A75,СВЦЭМ!$B$33:$B$776,X$47)+'СЕТ СН'!$G$14+СВЦЭМ!$D$10+'СЕТ СН'!$G$5-'СЕТ СН'!$G$24</f>
        <v>2587.7236258100002</v>
      </c>
      <c r="Y75" s="36">
        <f>SUMIFS(СВЦЭМ!$D$33:$D$776,СВЦЭМ!$A$33:$A$776,$A75,СВЦЭМ!$B$33:$B$776,Y$47)+'СЕТ СН'!$G$14+СВЦЭМ!$D$10+'СЕТ СН'!$G$5-'СЕТ СН'!$G$24</f>
        <v>2637.8759577599999</v>
      </c>
    </row>
    <row r="76" spans="1:26" ht="15.75" x14ac:dyDescent="0.2">
      <c r="A76" s="35">
        <f t="shared" si="1"/>
        <v>43767</v>
      </c>
      <c r="B76" s="36">
        <f>SUMIFS(СВЦЭМ!$D$33:$D$776,СВЦЭМ!$A$33:$A$776,$A76,СВЦЭМ!$B$33:$B$776,B$47)+'СЕТ СН'!$G$14+СВЦЭМ!$D$10+'СЕТ СН'!$G$5-'СЕТ СН'!$G$24</f>
        <v>2687.0006049499998</v>
      </c>
      <c r="C76" s="36">
        <f>SUMIFS(СВЦЭМ!$D$33:$D$776,СВЦЭМ!$A$33:$A$776,$A76,СВЦЭМ!$B$33:$B$776,C$47)+'СЕТ СН'!$G$14+СВЦЭМ!$D$10+'СЕТ СН'!$G$5-'СЕТ СН'!$G$24</f>
        <v>2720.1509815099998</v>
      </c>
      <c r="D76" s="36">
        <f>SUMIFS(СВЦЭМ!$D$33:$D$776,СВЦЭМ!$A$33:$A$776,$A76,СВЦЭМ!$B$33:$B$776,D$47)+'СЕТ СН'!$G$14+СВЦЭМ!$D$10+'СЕТ СН'!$G$5-'СЕТ СН'!$G$24</f>
        <v>2740.2279670299999</v>
      </c>
      <c r="E76" s="36">
        <f>SUMIFS(СВЦЭМ!$D$33:$D$776,СВЦЭМ!$A$33:$A$776,$A76,СВЦЭМ!$B$33:$B$776,E$47)+'СЕТ СН'!$G$14+СВЦЭМ!$D$10+'СЕТ СН'!$G$5-'СЕТ СН'!$G$24</f>
        <v>2754.40527372</v>
      </c>
      <c r="F76" s="36">
        <f>SUMIFS(СВЦЭМ!$D$33:$D$776,СВЦЭМ!$A$33:$A$776,$A76,СВЦЭМ!$B$33:$B$776,F$47)+'СЕТ СН'!$G$14+СВЦЭМ!$D$10+'СЕТ СН'!$G$5-'СЕТ СН'!$G$24</f>
        <v>2743.5824366299998</v>
      </c>
      <c r="G76" s="36">
        <f>SUMIFS(СВЦЭМ!$D$33:$D$776,СВЦЭМ!$A$33:$A$776,$A76,СВЦЭМ!$B$33:$B$776,G$47)+'СЕТ СН'!$G$14+СВЦЭМ!$D$10+'СЕТ СН'!$G$5-'СЕТ СН'!$G$24</f>
        <v>2718.8814043100001</v>
      </c>
      <c r="H76" s="36">
        <f>SUMIFS(СВЦЭМ!$D$33:$D$776,СВЦЭМ!$A$33:$A$776,$A76,СВЦЭМ!$B$33:$B$776,H$47)+'СЕТ СН'!$G$14+СВЦЭМ!$D$10+'СЕТ СН'!$G$5-'СЕТ СН'!$G$24</f>
        <v>2676.4523494699997</v>
      </c>
      <c r="I76" s="36">
        <f>SUMIFS(СВЦЭМ!$D$33:$D$776,СВЦЭМ!$A$33:$A$776,$A76,СВЦЭМ!$B$33:$B$776,I$47)+'СЕТ СН'!$G$14+СВЦЭМ!$D$10+'СЕТ СН'!$G$5-'СЕТ СН'!$G$24</f>
        <v>2650.96331732</v>
      </c>
      <c r="J76" s="36">
        <f>SUMIFS(СВЦЭМ!$D$33:$D$776,СВЦЭМ!$A$33:$A$776,$A76,СВЦЭМ!$B$33:$B$776,J$47)+'СЕТ СН'!$G$14+СВЦЭМ!$D$10+'СЕТ СН'!$G$5-'СЕТ СН'!$G$24</f>
        <v>2642.82143688</v>
      </c>
      <c r="K76" s="36">
        <f>SUMIFS(СВЦЭМ!$D$33:$D$776,СВЦЭМ!$A$33:$A$776,$A76,СВЦЭМ!$B$33:$B$776,K$47)+'СЕТ СН'!$G$14+СВЦЭМ!$D$10+'СЕТ СН'!$G$5-'СЕТ СН'!$G$24</f>
        <v>2614.0032545200002</v>
      </c>
      <c r="L76" s="36">
        <f>SUMIFS(СВЦЭМ!$D$33:$D$776,СВЦЭМ!$A$33:$A$776,$A76,СВЦЭМ!$B$33:$B$776,L$47)+'СЕТ СН'!$G$14+СВЦЭМ!$D$10+'СЕТ СН'!$G$5-'СЕТ СН'!$G$24</f>
        <v>2621.2322465400002</v>
      </c>
      <c r="M76" s="36">
        <f>SUMIFS(СВЦЭМ!$D$33:$D$776,СВЦЭМ!$A$33:$A$776,$A76,СВЦЭМ!$B$33:$B$776,M$47)+'СЕТ СН'!$G$14+СВЦЭМ!$D$10+'СЕТ СН'!$G$5-'СЕТ СН'!$G$24</f>
        <v>2619.7866054400001</v>
      </c>
      <c r="N76" s="36">
        <f>SUMIFS(СВЦЭМ!$D$33:$D$776,СВЦЭМ!$A$33:$A$776,$A76,СВЦЭМ!$B$33:$B$776,N$47)+'СЕТ СН'!$G$14+СВЦЭМ!$D$10+'СЕТ СН'!$G$5-'СЕТ СН'!$G$24</f>
        <v>2585.2238767499998</v>
      </c>
      <c r="O76" s="36">
        <f>SUMIFS(СВЦЭМ!$D$33:$D$776,СВЦЭМ!$A$33:$A$776,$A76,СВЦЭМ!$B$33:$B$776,O$47)+'СЕТ СН'!$G$14+СВЦЭМ!$D$10+'СЕТ СН'!$G$5-'СЕТ СН'!$G$24</f>
        <v>2560.6594350300002</v>
      </c>
      <c r="P76" s="36">
        <f>SUMIFS(СВЦЭМ!$D$33:$D$776,СВЦЭМ!$A$33:$A$776,$A76,СВЦЭМ!$B$33:$B$776,P$47)+'СЕТ СН'!$G$14+СВЦЭМ!$D$10+'СЕТ СН'!$G$5-'СЕТ СН'!$G$24</f>
        <v>2562.73211666</v>
      </c>
      <c r="Q76" s="36">
        <f>SUMIFS(СВЦЭМ!$D$33:$D$776,СВЦЭМ!$A$33:$A$776,$A76,СВЦЭМ!$B$33:$B$776,Q$47)+'СЕТ СН'!$G$14+СВЦЭМ!$D$10+'СЕТ СН'!$G$5-'СЕТ СН'!$G$24</f>
        <v>2562.1300689</v>
      </c>
      <c r="R76" s="36">
        <f>SUMIFS(СВЦЭМ!$D$33:$D$776,СВЦЭМ!$A$33:$A$776,$A76,СВЦЭМ!$B$33:$B$776,R$47)+'СЕТ СН'!$G$14+СВЦЭМ!$D$10+'СЕТ СН'!$G$5-'СЕТ СН'!$G$24</f>
        <v>2553.8555274400001</v>
      </c>
      <c r="S76" s="36">
        <f>SUMIFS(СВЦЭМ!$D$33:$D$776,СВЦЭМ!$A$33:$A$776,$A76,СВЦЭМ!$B$33:$B$776,S$47)+'СЕТ СН'!$G$14+СВЦЭМ!$D$10+'СЕТ СН'!$G$5-'СЕТ СН'!$G$24</f>
        <v>2560.8624557499998</v>
      </c>
      <c r="T76" s="36">
        <f>SUMIFS(СВЦЭМ!$D$33:$D$776,СВЦЭМ!$A$33:$A$776,$A76,СВЦЭМ!$B$33:$B$776,T$47)+'СЕТ СН'!$G$14+СВЦЭМ!$D$10+'СЕТ СН'!$G$5-'СЕТ СН'!$G$24</f>
        <v>2551.7067487899999</v>
      </c>
      <c r="U76" s="36">
        <f>SUMIFS(СВЦЭМ!$D$33:$D$776,СВЦЭМ!$A$33:$A$776,$A76,СВЦЭМ!$B$33:$B$776,U$47)+'СЕТ СН'!$G$14+СВЦЭМ!$D$10+'СЕТ СН'!$G$5-'СЕТ СН'!$G$24</f>
        <v>2542.12371553</v>
      </c>
      <c r="V76" s="36">
        <f>SUMIFS(СВЦЭМ!$D$33:$D$776,СВЦЭМ!$A$33:$A$776,$A76,СВЦЭМ!$B$33:$B$776,V$47)+'СЕТ СН'!$G$14+СВЦЭМ!$D$10+'СЕТ СН'!$G$5-'СЕТ СН'!$G$24</f>
        <v>2534.1426551200002</v>
      </c>
      <c r="W76" s="36">
        <f>SUMIFS(СВЦЭМ!$D$33:$D$776,СВЦЭМ!$A$33:$A$776,$A76,СВЦЭМ!$B$33:$B$776,W$47)+'СЕТ СН'!$G$14+СВЦЭМ!$D$10+'СЕТ СН'!$G$5-'СЕТ СН'!$G$24</f>
        <v>2545.7120602200002</v>
      </c>
      <c r="X76" s="36">
        <f>SUMIFS(СВЦЭМ!$D$33:$D$776,СВЦЭМ!$A$33:$A$776,$A76,СВЦЭМ!$B$33:$B$776,X$47)+'СЕТ СН'!$G$14+СВЦЭМ!$D$10+'СЕТ СН'!$G$5-'СЕТ СН'!$G$24</f>
        <v>2551.7847715500002</v>
      </c>
      <c r="Y76" s="36">
        <f>SUMIFS(СВЦЭМ!$D$33:$D$776,СВЦЭМ!$A$33:$A$776,$A76,СВЦЭМ!$B$33:$B$776,Y$47)+'СЕТ СН'!$G$14+СВЦЭМ!$D$10+'СЕТ СН'!$G$5-'СЕТ СН'!$G$24</f>
        <v>2590.6593832999997</v>
      </c>
    </row>
    <row r="77" spans="1:26" ht="15.75" x14ac:dyDescent="0.2">
      <c r="A77" s="35">
        <f t="shared" si="1"/>
        <v>43768</v>
      </c>
      <c r="B77" s="36">
        <f>SUMIFS(СВЦЭМ!$D$33:$D$776,СВЦЭМ!$A$33:$A$776,$A77,СВЦЭМ!$B$33:$B$776,B$47)+'СЕТ СН'!$G$14+СВЦЭМ!$D$10+'СЕТ СН'!$G$5-'СЕТ СН'!$G$24</f>
        <v>2693.0435502999999</v>
      </c>
      <c r="C77" s="36">
        <f>SUMIFS(СВЦЭМ!$D$33:$D$776,СВЦЭМ!$A$33:$A$776,$A77,СВЦЭМ!$B$33:$B$776,C$47)+'СЕТ СН'!$G$14+СВЦЭМ!$D$10+'СЕТ СН'!$G$5-'СЕТ СН'!$G$24</f>
        <v>2737.26348125</v>
      </c>
      <c r="D77" s="36">
        <f>SUMIFS(СВЦЭМ!$D$33:$D$776,СВЦЭМ!$A$33:$A$776,$A77,СВЦЭМ!$B$33:$B$776,D$47)+'СЕТ СН'!$G$14+СВЦЭМ!$D$10+'СЕТ СН'!$G$5-'СЕТ СН'!$G$24</f>
        <v>2758.4925051999999</v>
      </c>
      <c r="E77" s="36">
        <f>SUMIFS(СВЦЭМ!$D$33:$D$776,СВЦЭМ!$A$33:$A$776,$A77,СВЦЭМ!$B$33:$B$776,E$47)+'СЕТ СН'!$G$14+СВЦЭМ!$D$10+'СЕТ СН'!$G$5-'СЕТ СН'!$G$24</f>
        <v>2766.0231170299999</v>
      </c>
      <c r="F77" s="36">
        <f>SUMIFS(СВЦЭМ!$D$33:$D$776,СВЦЭМ!$A$33:$A$776,$A77,СВЦЭМ!$B$33:$B$776,F$47)+'СЕТ СН'!$G$14+СВЦЭМ!$D$10+'СЕТ СН'!$G$5-'СЕТ СН'!$G$24</f>
        <v>2764.2501932099999</v>
      </c>
      <c r="G77" s="36">
        <f>SUMIFS(СВЦЭМ!$D$33:$D$776,СВЦЭМ!$A$33:$A$776,$A77,СВЦЭМ!$B$33:$B$776,G$47)+'СЕТ СН'!$G$14+СВЦЭМ!$D$10+'СЕТ СН'!$G$5-'СЕТ СН'!$G$24</f>
        <v>2741.44676764</v>
      </c>
      <c r="H77" s="36">
        <f>SUMIFS(СВЦЭМ!$D$33:$D$776,СВЦЭМ!$A$33:$A$776,$A77,СВЦЭМ!$B$33:$B$776,H$47)+'СЕТ СН'!$G$14+СВЦЭМ!$D$10+'СЕТ СН'!$G$5-'СЕТ СН'!$G$24</f>
        <v>2692.1292133900001</v>
      </c>
      <c r="I77" s="36">
        <f>SUMIFS(СВЦЭМ!$D$33:$D$776,СВЦЭМ!$A$33:$A$776,$A77,СВЦЭМ!$B$33:$B$776,I$47)+'СЕТ СН'!$G$14+СВЦЭМ!$D$10+'СЕТ СН'!$G$5-'СЕТ СН'!$G$24</f>
        <v>2657.4433002599999</v>
      </c>
      <c r="J77" s="36">
        <f>SUMIFS(СВЦЭМ!$D$33:$D$776,СВЦЭМ!$A$33:$A$776,$A77,СВЦЭМ!$B$33:$B$776,J$47)+'СЕТ СН'!$G$14+СВЦЭМ!$D$10+'СЕТ СН'!$G$5-'СЕТ СН'!$G$24</f>
        <v>2655.3597235500001</v>
      </c>
      <c r="K77" s="36">
        <f>SUMIFS(СВЦЭМ!$D$33:$D$776,СВЦЭМ!$A$33:$A$776,$A77,СВЦЭМ!$B$33:$B$776,K$47)+'СЕТ СН'!$G$14+СВЦЭМ!$D$10+'СЕТ СН'!$G$5-'СЕТ СН'!$G$24</f>
        <v>2644.9003639000002</v>
      </c>
      <c r="L77" s="36">
        <f>SUMIFS(СВЦЭМ!$D$33:$D$776,СВЦЭМ!$A$33:$A$776,$A77,СВЦЭМ!$B$33:$B$776,L$47)+'СЕТ СН'!$G$14+СВЦЭМ!$D$10+'СЕТ СН'!$G$5-'СЕТ СН'!$G$24</f>
        <v>2647.2547382600001</v>
      </c>
      <c r="M77" s="36">
        <f>SUMIFS(СВЦЭМ!$D$33:$D$776,СВЦЭМ!$A$33:$A$776,$A77,СВЦЭМ!$B$33:$B$776,M$47)+'СЕТ СН'!$G$14+СВЦЭМ!$D$10+'СЕТ СН'!$G$5-'СЕТ СН'!$G$24</f>
        <v>2641.91336176</v>
      </c>
      <c r="N77" s="36">
        <f>SUMIFS(СВЦЭМ!$D$33:$D$776,СВЦЭМ!$A$33:$A$776,$A77,СВЦЭМ!$B$33:$B$776,N$47)+'СЕТ СН'!$G$14+СВЦЭМ!$D$10+'СЕТ СН'!$G$5-'СЕТ СН'!$G$24</f>
        <v>2603.18557839</v>
      </c>
      <c r="O77" s="36">
        <f>SUMIFS(СВЦЭМ!$D$33:$D$776,СВЦЭМ!$A$33:$A$776,$A77,СВЦЭМ!$B$33:$B$776,O$47)+'СЕТ СН'!$G$14+СВЦЭМ!$D$10+'СЕТ СН'!$G$5-'СЕТ СН'!$G$24</f>
        <v>2569.72667925</v>
      </c>
      <c r="P77" s="36">
        <f>SUMIFS(СВЦЭМ!$D$33:$D$776,СВЦЭМ!$A$33:$A$776,$A77,СВЦЭМ!$B$33:$B$776,P$47)+'СЕТ СН'!$G$14+СВЦЭМ!$D$10+'СЕТ СН'!$G$5-'СЕТ СН'!$G$24</f>
        <v>2569.7576474100001</v>
      </c>
      <c r="Q77" s="36">
        <f>SUMIFS(СВЦЭМ!$D$33:$D$776,СВЦЭМ!$A$33:$A$776,$A77,СВЦЭМ!$B$33:$B$776,Q$47)+'СЕТ СН'!$G$14+СВЦЭМ!$D$10+'СЕТ СН'!$G$5-'СЕТ СН'!$G$24</f>
        <v>2570.1459053600001</v>
      </c>
      <c r="R77" s="36">
        <f>SUMIFS(СВЦЭМ!$D$33:$D$776,СВЦЭМ!$A$33:$A$776,$A77,СВЦЭМ!$B$33:$B$776,R$47)+'СЕТ СН'!$G$14+СВЦЭМ!$D$10+'СЕТ СН'!$G$5-'СЕТ СН'!$G$24</f>
        <v>2561.55728245</v>
      </c>
      <c r="S77" s="36">
        <f>SUMIFS(СВЦЭМ!$D$33:$D$776,СВЦЭМ!$A$33:$A$776,$A77,СВЦЭМ!$B$33:$B$776,S$47)+'СЕТ СН'!$G$14+СВЦЭМ!$D$10+'СЕТ СН'!$G$5-'СЕТ СН'!$G$24</f>
        <v>2560.2333246600001</v>
      </c>
      <c r="T77" s="36">
        <f>SUMIFS(СВЦЭМ!$D$33:$D$776,СВЦЭМ!$A$33:$A$776,$A77,СВЦЭМ!$B$33:$B$776,T$47)+'СЕТ СН'!$G$14+СВЦЭМ!$D$10+'СЕТ СН'!$G$5-'СЕТ СН'!$G$24</f>
        <v>2544.9577119599999</v>
      </c>
      <c r="U77" s="36">
        <f>SUMIFS(СВЦЭМ!$D$33:$D$776,СВЦЭМ!$A$33:$A$776,$A77,СВЦЭМ!$B$33:$B$776,U$47)+'СЕТ СН'!$G$14+СВЦЭМ!$D$10+'СЕТ СН'!$G$5-'СЕТ СН'!$G$24</f>
        <v>2552.6718727500001</v>
      </c>
      <c r="V77" s="36">
        <f>SUMIFS(СВЦЭМ!$D$33:$D$776,СВЦЭМ!$A$33:$A$776,$A77,СВЦЭМ!$B$33:$B$776,V$47)+'СЕТ СН'!$G$14+СВЦЭМ!$D$10+'СЕТ СН'!$G$5-'СЕТ СН'!$G$24</f>
        <v>2550.4099615300001</v>
      </c>
      <c r="W77" s="36">
        <f>SUMIFS(СВЦЭМ!$D$33:$D$776,СВЦЭМ!$A$33:$A$776,$A77,СВЦЭМ!$B$33:$B$776,W$47)+'СЕТ СН'!$G$14+СВЦЭМ!$D$10+'СЕТ СН'!$G$5-'СЕТ СН'!$G$24</f>
        <v>2551.1647634599999</v>
      </c>
      <c r="X77" s="36">
        <f>SUMIFS(СВЦЭМ!$D$33:$D$776,СВЦЭМ!$A$33:$A$776,$A77,СВЦЭМ!$B$33:$B$776,X$47)+'СЕТ СН'!$G$14+СВЦЭМ!$D$10+'СЕТ СН'!$G$5-'СЕТ СН'!$G$24</f>
        <v>2574.5533842200002</v>
      </c>
      <c r="Y77" s="36">
        <f>SUMIFS(СВЦЭМ!$D$33:$D$776,СВЦЭМ!$A$33:$A$776,$A77,СВЦЭМ!$B$33:$B$776,Y$47)+'СЕТ СН'!$G$14+СВЦЭМ!$D$10+'СЕТ СН'!$G$5-'СЕТ СН'!$G$24</f>
        <v>2609.9298181599997</v>
      </c>
    </row>
    <row r="78" spans="1:26" ht="15.75" x14ac:dyDescent="0.2">
      <c r="A78" s="35">
        <f t="shared" si="1"/>
        <v>43769</v>
      </c>
      <c r="B78" s="36">
        <f>SUMIFS(СВЦЭМ!$D$33:$D$776,СВЦЭМ!$A$33:$A$776,$A78,СВЦЭМ!$B$33:$B$776,B$47)+'СЕТ СН'!$G$14+СВЦЭМ!$D$10+'СЕТ СН'!$G$5-'СЕТ СН'!$G$24</f>
        <v>2680.2104488800001</v>
      </c>
      <c r="C78" s="36">
        <f>SUMIFS(СВЦЭМ!$D$33:$D$776,СВЦЭМ!$A$33:$A$776,$A78,СВЦЭМ!$B$33:$B$776,C$47)+'СЕТ СН'!$G$14+СВЦЭМ!$D$10+'СЕТ СН'!$G$5-'СЕТ СН'!$G$24</f>
        <v>2727.2466150599998</v>
      </c>
      <c r="D78" s="36">
        <f>SUMIFS(СВЦЭМ!$D$33:$D$776,СВЦЭМ!$A$33:$A$776,$A78,СВЦЭМ!$B$33:$B$776,D$47)+'СЕТ СН'!$G$14+СВЦЭМ!$D$10+'СЕТ СН'!$G$5-'СЕТ СН'!$G$24</f>
        <v>2748.54423081</v>
      </c>
      <c r="E78" s="36">
        <f>SUMIFS(СВЦЭМ!$D$33:$D$776,СВЦЭМ!$A$33:$A$776,$A78,СВЦЭМ!$B$33:$B$776,E$47)+'СЕТ СН'!$G$14+СВЦЭМ!$D$10+'СЕТ СН'!$G$5-'СЕТ СН'!$G$24</f>
        <v>2762.0848148800001</v>
      </c>
      <c r="F78" s="36">
        <f>SUMIFS(СВЦЭМ!$D$33:$D$776,СВЦЭМ!$A$33:$A$776,$A78,СВЦЭМ!$B$33:$B$776,F$47)+'СЕТ СН'!$G$14+СВЦЭМ!$D$10+'СЕТ СН'!$G$5-'СЕТ СН'!$G$24</f>
        <v>2762.1273190000002</v>
      </c>
      <c r="G78" s="36">
        <f>SUMIFS(СВЦЭМ!$D$33:$D$776,СВЦЭМ!$A$33:$A$776,$A78,СВЦЭМ!$B$33:$B$776,G$47)+'СЕТ СН'!$G$14+СВЦЭМ!$D$10+'СЕТ СН'!$G$5-'СЕТ СН'!$G$24</f>
        <v>2736.2820952900001</v>
      </c>
      <c r="H78" s="36">
        <f>SUMIFS(СВЦЭМ!$D$33:$D$776,СВЦЭМ!$A$33:$A$776,$A78,СВЦЭМ!$B$33:$B$776,H$47)+'СЕТ СН'!$G$14+СВЦЭМ!$D$10+'СЕТ СН'!$G$5-'СЕТ СН'!$G$24</f>
        <v>2692.7840755400002</v>
      </c>
      <c r="I78" s="36">
        <f>SUMIFS(СВЦЭМ!$D$33:$D$776,СВЦЭМ!$A$33:$A$776,$A78,СВЦЭМ!$B$33:$B$776,I$47)+'СЕТ СН'!$G$14+СВЦЭМ!$D$10+'СЕТ СН'!$G$5-'СЕТ СН'!$G$24</f>
        <v>2660.60541061</v>
      </c>
      <c r="J78" s="36">
        <f>SUMIFS(СВЦЭМ!$D$33:$D$776,СВЦЭМ!$A$33:$A$776,$A78,СВЦЭМ!$B$33:$B$776,J$47)+'СЕТ СН'!$G$14+СВЦЭМ!$D$10+'СЕТ СН'!$G$5-'СЕТ СН'!$G$24</f>
        <v>2662.2667735999999</v>
      </c>
      <c r="K78" s="36">
        <f>SUMIFS(СВЦЭМ!$D$33:$D$776,СВЦЭМ!$A$33:$A$776,$A78,СВЦЭМ!$B$33:$B$776,K$47)+'СЕТ СН'!$G$14+СВЦЭМ!$D$10+'СЕТ СН'!$G$5-'СЕТ СН'!$G$24</f>
        <v>2642.40759127</v>
      </c>
      <c r="L78" s="36">
        <f>SUMIFS(СВЦЭМ!$D$33:$D$776,СВЦЭМ!$A$33:$A$776,$A78,СВЦЭМ!$B$33:$B$776,L$47)+'СЕТ СН'!$G$14+СВЦЭМ!$D$10+'СЕТ СН'!$G$5-'СЕТ СН'!$G$24</f>
        <v>2643.5922740999999</v>
      </c>
      <c r="M78" s="36">
        <f>SUMIFS(СВЦЭМ!$D$33:$D$776,СВЦЭМ!$A$33:$A$776,$A78,СВЦЭМ!$B$33:$B$776,M$47)+'СЕТ СН'!$G$14+СВЦЭМ!$D$10+'СЕТ СН'!$G$5-'СЕТ СН'!$G$24</f>
        <v>2645.21766032</v>
      </c>
      <c r="N78" s="36">
        <f>SUMIFS(СВЦЭМ!$D$33:$D$776,СВЦЭМ!$A$33:$A$776,$A78,СВЦЭМ!$B$33:$B$776,N$47)+'СЕТ СН'!$G$14+СВЦЭМ!$D$10+'СЕТ СН'!$G$5-'СЕТ СН'!$G$24</f>
        <v>2609.9894652600001</v>
      </c>
      <c r="O78" s="36">
        <f>SUMIFS(СВЦЭМ!$D$33:$D$776,СВЦЭМ!$A$33:$A$776,$A78,СВЦЭМ!$B$33:$B$776,O$47)+'СЕТ СН'!$G$14+СВЦЭМ!$D$10+'СЕТ СН'!$G$5-'СЕТ СН'!$G$24</f>
        <v>2571.7307217799998</v>
      </c>
      <c r="P78" s="36">
        <f>SUMIFS(СВЦЭМ!$D$33:$D$776,СВЦЭМ!$A$33:$A$776,$A78,СВЦЭМ!$B$33:$B$776,P$47)+'СЕТ СН'!$G$14+СВЦЭМ!$D$10+'СЕТ СН'!$G$5-'СЕТ СН'!$G$24</f>
        <v>2583.6703989500002</v>
      </c>
      <c r="Q78" s="36">
        <f>SUMIFS(СВЦЭМ!$D$33:$D$776,СВЦЭМ!$A$33:$A$776,$A78,СВЦЭМ!$B$33:$B$776,Q$47)+'СЕТ СН'!$G$14+СВЦЭМ!$D$10+'СЕТ СН'!$G$5-'СЕТ СН'!$G$24</f>
        <v>2584.93345129</v>
      </c>
      <c r="R78" s="36">
        <f>SUMIFS(СВЦЭМ!$D$33:$D$776,СВЦЭМ!$A$33:$A$776,$A78,СВЦЭМ!$B$33:$B$776,R$47)+'СЕТ СН'!$G$14+СВЦЭМ!$D$10+'СЕТ СН'!$G$5-'СЕТ СН'!$G$24</f>
        <v>2586.7060896799999</v>
      </c>
      <c r="S78" s="36">
        <f>SUMIFS(СВЦЭМ!$D$33:$D$776,СВЦЭМ!$A$33:$A$776,$A78,СВЦЭМ!$B$33:$B$776,S$47)+'СЕТ СН'!$G$14+СВЦЭМ!$D$10+'СЕТ СН'!$G$5-'СЕТ СН'!$G$24</f>
        <v>2584.9279759299998</v>
      </c>
      <c r="T78" s="36">
        <f>SUMIFS(СВЦЭМ!$D$33:$D$776,СВЦЭМ!$A$33:$A$776,$A78,СВЦЭМ!$B$33:$B$776,T$47)+'СЕТ СН'!$G$14+СВЦЭМ!$D$10+'СЕТ СН'!$G$5-'СЕТ СН'!$G$24</f>
        <v>2560.10286563</v>
      </c>
      <c r="U78" s="36">
        <f>SUMIFS(СВЦЭМ!$D$33:$D$776,СВЦЭМ!$A$33:$A$776,$A78,СВЦЭМ!$B$33:$B$776,U$47)+'СЕТ СН'!$G$14+СВЦЭМ!$D$10+'СЕТ СН'!$G$5-'СЕТ СН'!$G$24</f>
        <v>2556.50009946</v>
      </c>
      <c r="V78" s="36">
        <f>SUMIFS(СВЦЭМ!$D$33:$D$776,СВЦЭМ!$A$33:$A$776,$A78,СВЦЭМ!$B$33:$B$776,V$47)+'СЕТ СН'!$G$14+СВЦЭМ!$D$10+'СЕТ СН'!$G$5-'СЕТ СН'!$G$24</f>
        <v>2549.2279519399999</v>
      </c>
      <c r="W78" s="36">
        <f>SUMIFS(СВЦЭМ!$D$33:$D$776,СВЦЭМ!$A$33:$A$776,$A78,СВЦЭМ!$B$33:$B$776,W$47)+'СЕТ СН'!$G$14+СВЦЭМ!$D$10+'СЕТ СН'!$G$5-'СЕТ СН'!$G$24</f>
        <v>2559.0046006799998</v>
      </c>
      <c r="X78" s="36">
        <f>SUMIFS(СВЦЭМ!$D$33:$D$776,СВЦЭМ!$A$33:$A$776,$A78,СВЦЭМ!$B$33:$B$776,X$47)+'СЕТ СН'!$G$14+СВЦЭМ!$D$10+'СЕТ СН'!$G$5-'СЕТ СН'!$G$24</f>
        <v>2517.94285962</v>
      </c>
      <c r="Y78" s="36">
        <f>SUMIFS(СВЦЭМ!$D$33:$D$776,СВЦЭМ!$A$33:$A$776,$A78,СВЦЭМ!$B$33:$B$776,Y$47)+'СЕТ СН'!$G$14+СВЦЭМ!$D$10+'СЕТ СН'!$G$5-'СЕТ СН'!$G$24</f>
        <v>2555.26818602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01.10.2019</v>
      </c>
      <c r="B84" s="36">
        <f>SUMIFS(СВЦЭМ!$D$33:$D$776,СВЦЭМ!$A$33:$A$776,$A84,СВЦЭМ!$B$33:$B$776,B$83)+'СЕТ СН'!$H$14+СВЦЭМ!$D$10+'СЕТ СН'!$H$5-'СЕТ СН'!$H$24</f>
        <v>2588.6583031600003</v>
      </c>
      <c r="C84" s="36">
        <f>SUMIFS(СВЦЭМ!$D$33:$D$776,СВЦЭМ!$A$33:$A$776,$A84,СВЦЭМ!$B$33:$B$776,C$83)+'СЕТ СН'!$H$14+СВЦЭМ!$D$10+'СЕТ СН'!$H$5-'СЕТ СН'!$H$24</f>
        <v>2669.3108838799999</v>
      </c>
      <c r="D84" s="36">
        <f>SUMIFS(СВЦЭМ!$D$33:$D$776,СВЦЭМ!$A$33:$A$776,$A84,СВЦЭМ!$B$33:$B$776,D$83)+'СЕТ СН'!$H$14+СВЦЭМ!$D$10+'СЕТ СН'!$H$5-'СЕТ СН'!$H$24</f>
        <v>2744.26591014</v>
      </c>
      <c r="E84" s="36">
        <f>SUMIFS(СВЦЭМ!$D$33:$D$776,СВЦЭМ!$A$33:$A$776,$A84,СВЦЭМ!$B$33:$B$776,E$83)+'СЕТ СН'!$H$14+СВЦЭМ!$D$10+'СЕТ СН'!$H$5-'СЕТ СН'!$H$24</f>
        <v>2767.5469219400002</v>
      </c>
      <c r="F84" s="36">
        <f>SUMIFS(СВЦЭМ!$D$33:$D$776,СВЦЭМ!$A$33:$A$776,$A84,СВЦЭМ!$B$33:$B$776,F$83)+'СЕТ СН'!$H$14+СВЦЭМ!$D$10+'СЕТ СН'!$H$5-'СЕТ СН'!$H$24</f>
        <v>2765.9262110300001</v>
      </c>
      <c r="G84" s="36">
        <f>SUMIFS(СВЦЭМ!$D$33:$D$776,СВЦЭМ!$A$33:$A$776,$A84,СВЦЭМ!$B$33:$B$776,G$83)+'СЕТ СН'!$H$14+СВЦЭМ!$D$10+'СЕТ СН'!$H$5-'СЕТ СН'!$H$24</f>
        <v>2750.2648792600003</v>
      </c>
      <c r="H84" s="36">
        <f>SUMIFS(СВЦЭМ!$D$33:$D$776,СВЦЭМ!$A$33:$A$776,$A84,СВЦЭМ!$B$33:$B$776,H$83)+'СЕТ СН'!$H$14+СВЦЭМ!$D$10+'СЕТ СН'!$H$5-'СЕТ СН'!$H$24</f>
        <v>2682.3937264200003</v>
      </c>
      <c r="I84" s="36">
        <f>SUMIFS(СВЦЭМ!$D$33:$D$776,СВЦЭМ!$A$33:$A$776,$A84,СВЦЭМ!$B$33:$B$776,I$83)+'СЕТ СН'!$H$14+СВЦЭМ!$D$10+'СЕТ СН'!$H$5-'СЕТ СН'!$H$24</f>
        <v>2599.45890934</v>
      </c>
      <c r="J84" s="36">
        <f>SUMIFS(СВЦЭМ!$D$33:$D$776,СВЦЭМ!$A$33:$A$776,$A84,СВЦЭМ!$B$33:$B$776,J$83)+'СЕТ СН'!$H$14+СВЦЭМ!$D$10+'СЕТ СН'!$H$5-'СЕТ СН'!$H$24</f>
        <v>2594.0955049499998</v>
      </c>
      <c r="K84" s="36">
        <f>SUMIFS(СВЦЭМ!$D$33:$D$776,СВЦЭМ!$A$33:$A$776,$A84,СВЦЭМ!$B$33:$B$776,K$83)+'СЕТ СН'!$H$14+СВЦЭМ!$D$10+'СЕТ СН'!$H$5-'СЕТ СН'!$H$24</f>
        <v>2602.5916724100002</v>
      </c>
      <c r="L84" s="36">
        <f>SUMIFS(СВЦЭМ!$D$33:$D$776,СВЦЭМ!$A$33:$A$776,$A84,СВЦЭМ!$B$33:$B$776,L$83)+'СЕТ СН'!$H$14+СВЦЭМ!$D$10+'СЕТ СН'!$H$5-'СЕТ СН'!$H$24</f>
        <v>2599.9704158200002</v>
      </c>
      <c r="M84" s="36">
        <f>SUMIFS(СВЦЭМ!$D$33:$D$776,СВЦЭМ!$A$33:$A$776,$A84,СВЦЭМ!$B$33:$B$776,M$83)+'СЕТ СН'!$H$14+СВЦЭМ!$D$10+'СЕТ СН'!$H$5-'СЕТ СН'!$H$24</f>
        <v>2589.43864949</v>
      </c>
      <c r="N84" s="36">
        <f>SUMIFS(СВЦЭМ!$D$33:$D$776,СВЦЭМ!$A$33:$A$776,$A84,СВЦЭМ!$B$33:$B$776,N$83)+'СЕТ СН'!$H$14+СВЦЭМ!$D$10+'СЕТ СН'!$H$5-'СЕТ СН'!$H$24</f>
        <v>2574.3964544300002</v>
      </c>
      <c r="O84" s="36">
        <f>SUMIFS(СВЦЭМ!$D$33:$D$776,СВЦЭМ!$A$33:$A$776,$A84,СВЦЭМ!$B$33:$B$776,O$83)+'СЕТ СН'!$H$14+СВЦЭМ!$D$10+'СЕТ СН'!$H$5-'СЕТ СН'!$H$24</f>
        <v>2572.2026625200001</v>
      </c>
      <c r="P84" s="36">
        <f>SUMIFS(СВЦЭМ!$D$33:$D$776,СВЦЭМ!$A$33:$A$776,$A84,СВЦЭМ!$B$33:$B$776,P$83)+'СЕТ СН'!$H$14+СВЦЭМ!$D$10+'СЕТ СН'!$H$5-'СЕТ СН'!$H$24</f>
        <v>2573.7566467000001</v>
      </c>
      <c r="Q84" s="36">
        <f>SUMIFS(СВЦЭМ!$D$33:$D$776,СВЦЭМ!$A$33:$A$776,$A84,СВЦЭМ!$B$33:$B$776,Q$83)+'СЕТ СН'!$H$14+СВЦЭМ!$D$10+'СЕТ СН'!$H$5-'СЕТ СН'!$H$24</f>
        <v>2583.45894301</v>
      </c>
      <c r="R84" s="36">
        <f>SUMIFS(СВЦЭМ!$D$33:$D$776,СВЦЭМ!$A$33:$A$776,$A84,СВЦЭМ!$B$33:$B$776,R$83)+'СЕТ СН'!$H$14+СВЦЭМ!$D$10+'СЕТ СН'!$H$5-'СЕТ СН'!$H$24</f>
        <v>2582.4879615099999</v>
      </c>
      <c r="S84" s="36">
        <f>SUMIFS(СВЦЭМ!$D$33:$D$776,СВЦЭМ!$A$33:$A$776,$A84,СВЦЭМ!$B$33:$B$776,S$83)+'СЕТ СН'!$H$14+СВЦЭМ!$D$10+'СЕТ СН'!$H$5-'СЕТ СН'!$H$24</f>
        <v>2577.2605203100002</v>
      </c>
      <c r="T84" s="36">
        <f>SUMIFS(СВЦЭМ!$D$33:$D$776,СВЦЭМ!$A$33:$A$776,$A84,СВЦЭМ!$B$33:$B$776,T$83)+'СЕТ СН'!$H$14+СВЦЭМ!$D$10+'СЕТ СН'!$H$5-'СЕТ СН'!$H$24</f>
        <v>2574.8272496700001</v>
      </c>
      <c r="U84" s="36">
        <f>SUMIFS(СВЦЭМ!$D$33:$D$776,СВЦЭМ!$A$33:$A$776,$A84,СВЦЭМ!$B$33:$B$776,U$83)+'СЕТ СН'!$H$14+СВЦЭМ!$D$10+'СЕТ СН'!$H$5-'СЕТ СН'!$H$24</f>
        <v>2595.33490987</v>
      </c>
      <c r="V84" s="36">
        <f>SUMIFS(СВЦЭМ!$D$33:$D$776,СВЦЭМ!$A$33:$A$776,$A84,СВЦЭМ!$B$33:$B$776,V$83)+'СЕТ СН'!$H$14+СВЦЭМ!$D$10+'СЕТ СН'!$H$5-'СЕТ СН'!$H$24</f>
        <v>2599.69636971</v>
      </c>
      <c r="W84" s="36">
        <f>SUMIFS(СВЦЭМ!$D$33:$D$776,СВЦЭМ!$A$33:$A$776,$A84,СВЦЭМ!$B$33:$B$776,W$83)+'СЕТ СН'!$H$14+СВЦЭМ!$D$10+'СЕТ СН'!$H$5-'СЕТ СН'!$H$24</f>
        <v>2602.5612251299999</v>
      </c>
      <c r="X84" s="36">
        <f>SUMIFS(СВЦЭМ!$D$33:$D$776,СВЦЭМ!$A$33:$A$776,$A84,СВЦЭМ!$B$33:$B$776,X$83)+'СЕТ СН'!$H$14+СВЦЭМ!$D$10+'СЕТ СН'!$H$5-'СЕТ СН'!$H$24</f>
        <v>2593.2949516100002</v>
      </c>
      <c r="Y84" s="36">
        <f>SUMIFS(СВЦЭМ!$D$33:$D$776,СВЦЭМ!$A$33:$A$776,$A84,СВЦЭМ!$B$33:$B$776,Y$83)+'СЕТ СН'!$H$14+СВЦЭМ!$D$10+'СЕТ СН'!$H$5-'СЕТ СН'!$H$24</f>
        <v>2656.6107321</v>
      </c>
      <c r="AA84" s="45"/>
    </row>
    <row r="85" spans="1:27" ht="15.75" x14ac:dyDescent="0.2">
      <c r="A85" s="35">
        <f>A84+1</f>
        <v>43740</v>
      </c>
      <c r="B85" s="36">
        <f>SUMIFS(СВЦЭМ!$D$33:$D$776,СВЦЭМ!$A$33:$A$776,$A85,СВЦЭМ!$B$33:$B$776,B$83)+'СЕТ СН'!$H$14+СВЦЭМ!$D$10+'СЕТ СН'!$H$5-'СЕТ СН'!$H$24</f>
        <v>2700.2786841300003</v>
      </c>
      <c r="C85" s="36">
        <f>SUMIFS(СВЦЭМ!$D$33:$D$776,СВЦЭМ!$A$33:$A$776,$A85,СВЦЭМ!$B$33:$B$776,C$83)+'СЕТ СН'!$H$14+СВЦЭМ!$D$10+'СЕТ СН'!$H$5-'СЕТ СН'!$H$24</f>
        <v>2726.4741620300001</v>
      </c>
      <c r="D85" s="36">
        <f>SUMIFS(СВЦЭМ!$D$33:$D$776,СВЦЭМ!$A$33:$A$776,$A85,СВЦЭМ!$B$33:$B$776,D$83)+'СЕТ СН'!$H$14+СВЦЭМ!$D$10+'СЕТ СН'!$H$5-'СЕТ СН'!$H$24</f>
        <v>2740.6442690200001</v>
      </c>
      <c r="E85" s="36">
        <f>SUMIFS(СВЦЭМ!$D$33:$D$776,СВЦЭМ!$A$33:$A$776,$A85,СВЦЭМ!$B$33:$B$776,E$83)+'СЕТ СН'!$H$14+СВЦЭМ!$D$10+'СЕТ СН'!$H$5-'СЕТ СН'!$H$24</f>
        <v>2746.38892652</v>
      </c>
      <c r="F85" s="36">
        <f>SUMIFS(СВЦЭМ!$D$33:$D$776,СВЦЭМ!$A$33:$A$776,$A85,СВЦЭМ!$B$33:$B$776,F$83)+'СЕТ СН'!$H$14+СВЦЭМ!$D$10+'СЕТ СН'!$H$5-'СЕТ СН'!$H$24</f>
        <v>2762.7508766300002</v>
      </c>
      <c r="G85" s="36">
        <f>SUMIFS(СВЦЭМ!$D$33:$D$776,СВЦЭМ!$A$33:$A$776,$A85,СВЦЭМ!$B$33:$B$776,G$83)+'СЕТ СН'!$H$14+СВЦЭМ!$D$10+'СЕТ СН'!$H$5-'СЕТ СН'!$H$24</f>
        <v>2744.051931</v>
      </c>
      <c r="H85" s="36">
        <f>SUMIFS(СВЦЭМ!$D$33:$D$776,СВЦЭМ!$A$33:$A$776,$A85,СВЦЭМ!$B$33:$B$776,H$83)+'СЕТ СН'!$H$14+СВЦЭМ!$D$10+'СЕТ СН'!$H$5-'СЕТ СН'!$H$24</f>
        <v>2683.4842667299999</v>
      </c>
      <c r="I85" s="36">
        <f>SUMIFS(СВЦЭМ!$D$33:$D$776,СВЦЭМ!$A$33:$A$776,$A85,СВЦЭМ!$B$33:$B$776,I$83)+'СЕТ СН'!$H$14+СВЦЭМ!$D$10+'СЕТ СН'!$H$5-'СЕТ СН'!$H$24</f>
        <v>2597.8492928999999</v>
      </c>
      <c r="J85" s="36">
        <f>SUMIFS(СВЦЭМ!$D$33:$D$776,СВЦЭМ!$A$33:$A$776,$A85,СВЦЭМ!$B$33:$B$776,J$83)+'СЕТ СН'!$H$14+СВЦЭМ!$D$10+'СЕТ СН'!$H$5-'СЕТ СН'!$H$24</f>
        <v>2593.4694138100003</v>
      </c>
      <c r="K85" s="36">
        <f>SUMIFS(СВЦЭМ!$D$33:$D$776,СВЦЭМ!$A$33:$A$776,$A85,СВЦЭМ!$B$33:$B$776,K$83)+'СЕТ СН'!$H$14+СВЦЭМ!$D$10+'СЕТ СН'!$H$5-'СЕТ СН'!$H$24</f>
        <v>2603.7944959300003</v>
      </c>
      <c r="L85" s="36">
        <f>SUMIFS(СВЦЭМ!$D$33:$D$776,СВЦЭМ!$A$33:$A$776,$A85,СВЦЭМ!$B$33:$B$776,L$83)+'СЕТ СН'!$H$14+СВЦЭМ!$D$10+'СЕТ СН'!$H$5-'СЕТ СН'!$H$24</f>
        <v>2604.0226667900001</v>
      </c>
      <c r="M85" s="36">
        <f>SUMIFS(СВЦЭМ!$D$33:$D$776,СВЦЭМ!$A$33:$A$776,$A85,СВЦЭМ!$B$33:$B$776,M$83)+'СЕТ СН'!$H$14+СВЦЭМ!$D$10+'СЕТ СН'!$H$5-'СЕТ СН'!$H$24</f>
        <v>2595.4980850800002</v>
      </c>
      <c r="N85" s="36">
        <f>SUMIFS(СВЦЭМ!$D$33:$D$776,СВЦЭМ!$A$33:$A$776,$A85,СВЦЭМ!$B$33:$B$776,N$83)+'СЕТ СН'!$H$14+СВЦЭМ!$D$10+'СЕТ СН'!$H$5-'СЕТ СН'!$H$24</f>
        <v>2590.5339335399999</v>
      </c>
      <c r="O85" s="36">
        <f>SUMIFS(СВЦЭМ!$D$33:$D$776,СВЦЭМ!$A$33:$A$776,$A85,СВЦЭМ!$B$33:$B$776,O$83)+'СЕТ СН'!$H$14+СВЦЭМ!$D$10+'СЕТ СН'!$H$5-'СЕТ СН'!$H$24</f>
        <v>2592.6358463800002</v>
      </c>
      <c r="P85" s="36">
        <f>SUMIFS(СВЦЭМ!$D$33:$D$776,СВЦЭМ!$A$33:$A$776,$A85,СВЦЭМ!$B$33:$B$776,P$83)+'СЕТ СН'!$H$14+СВЦЭМ!$D$10+'СЕТ СН'!$H$5-'СЕТ СН'!$H$24</f>
        <v>2596.5887078700002</v>
      </c>
      <c r="Q85" s="36">
        <f>SUMIFS(СВЦЭМ!$D$33:$D$776,СВЦЭМ!$A$33:$A$776,$A85,СВЦЭМ!$B$33:$B$776,Q$83)+'СЕТ СН'!$H$14+СВЦЭМ!$D$10+'СЕТ СН'!$H$5-'СЕТ СН'!$H$24</f>
        <v>2598.9692524699999</v>
      </c>
      <c r="R85" s="36">
        <f>SUMIFS(СВЦЭМ!$D$33:$D$776,СВЦЭМ!$A$33:$A$776,$A85,СВЦЭМ!$B$33:$B$776,R$83)+'СЕТ СН'!$H$14+СВЦЭМ!$D$10+'СЕТ СН'!$H$5-'СЕТ СН'!$H$24</f>
        <v>2603.6151925200002</v>
      </c>
      <c r="S85" s="36">
        <f>SUMIFS(СВЦЭМ!$D$33:$D$776,СВЦЭМ!$A$33:$A$776,$A85,СВЦЭМ!$B$33:$B$776,S$83)+'СЕТ СН'!$H$14+СВЦЭМ!$D$10+'СЕТ СН'!$H$5-'СЕТ СН'!$H$24</f>
        <v>2598.6719420200002</v>
      </c>
      <c r="T85" s="36">
        <f>SUMIFS(СВЦЭМ!$D$33:$D$776,СВЦЭМ!$A$33:$A$776,$A85,СВЦЭМ!$B$33:$B$776,T$83)+'СЕТ СН'!$H$14+СВЦЭМ!$D$10+'СЕТ СН'!$H$5-'СЕТ СН'!$H$24</f>
        <v>2603.9639475399999</v>
      </c>
      <c r="U85" s="36">
        <f>SUMIFS(СВЦЭМ!$D$33:$D$776,СВЦЭМ!$A$33:$A$776,$A85,СВЦЭМ!$B$33:$B$776,U$83)+'СЕТ СН'!$H$14+СВЦЭМ!$D$10+'СЕТ СН'!$H$5-'СЕТ СН'!$H$24</f>
        <v>2625.1783664700001</v>
      </c>
      <c r="V85" s="36">
        <f>SUMIFS(СВЦЭМ!$D$33:$D$776,СВЦЭМ!$A$33:$A$776,$A85,СВЦЭМ!$B$33:$B$776,V$83)+'СЕТ СН'!$H$14+СВЦЭМ!$D$10+'СЕТ СН'!$H$5-'СЕТ СН'!$H$24</f>
        <v>2622.8708708200002</v>
      </c>
      <c r="W85" s="36">
        <f>SUMIFS(СВЦЭМ!$D$33:$D$776,СВЦЭМ!$A$33:$A$776,$A85,СВЦЭМ!$B$33:$B$776,W$83)+'СЕТ СН'!$H$14+СВЦЭМ!$D$10+'СЕТ СН'!$H$5-'СЕТ СН'!$H$24</f>
        <v>2604.4454779100001</v>
      </c>
      <c r="X85" s="36">
        <f>SUMIFS(СВЦЭМ!$D$33:$D$776,СВЦЭМ!$A$33:$A$776,$A85,СВЦЭМ!$B$33:$B$776,X$83)+'СЕТ СН'!$H$14+СВЦЭМ!$D$10+'СЕТ СН'!$H$5-'СЕТ СН'!$H$24</f>
        <v>2594.6666428100002</v>
      </c>
      <c r="Y85" s="36">
        <f>SUMIFS(СВЦЭМ!$D$33:$D$776,СВЦЭМ!$A$33:$A$776,$A85,СВЦЭМ!$B$33:$B$776,Y$83)+'СЕТ СН'!$H$14+СВЦЭМ!$D$10+'СЕТ СН'!$H$5-'СЕТ СН'!$H$24</f>
        <v>2665.4566255899999</v>
      </c>
    </row>
    <row r="86" spans="1:27" ht="15.75" x14ac:dyDescent="0.2">
      <c r="A86" s="35">
        <f t="shared" ref="A86:A114" si="2">A85+1</f>
        <v>43741</v>
      </c>
      <c r="B86" s="36">
        <f>SUMIFS(СВЦЭМ!$D$33:$D$776,СВЦЭМ!$A$33:$A$776,$A86,СВЦЭМ!$B$33:$B$776,B$83)+'СЕТ СН'!$H$14+СВЦЭМ!$D$10+'СЕТ СН'!$H$5-'СЕТ СН'!$H$24</f>
        <v>2705.8681321399999</v>
      </c>
      <c r="C86" s="36">
        <f>SUMIFS(СВЦЭМ!$D$33:$D$776,СВЦЭМ!$A$33:$A$776,$A86,СВЦЭМ!$B$33:$B$776,C$83)+'СЕТ СН'!$H$14+СВЦЭМ!$D$10+'СЕТ СН'!$H$5-'СЕТ СН'!$H$24</f>
        <v>2742.3856525400001</v>
      </c>
      <c r="D86" s="36">
        <f>SUMIFS(СВЦЭМ!$D$33:$D$776,СВЦЭМ!$A$33:$A$776,$A86,СВЦЭМ!$B$33:$B$776,D$83)+'СЕТ СН'!$H$14+СВЦЭМ!$D$10+'СЕТ СН'!$H$5-'СЕТ СН'!$H$24</f>
        <v>2764.1466518500001</v>
      </c>
      <c r="E86" s="36">
        <f>SUMIFS(СВЦЭМ!$D$33:$D$776,СВЦЭМ!$A$33:$A$776,$A86,СВЦЭМ!$B$33:$B$776,E$83)+'СЕТ СН'!$H$14+СВЦЭМ!$D$10+'СЕТ СН'!$H$5-'СЕТ СН'!$H$24</f>
        <v>2769.4486127499999</v>
      </c>
      <c r="F86" s="36">
        <f>SUMIFS(СВЦЭМ!$D$33:$D$776,СВЦЭМ!$A$33:$A$776,$A86,СВЦЭМ!$B$33:$B$776,F$83)+'СЕТ СН'!$H$14+СВЦЭМ!$D$10+'СЕТ СН'!$H$5-'СЕТ СН'!$H$24</f>
        <v>2766.2876306799999</v>
      </c>
      <c r="G86" s="36">
        <f>SUMIFS(СВЦЭМ!$D$33:$D$776,СВЦЭМ!$A$33:$A$776,$A86,СВЦЭМ!$B$33:$B$776,G$83)+'СЕТ СН'!$H$14+СВЦЭМ!$D$10+'СЕТ СН'!$H$5-'СЕТ СН'!$H$24</f>
        <v>2751.3482365899999</v>
      </c>
      <c r="H86" s="36">
        <f>SUMIFS(СВЦЭМ!$D$33:$D$776,СВЦЭМ!$A$33:$A$776,$A86,СВЦЭМ!$B$33:$B$776,H$83)+'СЕТ СН'!$H$14+СВЦЭМ!$D$10+'СЕТ СН'!$H$5-'СЕТ СН'!$H$24</f>
        <v>2683.7314942900002</v>
      </c>
      <c r="I86" s="36">
        <f>SUMIFS(СВЦЭМ!$D$33:$D$776,СВЦЭМ!$A$33:$A$776,$A86,СВЦЭМ!$B$33:$B$776,I$83)+'СЕТ СН'!$H$14+СВЦЭМ!$D$10+'СЕТ СН'!$H$5-'СЕТ СН'!$H$24</f>
        <v>2605.24675256</v>
      </c>
      <c r="J86" s="36">
        <f>SUMIFS(СВЦЭМ!$D$33:$D$776,СВЦЭМ!$A$33:$A$776,$A86,СВЦЭМ!$B$33:$B$776,J$83)+'СЕТ СН'!$H$14+СВЦЭМ!$D$10+'СЕТ СН'!$H$5-'СЕТ СН'!$H$24</f>
        <v>2607.5354716000002</v>
      </c>
      <c r="K86" s="36">
        <f>SUMIFS(СВЦЭМ!$D$33:$D$776,СВЦЭМ!$A$33:$A$776,$A86,СВЦЭМ!$B$33:$B$776,K$83)+'СЕТ СН'!$H$14+СВЦЭМ!$D$10+'СЕТ СН'!$H$5-'СЕТ СН'!$H$24</f>
        <v>2618.6099468100001</v>
      </c>
      <c r="L86" s="36">
        <f>SUMIFS(СВЦЭМ!$D$33:$D$776,СВЦЭМ!$A$33:$A$776,$A86,СВЦЭМ!$B$33:$B$776,L$83)+'СЕТ СН'!$H$14+СВЦЭМ!$D$10+'СЕТ СН'!$H$5-'СЕТ СН'!$H$24</f>
        <v>2624.89948955</v>
      </c>
      <c r="M86" s="36">
        <f>SUMIFS(СВЦЭМ!$D$33:$D$776,СВЦЭМ!$A$33:$A$776,$A86,СВЦЭМ!$B$33:$B$776,M$83)+'СЕТ СН'!$H$14+СВЦЭМ!$D$10+'СЕТ СН'!$H$5-'СЕТ СН'!$H$24</f>
        <v>2616.4362227400002</v>
      </c>
      <c r="N86" s="36">
        <f>SUMIFS(СВЦЭМ!$D$33:$D$776,СВЦЭМ!$A$33:$A$776,$A86,СВЦЭМ!$B$33:$B$776,N$83)+'СЕТ СН'!$H$14+СВЦЭМ!$D$10+'СЕТ СН'!$H$5-'СЕТ СН'!$H$24</f>
        <v>2657.1546640500001</v>
      </c>
      <c r="O86" s="36">
        <f>SUMIFS(СВЦЭМ!$D$33:$D$776,СВЦЭМ!$A$33:$A$776,$A86,СВЦЭМ!$B$33:$B$776,O$83)+'СЕТ СН'!$H$14+СВЦЭМ!$D$10+'СЕТ СН'!$H$5-'СЕТ СН'!$H$24</f>
        <v>2705.4681530600001</v>
      </c>
      <c r="P86" s="36">
        <f>SUMIFS(СВЦЭМ!$D$33:$D$776,СВЦЭМ!$A$33:$A$776,$A86,СВЦЭМ!$B$33:$B$776,P$83)+'СЕТ СН'!$H$14+СВЦЭМ!$D$10+'СЕТ СН'!$H$5-'СЕТ СН'!$H$24</f>
        <v>2707.2859515600003</v>
      </c>
      <c r="Q86" s="36">
        <f>SUMIFS(СВЦЭМ!$D$33:$D$776,СВЦЭМ!$A$33:$A$776,$A86,СВЦЭМ!$B$33:$B$776,Q$83)+'СЕТ СН'!$H$14+СВЦЭМ!$D$10+'СЕТ СН'!$H$5-'СЕТ СН'!$H$24</f>
        <v>2703.4393786600003</v>
      </c>
      <c r="R86" s="36">
        <f>SUMIFS(СВЦЭМ!$D$33:$D$776,СВЦЭМ!$A$33:$A$776,$A86,СВЦЭМ!$B$33:$B$776,R$83)+'СЕТ СН'!$H$14+СВЦЭМ!$D$10+'СЕТ СН'!$H$5-'СЕТ СН'!$H$24</f>
        <v>2652.1630738499998</v>
      </c>
      <c r="S86" s="36">
        <f>SUMIFS(СВЦЭМ!$D$33:$D$776,СВЦЭМ!$A$33:$A$776,$A86,СВЦЭМ!$B$33:$B$776,S$83)+'СЕТ СН'!$H$14+СВЦЭМ!$D$10+'СЕТ СН'!$H$5-'СЕТ СН'!$H$24</f>
        <v>2637.9719509000001</v>
      </c>
      <c r="T86" s="36">
        <f>SUMIFS(СВЦЭМ!$D$33:$D$776,СВЦЭМ!$A$33:$A$776,$A86,СВЦЭМ!$B$33:$B$776,T$83)+'СЕТ СН'!$H$14+СВЦЭМ!$D$10+'СЕТ СН'!$H$5-'СЕТ СН'!$H$24</f>
        <v>2626.2443032700003</v>
      </c>
      <c r="U86" s="36">
        <f>SUMIFS(СВЦЭМ!$D$33:$D$776,СВЦЭМ!$A$33:$A$776,$A86,СВЦЭМ!$B$33:$B$776,U$83)+'СЕТ СН'!$H$14+СВЦЭМ!$D$10+'СЕТ СН'!$H$5-'СЕТ СН'!$H$24</f>
        <v>2635.60788237</v>
      </c>
      <c r="V86" s="36">
        <f>SUMIFS(СВЦЭМ!$D$33:$D$776,СВЦЭМ!$A$33:$A$776,$A86,СВЦЭМ!$B$33:$B$776,V$83)+'СЕТ СН'!$H$14+СВЦЭМ!$D$10+'СЕТ СН'!$H$5-'СЕТ СН'!$H$24</f>
        <v>2639.3813686100002</v>
      </c>
      <c r="W86" s="36">
        <f>SUMIFS(СВЦЭМ!$D$33:$D$776,СВЦЭМ!$A$33:$A$776,$A86,СВЦЭМ!$B$33:$B$776,W$83)+'СЕТ СН'!$H$14+СВЦЭМ!$D$10+'СЕТ СН'!$H$5-'СЕТ СН'!$H$24</f>
        <v>2638.8279237500001</v>
      </c>
      <c r="X86" s="36">
        <f>SUMIFS(СВЦЭМ!$D$33:$D$776,СВЦЭМ!$A$33:$A$776,$A86,СВЦЭМ!$B$33:$B$776,X$83)+'СЕТ СН'!$H$14+СВЦЭМ!$D$10+'СЕТ СН'!$H$5-'СЕТ СН'!$H$24</f>
        <v>2607.1522689000003</v>
      </c>
      <c r="Y86" s="36">
        <f>SUMIFS(СВЦЭМ!$D$33:$D$776,СВЦЭМ!$A$33:$A$776,$A86,СВЦЭМ!$B$33:$B$776,Y$83)+'СЕТ СН'!$H$14+СВЦЭМ!$D$10+'СЕТ СН'!$H$5-'СЕТ СН'!$H$24</f>
        <v>2629.1874479400003</v>
      </c>
    </row>
    <row r="87" spans="1:27" ht="15.75" x14ac:dyDescent="0.2">
      <c r="A87" s="35">
        <f t="shared" si="2"/>
        <v>43742</v>
      </c>
      <c r="B87" s="36">
        <f>SUMIFS(СВЦЭМ!$D$33:$D$776,СВЦЭМ!$A$33:$A$776,$A87,СВЦЭМ!$B$33:$B$776,B$83)+'СЕТ СН'!$H$14+СВЦЭМ!$D$10+'СЕТ СН'!$H$5-'СЕТ СН'!$H$24</f>
        <v>2700.1882939000002</v>
      </c>
      <c r="C87" s="36">
        <f>SUMIFS(СВЦЭМ!$D$33:$D$776,СВЦЭМ!$A$33:$A$776,$A87,СВЦЭМ!$B$33:$B$776,C$83)+'СЕТ СН'!$H$14+СВЦЭМ!$D$10+'СЕТ СН'!$H$5-'СЕТ СН'!$H$24</f>
        <v>2731.71719381</v>
      </c>
      <c r="D87" s="36">
        <f>SUMIFS(СВЦЭМ!$D$33:$D$776,СВЦЭМ!$A$33:$A$776,$A87,СВЦЭМ!$B$33:$B$776,D$83)+'СЕТ СН'!$H$14+СВЦЭМ!$D$10+'СЕТ СН'!$H$5-'СЕТ СН'!$H$24</f>
        <v>2734.7623418500002</v>
      </c>
      <c r="E87" s="36">
        <f>SUMIFS(СВЦЭМ!$D$33:$D$776,СВЦЭМ!$A$33:$A$776,$A87,СВЦЭМ!$B$33:$B$776,E$83)+'СЕТ СН'!$H$14+СВЦЭМ!$D$10+'СЕТ СН'!$H$5-'СЕТ СН'!$H$24</f>
        <v>2754.9552703600002</v>
      </c>
      <c r="F87" s="36">
        <f>SUMIFS(СВЦЭМ!$D$33:$D$776,СВЦЭМ!$A$33:$A$776,$A87,СВЦЭМ!$B$33:$B$776,F$83)+'СЕТ СН'!$H$14+СВЦЭМ!$D$10+'СЕТ СН'!$H$5-'СЕТ СН'!$H$24</f>
        <v>2733.6738451299998</v>
      </c>
      <c r="G87" s="36">
        <f>SUMIFS(СВЦЭМ!$D$33:$D$776,СВЦЭМ!$A$33:$A$776,$A87,СВЦЭМ!$B$33:$B$776,G$83)+'СЕТ СН'!$H$14+СВЦЭМ!$D$10+'СЕТ СН'!$H$5-'СЕТ СН'!$H$24</f>
        <v>2709.28933792</v>
      </c>
      <c r="H87" s="36">
        <f>SUMIFS(СВЦЭМ!$D$33:$D$776,СВЦЭМ!$A$33:$A$776,$A87,СВЦЭМ!$B$33:$B$776,H$83)+'СЕТ СН'!$H$14+СВЦЭМ!$D$10+'СЕТ СН'!$H$5-'СЕТ СН'!$H$24</f>
        <v>2662.7926653</v>
      </c>
      <c r="I87" s="36">
        <f>SUMIFS(СВЦЭМ!$D$33:$D$776,СВЦЭМ!$A$33:$A$776,$A87,СВЦЭМ!$B$33:$B$776,I$83)+'СЕТ СН'!$H$14+СВЦЭМ!$D$10+'СЕТ СН'!$H$5-'СЕТ СН'!$H$24</f>
        <v>2581.9378433400002</v>
      </c>
      <c r="J87" s="36">
        <f>SUMIFS(СВЦЭМ!$D$33:$D$776,СВЦЭМ!$A$33:$A$776,$A87,СВЦЭМ!$B$33:$B$776,J$83)+'СЕТ СН'!$H$14+СВЦЭМ!$D$10+'СЕТ СН'!$H$5-'СЕТ СН'!$H$24</f>
        <v>2584.9133041</v>
      </c>
      <c r="K87" s="36">
        <f>SUMIFS(СВЦЭМ!$D$33:$D$776,СВЦЭМ!$A$33:$A$776,$A87,СВЦЭМ!$B$33:$B$776,K$83)+'СЕТ СН'!$H$14+СВЦЭМ!$D$10+'СЕТ СН'!$H$5-'СЕТ СН'!$H$24</f>
        <v>2601.55337074</v>
      </c>
      <c r="L87" s="36">
        <f>SUMIFS(СВЦЭМ!$D$33:$D$776,СВЦЭМ!$A$33:$A$776,$A87,СВЦЭМ!$B$33:$B$776,L$83)+'СЕТ СН'!$H$14+СВЦЭМ!$D$10+'СЕТ СН'!$H$5-'СЕТ СН'!$H$24</f>
        <v>2604.07857543</v>
      </c>
      <c r="M87" s="36">
        <f>SUMIFS(СВЦЭМ!$D$33:$D$776,СВЦЭМ!$A$33:$A$776,$A87,СВЦЭМ!$B$33:$B$776,M$83)+'СЕТ СН'!$H$14+СВЦЭМ!$D$10+'СЕТ СН'!$H$5-'СЕТ СН'!$H$24</f>
        <v>2597.0736432499998</v>
      </c>
      <c r="N87" s="36">
        <f>SUMIFS(СВЦЭМ!$D$33:$D$776,СВЦЭМ!$A$33:$A$776,$A87,СВЦЭМ!$B$33:$B$776,N$83)+'СЕТ СН'!$H$14+СВЦЭМ!$D$10+'СЕТ СН'!$H$5-'СЕТ СН'!$H$24</f>
        <v>2593.26956281</v>
      </c>
      <c r="O87" s="36">
        <f>SUMIFS(СВЦЭМ!$D$33:$D$776,СВЦЭМ!$A$33:$A$776,$A87,СВЦЭМ!$B$33:$B$776,O$83)+'СЕТ СН'!$H$14+СВЦЭМ!$D$10+'СЕТ СН'!$H$5-'СЕТ СН'!$H$24</f>
        <v>2593.5256078299999</v>
      </c>
      <c r="P87" s="36">
        <f>SUMIFS(СВЦЭМ!$D$33:$D$776,СВЦЭМ!$A$33:$A$776,$A87,СВЦЭМ!$B$33:$B$776,P$83)+'СЕТ СН'!$H$14+СВЦЭМ!$D$10+'СЕТ СН'!$H$5-'СЕТ СН'!$H$24</f>
        <v>2593.4183357100001</v>
      </c>
      <c r="Q87" s="36">
        <f>SUMIFS(СВЦЭМ!$D$33:$D$776,СВЦЭМ!$A$33:$A$776,$A87,СВЦЭМ!$B$33:$B$776,Q$83)+'СЕТ СН'!$H$14+СВЦЭМ!$D$10+'СЕТ СН'!$H$5-'СЕТ СН'!$H$24</f>
        <v>2592.0765392399999</v>
      </c>
      <c r="R87" s="36">
        <f>SUMIFS(СВЦЭМ!$D$33:$D$776,СВЦЭМ!$A$33:$A$776,$A87,СВЦЭМ!$B$33:$B$776,R$83)+'СЕТ СН'!$H$14+СВЦЭМ!$D$10+'СЕТ СН'!$H$5-'СЕТ СН'!$H$24</f>
        <v>2587.2919418400002</v>
      </c>
      <c r="S87" s="36">
        <f>SUMIFS(СВЦЭМ!$D$33:$D$776,СВЦЭМ!$A$33:$A$776,$A87,СВЦЭМ!$B$33:$B$776,S$83)+'СЕТ СН'!$H$14+СВЦЭМ!$D$10+'СЕТ СН'!$H$5-'СЕТ СН'!$H$24</f>
        <v>2586.5893884799998</v>
      </c>
      <c r="T87" s="36">
        <f>SUMIFS(СВЦЭМ!$D$33:$D$776,СВЦЭМ!$A$33:$A$776,$A87,СВЦЭМ!$B$33:$B$776,T$83)+'СЕТ СН'!$H$14+СВЦЭМ!$D$10+'СЕТ СН'!$H$5-'СЕТ СН'!$H$24</f>
        <v>2589.8170518900001</v>
      </c>
      <c r="U87" s="36">
        <f>SUMIFS(СВЦЭМ!$D$33:$D$776,СВЦЭМ!$A$33:$A$776,$A87,СВЦЭМ!$B$33:$B$776,U$83)+'СЕТ СН'!$H$14+СВЦЭМ!$D$10+'СЕТ СН'!$H$5-'СЕТ СН'!$H$24</f>
        <v>2605.30365936</v>
      </c>
      <c r="V87" s="36">
        <f>SUMIFS(СВЦЭМ!$D$33:$D$776,СВЦЭМ!$A$33:$A$776,$A87,СВЦЭМ!$B$33:$B$776,V$83)+'СЕТ СН'!$H$14+СВЦЭМ!$D$10+'СЕТ СН'!$H$5-'СЕТ СН'!$H$24</f>
        <v>2599.69712557</v>
      </c>
      <c r="W87" s="36">
        <f>SUMIFS(СВЦЭМ!$D$33:$D$776,СВЦЭМ!$A$33:$A$776,$A87,СВЦЭМ!$B$33:$B$776,W$83)+'СЕТ СН'!$H$14+СВЦЭМ!$D$10+'СЕТ СН'!$H$5-'СЕТ СН'!$H$24</f>
        <v>2582.5444114400002</v>
      </c>
      <c r="X87" s="36">
        <f>SUMIFS(СВЦЭМ!$D$33:$D$776,СВЦЭМ!$A$33:$A$776,$A87,СВЦЭМ!$B$33:$B$776,X$83)+'СЕТ СН'!$H$14+СВЦЭМ!$D$10+'СЕТ СН'!$H$5-'СЕТ СН'!$H$24</f>
        <v>2610.0865549300001</v>
      </c>
      <c r="Y87" s="36">
        <f>SUMIFS(СВЦЭМ!$D$33:$D$776,СВЦЭМ!$A$33:$A$776,$A87,СВЦЭМ!$B$33:$B$776,Y$83)+'СЕТ СН'!$H$14+СВЦЭМ!$D$10+'СЕТ СН'!$H$5-'СЕТ СН'!$H$24</f>
        <v>2670.5339273700001</v>
      </c>
    </row>
    <row r="88" spans="1:27" ht="15.75" x14ac:dyDescent="0.2">
      <c r="A88" s="35">
        <f t="shared" si="2"/>
        <v>43743</v>
      </c>
      <c r="B88" s="36">
        <f>SUMIFS(СВЦЭМ!$D$33:$D$776,СВЦЭМ!$A$33:$A$776,$A88,СВЦЭМ!$B$33:$B$776,B$83)+'СЕТ СН'!$H$14+СВЦЭМ!$D$10+'СЕТ СН'!$H$5-'СЕТ СН'!$H$24</f>
        <v>2706.8089644199999</v>
      </c>
      <c r="C88" s="36">
        <f>SUMIFS(СВЦЭМ!$D$33:$D$776,СВЦЭМ!$A$33:$A$776,$A88,СВЦЭМ!$B$33:$B$776,C$83)+'СЕТ СН'!$H$14+СВЦЭМ!$D$10+'СЕТ СН'!$H$5-'СЕТ СН'!$H$24</f>
        <v>2747.8907960800002</v>
      </c>
      <c r="D88" s="36">
        <f>SUMIFS(СВЦЭМ!$D$33:$D$776,СВЦЭМ!$A$33:$A$776,$A88,СВЦЭМ!$B$33:$B$776,D$83)+'СЕТ СН'!$H$14+СВЦЭМ!$D$10+'СЕТ СН'!$H$5-'СЕТ СН'!$H$24</f>
        <v>2758.9451910500002</v>
      </c>
      <c r="E88" s="36">
        <f>SUMIFS(СВЦЭМ!$D$33:$D$776,СВЦЭМ!$A$33:$A$776,$A88,СВЦЭМ!$B$33:$B$776,E$83)+'СЕТ СН'!$H$14+СВЦЭМ!$D$10+'СЕТ СН'!$H$5-'СЕТ СН'!$H$24</f>
        <v>2764.3031862600001</v>
      </c>
      <c r="F88" s="36">
        <f>SUMIFS(СВЦЭМ!$D$33:$D$776,СВЦЭМ!$A$33:$A$776,$A88,СВЦЭМ!$B$33:$B$776,F$83)+'СЕТ СН'!$H$14+СВЦЭМ!$D$10+'СЕТ СН'!$H$5-'СЕТ СН'!$H$24</f>
        <v>2754.5672635599999</v>
      </c>
      <c r="G88" s="36">
        <f>SUMIFS(СВЦЭМ!$D$33:$D$776,СВЦЭМ!$A$33:$A$776,$A88,СВЦЭМ!$B$33:$B$776,G$83)+'СЕТ СН'!$H$14+СВЦЭМ!$D$10+'СЕТ СН'!$H$5-'СЕТ СН'!$H$24</f>
        <v>2751.9730475400002</v>
      </c>
      <c r="H88" s="36">
        <f>SUMIFS(СВЦЭМ!$D$33:$D$776,СВЦЭМ!$A$33:$A$776,$A88,СВЦЭМ!$B$33:$B$776,H$83)+'СЕТ СН'!$H$14+СВЦЭМ!$D$10+'СЕТ СН'!$H$5-'СЕТ СН'!$H$24</f>
        <v>2721.8462969000002</v>
      </c>
      <c r="I88" s="36">
        <f>SUMIFS(СВЦЭМ!$D$33:$D$776,СВЦЭМ!$A$33:$A$776,$A88,СВЦЭМ!$B$33:$B$776,I$83)+'СЕТ СН'!$H$14+СВЦЭМ!$D$10+'СЕТ СН'!$H$5-'СЕТ СН'!$H$24</f>
        <v>2654.3523037200002</v>
      </c>
      <c r="J88" s="36">
        <f>SUMIFS(СВЦЭМ!$D$33:$D$776,СВЦЭМ!$A$33:$A$776,$A88,СВЦЭМ!$B$33:$B$776,J$83)+'СЕТ СН'!$H$14+СВЦЭМ!$D$10+'СЕТ СН'!$H$5-'СЕТ СН'!$H$24</f>
        <v>2598.3718981400002</v>
      </c>
      <c r="K88" s="36">
        <f>SUMIFS(СВЦЭМ!$D$33:$D$776,СВЦЭМ!$A$33:$A$776,$A88,СВЦЭМ!$B$33:$B$776,K$83)+'СЕТ СН'!$H$14+СВЦЭМ!$D$10+'СЕТ СН'!$H$5-'СЕТ СН'!$H$24</f>
        <v>2583.0817713400002</v>
      </c>
      <c r="L88" s="36">
        <f>SUMIFS(СВЦЭМ!$D$33:$D$776,СВЦЭМ!$A$33:$A$776,$A88,СВЦЭМ!$B$33:$B$776,L$83)+'СЕТ СН'!$H$14+СВЦЭМ!$D$10+'СЕТ СН'!$H$5-'СЕТ СН'!$H$24</f>
        <v>2592.91225424</v>
      </c>
      <c r="M88" s="36">
        <f>SUMIFS(СВЦЭМ!$D$33:$D$776,СВЦЭМ!$A$33:$A$776,$A88,СВЦЭМ!$B$33:$B$776,M$83)+'СЕТ СН'!$H$14+СВЦЭМ!$D$10+'СЕТ СН'!$H$5-'СЕТ СН'!$H$24</f>
        <v>2586.6065123100002</v>
      </c>
      <c r="N88" s="36">
        <f>SUMIFS(СВЦЭМ!$D$33:$D$776,СВЦЭМ!$A$33:$A$776,$A88,СВЦЭМ!$B$33:$B$776,N$83)+'СЕТ СН'!$H$14+СВЦЭМ!$D$10+'СЕТ СН'!$H$5-'СЕТ СН'!$H$24</f>
        <v>2585.9860829099998</v>
      </c>
      <c r="O88" s="36">
        <f>SUMIFS(СВЦЭМ!$D$33:$D$776,СВЦЭМ!$A$33:$A$776,$A88,СВЦЭМ!$B$33:$B$776,O$83)+'СЕТ СН'!$H$14+СВЦЭМ!$D$10+'СЕТ СН'!$H$5-'СЕТ СН'!$H$24</f>
        <v>2591.1350890600002</v>
      </c>
      <c r="P88" s="36">
        <f>SUMIFS(СВЦЭМ!$D$33:$D$776,СВЦЭМ!$A$33:$A$776,$A88,СВЦЭМ!$B$33:$B$776,P$83)+'СЕТ СН'!$H$14+СВЦЭМ!$D$10+'СЕТ СН'!$H$5-'СЕТ СН'!$H$24</f>
        <v>2598.08933325</v>
      </c>
      <c r="Q88" s="36">
        <f>SUMIFS(СВЦЭМ!$D$33:$D$776,СВЦЭМ!$A$33:$A$776,$A88,СВЦЭМ!$B$33:$B$776,Q$83)+'СЕТ СН'!$H$14+СВЦЭМ!$D$10+'СЕТ СН'!$H$5-'СЕТ СН'!$H$24</f>
        <v>2599.3588772800003</v>
      </c>
      <c r="R88" s="36">
        <f>SUMIFS(СВЦЭМ!$D$33:$D$776,СВЦЭМ!$A$33:$A$776,$A88,СВЦЭМ!$B$33:$B$776,R$83)+'СЕТ СН'!$H$14+СВЦЭМ!$D$10+'СЕТ СН'!$H$5-'СЕТ СН'!$H$24</f>
        <v>2602.3117233100002</v>
      </c>
      <c r="S88" s="36">
        <f>SUMIFS(СВЦЭМ!$D$33:$D$776,СВЦЭМ!$A$33:$A$776,$A88,СВЦЭМ!$B$33:$B$776,S$83)+'СЕТ СН'!$H$14+СВЦЭМ!$D$10+'СЕТ СН'!$H$5-'СЕТ СН'!$H$24</f>
        <v>2600.6084517300001</v>
      </c>
      <c r="T88" s="36">
        <f>SUMIFS(СВЦЭМ!$D$33:$D$776,СВЦЭМ!$A$33:$A$776,$A88,СВЦЭМ!$B$33:$B$776,T$83)+'СЕТ СН'!$H$14+СВЦЭМ!$D$10+'СЕТ СН'!$H$5-'СЕТ СН'!$H$24</f>
        <v>2593.5397873900001</v>
      </c>
      <c r="U88" s="36">
        <f>SUMIFS(СВЦЭМ!$D$33:$D$776,СВЦЭМ!$A$33:$A$776,$A88,СВЦЭМ!$B$33:$B$776,U$83)+'СЕТ СН'!$H$14+СВЦЭМ!$D$10+'СЕТ СН'!$H$5-'СЕТ СН'!$H$24</f>
        <v>2611.4175596300001</v>
      </c>
      <c r="V88" s="36">
        <f>SUMIFS(СВЦЭМ!$D$33:$D$776,СВЦЭМ!$A$33:$A$776,$A88,СВЦЭМ!$B$33:$B$776,V$83)+'СЕТ СН'!$H$14+СВЦЭМ!$D$10+'СЕТ СН'!$H$5-'СЕТ СН'!$H$24</f>
        <v>2613.3578426700001</v>
      </c>
      <c r="W88" s="36">
        <f>SUMIFS(СВЦЭМ!$D$33:$D$776,СВЦЭМ!$A$33:$A$776,$A88,СВЦЭМ!$B$33:$B$776,W$83)+'СЕТ СН'!$H$14+СВЦЭМ!$D$10+'СЕТ СН'!$H$5-'СЕТ СН'!$H$24</f>
        <v>2602.6715416000002</v>
      </c>
      <c r="X88" s="36">
        <f>SUMIFS(СВЦЭМ!$D$33:$D$776,СВЦЭМ!$A$33:$A$776,$A88,СВЦЭМ!$B$33:$B$776,X$83)+'СЕТ СН'!$H$14+СВЦЭМ!$D$10+'СЕТ СН'!$H$5-'СЕТ СН'!$H$24</f>
        <v>2600.8115218900002</v>
      </c>
      <c r="Y88" s="36">
        <f>SUMIFS(СВЦЭМ!$D$33:$D$776,СВЦЭМ!$A$33:$A$776,$A88,СВЦЭМ!$B$33:$B$776,Y$83)+'СЕТ СН'!$H$14+СВЦЭМ!$D$10+'СЕТ СН'!$H$5-'СЕТ СН'!$H$24</f>
        <v>2697.3017990100002</v>
      </c>
    </row>
    <row r="89" spans="1:27" ht="15.75" x14ac:dyDescent="0.2">
      <c r="A89" s="35">
        <f t="shared" si="2"/>
        <v>43744</v>
      </c>
      <c r="B89" s="36">
        <f>SUMIFS(СВЦЭМ!$D$33:$D$776,СВЦЭМ!$A$33:$A$776,$A89,СВЦЭМ!$B$33:$B$776,B$83)+'СЕТ СН'!$H$14+СВЦЭМ!$D$10+'СЕТ СН'!$H$5-'СЕТ СН'!$H$24</f>
        <v>2691.9941671500001</v>
      </c>
      <c r="C89" s="36">
        <f>SUMIFS(СВЦЭМ!$D$33:$D$776,СВЦЭМ!$A$33:$A$776,$A89,СВЦЭМ!$B$33:$B$776,C$83)+'СЕТ СН'!$H$14+СВЦЭМ!$D$10+'СЕТ СН'!$H$5-'СЕТ СН'!$H$24</f>
        <v>2722.0643948800002</v>
      </c>
      <c r="D89" s="36">
        <f>SUMIFS(СВЦЭМ!$D$33:$D$776,СВЦЭМ!$A$33:$A$776,$A89,СВЦЭМ!$B$33:$B$776,D$83)+'СЕТ СН'!$H$14+СВЦЭМ!$D$10+'СЕТ СН'!$H$5-'СЕТ СН'!$H$24</f>
        <v>2744.9523838599998</v>
      </c>
      <c r="E89" s="36">
        <f>SUMIFS(СВЦЭМ!$D$33:$D$776,СВЦЭМ!$A$33:$A$776,$A89,СВЦЭМ!$B$33:$B$776,E$83)+'СЕТ СН'!$H$14+СВЦЭМ!$D$10+'СЕТ СН'!$H$5-'СЕТ СН'!$H$24</f>
        <v>2753.93997691</v>
      </c>
      <c r="F89" s="36">
        <f>SUMIFS(СВЦЭМ!$D$33:$D$776,СВЦЭМ!$A$33:$A$776,$A89,СВЦЭМ!$B$33:$B$776,F$83)+'СЕТ СН'!$H$14+СВЦЭМ!$D$10+'СЕТ СН'!$H$5-'СЕТ СН'!$H$24</f>
        <v>2753.6866505799999</v>
      </c>
      <c r="G89" s="36">
        <f>SUMIFS(СВЦЭМ!$D$33:$D$776,СВЦЭМ!$A$33:$A$776,$A89,СВЦЭМ!$B$33:$B$776,G$83)+'СЕТ СН'!$H$14+СВЦЭМ!$D$10+'СЕТ СН'!$H$5-'СЕТ СН'!$H$24</f>
        <v>2753.5949477600002</v>
      </c>
      <c r="H89" s="36">
        <f>SUMIFS(СВЦЭМ!$D$33:$D$776,СВЦЭМ!$A$33:$A$776,$A89,СВЦЭМ!$B$33:$B$776,H$83)+'СЕТ СН'!$H$14+СВЦЭМ!$D$10+'СЕТ СН'!$H$5-'СЕТ СН'!$H$24</f>
        <v>2703.97079149</v>
      </c>
      <c r="I89" s="36">
        <f>SUMIFS(СВЦЭМ!$D$33:$D$776,СВЦЭМ!$A$33:$A$776,$A89,СВЦЭМ!$B$33:$B$776,I$83)+'СЕТ СН'!$H$14+СВЦЭМ!$D$10+'СЕТ СН'!$H$5-'СЕТ СН'!$H$24</f>
        <v>2623.9587859000003</v>
      </c>
      <c r="J89" s="36">
        <f>SUMIFS(СВЦЭМ!$D$33:$D$776,СВЦЭМ!$A$33:$A$776,$A89,СВЦЭМ!$B$33:$B$776,J$83)+'СЕТ СН'!$H$14+СВЦЭМ!$D$10+'СЕТ СН'!$H$5-'СЕТ СН'!$H$24</f>
        <v>2574.5602145500002</v>
      </c>
      <c r="K89" s="36">
        <f>SUMIFS(СВЦЭМ!$D$33:$D$776,СВЦЭМ!$A$33:$A$776,$A89,СВЦЭМ!$B$33:$B$776,K$83)+'СЕТ СН'!$H$14+СВЦЭМ!$D$10+'СЕТ СН'!$H$5-'СЕТ СН'!$H$24</f>
        <v>2580.8521166199998</v>
      </c>
      <c r="L89" s="36">
        <f>SUMIFS(СВЦЭМ!$D$33:$D$776,СВЦЭМ!$A$33:$A$776,$A89,СВЦЭМ!$B$33:$B$776,L$83)+'СЕТ СН'!$H$14+СВЦЭМ!$D$10+'СЕТ СН'!$H$5-'СЕТ СН'!$H$24</f>
        <v>2595.5054068700001</v>
      </c>
      <c r="M89" s="36">
        <f>SUMIFS(СВЦЭМ!$D$33:$D$776,СВЦЭМ!$A$33:$A$776,$A89,СВЦЭМ!$B$33:$B$776,M$83)+'СЕТ СН'!$H$14+СВЦЭМ!$D$10+'СЕТ СН'!$H$5-'СЕТ СН'!$H$24</f>
        <v>2588.6084658700001</v>
      </c>
      <c r="N89" s="36">
        <f>SUMIFS(СВЦЭМ!$D$33:$D$776,СВЦЭМ!$A$33:$A$776,$A89,СВЦЭМ!$B$33:$B$776,N$83)+'СЕТ СН'!$H$14+СВЦЭМ!$D$10+'СЕТ СН'!$H$5-'СЕТ СН'!$H$24</f>
        <v>2578.3188209300001</v>
      </c>
      <c r="O89" s="36">
        <f>SUMIFS(СВЦЭМ!$D$33:$D$776,СВЦЭМ!$A$33:$A$776,$A89,СВЦЭМ!$B$33:$B$776,O$83)+'СЕТ СН'!$H$14+СВЦЭМ!$D$10+'СЕТ СН'!$H$5-'СЕТ СН'!$H$24</f>
        <v>2579.2942875200001</v>
      </c>
      <c r="P89" s="36">
        <f>SUMIFS(СВЦЭМ!$D$33:$D$776,СВЦЭМ!$A$33:$A$776,$A89,СВЦЭМ!$B$33:$B$776,P$83)+'СЕТ СН'!$H$14+СВЦЭМ!$D$10+'СЕТ СН'!$H$5-'СЕТ СН'!$H$24</f>
        <v>2578.53222456</v>
      </c>
      <c r="Q89" s="36">
        <f>SUMIFS(СВЦЭМ!$D$33:$D$776,СВЦЭМ!$A$33:$A$776,$A89,СВЦЭМ!$B$33:$B$776,Q$83)+'СЕТ СН'!$H$14+СВЦЭМ!$D$10+'СЕТ СН'!$H$5-'СЕТ СН'!$H$24</f>
        <v>2582.5834132700002</v>
      </c>
      <c r="R89" s="36">
        <f>SUMIFS(СВЦЭМ!$D$33:$D$776,СВЦЭМ!$A$33:$A$776,$A89,СВЦЭМ!$B$33:$B$776,R$83)+'СЕТ СН'!$H$14+СВЦЭМ!$D$10+'СЕТ СН'!$H$5-'СЕТ СН'!$H$24</f>
        <v>2574.69701429</v>
      </c>
      <c r="S89" s="36">
        <f>SUMIFS(СВЦЭМ!$D$33:$D$776,СВЦЭМ!$A$33:$A$776,$A89,СВЦЭМ!$B$33:$B$776,S$83)+'СЕТ СН'!$H$14+СВЦЭМ!$D$10+'СЕТ СН'!$H$5-'СЕТ СН'!$H$24</f>
        <v>2582.40518191</v>
      </c>
      <c r="T89" s="36">
        <f>SUMIFS(СВЦЭМ!$D$33:$D$776,СВЦЭМ!$A$33:$A$776,$A89,СВЦЭМ!$B$33:$B$776,T$83)+'СЕТ СН'!$H$14+СВЦЭМ!$D$10+'СЕТ СН'!$H$5-'СЕТ СН'!$H$24</f>
        <v>2584.22726126</v>
      </c>
      <c r="U89" s="36">
        <f>SUMIFS(СВЦЭМ!$D$33:$D$776,СВЦЭМ!$A$33:$A$776,$A89,СВЦЭМ!$B$33:$B$776,U$83)+'СЕТ СН'!$H$14+СВЦЭМ!$D$10+'СЕТ СН'!$H$5-'СЕТ СН'!$H$24</f>
        <v>2601.2904288899999</v>
      </c>
      <c r="V89" s="36">
        <f>SUMIFS(СВЦЭМ!$D$33:$D$776,СВЦЭМ!$A$33:$A$776,$A89,СВЦЭМ!$B$33:$B$776,V$83)+'СЕТ СН'!$H$14+СВЦЭМ!$D$10+'СЕТ СН'!$H$5-'СЕТ СН'!$H$24</f>
        <v>2600.3985750700003</v>
      </c>
      <c r="W89" s="36">
        <f>SUMIFS(СВЦЭМ!$D$33:$D$776,СВЦЭМ!$A$33:$A$776,$A89,СВЦЭМ!$B$33:$B$776,W$83)+'СЕТ СН'!$H$14+СВЦЭМ!$D$10+'СЕТ СН'!$H$5-'СЕТ СН'!$H$24</f>
        <v>2588.6890488600002</v>
      </c>
      <c r="X89" s="36">
        <f>SUMIFS(СВЦЭМ!$D$33:$D$776,СВЦЭМ!$A$33:$A$776,$A89,СВЦЭМ!$B$33:$B$776,X$83)+'СЕТ СН'!$H$14+СВЦЭМ!$D$10+'СЕТ СН'!$H$5-'СЕТ СН'!$H$24</f>
        <v>2580.09370365</v>
      </c>
      <c r="Y89" s="36">
        <f>SUMIFS(СВЦЭМ!$D$33:$D$776,СВЦЭМ!$A$33:$A$776,$A89,СВЦЭМ!$B$33:$B$776,Y$83)+'СЕТ СН'!$H$14+СВЦЭМ!$D$10+'СЕТ СН'!$H$5-'СЕТ СН'!$H$24</f>
        <v>2619.17007973</v>
      </c>
    </row>
    <row r="90" spans="1:27" ht="15.75" x14ac:dyDescent="0.2">
      <c r="A90" s="35">
        <f t="shared" si="2"/>
        <v>43745</v>
      </c>
      <c r="B90" s="36">
        <f>SUMIFS(СВЦЭМ!$D$33:$D$776,СВЦЭМ!$A$33:$A$776,$A90,СВЦЭМ!$B$33:$B$776,B$83)+'СЕТ СН'!$H$14+СВЦЭМ!$D$10+'СЕТ СН'!$H$5-'СЕТ СН'!$H$24</f>
        <v>2711.1256906799999</v>
      </c>
      <c r="C90" s="36">
        <f>SUMIFS(СВЦЭМ!$D$33:$D$776,СВЦЭМ!$A$33:$A$776,$A90,СВЦЭМ!$B$33:$B$776,C$83)+'СЕТ СН'!$H$14+СВЦЭМ!$D$10+'СЕТ СН'!$H$5-'СЕТ СН'!$H$24</f>
        <v>2729.9669867800003</v>
      </c>
      <c r="D90" s="36">
        <f>SUMIFS(СВЦЭМ!$D$33:$D$776,СВЦЭМ!$A$33:$A$776,$A90,СВЦЭМ!$B$33:$B$776,D$83)+'СЕТ СН'!$H$14+СВЦЭМ!$D$10+'СЕТ СН'!$H$5-'СЕТ СН'!$H$24</f>
        <v>2744.2202195</v>
      </c>
      <c r="E90" s="36">
        <f>SUMIFS(СВЦЭМ!$D$33:$D$776,СВЦЭМ!$A$33:$A$776,$A90,СВЦЭМ!$B$33:$B$776,E$83)+'СЕТ СН'!$H$14+СВЦЭМ!$D$10+'СЕТ СН'!$H$5-'СЕТ СН'!$H$24</f>
        <v>2760.1965747499999</v>
      </c>
      <c r="F90" s="36">
        <f>SUMIFS(СВЦЭМ!$D$33:$D$776,СВЦЭМ!$A$33:$A$776,$A90,СВЦЭМ!$B$33:$B$776,F$83)+'СЕТ СН'!$H$14+СВЦЭМ!$D$10+'СЕТ СН'!$H$5-'СЕТ СН'!$H$24</f>
        <v>2767.1239683399999</v>
      </c>
      <c r="G90" s="36">
        <f>SUMIFS(СВЦЭМ!$D$33:$D$776,СВЦЭМ!$A$33:$A$776,$A90,СВЦЭМ!$B$33:$B$776,G$83)+'СЕТ СН'!$H$14+СВЦЭМ!$D$10+'СЕТ СН'!$H$5-'СЕТ СН'!$H$24</f>
        <v>2747.6489507300003</v>
      </c>
      <c r="H90" s="36">
        <f>SUMIFS(СВЦЭМ!$D$33:$D$776,СВЦЭМ!$A$33:$A$776,$A90,СВЦЭМ!$B$33:$B$776,H$83)+'СЕТ СН'!$H$14+СВЦЭМ!$D$10+'СЕТ СН'!$H$5-'СЕТ СН'!$H$24</f>
        <v>2671.0812114999999</v>
      </c>
      <c r="I90" s="36">
        <f>SUMIFS(СВЦЭМ!$D$33:$D$776,СВЦЭМ!$A$33:$A$776,$A90,СВЦЭМ!$B$33:$B$776,I$83)+'СЕТ СН'!$H$14+СВЦЭМ!$D$10+'СЕТ СН'!$H$5-'СЕТ СН'!$H$24</f>
        <v>2590.56636248</v>
      </c>
      <c r="J90" s="36">
        <f>SUMIFS(СВЦЭМ!$D$33:$D$776,СВЦЭМ!$A$33:$A$776,$A90,СВЦЭМ!$B$33:$B$776,J$83)+'СЕТ СН'!$H$14+СВЦЭМ!$D$10+'СЕТ СН'!$H$5-'СЕТ СН'!$H$24</f>
        <v>2577.5626825300001</v>
      </c>
      <c r="K90" s="36">
        <f>SUMIFS(СВЦЭМ!$D$33:$D$776,СВЦЭМ!$A$33:$A$776,$A90,СВЦЭМ!$B$33:$B$776,K$83)+'СЕТ СН'!$H$14+СВЦЭМ!$D$10+'СЕТ СН'!$H$5-'СЕТ СН'!$H$24</f>
        <v>2578.7520451300002</v>
      </c>
      <c r="L90" s="36">
        <f>SUMIFS(СВЦЭМ!$D$33:$D$776,СВЦЭМ!$A$33:$A$776,$A90,СВЦЭМ!$B$33:$B$776,L$83)+'СЕТ СН'!$H$14+СВЦЭМ!$D$10+'СЕТ СН'!$H$5-'СЕТ СН'!$H$24</f>
        <v>2576.9931909699999</v>
      </c>
      <c r="M90" s="36">
        <f>SUMIFS(СВЦЭМ!$D$33:$D$776,СВЦЭМ!$A$33:$A$776,$A90,СВЦЭМ!$B$33:$B$776,M$83)+'СЕТ СН'!$H$14+СВЦЭМ!$D$10+'СЕТ СН'!$H$5-'СЕТ СН'!$H$24</f>
        <v>2586.0902255300002</v>
      </c>
      <c r="N90" s="36">
        <f>SUMIFS(СВЦЭМ!$D$33:$D$776,СВЦЭМ!$A$33:$A$776,$A90,СВЦЭМ!$B$33:$B$776,N$83)+'СЕТ СН'!$H$14+СВЦЭМ!$D$10+'СЕТ СН'!$H$5-'СЕТ СН'!$H$24</f>
        <v>2592.7245461699999</v>
      </c>
      <c r="O90" s="36">
        <f>SUMIFS(СВЦЭМ!$D$33:$D$776,СВЦЭМ!$A$33:$A$776,$A90,СВЦЭМ!$B$33:$B$776,O$83)+'СЕТ СН'!$H$14+СВЦЭМ!$D$10+'СЕТ СН'!$H$5-'СЕТ СН'!$H$24</f>
        <v>2592.1908208499999</v>
      </c>
      <c r="P90" s="36">
        <f>SUMIFS(СВЦЭМ!$D$33:$D$776,СВЦЭМ!$A$33:$A$776,$A90,СВЦЭМ!$B$33:$B$776,P$83)+'СЕТ СН'!$H$14+СВЦЭМ!$D$10+'СЕТ СН'!$H$5-'СЕТ СН'!$H$24</f>
        <v>2590.8454977800002</v>
      </c>
      <c r="Q90" s="36">
        <f>SUMIFS(СВЦЭМ!$D$33:$D$776,СВЦЭМ!$A$33:$A$776,$A90,СВЦЭМ!$B$33:$B$776,Q$83)+'СЕТ СН'!$H$14+СВЦЭМ!$D$10+'СЕТ СН'!$H$5-'СЕТ СН'!$H$24</f>
        <v>2596.1797688000001</v>
      </c>
      <c r="R90" s="36">
        <f>SUMIFS(СВЦЭМ!$D$33:$D$776,СВЦЭМ!$A$33:$A$776,$A90,СВЦЭМ!$B$33:$B$776,R$83)+'СЕТ СН'!$H$14+СВЦЭМ!$D$10+'СЕТ СН'!$H$5-'СЕТ СН'!$H$24</f>
        <v>2594.64683977</v>
      </c>
      <c r="S90" s="36">
        <f>SUMIFS(СВЦЭМ!$D$33:$D$776,СВЦЭМ!$A$33:$A$776,$A90,СВЦЭМ!$B$33:$B$776,S$83)+'СЕТ СН'!$H$14+СВЦЭМ!$D$10+'СЕТ СН'!$H$5-'СЕТ СН'!$H$24</f>
        <v>2599.1890113300001</v>
      </c>
      <c r="T90" s="36">
        <f>SUMIFS(СВЦЭМ!$D$33:$D$776,СВЦЭМ!$A$33:$A$776,$A90,СВЦЭМ!$B$33:$B$776,T$83)+'СЕТ СН'!$H$14+СВЦЭМ!$D$10+'СЕТ СН'!$H$5-'СЕТ СН'!$H$24</f>
        <v>2589.0064799199999</v>
      </c>
      <c r="U90" s="36">
        <f>SUMIFS(СВЦЭМ!$D$33:$D$776,СВЦЭМ!$A$33:$A$776,$A90,СВЦЭМ!$B$33:$B$776,U$83)+'СЕТ СН'!$H$14+СВЦЭМ!$D$10+'СЕТ СН'!$H$5-'СЕТ СН'!$H$24</f>
        <v>2584.2252533600004</v>
      </c>
      <c r="V90" s="36">
        <f>SUMIFS(СВЦЭМ!$D$33:$D$776,СВЦЭМ!$A$33:$A$776,$A90,СВЦЭМ!$B$33:$B$776,V$83)+'СЕТ СН'!$H$14+СВЦЭМ!$D$10+'СЕТ СН'!$H$5-'СЕТ СН'!$H$24</f>
        <v>2577.8795119199999</v>
      </c>
      <c r="W90" s="36">
        <f>SUMIFS(СВЦЭМ!$D$33:$D$776,СВЦЭМ!$A$33:$A$776,$A90,СВЦЭМ!$B$33:$B$776,W$83)+'СЕТ СН'!$H$14+СВЦЭМ!$D$10+'СЕТ СН'!$H$5-'СЕТ СН'!$H$24</f>
        <v>2596.1039355399998</v>
      </c>
      <c r="X90" s="36">
        <f>SUMIFS(СВЦЭМ!$D$33:$D$776,СВЦЭМ!$A$33:$A$776,$A90,СВЦЭМ!$B$33:$B$776,X$83)+'СЕТ СН'!$H$14+СВЦЭМ!$D$10+'СЕТ СН'!$H$5-'СЕТ СН'!$H$24</f>
        <v>2614.73560116</v>
      </c>
      <c r="Y90" s="36">
        <f>SUMIFS(СВЦЭМ!$D$33:$D$776,СВЦЭМ!$A$33:$A$776,$A90,СВЦЭМ!$B$33:$B$776,Y$83)+'СЕТ СН'!$H$14+СВЦЭМ!$D$10+'СЕТ СН'!$H$5-'СЕТ СН'!$H$24</f>
        <v>2657.0809651899999</v>
      </c>
    </row>
    <row r="91" spans="1:27" ht="15.75" x14ac:dyDescent="0.2">
      <c r="A91" s="35">
        <f t="shared" si="2"/>
        <v>43746</v>
      </c>
      <c r="B91" s="36">
        <f>SUMIFS(СВЦЭМ!$D$33:$D$776,СВЦЭМ!$A$33:$A$776,$A91,СВЦЭМ!$B$33:$B$776,B$83)+'СЕТ СН'!$H$14+СВЦЭМ!$D$10+'СЕТ СН'!$H$5-'СЕТ СН'!$H$24</f>
        <v>2623.2322955300001</v>
      </c>
      <c r="C91" s="36">
        <f>SUMIFS(СВЦЭМ!$D$33:$D$776,СВЦЭМ!$A$33:$A$776,$A91,СВЦЭМ!$B$33:$B$776,C$83)+'СЕТ СН'!$H$14+СВЦЭМ!$D$10+'СЕТ СН'!$H$5-'СЕТ СН'!$H$24</f>
        <v>2677.4983093700002</v>
      </c>
      <c r="D91" s="36">
        <f>SUMIFS(СВЦЭМ!$D$33:$D$776,СВЦЭМ!$A$33:$A$776,$A91,СВЦЭМ!$B$33:$B$776,D$83)+'СЕТ СН'!$H$14+СВЦЭМ!$D$10+'СЕТ СН'!$H$5-'СЕТ СН'!$H$24</f>
        <v>2669.6612163300001</v>
      </c>
      <c r="E91" s="36">
        <f>SUMIFS(СВЦЭМ!$D$33:$D$776,СВЦЭМ!$A$33:$A$776,$A91,СВЦЭМ!$B$33:$B$776,E$83)+'СЕТ СН'!$H$14+СВЦЭМ!$D$10+'СЕТ СН'!$H$5-'СЕТ СН'!$H$24</f>
        <v>2682.8759399600003</v>
      </c>
      <c r="F91" s="36">
        <f>SUMIFS(СВЦЭМ!$D$33:$D$776,СВЦЭМ!$A$33:$A$776,$A91,СВЦЭМ!$B$33:$B$776,F$83)+'СЕТ СН'!$H$14+СВЦЭМ!$D$10+'СЕТ СН'!$H$5-'СЕТ СН'!$H$24</f>
        <v>2681.4501403300001</v>
      </c>
      <c r="G91" s="36">
        <f>SUMIFS(СВЦЭМ!$D$33:$D$776,СВЦЭМ!$A$33:$A$776,$A91,СВЦЭМ!$B$33:$B$776,G$83)+'СЕТ СН'!$H$14+СВЦЭМ!$D$10+'СЕТ СН'!$H$5-'СЕТ СН'!$H$24</f>
        <v>2670.5839469000002</v>
      </c>
      <c r="H91" s="36">
        <f>SUMIFS(СВЦЭМ!$D$33:$D$776,СВЦЭМ!$A$33:$A$776,$A91,СВЦЭМ!$B$33:$B$776,H$83)+'СЕТ СН'!$H$14+СВЦЭМ!$D$10+'СЕТ СН'!$H$5-'СЕТ СН'!$H$24</f>
        <v>2646.7133270499999</v>
      </c>
      <c r="I91" s="36">
        <f>SUMIFS(СВЦЭМ!$D$33:$D$776,СВЦЭМ!$A$33:$A$776,$A91,СВЦЭМ!$B$33:$B$776,I$83)+'СЕТ СН'!$H$14+СВЦЭМ!$D$10+'СЕТ СН'!$H$5-'СЕТ СН'!$H$24</f>
        <v>2608.1647551599999</v>
      </c>
      <c r="J91" s="36">
        <f>SUMIFS(СВЦЭМ!$D$33:$D$776,СВЦЭМ!$A$33:$A$776,$A91,СВЦЭМ!$B$33:$B$776,J$83)+'СЕТ СН'!$H$14+СВЦЭМ!$D$10+'СЕТ СН'!$H$5-'СЕТ СН'!$H$24</f>
        <v>2582.8343136799999</v>
      </c>
      <c r="K91" s="36">
        <f>SUMIFS(СВЦЭМ!$D$33:$D$776,СВЦЭМ!$A$33:$A$776,$A91,СВЦЭМ!$B$33:$B$776,K$83)+'СЕТ СН'!$H$14+СВЦЭМ!$D$10+'СЕТ СН'!$H$5-'СЕТ СН'!$H$24</f>
        <v>2584.93253005</v>
      </c>
      <c r="L91" s="36">
        <f>SUMIFS(СВЦЭМ!$D$33:$D$776,СВЦЭМ!$A$33:$A$776,$A91,СВЦЭМ!$B$33:$B$776,L$83)+'СЕТ СН'!$H$14+СВЦЭМ!$D$10+'СЕТ СН'!$H$5-'СЕТ СН'!$H$24</f>
        <v>2588.8362473000002</v>
      </c>
      <c r="M91" s="36">
        <f>SUMIFS(СВЦЭМ!$D$33:$D$776,СВЦЭМ!$A$33:$A$776,$A91,СВЦЭМ!$B$33:$B$776,M$83)+'СЕТ СН'!$H$14+СВЦЭМ!$D$10+'СЕТ СН'!$H$5-'СЕТ СН'!$H$24</f>
        <v>2581.7748665700001</v>
      </c>
      <c r="N91" s="36">
        <f>SUMIFS(СВЦЭМ!$D$33:$D$776,СВЦЭМ!$A$33:$A$776,$A91,СВЦЭМ!$B$33:$B$776,N$83)+'СЕТ СН'!$H$14+СВЦЭМ!$D$10+'СЕТ СН'!$H$5-'СЕТ СН'!$H$24</f>
        <v>2563.04007615</v>
      </c>
      <c r="O91" s="36">
        <f>SUMIFS(СВЦЭМ!$D$33:$D$776,СВЦЭМ!$A$33:$A$776,$A91,СВЦЭМ!$B$33:$B$776,O$83)+'СЕТ СН'!$H$14+СВЦЭМ!$D$10+'СЕТ СН'!$H$5-'СЕТ СН'!$H$24</f>
        <v>2536.43114444</v>
      </c>
      <c r="P91" s="36">
        <f>SUMIFS(СВЦЭМ!$D$33:$D$776,СВЦЭМ!$A$33:$A$776,$A91,СВЦЭМ!$B$33:$B$776,P$83)+'СЕТ СН'!$H$14+СВЦЭМ!$D$10+'СЕТ СН'!$H$5-'СЕТ СН'!$H$24</f>
        <v>2585.42863455</v>
      </c>
      <c r="Q91" s="36">
        <f>SUMIFS(СВЦЭМ!$D$33:$D$776,СВЦЭМ!$A$33:$A$776,$A91,СВЦЭМ!$B$33:$B$776,Q$83)+'СЕТ СН'!$H$14+СВЦЭМ!$D$10+'СЕТ СН'!$H$5-'СЕТ СН'!$H$24</f>
        <v>2631.4333045799999</v>
      </c>
      <c r="R91" s="36">
        <f>SUMIFS(СВЦЭМ!$D$33:$D$776,СВЦЭМ!$A$33:$A$776,$A91,СВЦЭМ!$B$33:$B$776,R$83)+'СЕТ СН'!$H$14+СВЦЭМ!$D$10+'СЕТ СН'!$H$5-'СЕТ СН'!$H$24</f>
        <v>2531.6073219300001</v>
      </c>
      <c r="S91" s="36">
        <f>SUMIFS(СВЦЭМ!$D$33:$D$776,СВЦЭМ!$A$33:$A$776,$A91,СВЦЭМ!$B$33:$B$776,S$83)+'СЕТ СН'!$H$14+СВЦЭМ!$D$10+'СЕТ СН'!$H$5-'СЕТ СН'!$H$24</f>
        <v>2538.0328004399998</v>
      </c>
      <c r="T91" s="36">
        <f>SUMIFS(СВЦЭМ!$D$33:$D$776,СВЦЭМ!$A$33:$A$776,$A91,СВЦЭМ!$B$33:$B$776,T$83)+'СЕТ СН'!$H$14+СВЦЭМ!$D$10+'СЕТ СН'!$H$5-'СЕТ СН'!$H$24</f>
        <v>2551.2483086299999</v>
      </c>
      <c r="U91" s="36">
        <f>SUMIFS(СВЦЭМ!$D$33:$D$776,СВЦЭМ!$A$33:$A$776,$A91,СВЦЭМ!$B$33:$B$776,U$83)+'СЕТ СН'!$H$14+СВЦЭМ!$D$10+'СЕТ СН'!$H$5-'СЕТ СН'!$H$24</f>
        <v>2573.5962004100002</v>
      </c>
      <c r="V91" s="36">
        <f>SUMIFS(СВЦЭМ!$D$33:$D$776,СВЦЭМ!$A$33:$A$776,$A91,СВЦЭМ!$B$33:$B$776,V$83)+'СЕТ СН'!$H$14+СВЦЭМ!$D$10+'СЕТ СН'!$H$5-'СЕТ СН'!$H$24</f>
        <v>2577.6073383399998</v>
      </c>
      <c r="W91" s="36">
        <f>SUMIFS(СВЦЭМ!$D$33:$D$776,СВЦЭМ!$A$33:$A$776,$A91,СВЦЭМ!$B$33:$B$776,W$83)+'СЕТ СН'!$H$14+СВЦЭМ!$D$10+'СЕТ СН'!$H$5-'СЕТ СН'!$H$24</f>
        <v>2566.0805650100001</v>
      </c>
      <c r="X91" s="36">
        <f>SUMIFS(СВЦЭМ!$D$33:$D$776,СВЦЭМ!$A$33:$A$776,$A91,СВЦЭМ!$B$33:$B$776,X$83)+'СЕТ СН'!$H$14+СВЦЭМ!$D$10+'СЕТ СН'!$H$5-'СЕТ СН'!$H$24</f>
        <v>2531.8742426500003</v>
      </c>
      <c r="Y91" s="36">
        <f>SUMIFS(СВЦЭМ!$D$33:$D$776,СВЦЭМ!$A$33:$A$776,$A91,СВЦЭМ!$B$33:$B$776,Y$83)+'СЕТ СН'!$H$14+СВЦЭМ!$D$10+'СЕТ СН'!$H$5-'СЕТ СН'!$H$24</f>
        <v>2509.88442945</v>
      </c>
    </row>
    <row r="92" spans="1:27" ht="15.75" x14ac:dyDescent="0.2">
      <c r="A92" s="35">
        <f t="shared" si="2"/>
        <v>43747</v>
      </c>
      <c r="B92" s="36">
        <f>SUMIFS(СВЦЭМ!$D$33:$D$776,СВЦЭМ!$A$33:$A$776,$A92,СВЦЭМ!$B$33:$B$776,B$83)+'СЕТ СН'!$H$14+СВЦЭМ!$D$10+'СЕТ СН'!$H$5-'СЕТ СН'!$H$24</f>
        <v>2642.8146500500002</v>
      </c>
      <c r="C92" s="36">
        <f>SUMIFS(СВЦЭМ!$D$33:$D$776,СВЦЭМ!$A$33:$A$776,$A92,СВЦЭМ!$B$33:$B$776,C$83)+'СЕТ СН'!$H$14+СВЦЭМ!$D$10+'СЕТ СН'!$H$5-'СЕТ СН'!$H$24</f>
        <v>2677.0237867300002</v>
      </c>
      <c r="D92" s="36">
        <f>SUMIFS(СВЦЭМ!$D$33:$D$776,СВЦЭМ!$A$33:$A$776,$A92,СВЦЭМ!$B$33:$B$776,D$83)+'СЕТ СН'!$H$14+СВЦЭМ!$D$10+'СЕТ СН'!$H$5-'СЕТ СН'!$H$24</f>
        <v>2701.6122264400001</v>
      </c>
      <c r="E92" s="36">
        <f>SUMIFS(СВЦЭМ!$D$33:$D$776,СВЦЭМ!$A$33:$A$776,$A92,СВЦЭМ!$B$33:$B$776,E$83)+'СЕТ СН'!$H$14+СВЦЭМ!$D$10+'СЕТ СН'!$H$5-'СЕТ СН'!$H$24</f>
        <v>2713.0590998900002</v>
      </c>
      <c r="F92" s="36">
        <f>SUMIFS(СВЦЭМ!$D$33:$D$776,СВЦЭМ!$A$33:$A$776,$A92,СВЦЭМ!$B$33:$B$776,F$83)+'СЕТ СН'!$H$14+СВЦЭМ!$D$10+'СЕТ СН'!$H$5-'СЕТ СН'!$H$24</f>
        <v>2715.1606923700001</v>
      </c>
      <c r="G92" s="36">
        <f>SUMIFS(СВЦЭМ!$D$33:$D$776,СВЦЭМ!$A$33:$A$776,$A92,СВЦЭМ!$B$33:$B$776,G$83)+'СЕТ СН'!$H$14+СВЦЭМ!$D$10+'СЕТ СН'!$H$5-'СЕТ СН'!$H$24</f>
        <v>2696.1590488900001</v>
      </c>
      <c r="H92" s="36">
        <f>SUMIFS(СВЦЭМ!$D$33:$D$776,СВЦЭМ!$A$33:$A$776,$A92,СВЦЭМ!$B$33:$B$776,H$83)+'СЕТ СН'!$H$14+СВЦЭМ!$D$10+'СЕТ СН'!$H$5-'СЕТ СН'!$H$24</f>
        <v>2660.5489609000001</v>
      </c>
      <c r="I92" s="36">
        <f>SUMIFS(СВЦЭМ!$D$33:$D$776,СВЦЭМ!$A$33:$A$776,$A92,СВЦЭМ!$B$33:$B$776,I$83)+'СЕТ СН'!$H$14+СВЦЭМ!$D$10+'СЕТ СН'!$H$5-'СЕТ СН'!$H$24</f>
        <v>2636.0497143100001</v>
      </c>
      <c r="J92" s="36">
        <f>SUMIFS(СВЦЭМ!$D$33:$D$776,СВЦЭМ!$A$33:$A$776,$A92,СВЦЭМ!$B$33:$B$776,J$83)+'СЕТ СН'!$H$14+СВЦЭМ!$D$10+'СЕТ СН'!$H$5-'СЕТ СН'!$H$24</f>
        <v>2641.00804831</v>
      </c>
      <c r="K92" s="36">
        <f>SUMIFS(СВЦЭМ!$D$33:$D$776,СВЦЭМ!$A$33:$A$776,$A92,СВЦЭМ!$B$33:$B$776,K$83)+'СЕТ СН'!$H$14+СВЦЭМ!$D$10+'СЕТ СН'!$H$5-'СЕТ СН'!$H$24</f>
        <v>2653.3802994900002</v>
      </c>
      <c r="L92" s="36">
        <f>SUMIFS(СВЦЭМ!$D$33:$D$776,СВЦЭМ!$A$33:$A$776,$A92,СВЦЭМ!$B$33:$B$776,L$83)+'СЕТ СН'!$H$14+СВЦЭМ!$D$10+'СЕТ СН'!$H$5-'СЕТ СН'!$H$24</f>
        <v>2655.6153079200003</v>
      </c>
      <c r="M92" s="36">
        <f>SUMIFS(СВЦЭМ!$D$33:$D$776,СВЦЭМ!$A$33:$A$776,$A92,СВЦЭМ!$B$33:$B$776,M$83)+'СЕТ СН'!$H$14+СВЦЭМ!$D$10+'СЕТ СН'!$H$5-'СЕТ СН'!$H$24</f>
        <v>2651.2185827799999</v>
      </c>
      <c r="N92" s="36">
        <f>SUMIFS(СВЦЭМ!$D$33:$D$776,СВЦЭМ!$A$33:$A$776,$A92,СВЦЭМ!$B$33:$B$776,N$83)+'СЕТ СН'!$H$14+СВЦЭМ!$D$10+'СЕТ СН'!$H$5-'СЕТ СН'!$H$24</f>
        <v>2604.65122071</v>
      </c>
      <c r="O92" s="36">
        <f>SUMIFS(СВЦЭМ!$D$33:$D$776,СВЦЭМ!$A$33:$A$776,$A92,СВЦЭМ!$B$33:$B$776,O$83)+'СЕТ СН'!$H$14+СВЦЭМ!$D$10+'СЕТ СН'!$H$5-'СЕТ СН'!$H$24</f>
        <v>2583.2559463400003</v>
      </c>
      <c r="P92" s="36">
        <f>SUMIFS(СВЦЭМ!$D$33:$D$776,СВЦЭМ!$A$33:$A$776,$A92,СВЦЭМ!$B$33:$B$776,P$83)+'СЕТ СН'!$H$14+СВЦЭМ!$D$10+'СЕТ СН'!$H$5-'СЕТ СН'!$H$24</f>
        <v>2584.6635755699999</v>
      </c>
      <c r="Q92" s="36">
        <f>SUMIFS(СВЦЭМ!$D$33:$D$776,СВЦЭМ!$A$33:$A$776,$A92,СВЦЭМ!$B$33:$B$776,Q$83)+'СЕТ СН'!$H$14+СВЦЭМ!$D$10+'СЕТ СН'!$H$5-'СЕТ СН'!$H$24</f>
        <v>2584.2922954800001</v>
      </c>
      <c r="R92" s="36">
        <f>SUMIFS(СВЦЭМ!$D$33:$D$776,СВЦЭМ!$A$33:$A$776,$A92,СВЦЭМ!$B$33:$B$776,R$83)+'СЕТ СН'!$H$14+СВЦЭМ!$D$10+'СЕТ СН'!$H$5-'СЕТ СН'!$H$24</f>
        <v>2576.5280994899999</v>
      </c>
      <c r="S92" s="36">
        <f>SUMIFS(СВЦЭМ!$D$33:$D$776,СВЦЭМ!$A$33:$A$776,$A92,СВЦЭМ!$B$33:$B$776,S$83)+'СЕТ СН'!$H$14+СВЦЭМ!$D$10+'СЕТ СН'!$H$5-'СЕТ СН'!$H$24</f>
        <v>2579.3726512399999</v>
      </c>
      <c r="T92" s="36">
        <f>SUMIFS(СВЦЭМ!$D$33:$D$776,СВЦЭМ!$A$33:$A$776,$A92,СВЦЭМ!$B$33:$B$776,T$83)+'СЕТ СН'!$H$14+СВЦЭМ!$D$10+'СЕТ СН'!$H$5-'СЕТ СН'!$H$24</f>
        <v>2601.2938737300001</v>
      </c>
      <c r="U92" s="36">
        <f>SUMIFS(СВЦЭМ!$D$33:$D$776,СВЦЭМ!$A$33:$A$776,$A92,СВЦЭМ!$B$33:$B$776,U$83)+'СЕТ СН'!$H$14+СВЦЭМ!$D$10+'СЕТ СН'!$H$5-'СЕТ СН'!$H$24</f>
        <v>2592.6012701600002</v>
      </c>
      <c r="V92" s="36">
        <f>SUMIFS(СВЦЭМ!$D$33:$D$776,СВЦЭМ!$A$33:$A$776,$A92,СВЦЭМ!$B$33:$B$776,V$83)+'СЕТ СН'!$H$14+СВЦЭМ!$D$10+'СЕТ СН'!$H$5-'СЕТ СН'!$H$24</f>
        <v>2585.0103492799999</v>
      </c>
      <c r="W92" s="36">
        <f>SUMIFS(СВЦЭМ!$D$33:$D$776,СВЦЭМ!$A$33:$A$776,$A92,СВЦЭМ!$B$33:$B$776,W$83)+'СЕТ СН'!$H$14+СВЦЭМ!$D$10+'СЕТ СН'!$H$5-'СЕТ СН'!$H$24</f>
        <v>2600.7130188199999</v>
      </c>
      <c r="X92" s="36">
        <f>SUMIFS(СВЦЭМ!$D$33:$D$776,СВЦЭМ!$A$33:$A$776,$A92,СВЦЭМ!$B$33:$B$776,X$83)+'СЕТ СН'!$H$14+СВЦЭМ!$D$10+'СЕТ СН'!$H$5-'СЕТ СН'!$H$24</f>
        <v>2578.4060392599999</v>
      </c>
      <c r="Y92" s="36">
        <f>SUMIFS(СВЦЭМ!$D$33:$D$776,СВЦЭМ!$A$33:$A$776,$A92,СВЦЭМ!$B$33:$B$776,Y$83)+'СЕТ СН'!$H$14+СВЦЭМ!$D$10+'СЕТ СН'!$H$5-'СЕТ СН'!$H$24</f>
        <v>2590.4520541900001</v>
      </c>
    </row>
    <row r="93" spans="1:27" ht="15.75" x14ac:dyDescent="0.2">
      <c r="A93" s="35">
        <f t="shared" si="2"/>
        <v>43748</v>
      </c>
      <c r="B93" s="36">
        <f>SUMIFS(СВЦЭМ!$D$33:$D$776,СВЦЭМ!$A$33:$A$776,$A93,СВЦЭМ!$B$33:$B$776,B$83)+'СЕТ СН'!$H$14+СВЦЭМ!$D$10+'СЕТ СН'!$H$5-'СЕТ СН'!$H$24</f>
        <v>2742.0342930100001</v>
      </c>
      <c r="C93" s="36">
        <f>SUMIFS(СВЦЭМ!$D$33:$D$776,СВЦЭМ!$A$33:$A$776,$A93,СВЦЭМ!$B$33:$B$776,C$83)+'СЕТ СН'!$H$14+СВЦЭМ!$D$10+'СЕТ СН'!$H$5-'СЕТ СН'!$H$24</f>
        <v>2783.29275108</v>
      </c>
      <c r="D93" s="36">
        <f>SUMIFS(СВЦЭМ!$D$33:$D$776,СВЦЭМ!$A$33:$A$776,$A93,СВЦЭМ!$B$33:$B$776,D$83)+'СЕТ СН'!$H$14+СВЦЭМ!$D$10+'СЕТ СН'!$H$5-'СЕТ СН'!$H$24</f>
        <v>2804.4674744900003</v>
      </c>
      <c r="E93" s="36">
        <f>SUMIFS(СВЦЭМ!$D$33:$D$776,СВЦЭМ!$A$33:$A$776,$A93,СВЦЭМ!$B$33:$B$776,E$83)+'СЕТ СН'!$H$14+СВЦЭМ!$D$10+'СЕТ СН'!$H$5-'СЕТ СН'!$H$24</f>
        <v>2812.24961992</v>
      </c>
      <c r="F93" s="36">
        <f>SUMIFS(СВЦЭМ!$D$33:$D$776,СВЦЭМ!$A$33:$A$776,$A93,СВЦЭМ!$B$33:$B$776,F$83)+'СЕТ СН'!$H$14+СВЦЭМ!$D$10+'СЕТ СН'!$H$5-'СЕТ СН'!$H$24</f>
        <v>2817.1257855200001</v>
      </c>
      <c r="G93" s="36">
        <f>SUMIFS(СВЦЭМ!$D$33:$D$776,СВЦЭМ!$A$33:$A$776,$A93,СВЦЭМ!$B$33:$B$776,G$83)+'СЕТ СН'!$H$14+СВЦЭМ!$D$10+'СЕТ СН'!$H$5-'СЕТ СН'!$H$24</f>
        <v>2799.4891215799998</v>
      </c>
      <c r="H93" s="36">
        <f>SUMIFS(СВЦЭМ!$D$33:$D$776,СВЦЭМ!$A$33:$A$776,$A93,СВЦЭМ!$B$33:$B$776,H$83)+'СЕТ СН'!$H$14+СВЦЭМ!$D$10+'СЕТ СН'!$H$5-'СЕТ СН'!$H$24</f>
        <v>2766.8266021899999</v>
      </c>
      <c r="I93" s="36">
        <f>SUMIFS(СВЦЭМ!$D$33:$D$776,СВЦЭМ!$A$33:$A$776,$A93,СВЦЭМ!$B$33:$B$776,I$83)+'СЕТ СН'!$H$14+СВЦЭМ!$D$10+'СЕТ СН'!$H$5-'СЕТ СН'!$H$24</f>
        <v>2680.7182209500002</v>
      </c>
      <c r="J93" s="36">
        <f>SUMIFS(СВЦЭМ!$D$33:$D$776,СВЦЭМ!$A$33:$A$776,$A93,СВЦЭМ!$B$33:$B$776,J$83)+'СЕТ СН'!$H$14+СВЦЭМ!$D$10+'СЕТ СН'!$H$5-'СЕТ СН'!$H$24</f>
        <v>2669.93973456</v>
      </c>
      <c r="K93" s="36">
        <f>SUMIFS(СВЦЭМ!$D$33:$D$776,СВЦЭМ!$A$33:$A$776,$A93,СВЦЭМ!$B$33:$B$776,K$83)+'СЕТ СН'!$H$14+СВЦЭМ!$D$10+'СЕТ СН'!$H$5-'СЕТ СН'!$H$24</f>
        <v>2663.9724999999999</v>
      </c>
      <c r="L93" s="36">
        <f>SUMIFS(СВЦЭМ!$D$33:$D$776,СВЦЭМ!$A$33:$A$776,$A93,СВЦЭМ!$B$33:$B$776,L$83)+'СЕТ СН'!$H$14+СВЦЭМ!$D$10+'СЕТ СН'!$H$5-'СЕТ СН'!$H$24</f>
        <v>2660.8975435299999</v>
      </c>
      <c r="M93" s="36">
        <f>SUMIFS(СВЦЭМ!$D$33:$D$776,СВЦЭМ!$A$33:$A$776,$A93,СВЦЭМ!$B$33:$B$776,M$83)+'СЕТ СН'!$H$14+СВЦЭМ!$D$10+'СЕТ СН'!$H$5-'СЕТ СН'!$H$24</f>
        <v>2667.0319188100002</v>
      </c>
      <c r="N93" s="36">
        <f>SUMIFS(СВЦЭМ!$D$33:$D$776,СВЦЭМ!$A$33:$A$776,$A93,СВЦЭМ!$B$33:$B$776,N$83)+'СЕТ СН'!$H$14+СВЦЭМ!$D$10+'СЕТ СН'!$H$5-'СЕТ СН'!$H$24</f>
        <v>2632.7506364300002</v>
      </c>
      <c r="O93" s="36">
        <f>SUMIFS(СВЦЭМ!$D$33:$D$776,СВЦЭМ!$A$33:$A$776,$A93,СВЦЭМ!$B$33:$B$776,O$83)+'СЕТ СН'!$H$14+СВЦЭМ!$D$10+'СЕТ СН'!$H$5-'СЕТ СН'!$H$24</f>
        <v>2595.3336167699999</v>
      </c>
      <c r="P93" s="36">
        <f>SUMIFS(СВЦЭМ!$D$33:$D$776,СВЦЭМ!$A$33:$A$776,$A93,СВЦЭМ!$B$33:$B$776,P$83)+'СЕТ СН'!$H$14+СВЦЭМ!$D$10+'СЕТ СН'!$H$5-'СЕТ СН'!$H$24</f>
        <v>2597.6140902900001</v>
      </c>
      <c r="Q93" s="36">
        <f>SUMIFS(СВЦЭМ!$D$33:$D$776,СВЦЭМ!$A$33:$A$776,$A93,СВЦЭМ!$B$33:$B$776,Q$83)+'СЕТ СН'!$H$14+СВЦЭМ!$D$10+'СЕТ СН'!$H$5-'СЕТ СН'!$H$24</f>
        <v>2597.3599169899999</v>
      </c>
      <c r="R93" s="36">
        <f>SUMIFS(СВЦЭМ!$D$33:$D$776,СВЦЭМ!$A$33:$A$776,$A93,СВЦЭМ!$B$33:$B$776,R$83)+'СЕТ СН'!$H$14+СВЦЭМ!$D$10+'СЕТ СН'!$H$5-'СЕТ СН'!$H$24</f>
        <v>2597.8009525400003</v>
      </c>
      <c r="S93" s="36">
        <f>SUMIFS(СВЦЭМ!$D$33:$D$776,СВЦЭМ!$A$33:$A$776,$A93,СВЦЭМ!$B$33:$B$776,S$83)+'СЕТ СН'!$H$14+СВЦЭМ!$D$10+'СЕТ СН'!$H$5-'СЕТ СН'!$H$24</f>
        <v>2606.5021326999999</v>
      </c>
      <c r="T93" s="36">
        <f>SUMIFS(СВЦЭМ!$D$33:$D$776,СВЦЭМ!$A$33:$A$776,$A93,СВЦЭМ!$B$33:$B$776,T$83)+'СЕТ СН'!$H$14+СВЦЭМ!$D$10+'СЕТ СН'!$H$5-'СЕТ СН'!$H$24</f>
        <v>2612.3575111499999</v>
      </c>
      <c r="U93" s="36">
        <f>SUMIFS(СВЦЭМ!$D$33:$D$776,СВЦЭМ!$A$33:$A$776,$A93,СВЦЭМ!$B$33:$B$776,U$83)+'СЕТ СН'!$H$14+СВЦЭМ!$D$10+'СЕТ СН'!$H$5-'СЕТ СН'!$H$24</f>
        <v>2627.53385566</v>
      </c>
      <c r="V93" s="36">
        <f>SUMIFS(СВЦЭМ!$D$33:$D$776,СВЦЭМ!$A$33:$A$776,$A93,СВЦЭМ!$B$33:$B$776,V$83)+'СЕТ СН'!$H$14+СВЦЭМ!$D$10+'СЕТ СН'!$H$5-'СЕТ СН'!$H$24</f>
        <v>2625.2818893100002</v>
      </c>
      <c r="W93" s="36">
        <f>SUMIFS(СВЦЭМ!$D$33:$D$776,СВЦЭМ!$A$33:$A$776,$A93,СВЦЭМ!$B$33:$B$776,W$83)+'СЕТ СН'!$H$14+СВЦЭМ!$D$10+'СЕТ СН'!$H$5-'СЕТ СН'!$H$24</f>
        <v>2618.7484574099999</v>
      </c>
      <c r="X93" s="36">
        <f>SUMIFS(СВЦЭМ!$D$33:$D$776,СВЦЭМ!$A$33:$A$776,$A93,СВЦЭМ!$B$33:$B$776,X$83)+'СЕТ СН'!$H$14+СВЦЭМ!$D$10+'СЕТ СН'!$H$5-'СЕТ СН'!$H$24</f>
        <v>2609.55666707</v>
      </c>
      <c r="Y93" s="36">
        <f>SUMIFS(СВЦЭМ!$D$33:$D$776,СВЦЭМ!$A$33:$A$776,$A93,СВЦЭМ!$B$33:$B$776,Y$83)+'СЕТ СН'!$H$14+СВЦЭМ!$D$10+'СЕТ СН'!$H$5-'СЕТ СН'!$H$24</f>
        <v>2636.5334383600002</v>
      </c>
    </row>
    <row r="94" spans="1:27" ht="15.75" x14ac:dyDescent="0.2">
      <c r="A94" s="35">
        <f t="shared" si="2"/>
        <v>43749</v>
      </c>
      <c r="B94" s="36">
        <f>SUMIFS(СВЦЭМ!$D$33:$D$776,СВЦЭМ!$A$33:$A$776,$A94,СВЦЭМ!$B$33:$B$776,B$83)+'СЕТ СН'!$H$14+СВЦЭМ!$D$10+'СЕТ СН'!$H$5-'СЕТ СН'!$H$24</f>
        <v>2699.8826715200003</v>
      </c>
      <c r="C94" s="36">
        <f>SUMIFS(СВЦЭМ!$D$33:$D$776,СВЦЭМ!$A$33:$A$776,$A94,СВЦЭМ!$B$33:$B$776,C$83)+'СЕТ СН'!$H$14+СВЦЭМ!$D$10+'СЕТ СН'!$H$5-'СЕТ СН'!$H$24</f>
        <v>2756.0945048900003</v>
      </c>
      <c r="D94" s="36">
        <f>SUMIFS(СВЦЭМ!$D$33:$D$776,СВЦЭМ!$A$33:$A$776,$A94,СВЦЭМ!$B$33:$B$776,D$83)+'СЕТ СН'!$H$14+СВЦЭМ!$D$10+'СЕТ СН'!$H$5-'СЕТ СН'!$H$24</f>
        <v>2766.8056595600001</v>
      </c>
      <c r="E94" s="36">
        <f>SUMIFS(СВЦЭМ!$D$33:$D$776,СВЦЭМ!$A$33:$A$776,$A94,СВЦЭМ!$B$33:$B$776,E$83)+'СЕТ СН'!$H$14+СВЦЭМ!$D$10+'СЕТ СН'!$H$5-'СЕТ СН'!$H$24</f>
        <v>2772.01241329</v>
      </c>
      <c r="F94" s="36">
        <f>SUMIFS(СВЦЭМ!$D$33:$D$776,СВЦЭМ!$A$33:$A$776,$A94,СВЦЭМ!$B$33:$B$776,F$83)+'СЕТ СН'!$H$14+СВЦЭМ!$D$10+'СЕТ СН'!$H$5-'СЕТ СН'!$H$24</f>
        <v>2766.7159433100001</v>
      </c>
      <c r="G94" s="36">
        <f>SUMIFS(СВЦЭМ!$D$33:$D$776,СВЦЭМ!$A$33:$A$776,$A94,СВЦЭМ!$B$33:$B$776,G$83)+'СЕТ СН'!$H$14+СВЦЭМ!$D$10+'СЕТ СН'!$H$5-'СЕТ СН'!$H$24</f>
        <v>2750.5287415900002</v>
      </c>
      <c r="H94" s="36">
        <f>SUMIFS(СВЦЭМ!$D$33:$D$776,СВЦЭМ!$A$33:$A$776,$A94,СВЦЭМ!$B$33:$B$776,H$83)+'СЕТ СН'!$H$14+СВЦЭМ!$D$10+'СЕТ СН'!$H$5-'СЕТ СН'!$H$24</f>
        <v>2709.2436474900001</v>
      </c>
      <c r="I94" s="36">
        <f>SUMIFS(СВЦЭМ!$D$33:$D$776,СВЦЭМ!$A$33:$A$776,$A94,СВЦЭМ!$B$33:$B$776,I$83)+'СЕТ СН'!$H$14+СВЦЭМ!$D$10+'СЕТ СН'!$H$5-'СЕТ СН'!$H$24</f>
        <v>2687.0710182399998</v>
      </c>
      <c r="J94" s="36">
        <f>SUMIFS(СВЦЭМ!$D$33:$D$776,СВЦЭМ!$A$33:$A$776,$A94,СВЦЭМ!$B$33:$B$776,J$83)+'СЕТ СН'!$H$14+СВЦЭМ!$D$10+'СЕТ СН'!$H$5-'СЕТ СН'!$H$24</f>
        <v>2666.38229168</v>
      </c>
      <c r="K94" s="36">
        <f>SUMIFS(СВЦЭМ!$D$33:$D$776,СВЦЭМ!$A$33:$A$776,$A94,СВЦЭМ!$B$33:$B$776,K$83)+'СЕТ СН'!$H$14+СВЦЭМ!$D$10+'СЕТ СН'!$H$5-'СЕТ СН'!$H$24</f>
        <v>2655.7897645900002</v>
      </c>
      <c r="L94" s="36">
        <f>SUMIFS(СВЦЭМ!$D$33:$D$776,СВЦЭМ!$A$33:$A$776,$A94,СВЦЭМ!$B$33:$B$776,L$83)+'СЕТ СН'!$H$14+СВЦЭМ!$D$10+'СЕТ СН'!$H$5-'СЕТ СН'!$H$24</f>
        <v>2656.4087544499998</v>
      </c>
      <c r="M94" s="36">
        <f>SUMIFS(СВЦЭМ!$D$33:$D$776,СВЦЭМ!$A$33:$A$776,$A94,СВЦЭМ!$B$33:$B$776,M$83)+'СЕТ СН'!$H$14+СВЦЭМ!$D$10+'СЕТ СН'!$H$5-'СЕТ СН'!$H$24</f>
        <v>2659.1976258</v>
      </c>
      <c r="N94" s="36">
        <f>SUMIFS(СВЦЭМ!$D$33:$D$776,СВЦЭМ!$A$33:$A$776,$A94,СВЦЭМ!$B$33:$B$776,N$83)+'СЕТ СН'!$H$14+СВЦЭМ!$D$10+'СЕТ СН'!$H$5-'СЕТ СН'!$H$24</f>
        <v>2630.3925030700002</v>
      </c>
      <c r="O94" s="36">
        <f>SUMIFS(СВЦЭМ!$D$33:$D$776,СВЦЭМ!$A$33:$A$776,$A94,СВЦЭМ!$B$33:$B$776,O$83)+'СЕТ СН'!$H$14+СВЦЭМ!$D$10+'СЕТ СН'!$H$5-'СЕТ СН'!$H$24</f>
        <v>2607.2858412599999</v>
      </c>
      <c r="P94" s="36">
        <f>SUMIFS(СВЦЭМ!$D$33:$D$776,СВЦЭМ!$A$33:$A$776,$A94,СВЦЭМ!$B$33:$B$776,P$83)+'СЕТ СН'!$H$14+СВЦЭМ!$D$10+'СЕТ СН'!$H$5-'СЕТ СН'!$H$24</f>
        <v>2617.9702555399999</v>
      </c>
      <c r="Q94" s="36">
        <f>SUMIFS(СВЦЭМ!$D$33:$D$776,СВЦЭМ!$A$33:$A$776,$A94,СВЦЭМ!$B$33:$B$776,Q$83)+'СЕТ СН'!$H$14+СВЦЭМ!$D$10+'СЕТ СН'!$H$5-'СЕТ СН'!$H$24</f>
        <v>2619.2438695700002</v>
      </c>
      <c r="R94" s="36">
        <f>SUMIFS(СВЦЭМ!$D$33:$D$776,СВЦЭМ!$A$33:$A$776,$A94,СВЦЭМ!$B$33:$B$776,R$83)+'СЕТ СН'!$H$14+СВЦЭМ!$D$10+'СЕТ СН'!$H$5-'СЕТ СН'!$H$24</f>
        <v>2616.0648936900002</v>
      </c>
      <c r="S94" s="36">
        <f>SUMIFS(СВЦЭМ!$D$33:$D$776,СВЦЭМ!$A$33:$A$776,$A94,СВЦЭМ!$B$33:$B$776,S$83)+'СЕТ СН'!$H$14+СВЦЭМ!$D$10+'СЕТ СН'!$H$5-'СЕТ СН'!$H$24</f>
        <v>2606.15968144</v>
      </c>
      <c r="T94" s="36">
        <f>SUMIFS(СВЦЭМ!$D$33:$D$776,СВЦЭМ!$A$33:$A$776,$A94,СВЦЭМ!$B$33:$B$776,T$83)+'СЕТ СН'!$H$14+СВЦЭМ!$D$10+'СЕТ СН'!$H$5-'СЕТ СН'!$H$24</f>
        <v>2592.5355540600003</v>
      </c>
      <c r="U94" s="36">
        <f>SUMIFS(СВЦЭМ!$D$33:$D$776,СВЦЭМ!$A$33:$A$776,$A94,СВЦЭМ!$B$33:$B$776,U$83)+'СЕТ СН'!$H$14+СВЦЭМ!$D$10+'СЕТ СН'!$H$5-'СЕТ СН'!$H$24</f>
        <v>2616.2855991599999</v>
      </c>
      <c r="V94" s="36">
        <f>SUMIFS(СВЦЭМ!$D$33:$D$776,СВЦЭМ!$A$33:$A$776,$A94,СВЦЭМ!$B$33:$B$776,V$83)+'СЕТ СН'!$H$14+СВЦЭМ!$D$10+'СЕТ СН'!$H$5-'СЕТ СН'!$H$24</f>
        <v>2637.3928476999999</v>
      </c>
      <c r="W94" s="36">
        <f>SUMIFS(СВЦЭМ!$D$33:$D$776,СВЦЭМ!$A$33:$A$776,$A94,СВЦЭМ!$B$33:$B$776,W$83)+'СЕТ СН'!$H$14+СВЦЭМ!$D$10+'СЕТ СН'!$H$5-'СЕТ СН'!$H$24</f>
        <v>2643.7113921700002</v>
      </c>
      <c r="X94" s="36">
        <f>SUMIFS(СВЦЭМ!$D$33:$D$776,СВЦЭМ!$A$33:$A$776,$A94,СВЦЭМ!$B$33:$B$776,X$83)+'СЕТ СН'!$H$14+СВЦЭМ!$D$10+'СЕТ СН'!$H$5-'СЕТ СН'!$H$24</f>
        <v>2647.4590587100001</v>
      </c>
      <c r="Y94" s="36">
        <f>SUMIFS(СВЦЭМ!$D$33:$D$776,СВЦЭМ!$A$33:$A$776,$A94,СВЦЭМ!$B$33:$B$776,Y$83)+'СЕТ СН'!$H$14+СВЦЭМ!$D$10+'СЕТ СН'!$H$5-'СЕТ СН'!$H$24</f>
        <v>2678.75670154</v>
      </c>
    </row>
    <row r="95" spans="1:27" ht="15.75" x14ac:dyDescent="0.2">
      <c r="A95" s="35">
        <f t="shared" si="2"/>
        <v>43750</v>
      </c>
      <c r="B95" s="36">
        <f>SUMIFS(СВЦЭМ!$D$33:$D$776,СВЦЭМ!$A$33:$A$776,$A95,СВЦЭМ!$B$33:$B$776,B$83)+'СЕТ СН'!$H$14+СВЦЭМ!$D$10+'СЕТ СН'!$H$5-'СЕТ СН'!$H$24</f>
        <v>2670.2015684400003</v>
      </c>
      <c r="C95" s="36">
        <f>SUMIFS(СВЦЭМ!$D$33:$D$776,СВЦЭМ!$A$33:$A$776,$A95,СВЦЭМ!$B$33:$B$776,C$83)+'СЕТ СН'!$H$14+СВЦЭМ!$D$10+'СЕТ СН'!$H$5-'СЕТ СН'!$H$24</f>
        <v>2668.5156282900002</v>
      </c>
      <c r="D95" s="36">
        <f>SUMIFS(СВЦЭМ!$D$33:$D$776,СВЦЭМ!$A$33:$A$776,$A95,СВЦЭМ!$B$33:$B$776,D$83)+'СЕТ СН'!$H$14+СВЦЭМ!$D$10+'СЕТ СН'!$H$5-'СЕТ СН'!$H$24</f>
        <v>2669.1487172500001</v>
      </c>
      <c r="E95" s="36">
        <f>SUMIFS(СВЦЭМ!$D$33:$D$776,СВЦЭМ!$A$33:$A$776,$A95,СВЦЭМ!$B$33:$B$776,E$83)+'СЕТ СН'!$H$14+СВЦЭМ!$D$10+'СЕТ СН'!$H$5-'СЕТ СН'!$H$24</f>
        <v>2679.0584765200001</v>
      </c>
      <c r="F95" s="36">
        <f>SUMIFS(СВЦЭМ!$D$33:$D$776,СВЦЭМ!$A$33:$A$776,$A95,СВЦЭМ!$B$33:$B$776,F$83)+'СЕТ СН'!$H$14+СВЦЭМ!$D$10+'СЕТ СН'!$H$5-'СЕТ СН'!$H$24</f>
        <v>2685.6963897300002</v>
      </c>
      <c r="G95" s="36">
        <f>SUMIFS(СВЦЭМ!$D$33:$D$776,СВЦЭМ!$A$33:$A$776,$A95,СВЦЭМ!$B$33:$B$776,G$83)+'СЕТ СН'!$H$14+СВЦЭМ!$D$10+'СЕТ СН'!$H$5-'СЕТ СН'!$H$24</f>
        <v>2677.8436280699998</v>
      </c>
      <c r="H95" s="36">
        <f>SUMIFS(СВЦЭМ!$D$33:$D$776,СВЦЭМ!$A$33:$A$776,$A95,СВЦЭМ!$B$33:$B$776,H$83)+'СЕТ СН'!$H$14+СВЦЭМ!$D$10+'СЕТ СН'!$H$5-'СЕТ СН'!$H$24</f>
        <v>2658.1661541600001</v>
      </c>
      <c r="I95" s="36">
        <f>SUMIFS(СВЦЭМ!$D$33:$D$776,СВЦЭМ!$A$33:$A$776,$A95,СВЦЭМ!$B$33:$B$776,I$83)+'СЕТ СН'!$H$14+СВЦЭМ!$D$10+'СЕТ СН'!$H$5-'СЕТ СН'!$H$24</f>
        <v>2688.8548299600002</v>
      </c>
      <c r="J95" s="36">
        <f>SUMIFS(СВЦЭМ!$D$33:$D$776,СВЦЭМ!$A$33:$A$776,$A95,СВЦЭМ!$B$33:$B$776,J$83)+'СЕТ СН'!$H$14+СВЦЭМ!$D$10+'СЕТ СН'!$H$5-'СЕТ СН'!$H$24</f>
        <v>2696.2268431900002</v>
      </c>
      <c r="K95" s="36">
        <f>SUMIFS(СВЦЭМ!$D$33:$D$776,СВЦЭМ!$A$33:$A$776,$A95,СВЦЭМ!$B$33:$B$776,K$83)+'СЕТ СН'!$H$14+СВЦЭМ!$D$10+'СЕТ СН'!$H$5-'СЕТ СН'!$H$24</f>
        <v>2698.77621817</v>
      </c>
      <c r="L95" s="36">
        <f>SUMIFS(СВЦЭМ!$D$33:$D$776,СВЦЭМ!$A$33:$A$776,$A95,СВЦЭМ!$B$33:$B$776,L$83)+'СЕТ СН'!$H$14+СВЦЭМ!$D$10+'СЕТ СН'!$H$5-'СЕТ СН'!$H$24</f>
        <v>2698.1490048999999</v>
      </c>
      <c r="M95" s="36">
        <f>SUMIFS(СВЦЭМ!$D$33:$D$776,СВЦЭМ!$A$33:$A$776,$A95,СВЦЭМ!$B$33:$B$776,M$83)+'СЕТ СН'!$H$14+СВЦЭМ!$D$10+'СЕТ СН'!$H$5-'СЕТ СН'!$H$24</f>
        <v>2700.8106966</v>
      </c>
      <c r="N95" s="36">
        <f>SUMIFS(СВЦЭМ!$D$33:$D$776,СВЦЭМ!$A$33:$A$776,$A95,СВЦЭМ!$B$33:$B$776,N$83)+'СЕТ СН'!$H$14+СВЦЭМ!$D$10+'СЕТ СН'!$H$5-'СЕТ СН'!$H$24</f>
        <v>2651.31192521</v>
      </c>
      <c r="O95" s="36">
        <f>SUMIFS(СВЦЭМ!$D$33:$D$776,СВЦЭМ!$A$33:$A$776,$A95,СВЦЭМ!$B$33:$B$776,O$83)+'СЕТ СН'!$H$14+СВЦЭМ!$D$10+'СЕТ СН'!$H$5-'СЕТ СН'!$H$24</f>
        <v>2610.9501839</v>
      </c>
      <c r="P95" s="36">
        <f>SUMIFS(СВЦЭМ!$D$33:$D$776,СВЦЭМ!$A$33:$A$776,$A95,СВЦЭМ!$B$33:$B$776,P$83)+'СЕТ СН'!$H$14+СВЦЭМ!$D$10+'СЕТ СН'!$H$5-'СЕТ СН'!$H$24</f>
        <v>2601.73374397</v>
      </c>
      <c r="Q95" s="36">
        <f>SUMIFS(СВЦЭМ!$D$33:$D$776,СВЦЭМ!$A$33:$A$776,$A95,СВЦЭМ!$B$33:$B$776,Q$83)+'СЕТ СН'!$H$14+СВЦЭМ!$D$10+'СЕТ СН'!$H$5-'СЕТ СН'!$H$24</f>
        <v>2596.9612809400001</v>
      </c>
      <c r="R95" s="36">
        <f>SUMIFS(СВЦЭМ!$D$33:$D$776,СВЦЭМ!$A$33:$A$776,$A95,СВЦЭМ!$B$33:$B$776,R$83)+'СЕТ СН'!$H$14+СВЦЭМ!$D$10+'СЕТ СН'!$H$5-'СЕТ СН'!$H$24</f>
        <v>2594.1439180799998</v>
      </c>
      <c r="S95" s="36">
        <f>SUMIFS(СВЦЭМ!$D$33:$D$776,СВЦЭМ!$A$33:$A$776,$A95,СВЦЭМ!$B$33:$B$776,S$83)+'СЕТ СН'!$H$14+СВЦЭМ!$D$10+'СЕТ СН'!$H$5-'СЕТ СН'!$H$24</f>
        <v>2605.6049282399999</v>
      </c>
      <c r="T95" s="36">
        <f>SUMIFS(СВЦЭМ!$D$33:$D$776,СВЦЭМ!$A$33:$A$776,$A95,СВЦЭМ!$B$33:$B$776,T$83)+'СЕТ СН'!$H$14+СВЦЭМ!$D$10+'СЕТ СН'!$H$5-'СЕТ СН'!$H$24</f>
        <v>2614.02211885</v>
      </c>
      <c r="U95" s="36">
        <f>SUMIFS(СВЦЭМ!$D$33:$D$776,СВЦЭМ!$A$33:$A$776,$A95,СВЦЭМ!$B$33:$B$776,U$83)+'СЕТ СН'!$H$14+СВЦЭМ!$D$10+'СЕТ СН'!$H$5-'СЕТ СН'!$H$24</f>
        <v>2570.0154970399999</v>
      </c>
      <c r="V95" s="36">
        <f>SUMIFS(СВЦЭМ!$D$33:$D$776,СВЦЭМ!$A$33:$A$776,$A95,СВЦЭМ!$B$33:$B$776,V$83)+'СЕТ СН'!$H$14+СВЦЭМ!$D$10+'СЕТ СН'!$H$5-'СЕТ СН'!$H$24</f>
        <v>2566.6763414100001</v>
      </c>
      <c r="W95" s="36">
        <f>SUMIFS(СВЦЭМ!$D$33:$D$776,СВЦЭМ!$A$33:$A$776,$A95,СВЦЭМ!$B$33:$B$776,W$83)+'СЕТ СН'!$H$14+СВЦЭМ!$D$10+'СЕТ СН'!$H$5-'СЕТ СН'!$H$24</f>
        <v>2573.7212776800002</v>
      </c>
      <c r="X95" s="36">
        <f>SUMIFS(СВЦЭМ!$D$33:$D$776,СВЦЭМ!$A$33:$A$776,$A95,СВЦЭМ!$B$33:$B$776,X$83)+'СЕТ СН'!$H$14+СВЦЭМ!$D$10+'СЕТ СН'!$H$5-'СЕТ СН'!$H$24</f>
        <v>2590.5521783499998</v>
      </c>
      <c r="Y95" s="36">
        <f>SUMIFS(СВЦЭМ!$D$33:$D$776,СВЦЭМ!$A$33:$A$776,$A95,СВЦЭМ!$B$33:$B$776,Y$83)+'СЕТ СН'!$H$14+СВЦЭМ!$D$10+'СЕТ СН'!$H$5-'СЕТ СН'!$H$24</f>
        <v>2613.8440588100002</v>
      </c>
    </row>
    <row r="96" spans="1:27" ht="15.75" x14ac:dyDescent="0.2">
      <c r="A96" s="35">
        <f t="shared" si="2"/>
        <v>43751</v>
      </c>
      <c r="B96" s="36">
        <f>SUMIFS(СВЦЭМ!$D$33:$D$776,СВЦЭМ!$A$33:$A$776,$A96,СВЦЭМ!$B$33:$B$776,B$83)+'СЕТ СН'!$H$14+СВЦЭМ!$D$10+'СЕТ СН'!$H$5-'СЕТ СН'!$H$24</f>
        <v>2705.80657737</v>
      </c>
      <c r="C96" s="36">
        <f>SUMIFS(СВЦЭМ!$D$33:$D$776,СВЦЭМ!$A$33:$A$776,$A96,СВЦЭМ!$B$33:$B$776,C$83)+'СЕТ СН'!$H$14+СВЦЭМ!$D$10+'СЕТ СН'!$H$5-'СЕТ СН'!$H$24</f>
        <v>2742.4002842499999</v>
      </c>
      <c r="D96" s="36">
        <f>SUMIFS(СВЦЭМ!$D$33:$D$776,СВЦЭМ!$A$33:$A$776,$A96,СВЦЭМ!$B$33:$B$776,D$83)+'СЕТ СН'!$H$14+СВЦЭМ!$D$10+'СЕТ СН'!$H$5-'СЕТ СН'!$H$24</f>
        <v>2761.4552940799999</v>
      </c>
      <c r="E96" s="36">
        <f>SUMIFS(СВЦЭМ!$D$33:$D$776,СВЦЭМ!$A$33:$A$776,$A96,СВЦЭМ!$B$33:$B$776,E$83)+'СЕТ СН'!$H$14+СВЦЭМ!$D$10+'СЕТ СН'!$H$5-'СЕТ СН'!$H$24</f>
        <v>2777.5929402400002</v>
      </c>
      <c r="F96" s="36">
        <f>SUMIFS(СВЦЭМ!$D$33:$D$776,СВЦЭМ!$A$33:$A$776,$A96,СВЦЭМ!$B$33:$B$776,F$83)+'СЕТ СН'!$H$14+СВЦЭМ!$D$10+'СЕТ СН'!$H$5-'СЕТ СН'!$H$24</f>
        <v>2775.5458601600003</v>
      </c>
      <c r="G96" s="36">
        <f>SUMIFS(СВЦЭМ!$D$33:$D$776,СВЦЭМ!$A$33:$A$776,$A96,СВЦЭМ!$B$33:$B$776,G$83)+'СЕТ СН'!$H$14+СВЦЭМ!$D$10+'СЕТ СН'!$H$5-'СЕТ СН'!$H$24</f>
        <v>2765.5786618500001</v>
      </c>
      <c r="H96" s="36">
        <f>SUMIFS(СВЦЭМ!$D$33:$D$776,СВЦЭМ!$A$33:$A$776,$A96,СВЦЭМ!$B$33:$B$776,H$83)+'СЕТ СН'!$H$14+СВЦЭМ!$D$10+'СЕТ СН'!$H$5-'СЕТ СН'!$H$24</f>
        <v>2738.5318894500001</v>
      </c>
      <c r="I96" s="36">
        <f>SUMIFS(СВЦЭМ!$D$33:$D$776,СВЦЭМ!$A$33:$A$776,$A96,СВЦЭМ!$B$33:$B$776,I$83)+'СЕТ СН'!$H$14+СВЦЭМ!$D$10+'СЕТ СН'!$H$5-'СЕТ СН'!$H$24</f>
        <v>2695.2799214199999</v>
      </c>
      <c r="J96" s="36">
        <f>SUMIFS(СВЦЭМ!$D$33:$D$776,СВЦЭМ!$A$33:$A$776,$A96,СВЦЭМ!$B$33:$B$776,J$83)+'СЕТ СН'!$H$14+СВЦЭМ!$D$10+'СЕТ СН'!$H$5-'СЕТ СН'!$H$24</f>
        <v>2672.3092956199998</v>
      </c>
      <c r="K96" s="36">
        <f>SUMIFS(СВЦЭМ!$D$33:$D$776,СВЦЭМ!$A$33:$A$776,$A96,СВЦЭМ!$B$33:$B$776,K$83)+'СЕТ СН'!$H$14+СВЦЭМ!$D$10+'СЕТ СН'!$H$5-'СЕТ СН'!$H$24</f>
        <v>2682.9520871300001</v>
      </c>
      <c r="L96" s="36">
        <f>SUMIFS(СВЦЭМ!$D$33:$D$776,СВЦЭМ!$A$33:$A$776,$A96,СВЦЭМ!$B$33:$B$776,L$83)+'СЕТ СН'!$H$14+СВЦЭМ!$D$10+'СЕТ СН'!$H$5-'СЕТ СН'!$H$24</f>
        <v>2692.3897394300002</v>
      </c>
      <c r="M96" s="36">
        <f>SUMIFS(СВЦЭМ!$D$33:$D$776,СВЦЭМ!$A$33:$A$776,$A96,СВЦЭМ!$B$33:$B$776,M$83)+'СЕТ СН'!$H$14+СВЦЭМ!$D$10+'СЕТ СН'!$H$5-'СЕТ СН'!$H$24</f>
        <v>2683.1481236300001</v>
      </c>
      <c r="N96" s="36">
        <f>SUMIFS(СВЦЭМ!$D$33:$D$776,СВЦЭМ!$A$33:$A$776,$A96,СВЦЭМ!$B$33:$B$776,N$83)+'СЕТ СН'!$H$14+СВЦЭМ!$D$10+'СЕТ СН'!$H$5-'СЕТ СН'!$H$24</f>
        <v>2638.61931968</v>
      </c>
      <c r="O96" s="36">
        <f>SUMIFS(СВЦЭМ!$D$33:$D$776,СВЦЭМ!$A$33:$A$776,$A96,СВЦЭМ!$B$33:$B$776,O$83)+'СЕТ СН'!$H$14+СВЦЭМ!$D$10+'СЕТ СН'!$H$5-'СЕТ СН'!$H$24</f>
        <v>2603.8645123599999</v>
      </c>
      <c r="P96" s="36">
        <f>SUMIFS(СВЦЭМ!$D$33:$D$776,СВЦЭМ!$A$33:$A$776,$A96,СВЦЭМ!$B$33:$B$776,P$83)+'СЕТ СН'!$H$14+СВЦЭМ!$D$10+'СЕТ СН'!$H$5-'СЕТ СН'!$H$24</f>
        <v>2598.66509774</v>
      </c>
      <c r="Q96" s="36">
        <f>SUMIFS(СВЦЭМ!$D$33:$D$776,СВЦЭМ!$A$33:$A$776,$A96,СВЦЭМ!$B$33:$B$776,Q$83)+'СЕТ СН'!$H$14+СВЦЭМ!$D$10+'СЕТ СН'!$H$5-'СЕТ СН'!$H$24</f>
        <v>2602.9561482600002</v>
      </c>
      <c r="R96" s="36">
        <f>SUMIFS(СВЦЭМ!$D$33:$D$776,СВЦЭМ!$A$33:$A$776,$A96,СВЦЭМ!$B$33:$B$776,R$83)+'СЕТ СН'!$H$14+СВЦЭМ!$D$10+'СЕТ СН'!$H$5-'СЕТ СН'!$H$24</f>
        <v>2596.3395290100002</v>
      </c>
      <c r="S96" s="36">
        <f>SUMIFS(СВЦЭМ!$D$33:$D$776,СВЦЭМ!$A$33:$A$776,$A96,СВЦЭМ!$B$33:$B$776,S$83)+'СЕТ СН'!$H$14+СВЦЭМ!$D$10+'СЕТ СН'!$H$5-'СЕТ СН'!$H$24</f>
        <v>2604.25821954</v>
      </c>
      <c r="T96" s="36">
        <f>SUMIFS(СВЦЭМ!$D$33:$D$776,СВЦЭМ!$A$33:$A$776,$A96,СВЦЭМ!$B$33:$B$776,T$83)+'СЕТ СН'!$H$14+СВЦЭМ!$D$10+'СЕТ СН'!$H$5-'СЕТ СН'!$H$24</f>
        <v>2616.5839689100003</v>
      </c>
      <c r="U96" s="36">
        <f>SUMIFS(СВЦЭМ!$D$33:$D$776,СВЦЭМ!$A$33:$A$776,$A96,СВЦЭМ!$B$33:$B$776,U$83)+'СЕТ СН'!$H$14+СВЦЭМ!$D$10+'СЕТ СН'!$H$5-'СЕТ СН'!$H$24</f>
        <v>2579.99521706</v>
      </c>
      <c r="V96" s="36">
        <f>SUMIFS(СВЦЭМ!$D$33:$D$776,СВЦЭМ!$A$33:$A$776,$A96,СВЦЭМ!$B$33:$B$776,V$83)+'СЕТ СН'!$H$14+СВЦЭМ!$D$10+'СЕТ СН'!$H$5-'СЕТ СН'!$H$24</f>
        <v>2574.9350015199998</v>
      </c>
      <c r="W96" s="36">
        <f>SUMIFS(СВЦЭМ!$D$33:$D$776,СВЦЭМ!$A$33:$A$776,$A96,СВЦЭМ!$B$33:$B$776,W$83)+'СЕТ СН'!$H$14+СВЦЭМ!$D$10+'СЕТ СН'!$H$5-'СЕТ СН'!$H$24</f>
        <v>2596.4219316600002</v>
      </c>
      <c r="X96" s="36">
        <f>SUMIFS(СВЦЭМ!$D$33:$D$776,СВЦЭМ!$A$33:$A$776,$A96,СВЦЭМ!$B$33:$B$776,X$83)+'СЕТ СН'!$H$14+СВЦЭМ!$D$10+'СЕТ СН'!$H$5-'СЕТ СН'!$H$24</f>
        <v>2617.8454512100002</v>
      </c>
      <c r="Y96" s="36">
        <f>SUMIFS(СВЦЭМ!$D$33:$D$776,СВЦЭМ!$A$33:$A$776,$A96,СВЦЭМ!$B$33:$B$776,Y$83)+'СЕТ СН'!$H$14+СВЦЭМ!$D$10+'СЕТ СН'!$H$5-'СЕТ СН'!$H$24</f>
        <v>2659.1700110400002</v>
      </c>
    </row>
    <row r="97" spans="1:25" ht="15.75" x14ac:dyDescent="0.2">
      <c r="A97" s="35">
        <f t="shared" si="2"/>
        <v>43752</v>
      </c>
      <c r="B97" s="36">
        <f>SUMIFS(СВЦЭМ!$D$33:$D$776,СВЦЭМ!$A$33:$A$776,$A97,СВЦЭМ!$B$33:$B$776,B$83)+'СЕТ СН'!$H$14+СВЦЭМ!$D$10+'СЕТ СН'!$H$5-'СЕТ СН'!$H$24</f>
        <v>2680.71206678</v>
      </c>
      <c r="C97" s="36">
        <f>SUMIFS(СВЦЭМ!$D$33:$D$776,СВЦЭМ!$A$33:$A$776,$A97,СВЦЭМ!$B$33:$B$776,C$83)+'СЕТ СН'!$H$14+СВЦЭМ!$D$10+'СЕТ СН'!$H$5-'СЕТ СН'!$H$24</f>
        <v>2721.8510165400003</v>
      </c>
      <c r="D97" s="36">
        <f>SUMIFS(СВЦЭМ!$D$33:$D$776,СВЦЭМ!$A$33:$A$776,$A97,СВЦЭМ!$B$33:$B$776,D$83)+'СЕТ СН'!$H$14+СВЦЭМ!$D$10+'СЕТ СН'!$H$5-'СЕТ СН'!$H$24</f>
        <v>2730.62414038</v>
      </c>
      <c r="E97" s="36">
        <f>SUMIFS(СВЦЭМ!$D$33:$D$776,СВЦЭМ!$A$33:$A$776,$A97,СВЦЭМ!$B$33:$B$776,E$83)+'СЕТ СН'!$H$14+СВЦЭМ!$D$10+'СЕТ СН'!$H$5-'СЕТ СН'!$H$24</f>
        <v>2700.8419531600002</v>
      </c>
      <c r="F97" s="36">
        <f>SUMIFS(СВЦЭМ!$D$33:$D$776,СВЦЭМ!$A$33:$A$776,$A97,СВЦЭМ!$B$33:$B$776,F$83)+'СЕТ СН'!$H$14+СВЦЭМ!$D$10+'СЕТ СН'!$H$5-'СЕТ СН'!$H$24</f>
        <v>2704.9448082600002</v>
      </c>
      <c r="G97" s="36">
        <f>SUMIFS(СВЦЭМ!$D$33:$D$776,СВЦЭМ!$A$33:$A$776,$A97,СВЦЭМ!$B$33:$B$776,G$83)+'СЕТ СН'!$H$14+СВЦЭМ!$D$10+'СЕТ СН'!$H$5-'СЕТ СН'!$H$24</f>
        <v>2703.4536498299999</v>
      </c>
      <c r="H97" s="36">
        <f>SUMIFS(СВЦЭМ!$D$33:$D$776,СВЦЭМ!$A$33:$A$776,$A97,СВЦЭМ!$B$33:$B$776,H$83)+'СЕТ СН'!$H$14+СВЦЭМ!$D$10+'СЕТ СН'!$H$5-'СЕТ СН'!$H$24</f>
        <v>2707.1639433400001</v>
      </c>
      <c r="I97" s="36">
        <f>SUMIFS(СВЦЭМ!$D$33:$D$776,СВЦЭМ!$A$33:$A$776,$A97,СВЦЭМ!$B$33:$B$776,I$83)+'СЕТ СН'!$H$14+СВЦЭМ!$D$10+'СЕТ СН'!$H$5-'СЕТ СН'!$H$24</f>
        <v>2683.6545937400001</v>
      </c>
      <c r="J97" s="36">
        <f>SUMIFS(СВЦЭМ!$D$33:$D$776,СВЦЭМ!$A$33:$A$776,$A97,СВЦЭМ!$B$33:$B$776,J$83)+'СЕТ СН'!$H$14+СВЦЭМ!$D$10+'СЕТ СН'!$H$5-'СЕТ СН'!$H$24</f>
        <v>2655.0555033600003</v>
      </c>
      <c r="K97" s="36">
        <f>SUMIFS(СВЦЭМ!$D$33:$D$776,СВЦЭМ!$A$33:$A$776,$A97,СВЦЭМ!$B$33:$B$776,K$83)+'СЕТ СН'!$H$14+СВЦЭМ!$D$10+'СЕТ СН'!$H$5-'СЕТ СН'!$H$24</f>
        <v>2641.04949201</v>
      </c>
      <c r="L97" s="36">
        <f>SUMIFS(СВЦЭМ!$D$33:$D$776,СВЦЭМ!$A$33:$A$776,$A97,СВЦЭМ!$B$33:$B$776,L$83)+'СЕТ СН'!$H$14+СВЦЭМ!$D$10+'СЕТ СН'!$H$5-'СЕТ СН'!$H$24</f>
        <v>2635.5137176799999</v>
      </c>
      <c r="M97" s="36">
        <f>SUMIFS(СВЦЭМ!$D$33:$D$776,СВЦЭМ!$A$33:$A$776,$A97,СВЦЭМ!$B$33:$B$776,M$83)+'СЕТ СН'!$H$14+СВЦЭМ!$D$10+'СЕТ СН'!$H$5-'СЕТ СН'!$H$24</f>
        <v>2647.9173025800001</v>
      </c>
      <c r="N97" s="36">
        <f>SUMIFS(СВЦЭМ!$D$33:$D$776,СВЦЭМ!$A$33:$A$776,$A97,СВЦЭМ!$B$33:$B$776,N$83)+'СЕТ СН'!$H$14+СВЦЭМ!$D$10+'СЕТ СН'!$H$5-'СЕТ СН'!$H$24</f>
        <v>2620.2177054600002</v>
      </c>
      <c r="O97" s="36">
        <f>SUMIFS(СВЦЭМ!$D$33:$D$776,СВЦЭМ!$A$33:$A$776,$A97,СВЦЭМ!$B$33:$B$776,O$83)+'СЕТ СН'!$H$14+СВЦЭМ!$D$10+'СЕТ СН'!$H$5-'СЕТ СН'!$H$24</f>
        <v>2612.75559449</v>
      </c>
      <c r="P97" s="36">
        <f>SUMIFS(СВЦЭМ!$D$33:$D$776,СВЦЭМ!$A$33:$A$776,$A97,СВЦЭМ!$B$33:$B$776,P$83)+'СЕТ СН'!$H$14+СВЦЭМ!$D$10+'СЕТ СН'!$H$5-'СЕТ СН'!$H$24</f>
        <v>2602.9006902599999</v>
      </c>
      <c r="Q97" s="36">
        <f>SUMIFS(СВЦЭМ!$D$33:$D$776,СВЦЭМ!$A$33:$A$776,$A97,СВЦЭМ!$B$33:$B$776,Q$83)+'СЕТ СН'!$H$14+СВЦЭМ!$D$10+'СЕТ СН'!$H$5-'СЕТ СН'!$H$24</f>
        <v>2607.1771701600001</v>
      </c>
      <c r="R97" s="36">
        <f>SUMIFS(СВЦЭМ!$D$33:$D$776,СВЦЭМ!$A$33:$A$776,$A97,СВЦЭМ!$B$33:$B$776,R$83)+'СЕТ СН'!$H$14+СВЦЭМ!$D$10+'СЕТ СН'!$H$5-'СЕТ СН'!$H$24</f>
        <v>2600.1941784700002</v>
      </c>
      <c r="S97" s="36">
        <f>SUMIFS(СВЦЭМ!$D$33:$D$776,СВЦЭМ!$A$33:$A$776,$A97,СВЦЭМ!$B$33:$B$776,S$83)+'СЕТ СН'!$H$14+СВЦЭМ!$D$10+'СЕТ СН'!$H$5-'СЕТ СН'!$H$24</f>
        <v>2605.44493156</v>
      </c>
      <c r="T97" s="36">
        <f>SUMIFS(СВЦЭМ!$D$33:$D$776,СВЦЭМ!$A$33:$A$776,$A97,СВЦЭМ!$B$33:$B$776,T$83)+'СЕТ СН'!$H$14+СВЦЭМ!$D$10+'СЕТ СН'!$H$5-'СЕТ СН'!$H$24</f>
        <v>2625.0144660200003</v>
      </c>
      <c r="U97" s="36">
        <f>SUMIFS(СВЦЭМ!$D$33:$D$776,СВЦЭМ!$A$33:$A$776,$A97,СВЦЭМ!$B$33:$B$776,U$83)+'СЕТ СН'!$H$14+СВЦЭМ!$D$10+'СЕТ СН'!$H$5-'СЕТ СН'!$H$24</f>
        <v>2569.8878463400001</v>
      </c>
      <c r="V97" s="36">
        <f>SUMIFS(СВЦЭМ!$D$33:$D$776,СВЦЭМ!$A$33:$A$776,$A97,СВЦЭМ!$B$33:$B$776,V$83)+'СЕТ СН'!$H$14+СВЦЭМ!$D$10+'СЕТ СН'!$H$5-'СЕТ СН'!$H$24</f>
        <v>2572.7255154100003</v>
      </c>
      <c r="W97" s="36">
        <f>SUMIFS(СВЦЭМ!$D$33:$D$776,СВЦЭМ!$A$33:$A$776,$A97,СВЦЭМ!$B$33:$B$776,W$83)+'СЕТ СН'!$H$14+СВЦЭМ!$D$10+'СЕТ СН'!$H$5-'СЕТ СН'!$H$24</f>
        <v>2594.4589536399999</v>
      </c>
      <c r="X97" s="36">
        <f>SUMIFS(СВЦЭМ!$D$33:$D$776,СВЦЭМ!$A$33:$A$776,$A97,СВЦЭМ!$B$33:$B$776,X$83)+'СЕТ СН'!$H$14+СВЦЭМ!$D$10+'СЕТ СН'!$H$5-'СЕТ СН'!$H$24</f>
        <v>2612.2770706000001</v>
      </c>
      <c r="Y97" s="36">
        <f>SUMIFS(СВЦЭМ!$D$33:$D$776,СВЦЭМ!$A$33:$A$776,$A97,СВЦЭМ!$B$33:$B$776,Y$83)+'СЕТ СН'!$H$14+СВЦЭМ!$D$10+'СЕТ СН'!$H$5-'СЕТ СН'!$H$24</f>
        <v>2642.42154863</v>
      </c>
    </row>
    <row r="98" spans="1:25" ht="15.75" x14ac:dyDescent="0.2">
      <c r="A98" s="35">
        <f t="shared" si="2"/>
        <v>43753</v>
      </c>
      <c r="B98" s="36">
        <f>SUMIFS(СВЦЭМ!$D$33:$D$776,СВЦЭМ!$A$33:$A$776,$A98,СВЦЭМ!$B$33:$B$776,B$83)+'СЕТ СН'!$H$14+СВЦЭМ!$D$10+'СЕТ СН'!$H$5-'СЕТ СН'!$H$24</f>
        <v>2704.87829126</v>
      </c>
      <c r="C98" s="36">
        <f>SUMIFS(СВЦЭМ!$D$33:$D$776,СВЦЭМ!$A$33:$A$776,$A98,СВЦЭМ!$B$33:$B$776,C$83)+'СЕТ СН'!$H$14+СВЦЭМ!$D$10+'СЕТ СН'!$H$5-'СЕТ СН'!$H$24</f>
        <v>2746.9645000099999</v>
      </c>
      <c r="D98" s="36">
        <f>SUMIFS(СВЦЭМ!$D$33:$D$776,СВЦЭМ!$A$33:$A$776,$A98,СВЦЭМ!$B$33:$B$776,D$83)+'СЕТ СН'!$H$14+СВЦЭМ!$D$10+'СЕТ СН'!$H$5-'СЕТ СН'!$H$24</f>
        <v>2768.1498309600001</v>
      </c>
      <c r="E98" s="36">
        <f>SUMIFS(СВЦЭМ!$D$33:$D$776,СВЦЭМ!$A$33:$A$776,$A98,СВЦЭМ!$B$33:$B$776,E$83)+'СЕТ СН'!$H$14+СВЦЭМ!$D$10+'СЕТ СН'!$H$5-'СЕТ СН'!$H$24</f>
        <v>2781.2585334800001</v>
      </c>
      <c r="F98" s="36">
        <f>SUMIFS(СВЦЭМ!$D$33:$D$776,СВЦЭМ!$A$33:$A$776,$A98,СВЦЭМ!$B$33:$B$776,F$83)+'СЕТ СН'!$H$14+СВЦЭМ!$D$10+'СЕТ СН'!$H$5-'СЕТ СН'!$H$24</f>
        <v>2782.3347142699999</v>
      </c>
      <c r="G98" s="36">
        <f>SUMIFS(СВЦЭМ!$D$33:$D$776,СВЦЭМ!$A$33:$A$776,$A98,СВЦЭМ!$B$33:$B$776,G$83)+'СЕТ СН'!$H$14+СВЦЭМ!$D$10+'СЕТ СН'!$H$5-'СЕТ СН'!$H$24</f>
        <v>2766.3566455099999</v>
      </c>
      <c r="H98" s="36">
        <f>SUMIFS(СВЦЭМ!$D$33:$D$776,СВЦЭМ!$A$33:$A$776,$A98,СВЦЭМ!$B$33:$B$776,H$83)+'СЕТ СН'!$H$14+СВЦЭМ!$D$10+'СЕТ СН'!$H$5-'СЕТ СН'!$H$24</f>
        <v>2726.8652106099998</v>
      </c>
      <c r="I98" s="36">
        <f>SUMIFS(СВЦЭМ!$D$33:$D$776,СВЦЭМ!$A$33:$A$776,$A98,СВЦЭМ!$B$33:$B$776,I$83)+'СЕТ СН'!$H$14+СВЦЭМ!$D$10+'СЕТ СН'!$H$5-'СЕТ СН'!$H$24</f>
        <v>2715.7780499600003</v>
      </c>
      <c r="J98" s="36">
        <f>SUMIFS(СВЦЭМ!$D$33:$D$776,СВЦЭМ!$A$33:$A$776,$A98,СВЦЭМ!$B$33:$B$776,J$83)+'СЕТ СН'!$H$14+СВЦЭМ!$D$10+'СЕТ СН'!$H$5-'СЕТ СН'!$H$24</f>
        <v>2694.9080228900002</v>
      </c>
      <c r="K98" s="36">
        <f>SUMIFS(СВЦЭМ!$D$33:$D$776,СВЦЭМ!$A$33:$A$776,$A98,СВЦЭМ!$B$33:$B$776,K$83)+'СЕТ СН'!$H$14+СВЦЭМ!$D$10+'СЕТ СН'!$H$5-'СЕТ СН'!$H$24</f>
        <v>2681.65928201</v>
      </c>
      <c r="L98" s="36">
        <f>SUMIFS(СВЦЭМ!$D$33:$D$776,СВЦЭМ!$A$33:$A$776,$A98,СВЦЭМ!$B$33:$B$776,L$83)+'СЕТ СН'!$H$14+СВЦЭМ!$D$10+'СЕТ СН'!$H$5-'СЕТ СН'!$H$24</f>
        <v>2685.5339007699999</v>
      </c>
      <c r="M98" s="36">
        <f>SUMIFS(СВЦЭМ!$D$33:$D$776,СВЦЭМ!$A$33:$A$776,$A98,СВЦЭМ!$B$33:$B$776,M$83)+'СЕТ СН'!$H$14+СВЦЭМ!$D$10+'СЕТ СН'!$H$5-'СЕТ СН'!$H$24</f>
        <v>2699.7628266800002</v>
      </c>
      <c r="N98" s="36">
        <f>SUMIFS(СВЦЭМ!$D$33:$D$776,СВЦЭМ!$A$33:$A$776,$A98,СВЦЭМ!$B$33:$B$776,N$83)+'СЕТ СН'!$H$14+СВЦЭМ!$D$10+'СЕТ СН'!$H$5-'СЕТ СН'!$H$24</f>
        <v>2661.7325946400001</v>
      </c>
      <c r="O98" s="36">
        <f>SUMIFS(СВЦЭМ!$D$33:$D$776,СВЦЭМ!$A$33:$A$776,$A98,СВЦЭМ!$B$33:$B$776,O$83)+'СЕТ СН'!$H$14+СВЦЭМ!$D$10+'СЕТ СН'!$H$5-'СЕТ СН'!$H$24</f>
        <v>2645.3631904600002</v>
      </c>
      <c r="P98" s="36">
        <f>SUMIFS(СВЦЭМ!$D$33:$D$776,СВЦЭМ!$A$33:$A$776,$A98,СВЦЭМ!$B$33:$B$776,P$83)+'СЕТ СН'!$H$14+СВЦЭМ!$D$10+'СЕТ СН'!$H$5-'СЕТ СН'!$H$24</f>
        <v>2636.4817808500002</v>
      </c>
      <c r="Q98" s="36">
        <f>SUMIFS(СВЦЭМ!$D$33:$D$776,СВЦЭМ!$A$33:$A$776,$A98,СВЦЭМ!$B$33:$B$776,Q$83)+'СЕТ СН'!$H$14+СВЦЭМ!$D$10+'СЕТ СН'!$H$5-'СЕТ СН'!$H$24</f>
        <v>2631.8246743300001</v>
      </c>
      <c r="R98" s="36">
        <f>SUMIFS(СВЦЭМ!$D$33:$D$776,СВЦЭМ!$A$33:$A$776,$A98,СВЦЭМ!$B$33:$B$776,R$83)+'СЕТ СН'!$H$14+СВЦЭМ!$D$10+'СЕТ СН'!$H$5-'СЕТ СН'!$H$24</f>
        <v>2628.80628583</v>
      </c>
      <c r="S98" s="36">
        <f>SUMIFS(СВЦЭМ!$D$33:$D$776,СВЦЭМ!$A$33:$A$776,$A98,СВЦЭМ!$B$33:$B$776,S$83)+'СЕТ СН'!$H$14+СВЦЭМ!$D$10+'СЕТ СН'!$H$5-'СЕТ СН'!$H$24</f>
        <v>2634.6619226299999</v>
      </c>
      <c r="T98" s="36">
        <f>SUMIFS(СВЦЭМ!$D$33:$D$776,СВЦЭМ!$A$33:$A$776,$A98,СВЦЭМ!$B$33:$B$776,T$83)+'СЕТ СН'!$H$14+СВЦЭМ!$D$10+'СЕТ СН'!$H$5-'СЕТ СН'!$H$24</f>
        <v>2652.1503444300001</v>
      </c>
      <c r="U98" s="36">
        <f>SUMIFS(СВЦЭМ!$D$33:$D$776,СВЦЭМ!$A$33:$A$776,$A98,СВЦЭМ!$B$33:$B$776,U$83)+'СЕТ СН'!$H$14+СВЦЭМ!$D$10+'СЕТ СН'!$H$5-'СЕТ СН'!$H$24</f>
        <v>2600.7227054800001</v>
      </c>
      <c r="V98" s="36">
        <f>SUMIFS(СВЦЭМ!$D$33:$D$776,СВЦЭМ!$A$33:$A$776,$A98,СВЦЭМ!$B$33:$B$776,V$83)+'СЕТ СН'!$H$14+СВЦЭМ!$D$10+'СЕТ СН'!$H$5-'СЕТ СН'!$H$24</f>
        <v>2603.45311915</v>
      </c>
      <c r="W98" s="36">
        <f>SUMIFS(СВЦЭМ!$D$33:$D$776,СВЦЭМ!$A$33:$A$776,$A98,СВЦЭМ!$B$33:$B$776,W$83)+'СЕТ СН'!$H$14+СВЦЭМ!$D$10+'СЕТ СН'!$H$5-'СЕТ СН'!$H$24</f>
        <v>2619.56836475</v>
      </c>
      <c r="X98" s="36">
        <f>SUMIFS(СВЦЭМ!$D$33:$D$776,СВЦЭМ!$A$33:$A$776,$A98,СВЦЭМ!$B$33:$B$776,X$83)+'СЕТ СН'!$H$14+СВЦЭМ!$D$10+'СЕТ СН'!$H$5-'СЕТ СН'!$H$24</f>
        <v>2612.4631175</v>
      </c>
      <c r="Y98" s="36">
        <f>SUMIFS(СВЦЭМ!$D$33:$D$776,СВЦЭМ!$A$33:$A$776,$A98,СВЦЭМ!$B$33:$B$776,Y$83)+'СЕТ СН'!$H$14+СВЦЭМ!$D$10+'СЕТ СН'!$H$5-'СЕТ СН'!$H$24</f>
        <v>2623.5432449300001</v>
      </c>
    </row>
    <row r="99" spans="1:25" ht="15.75" x14ac:dyDescent="0.2">
      <c r="A99" s="35">
        <f t="shared" si="2"/>
        <v>43754</v>
      </c>
      <c r="B99" s="36">
        <f>SUMIFS(СВЦЭМ!$D$33:$D$776,СВЦЭМ!$A$33:$A$776,$A99,СВЦЭМ!$B$33:$B$776,B$83)+'СЕТ СН'!$H$14+СВЦЭМ!$D$10+'СЕТ СН'!$H$5-'СЕТ СН'!$H$24</f>
        <v>2770.3414629399999</v>
      </c>
      <c r="C99" s="36">
        <f>SUMIFS(СВЦЭМ!$D$33:$D$776,СВЦЭМ!$A$33:$A$776,$A99,СВЦЭМ!$B$33:$B$776,C$83)+'СЕТ СН'!$H$14+СВЦЭМ!$D$10+'СЕТ СН'!$H$5-'СЕТ СН'!$H$24</f>
        <v>2811.4063589699999</v>
      </c>
      <c r="D99" s="36">
        <f>SUMIFS(СВЦЭМ!$D$33:$D$776,СВЦЭМ!$A$33:$A$776,$A99,СВЦЭМ!$B$33:$B$776,D$83)+'СЕТ СН'!$H$14+СВЦЭМ!$D$10+'СЕТ СН'!$H$5-'СЕТ СН'!$H$24</f>
        <v>2827.9070287600002</v>
      </c>
      <c r="E99" s="36">
        <f>SUMIFS(СВЦЭМ!$D$33:$D$776,СВЦЭМ!$A$33:$A$776,$A99,СВЦЭМ!$B$33:$B$776,E$83)+'СЕТ СН'!$H$14+СВЦЭМ!$D$10+'СЕТ СН'!$H$5-'СЕТ СН'!$H$24</f>
        <v>2835.0155500700002</v>
      </c>
      <c r="F99" s="36">
        <f>SUMIFS(СВЦЭМ!$D$33:$D$776,СВЦЭМ!$A$33:$A$776,$A99,СВЦЭМ!$B$33:$B$776,F$83)+'СЕТ СН'!$H$14+СВЦЭМ!$D$10+'СЕТ СН'!$H$5-'СЕТ СН'!$H$24</f>
        <v>2826.3811940300002</v>
      </c>
      <c r="G99" s="36">
        <f>SUMIFS(СВЦЭМ!$D$33:$D$776,СВЦЭМ!$A$33:$A$776,$A99,СВЦЭМ!$B$33:$B$776,G$83)+'СЕТ СН'!$H$14+СВЦЭМ!$D$10+'СЕТ СН'!$H$5-'СЕТ СН'!$H$24</f>
        <v>2793.1833684799999</v>
      </c>
      <c r="H99" s="36">
        <f>SUMIFS(СВЦЭМ!$D$33:$D$776,СВЦЭМ!$A$33:$A$776,$A99,СВЦЭМ!$B$33:$B$776,H$83)+'СЕТ СН'!$H$14+СВЦЭМ!$D$10+'СЕТ СН'!$H$5-'СЕТ СН'!$H$24</f>
        <v>2737.3518376500001</v>
      </c>
      <c r="I99" s="36">
        <f>SUMIFS(СВЦЭМ!$D$33:$D$776,СВЦЭМ!$A$33:$A$776,$A99,СВЦЭМ!$B$33:$B$776,I$83)+'СЕТ СН'!$H$14+СВЦЭМ!$D$10+'СЕТ СН'!$H$5-'СЕТ СН'!$H$24</f>
        <v>2691.6645583500003</v>
      </c>
      <c r="J99" s="36">
        <f>SUMIFS(СВЦЭМ!$D$33:$D$776,СВЦЭМ!$A$33:$A$776,$A99,СВЦЭМ!$B$33:$B$776,J$83)+'СЕТ СН'!$H$14+СВЦЭМ!$D$10+'СЕТ СН'!$H$5-'СЕТ СН'!$H$24</f>
        <v>2689.86266432</v>
      </c>
      <c r="K99" s="36">
        <f>SUMIFS(СВЦЭМ!$D$33:$D$776,СВЦЭМ!$A$33:$A$776,$A99,СВЦЭМ!$B$33:$B$776,K$83)+'СЕТ СН'!$H$14+СВЦЭМ!$D$10+'СЕТ СН'!$H$5-'СЕТ СН'!$H$24</f>
        <v>2688.5211097199999</v>
      </c>
      <c r="L99" s="36">
        <f>SUMIFS(СВЦЭМ!$D$33:$D$776,СВЦЭМ!$A$33:$A$776,$A99,СВЦЭМ!$B$33:$B$776,L$83)+'СЕТ СН'!$H$14+СВЦЭМ!$D$10+'СЕТ СН'!$H$5-'СЕТ СН'!$H$24</f>
        <v>2705.0061558500001</v>
      </c>
      <c r="M99" s="36">
        <f>SUMIFS(СВЦЭМ!$D$33:$D$776,СВЦЭМ!$A$33:$A$776,$A99,СВЦЭМ!$B$33:$B$776,M$83)+'СЕТ СН'!$H$14+СВЦЭМ!$D$10+'СЕТ СН'!$H$5-'СЕТ СН'!$H$24</f>
        <v>2706.2476644899998</v>
      </c>
      <c r="N99" s="36">
        <f>SUMIFS(СВЦЭМ!$D$33:$D$776,СВЦЭМ!$A$33:$A$776,$A99,СВЦЭМ!$B$33:$B$776,N$83)+'СЕТ СН'!$H$14+СВЦЭМ!$D$10+'СЕТ СН'!$H$5-'СЕТ СН'!$H$24</f>
        <v>2678.4453179800003</v>
      </c>
      <c r="O99" s="36">
        <f>SUMIFS(СВЦЭМ!$D$33:$D$776,СВЦЭМ!$A$33:$A$776,$A99,СВЦЭМ!$B$33:$B$776,O$83)+'СЕТ СН'!$H$14+СВЦЭМ!$D$10+'СЕТ СН'!$H$5-'СЕТ СН'!$H$24</f>
        <v>2645.1869640300001</v>
      </c>
      <c r="P99" s="36">
        <f>SUMIFS(СВЦЭМ!$D$33:$D$776,СВЦЭМ!$A$33:$A$776,$A99,СВЦЭМ!$B$33:$B$776,P$83)+'СЕТ СН'!$H$14+СВЦЭМ!$D$10+'СЕТ СН'!$H$5-'СЕТ СН'!$H$24</f>
        <v>2654.8903558700003</v>
      </c>
      <c r="Q99" s="36">
        <f>SUMIFS(СВЦЭМ!$D$33:$D$776,СВЦЭМ!$A$33:$A$776,$A99,СВЦЭМ!$B$33:$B$776,Q$83)+'СЕТ СН'!$H$14+СВЦЭМ!$D$10+'СЕТ СН'!$H$5-'СЕТ СН'!$H$24</f>
        <v>2661.1360711000002</v>
      </c>
      <c r="R99" s="36">
        <f>SUMIFS(СВЦЭМ!$D$33:$D$776,СВЦЭМ!$A$33:$A$776,$A99,СВЦЭМ!$B$33:$B$776,R$83)+'СЕТ СН'!$H$14+СВЦЭМ!$D$10+'СЕТ СН'!$H$5-'СЕТ СН'!$H$24</f>
        <v>2664.5731228499999</v>
      </c>
      <c r="S99" s="36">
        <f>SUMIFS(СВЦЭМ!$D$33:$D$776,СВЦЭМ!$A$33:$A$776,$A99,СВЦЭМ!$B$33:$B$776,S$83)+'СЕТ СН'!$H$14+СВЦЭМ!$D$10+'СЕТ СН'!$H$5-'СЕТ СН'!$H$24</f>
        <v>2660.0712121300003</v>
      </c>
      <c r="T99" s="36">
        <f>SUMIFS(СВЦЭМ!$D$33:$D$776,СВЦЭМ!$A$33:$A$776,$A99,СВЦЭМ!$B$33:$B$776,T$83)+'СЕТ СН'!$H$14+СВЦЭМ!$D$10+'СЕТ СН'!$H$5-'СЕТ СН'!$H$24</f>
        <v>2646.8365287300003</v>
      </c>
      <c r="U99" s="36">
        <f>SUMIFS(СВЦЭМ!$D$33:$D$776,СВЦЭМ!$A$33:$A$776,$A99,СВЦЭМ!$B$33:$B$776,U$83)+'СЕТ СН'!$H$14+СВЦЭМ!$D$10+'СЕТ СН'!$H$5-'СЕТ СН'!$H$24</f>
        <v>2666.1051454200001</v>
      </c>
      <c r="V99" s="36">
        <f>SUMIFS(СВЦЭМ!$D$33:$D$776,СВЦЭМ!$A$33:$A$776,$A99,СВЦЭМ!$B$33:$B$776,V$83)+'СЕТ СН'!$H$14+СВЦЭМ!$D$10+'СЕТ СН'!$H$5-'СЕТ СН'!$H$24</f>
        <v>2661.22685469</v>
      </c>
      <c r="W99" s="36">
        <f>SUMIFS(СВЦЭМ!$D$33:$D$776,СВЦЭМ!$A$33:$A$776,$A99,СВЦЭМ!$B$33:$B$776,W$83)+'СЕТ СН'!$H$14+СВЦЭМ!$D$10+'СЕТ СН'!$H$5-'СЕТ СН'!$H$24</f>
        <v>2646.6451644700001</v>
      </c>
      <c r="X99" s="36">
        <f>SUMIFS(СВЦЭМ!$D$33:$D$776,СВЦЭМ!$A$33:$A$776,$A99,СВЦЭМ!$B$33:$B$776,X$83)+'СЕТ СН'!$H$14+СВЦЭМ!$D$10+'СЕТ СН'!$H$5-'СЕТ СН'!$H$24</f>
        <v>2624.1617761400003</v>
      </c>
      <c r="Y99" s="36">
        <f>SUMIFS(СВЦЭМ!$D$33:$D$776,СВЦЭМ!$A$33:$A$776,$A99,СВЦЭМ!$B$33:$B$776,Y$83)+'СЕТ СН'!$H$14+СВЦЭМ!$D$10+'СЕТ СН'!$H$5-'СЕТ СН'!$H$24</f>
        <v>2673.42934655</v>
      </c>
    </row>
    <row r="100" spans="1:25" ht="15.75" x14ac:dyDescent="0.2">
      <c r="A100" s="35">
        <f t="shared" si="2"/>
        <v>43755</v>
      </c>
      <c r="B100" s="36">
        <f>SUMIFS(СВЦЭМ!$D$33:$D$776,СВЦЭМ!$A$33:$A$776,$A100,СВЦЭМ!$B$33:$B$776,B$83)+'СЕТ СН'!$H$14+СВЦЭМ!$D$10+'СЕТ СН'!$H$5-'СЕТ СН'!$H$24</f>
        <v>2747.6531319000001</v>
      </c>
      <c r="C100" s="36">
        <f>SUMIFS(СВЦЭМ!$D$33:$D$776,СВЦЭМ!$A$33:$A$776,$A100,СВЦЭМ!$B$33:$B$776,C$83)+'СЕТ СН'!$H$14+СВЦЭМ!$D$10+'СЕТ СН'!$H$5-'СЕТ СН'!$H$24</f>
        <v>2807.9426581799999</v>
      </c>
      <c r="D100" s="36">
        <f>SUMIFS(СВЦЭМ!$D$33:$D$776,СВЦЭМ!$A$33:$A$776,$A100,СВЦЭМ!$B$33:$B$776,D$83)+'СЕТ СН'!$H$14+СВЦЭМ!$D$10+'СЕТ СН'!$H$5-'СЕТ СН'!$H$24</f>
        <v>2850.68206306</v>
      </c>
      <c r="E100" s="36">
        <f>SUMIFS(СВЦЭМ!$D$33:$D$776,СВЦЭМ!$A$33:$A$776,$A100,СВЦЭМ!$B$33:$B$776,E$83)+'СЕТ СН'!$H$14+СВЦЭМ!$D$10+'СЕТ СН'!$H$5-'СЕТ СН'!$H$24</f>
        <v>2877.60624087</v>
      </c>
      <c r="F100" s="36">
        <f>SUMIFS(СВЦЭМ!$D$33:$D$776,СВЦЭМ!$A$33:$A$776,$A100,СВЦЭМ!$B$33:$B$776,F$83)+'СЕТ СН'!$H$14+СВЦЭМ!$D$10+'СЕТ СН'!$H$5-'СЕТ СН'!$H$24</f>
        <v>2886.0462969</v>
      </c>
      <c r="G100" s="36">
        <f>SUMIFS(СВЦЭМ!$D$33:$D$776,СВЦЭМ!$A$33:$A$776,$A100,СВЦЭМ!$B$33:$B$776,G$83)+'СЕТ СН'!$H$14+СВЦЭМ!$D$10+'СЕТ СН'!$H$5-'СЕТ СН'!$H$24</f>
        <v>2863.76093042</v>
      </c>
      <c r="H100" s="36">
        <f>SUMIFS(СВЦЭМ!$D$33:$D$776,СВЦЭМ!$A$33:$A$776,$A100,СВЦЭМ!$B$33:$B$776,H$83)+'СЕТ СН'!$H$14+СВЦЭМ!$D$10+'СЕТ СН'!$H$5-'СЕТ СН'!$H$24</f>
        <v>2811.78358329</v>
      </c>
      <c r="I100" s="36">
        <f>SUMIFS(СВЦЭМ!$D$33:$D$776,СВЦЭМ!$A$33:$A$776,$A100,СВЦЭМ!$B$33:$B$776,I$83)+'СЕТ СН'!$H$14+СВЦЭМ!$D$10+'СЕТ СН'!$H$5-'СЕТ СН'!$H$24</f>
        <v>2740.64328295</v>
      </c>
      <c r="J100" s="36">
        <f>SUMIFS(СВЦЭМ!$D$33:$D$776,СВЦЭМ!$A$33:$A$776,$A100,СВЦЭМ!$B$33:$B$776,J$83)+'СЕТ СН'!$H$14+СВЦЭМ!$D$10+'СЕТ СН'!$H$5-'СЕТ СН'!$H$24</f>
        <v>2746.9462626600002</v>
      </c>
      <c r="K100" s="36">
        <f>SUMIFS(СВЦЭМ!$D$33:$D$776,СВЦЭМ!$A$33:$A$776,$A100,СВЦЭМ!$B$33:$B$776,K$83)+'СЕТ СН'!$H$14+СВЦЭМ!$D$10+'СЕТ СН'!$H$5-'СЕТ СН'!$H$24</f>
        <v>2742.17424308</v>
      </c>
      <c r="L100" s="36">
        <f>SUMIFS(СВЦЭМ!$D$33:$D$776,СВЦЭМ!$A$33:$A$776,$A100,СВЦЭМ!$B$33:$B$776,L$83)+'СЕТ СН'!$H$14+СВЦЭМ!$D$10+'СЕТ СН'!$H$5-'СЕТ СН'!$H$24</f>
        <v>2737.9866719299998</v>
      </c>
      <c r="M100" s="36">
        <f>SUMIFS(СВЦЭМ!$D$33:$D$776,СВЦЭМ!$A$33:$A$776,$A100,СВЦЭМ!$B$33:$B$776,M$83)+'СЕТ СН'!$H$14+СВЦЭМ!$D$10+'СЕТ СН'!$H$5-'СЕТ СН'!$H$24</f>
        <v>2744.93784753</v>
      </c>
      <c r="N100" s="36">
        <f>SUMIFS(СВЦЭМ!$D$33:$D$776,СВЦЭМ!$A$33:$A$776,$A100,СВЦЭМ!$B$33:$B$776,N$83)+'СЕТ СН'!$H$14+СВЦЭМ!$D$10+'СЕТ СН'!$H$5-'СЕТ СН'!$H$24</f>
        <v>2711.0433683199999</v>
      </c>
      <c r="O100" s="36">
        <f>SUMIFS(СВЦЭМ!$D$33:$D$776,СВЦЭМ!$A$33:$A$776,$A100,СВЦЭМ!$B$33:$B$776,O$83)+'СЕТ СН'!$H$14+СВЦЭМ!$D$10+'СЕТ СН'!$H$5-'СЕТ СН'!$H$24</f>
        <v>2669.2963267499999</v>
      </c>
      <c r="P100" s="36">
        <f>SUMIFS(СВЦЭМ!$D$33:$D$776,СВЦЭМ!$A$33:$A$776,$A100,СВЦЭМ!$B$33:$B$776,P$83)+'СЕТ СН'!$H$14+СВЦЭМ!$D$10+'СЕТ СН'!$H$5-'СЕТ СН'!$H$24</f>
        <v>2675.9665211000001</v>
      </c>
      <c r="Q100" s="36">
        <f>SUMIFS(СВЦЭМ!$D$33:$D$776,СВЦЭМ!$A$33:$A$776,$A100,СВЦЭМ!$B$33:$B$776,Q$83)+'СЕТ СН'!$H$14+СВЦЭМ!$D$10+'СЕТ СН'!$H$5-'СЕТ СН'!$H$24</f>
        <v>2671.7744772000001</v>
      </c>
      <c r="R100" s="36">
        <f>SUMIFS(СВЦЭМ!$D$33:$D$776,СВЦЭМ!$A$33:$A$776,$A100,СВЦЭМ!$B$33:$B$776,R$83)+'СЕТ СН'!$H$14+СВЦЭМ!$D$10+'СЕТ СН'!$H$5-'СЕТ СН'!$H$24</f>
        <v>2675.27547125</v>
      </c>
      <c r="S100" s="36">
        <f>SUMIFS(СВЦЭМ!$D$33:$D$776,СВЦЭМ!$A$33:$A$776,$A100,СВЦЭМ!$B$33:$B$776,S$83)+'СЕТ СН'!$H$14+СВЦЭМ!$D$10+'СЕТ СН'!$H$5-'СЕТ СН'!$H$24</f>
        <v>2674.0891441700001</v>
      </c>
      <c r="T100" s="36">
        <f>SUMIFS(СВЦЭМ!$D$33:$D$776,СВЦЭМ!$A$33:$A$776,$A100,СВЦЭМ!$B$33:$B$776,T$83)+'СЕТ СН'!$H$14+СВЦЭМ!$D$10+'СЕТ СН'!$H$5-'СЕТ СН'!$H$24</f>
        <v>2649.57532537</v>
      </c>
      <c r="U100" s="36">
        <f>SUMIFS(СВЦЭМ!$D$33:$D$776,СВЦЭМ!$A$33:$A$776,$A100,СВЦЭМ!$B$33:$B$776,U$83)+'СЕТ СН'!$H$14+СВЦЭМ!$D$10+'СЕТ СН'!$H$5-'СЕТ СН'!$H$24</f>
        <v>2643.4267494599999</v>
      </c>
      <c r="V100" s="36">
        <f>SUMIFS(СВЦЭМ!$D$33:$D$776,СВЦЭМ!$A$33:$A$776,$A100,СВЦЭМ!$B$33:$B$776,V$83)+'СЕТ СН'!$H$14+СВЦЭМ!$D$10+'СЕТ СН'!$H$5-'СЕТ СН'!$H$24</f>
        <v>2632.1621400700001</v>
      </c>
      <c r="W100" s="36">
        <f>SUMIFS(СВЦЭМ!$D$33:$D$776,СВЦЭМ!$A$33:$A$776,$A100,СВЦЭМ!$B$33:$B$776,W$83)+'СЕТ СН'!$H$14+СВЦЭМ!$D$10+'СЕТ СН'!$H$5-'СЕТ СН'!$H$24</f>
        <v>2639.4686542999998</v>
      </c>
      <c r="X100" s="36">
        <f>SUMIFS(СВЦЭМ!$D$33:$D$776,СВЦЭМ!$A$33:$A$776,$A100,СВЦЭМ!$B$33:$B$776,X$83)+'СЕТ СН'!$H$14+СВЦЭМ!$D$10+'СЕТ СН'!$H$5-'СЕТ СН'!$H$24</f>
        <v>2659.3991337000002</v>
      </c>
      <c r="Y100" s="36">
        <f>SUMIFS(СВЦЭМ!$D$33:$D$776,СВЦЭМ!$A$33:$A$776,$A100,СВЦЭМ!$B$33:$B$776,Y$83)+'СЕТ СН'!$H$14+СВЦЭМ!$D$10+'СЕТ СН'!$H$5-'СЕТ СН'!$H$24</f>
        <v>2703.0525751300002</v>
      </c>
    </row>
    <row r="101" spans="1:25" ht="15.75" x14ac:dyDescent="0.2">
      <c r="A101" s="35">
        <f t="shared" si="2"/>
        <v>43756</v>
      </c>
      <c r="B101" s="36">
        <f>SUMIFS(СВЦЭМ!$D$33:$D$776,СВЦЭМ!$A$33:$A$776,$A101,СВЦЭМ!$B$33:$B$776,B$83)+'СЕТ СН'!$H$14+СВЦЭМ!$D$10+'СЕТ СН'!$H$5-'СЕТ СН'!$H$24</f>
        <v>2817.5417073600001</v>
      </c>
      <c r="C101" s="36">
        <f>SUMIFS(СВЦЭМ!$D$33:$D$776,СВЦЭМ!$A$33:$A$776,$A101,СВЦЭМ!$B$33:$B$776,C$83)+'СЕТ СН'!$H$14+СВЦЭМ!$D$10+'СЕТ СН'!$H$5-'СЕТ СН'!$H$24</f>
        <v>2818.7383608600003</v>
      </c>
      <c r="D101" s="36">
        <f>SUMIFS(СВЦЭМ!$D$33:$D$776,СВЦЭМ!$A$33:$A$776,$A101,СВЦЭМ!$B$33:$B$776,D$83)+'СЕТ СН'!$H$14+СВЦЭМ!$D$10+'СЕТ СН'!$H$5-'СЕТ СН'!$H$24</f>
        <v>2841.22347029</v>
      </c>
      <c r="E101" s="36">
        <f>SUMIFS(СВЦЭМ!$D$33:$D$776,СВЦЭМ!$A$33:$A$776,$A101,СВЦЭМ!$B$33:$B$776,E$83)+'СЕТ СН'!$H$14+СВЦЭМ!$D$10+'СЕТ СН'!$H$5-'СЕТ СН'!$H$24</f>
        <v>2850.4513177200001</v>
      </c>
      <c r="F101" s="36">
        <f>SUMIFS(СВЦЭМ!$D$33:$D$776,СВЦЭМ!$A$33:$A$776,$A101,СВЦЭМ!$B$33:$B$776,F$83)+'СЕТ СН'!$H$14+СВЦЭМ!$D$10+'СЕТ СН'!$H$5-'СЕТ СН'!$H$24</f>
        <v>2850.0961357900001</v>
      </c>
      <c r="G101" s="36">
        <f>SUMIFS(СВЦЭМ!$D$33:$D$776,СВЦЭМ!$A$33:$A$776,$A101,СВЦЭМ!$B$33:$B$776,G$83)+'СЕТ СН'!$H$14+СВЦЭМ!$D$10+'СЕТ СН'!$H$5-'СЕТ СН'!$H$24</f>
        <v>2826.06025413</v>
      </c>
      <c r="H101" s="36">
        <f>SUMIFS(СВЦЭМ!$D$33:$D$776,СВЦЭМ!$A$33:$A$776,$A101,СВЦЭМ!$B$33:$B$776,H$83)+'СЕТ СН'!$H$14+СВЦЭМ!$D$10+'СЕТ СН'!$H$5-'СЕТ СН'!$H$24</f>
        <v>2771.2004451500002</v>
      </c>
      <c r="I101" s="36">
        <f>SUMIFS(СВЦЭМ!$D$33:$D$776,СВЦЭМ!$A$33:$A$776,$A101,СВЦЭМ!$B$33:$B$776,I$83)+'СЕТ СН'!$H$14+СВЦЭМ!$D$10+'СЕТ СН'!$H$5-'СЕТ СН'!$H$24</f>
        <v>2708.6703429899999</v>
      </c>
      <c r="J101" s="36">
        <f>SUMIFS(СВЦЭМ!$D$33:$D$776,СВЦЭМ!$A$33:$A$776,$A101,СВЦЭМ!$B$33:$B$776,J$83)+'СЕТ СН'!$H$14+СВЦЭМ!$D$10+'СЕТ СН'!$H$5-'СЕТ СН'!$H$24</f>
        <v>2695.9651757400002</v>
      </c>
      <c r="K101" s="36">
        <f>SUMIFS(СВЦЭМ!$D$33:$D$776,СВЦЭМ!$A$33:$A$776,$A101,СВЦЭМ!$B$33:$B$776,K$83)+'СЕТ СН'!$H$14+СВЦЭМ!$D$10+'СЕТ СН'!$H$5-'СЕТ СН'!$H$24</f>
        <v>2691.2518236000001</v>
      </c>
      <c r="L101" s="36">
        <f>SUMIFS(СВЦЭМ!$D$33:$D$776,СВЦЭМ!$A$33:$A$776,$A101,СВЦЭМ!$B$33:$B$776,L$83)+'СЕТ СН'!$H$14+СВЦЭМ!$D$10+'СЕТ СН'!$H$5-'СЕТ СН'!$H$24</f>
        <v>2697.6575134200002</v>
      </c>
      <c r="M101" s="36">
        <f>SUMIFS(СВЦЭМ!$D$33:$D$776,СВЦЭМ!$A$33:$A$776,$A101,СВЦЭМ!$B$33:$B$776,M$83)+'СЕТ СН'!$H$14+СВЦЭМ!$D$10+'СЕТ СН'!$H$5-'СЕТ СН'!$H$24</f>
        <v>2704.4877423299999</v>
      </c>
      <c r="N101" s="36">
        <f>SUMIFS(СВЦЭМ!$D$33:$D$776,СВЦЭМ!$A$33:$A$776,$A101,СВЦЭМ!$B$33:$B$776,N$83)+'СЕТ СН'!$H$14+СВЦЭМ!$D$10+'СЕТ СН'!$H$5-'СЕТ СН'!$H$24</f>
        <v>2674.99402448</v>
      </c>
      <c r="O101" s="36">
        <f>SUMIFS(СВЦЭМ!$D$33:$D$776,СВЦЭМ!$A$33:$A$776,$A101,СВЦЭМ!$B$33:$B$776,O$83)+'СЕТ СН'!$H$14+СВЦЭМ!$D$10+'СЕТ СН'!$H$5-'СЕТ СН'!$H$24</f>
        <v>2640.0643543000001</v>
      </c>
      <c r="P101" s="36">
        <f>SUMIFS(СВЦЭМ!$D$33:$D$776,СВЦЭМ!$A$33:$A$776,$A101,СВЦЭМ!$B$33:$B$776,P$83)+'СЕТ СН'!$H$14+СВЦЭМ!$D$10+'СЕТ СН'!$H$5-'СЕТ СН'!$H$24</f>
        <v>2650.5392960099998</v>
      </c>
      <c r="Q101" s="36">
        <f>SUMIFS(СВЦЭМ!$D$33:$D$776,СВЦЭМ!$A$33:$A$776,$A101,СВЦЭМ!$B$33:$B$776,Q$83)+'СЕТ СН'!$H$14+СВЦЭМ!$D$10+'СЕТ СН'!$H$5-'СЕТ СН'!$H$24</f>
        <v>2655.89509507</v>
      </c>
      <c r="R101" s="36">
        <f>SUMIFS(СВЦЭМ!$D$33:$D$776,СВЦЭМ!$A$33:$A$776,$A101,СВЦЭМ!$B$33:$B$776,R$83)+'СЕТ СН'!$H$14+СВЦЭМ!$D$10+'СЕТ СН'!$H$5-'СЕТ СН'!$H$24</f>
        <v>2645.8517082400003</v>
      </c>
      <c r="S101" s="36">
        <f>SUMIFS(СВЦЭМ!$D$33:$D$776,СВЦЭМ!$A$33:$A$776,$A101,СВЦЭМ!$B$33:$B$776,S$83)+'СЕТ СН'!$H$14+СВЦЭМ!$D$10+'СЕТ СН'!$H$5-'СЕТ СН'!$H$24</f>
        <v>2636.2474972499999</v>
      </c>
      <c r="T101" s="36">
        <f>SUMIFS(СВЦЭМ!$D$33:$D$776,СВЦЭМ!$A$33:$A$776,$A101,СВЦЭМ!$B$33:$B$776,T$83)+'СЕТ СН'!$H$14+СВЦЭМ!$D$10+'СЕТ СН'!$H$5-'СЕТ СН'!$H$24</f>
        <v>2639.6027630600001</v>
      </c>
      <c r="U101" s="36">
        <f>SUMIFS(СВЦЭМ!$D$33:$D$776,СВЦЭМ!$A$33:$A$776,$A101,СВЦЭМ!$B$33:$B$776,U$83)+'СЕТ СН'!$H$14+СВЦЭМ!$D$10+'СЕТ СН'!$H$5-'СЕТ СН'!$H$24</f>
        <v>2641.55995721</v>
      </c>
      <c r="V101" s="36">
        <f>SUMIFS(СВЦЭМ!$D$33:$D$776,СВЦЭМ!$A$33:$A$776,$A101,СВЦЭМ!$B$33:$B$776,V$83)+'СЕТ СН'!$H$14+СВЦЭМ!$D$10+'СЕТ СН'!$H$5-'СЕТ СН'!$H$24</f>
        <v>2635.5046834899999</v>
      </c>
      <c r="W101" s="36">
        <f>SUMIFS(СВЦЭМ!$D$33:$D$776,СВЦЭМ!$A$33:$A$776,$A101,СВЦЭМ!$B$33:$B$776,W$83)+'СЕТ СН'!$H$14+СВЦЭМ!$D$10+'СЕТ СН'!$H$5-'СЕТ СН'!$H$24</f>
        <v>2657.1582198999999</v>
      </c>
      <c r="X101" s="36">
        <f>SUMIFS(СВЦЭМ!$D$33:$D$776,СВЦЭМ!$A$33:$A$776,$A101,СВЦЭМ!$B$33:$B$776,X$83)+'СЕТ СН'!$H$14+СВЦЭМ!$D$10+'СЕТ СН'!$H$5-'СЕТ СН'!$H$24</f>
        <v>2674.09084992</v>
      </c>
      <c r="Y101" s="36">
        <f>SUMIFS(СВЦЭМ!$D$33:$D$776,СВЦЭМ!$A$33:$A$776,$A101,СВЦЭМ!$B$33:$B$776,Y$83)+'СЕТ СН'!$H$14+СВЦЭМ!$D$10+'СЕТ СН'!$H$5-'СЕТ СН'!$H$24</f>
        <v>2719.9496350899999</v>
      </c>
    </row>
    <row r="102" spans="1:25" ht="15.75" x14ac:dyDescent="0.2">
      <c r="A102" s="35">
        <f t="shared" si="2"/>
        <v>43757</v>
      </c>
      <c r="B102" s="36">
        <f>SUMIFS(СВЦЭМ!$D$33:$D$776,СВЦЭМ!$A$33:$A$776,$A102,СВЦЭМ!$B$33:$B$776,B$83)+'СЕТ СН'!$H$14+СВЦЭМ!$D$10+'СЕТ СН'!$H$5-'СЕТ СН'!$H$24</f>
        <v>2764.5856000600002</v>
      </c>
      <c r="C102" s="36">
        <f>SUMIFS(СВЦЭМ!$D$33:$D$776,СВЦЭМ!$A$33:$A$776,$A102,СВЦЭМ!$B$33:$B$776,C$83)+'СЕТ СН'!$H$14+СВЦЭМ!$D$10+'СЕТ СН'!$H$5-'СЕТ СН'!$H$24</f>
        <v>2814.0593739000001</v>
      </c>
      <c r="D102" s="36">
        <f>SUMIFS(СВЦЭМ!$D$33:$D$776,СВЦЭМ!$A$33:$A$776,$A102,СВЦЭМ!$B$33:$B$776,D$83)+'СЕТ СН'!$H$14+СВЦЭМ!$D$10+'СЕТ СН'!$H$5-'СЕТ СН'!$H$24</f>
        <v>2809.4401554300002</v>
      </c>
      <c r="E102" s="36">
        <f>SUMIFS(СВЦЭМ!$D$33:$D$776,СВЦЭМ!$A$33:$A$776,$A102,СВЦЭМ!$B$33:$B$776,E$83)+'СЕТ СН'!$H$14+СВЦЭМ!$D$10+'СЕТ СН'!$H$5-'СЕТ СН'!$H$24</f>
        <v>2808.3535966099998</v>
      </c>
      <c r="F102" s="36">
        <f>SUMIFS(СВЦЭМ!$D$33:$D$776,СВЦЭМ!$A$33:$A$776,$A102,СВЦЭМ!$B$33:$B$776,F$83)+'СЕТ СН'!$H$14+СВЦЭМ!$D$10+'СЕТ СН'!$H$5-'СЕТ СН'!$H$24</f>
        <v>2802.8054378900001</v>
      </c>
      <c r="G102" s="36">
        <f>SUMIFS(СВЦЭМ!$D$33:$D$776,СВЦЭМ!$A$33:$A$776,$A102,СВЦЭМ!$B$33:$B$776,G$83)+'СЕТ СН'!$H$14+СВЦЭМ!$D$10+'СЕТ СН'!$H$5-'СЕТ СН'!$H$24</f>
        <v>2791.7291170200001</v>
      </c>
      <c r="H102" s="36">
        <f>SUMIFS(СВЦЭМ!$D$33:$D$776,СВЦЭМ!$A$33:$A$776,$A102,СВЦЭМ!$B$33:$B$776,H$83)+'СЕТ СН'!$H$14+СВЦЭМ!$D$10+'СЕТ СН'!$H$5-'СЕТ СН'!$H$24</f>
        <v>2759.92877438</v>
      </c>
      <c r="I102" s="36">
        <f>SUMIFS(СВЦЭМ!$D$33:$D$776,СВЦЭМ!$A$33:$A$776,$A102,СВЦЭМ!$B$33:$B$776,I$83)+'СЕТ СН'!$H$14+СВЦЭМ!$D$10+'СЕТ СН'!$H$5-'СЕТ СН'!$H$24</f>
        <v>2731.5737184099999</v>
      </c>
      <c r="J102" s="36">
        <f>SUMIFS(СВЦЭМ!$D$33:$D$776,СВЦЭМ!$A$33:$A$776,$A102,СВЦЭМ!$B$33:$B$776,J$83)+'СЕТ СН'!$H$14+СВЦЭМ!$D$10+'СЕТ СН'!$H$5-'СЕТ СН'!$H$24</f>
        <v>2703.2868929599999</v>
      </c>
      <c r="K102" s="36">
        <f>SUMIFS(СВЦЭМ!$D$33:$D$776,СВЦЭМ!$A$33:$A$776,$A102,СВЦЭМ!$B$33:$B$776,K$83)+'СЕТ СН'!$H$14+СВЦЭМ!$D$10+'СЕТ СН'!$H$5-'СЕТ СН'!$H$24</f>
        <v>2694.2164496599999</v>
      </c>
      <c r="L102" s="36">
        <f>SUMIFS(СВЦЭМ!$D$33:$D$776,СВЦЭМ!$A$33:$A$776,$A102,СВЦЭМ!$B$33:$B$776,L$83)+'СЕТ СН'!$H$14+СВЦЭМ!$D$10+'СЕТ СН'!$H$5-'СЕТ СН'!$H$24</f>
        <v>2681.1852240799999</v>
      </c>
      <c r="M102" s="36">
        <f>SUMIFS(СВЦЭМ!$D$33:$D$776,СВЦЭМ!$A$33:$A$776,$A102,СВЦЭМ!$B$33:$B$776,M$83)+'СЕТ СН'!$H$14+СВЦЭМ!$D$10+'СЕТ СН'!$H$5-'СЕТ СН'!$H$24</f>
        <v>2676.1056961600002</v>
      </c>
      <c r="N102" s="36">
        <f>SUMIFS(СВЦЭМ!$D$33:$D$776,СВЦЭМ!$A$33:$A$776,$A102,СВЦЭМ!$B$33:$B$776,N$83)+'СЕТ СН'!$H$14+СВЦЭМ!$D$10+'СЕТ СН'!$H$5-'СЕТ СН'!$H$24</f>
        <v>2660.8150723100002</v>
      </c>
      <c r="O102" s="36">
        <f>SUMIFS(СВЦЭМ!$D$33:$D$776,СВЦЭМ!$A$33:$A$776,$A102,СВЦЭМ!$B$33:$B$776,O$83)+'СЕТ СН'!$H$14+СВЦЭМ!$D$10+'СЕТ СН'!$H$5-'СЕТ СН'!$H$24</f>
        <v>2638.2747740899999</v>
      </c>
      <c r="P102" s="36">
        <f>SUMIFS(СВЦЭМ!$D$33:$D$776,СВЦЭМ!$A$33:$A$776,$A102,СВЦЭМ!$B$33:$B$776,P$83)+'СЕТ СН'!$H$14+СВЦЭМ!$D$10+'СЕТ СН'!$H$5-'СЕТ СН'!$H$24</f>
        <v>2647.0209449600002</v>
      </c>
      <c r="Q102" s="36">
        <f>SUMIFS(СВЦЭМ!$D$33:$D$776,СВЦЭМ!$A$33:$A$776,$A102,СВЦЭМ!$B$33:$B$776,Q$83)+'СЕТ СН'!$H$14+СВЦЭМ!$D$10+'СЕТ СН'!$H$5-'СЕТ СН'!$H$24</f>
        <v>2650.1191833500002</v>
      </c>
      <c r="R102" s="36">
        <f>SUMIFS(СВЦЭМ!$D$33:$D$776,СВЦЭМ!$A$33:$A$776,$A102,СВЦЭМ!$B$33:$B$776,R$83)+'СЕТ СН'!$H$14+СВЦЭМ!$D$10+'СЕТ СН'!$H$5-'СЕТ СН'!$H$24</f>
        <v>2640.6739879800002</v>
      </c>
      <c r="S102" s="36">
        <f>SUMIFS(СВЦЭМ!$D$33:$D$776,СВЦЭМ!$A$33:$A$776,$A102,СВЦЭМ!$B$33:$B$776,S$83)+'СЕТ СН'!$H$14+СВЦЭМ!$D$10+'СЕТ СН'!$H$5-'СЕТ СН'!$H$24</f>
        <v>2633.53664669</v>
      </c>
      <c r="T102" s="36">
        <f>SUMIFS(СВЦЭМ!$D$33:$D$776,СВЦЭМ!$A$33:$A$776,$A102,СВЦЭМ!$B$33:$B$776,T$83)+'СЕТ СН'!$H$14+СВЦЭМ!$D$10+'СЕТ СН'!$H$5-'СЕТ СН'!$H$24</f>
        <v>2619.00738189</v>
      </c>
      <c r="U102" s="36">
        <f>SUMIFS(СВЦЭМ!$D$33:$D$776,СВЦЭМ!$A$33:$A$776,$A102,СВЦЭМ!$B$33:$B$776,U$83)+'СЕТ СН'!$H$14+СВЦЭМ!$D$10+'СЕТ СН'!$H$5-'СЕТ СН'!$H$24</f>
        <v>2634.66577702</v>
      </c>
      <c r="V102" s="36">
        <f>SUMIFS(СВЦЭМ!$D$33:$D$776,СВЦЭМ!$A$33:$A$776,$A102,СВЦЭМ!$B$33:$B$776,V$83)+'СЕТ СН'!$H$14+СВЦЭМ!$D$10+'СЕТ СН'!$H$5-'СЕТ СН'!$H$24</f>
        <v>2623.1782660600002</v>
      </c>
      <c r="W102" s="36">
        <f>SUMIFS(СВЦЭМ!$D$33:$D$776,СВЦЭМ!$A$33:$A$776,$A102,СВЦЭМ!$B$33:$B$776,W$83)+'СЕТ СН'!$H$14+СВЦЭМ!$D$10+'СЕТ СН'!$H$5-'СЕТ СН'!$H$24</f>
        <v>2631.6647071900002</v>
      </c>
      <c r="X102" s="36">
        <f>SUMIFS(СВЦЭМ!$D$33:$D$776,СВЦЭМ!$A$33:$A$776,$A102,СВЦЭМ!$B$33:$B$776,X$83)+'СЕТ СН'!$H$14+СВЦЭМ!$D$10+'СЕТ СН'!$H$5-'СЕТ СН'!$H$24</f>
        <v>2651.6609711700003</v>
      </c>
      <c r="Y102" s="36">
        <f>SUMIFS(СВЦЭМ!$D$33:$D$776,СВЦЭМ!$A$33:$A$776,$A102,СВЦЭМ!$B$33:$B$776,Y$83)+'СЕТ СН'!$H$14+СВЦЭМ!$D$10+'СЕТ СН'!$H$5-'СЕТ СН'!$H$24</f>
        <v>2701.5678140700002</v>
      </c>
    </row>
    <row r="103" spans="1:25" ht="15.75" x14ac:dyDescent="0.2">
      <c r="A103" s="35">
        <f t="shared" si="2"/>
        <v>43758</v>
      </c>
      <c r="B103" s="36">
        <f>SUMIFS(СВЦЭМ!$D$33:$D$776,СВЦЭМ!$A$33:$A$776,$A103,СВЦЭМ!$B$33:$B$776,B$83)+'СЕТ СН'!$H$14+СВЦЭМ!$D$10+'СЕТ СН'!$H$5-'СЕТ СН'!$H$24</f>
        <v>2759.5063085400002</v>
      </c>
      <c r="C103" s="36">
        <f>SUMIFS(СВЦЭМ!$D$33:$D$776,СВЦЭМ!$A$33:$A$776,$A103,СВЦЭМ!$B$33:$B$776,C$83)+'СЕТ СН'!$H$14+СВЦЭМ!$D$10+'СЕТ СН'!$H$5-'СЕТ СН'!$H$24</f>
        <v>2801.0852690800002</v>
      </c>
      <c r="D103" s="36">
        <f>SUMIFS(СВЦЭМ!$D$33:$D$776,СВЦЭМ!$A$33:$A$776,$A103,СВЦЭМ!$B$33:$B$776,D$83)+'СЕТ СН'!$H$14+СВЦЭМ!$D$10+'СЕТ СН'!$H$5-'СЕТ СН'!$H$24</f>
        <v>2823.0374173800001</v>
      </c>
      <c r="E103" s="36">
        <f>SUMIFS(СВЦЭМ!$D$33:$D$776,СВЦЭМ!$A$33:$A$776,$A103,СВЦЭМ!$B$33:$B$776,E$83)+'СЕТ СН'!$H$14+СВЦЭМ!$D$10+'СЕТ СН'!$H$5-'СЕТ СН'!$H$24</f>
        <v>2830.20372026</v>
      </c>
      <c r="F103" s="36">
        <f>SUMIFS(СВЦЭМ!$D$33:$D$776,СВЦЭМ!$A$33:$A$776,$A103,СВЦЭМ!$B$33:$B$776,F$83)+'СЕТ СН'!$H$14+СВЦЭМ!$D$10+'СЕТ СН'!$H$5-'СЕТ СН'!$H$24</f>
        <v>2829.40359425</v>
      </c>
      <c r="G103" s="36">
        <f>SUMIFS(СВЦЭМ!$D$33:$D$776,СВЦЭМ!$A$33:$A$776,$A103,СВЦЭМ!$B$33:$B$776,G$83)+'СЕТ СН'!$H$14+СВЦЭМ!$D$10+'СЕТ СН'!$H$5-'СЕТ СН'!$H$24</f>
        <v>2805.5038183900001</v>
      </c>
      <c r="H103" s="36">
        <f>SUMIFS(СВЦЭМ!$D$33:$D$776,СВЦЭМ!$A$33:$A$776,$A103,СВЦЭМ!$B$33:$B$776,H$83)+'СЕТ СН'!$H$14+СВЦЭМ!$D$10+'СЕТ СН'!$H$5-'СЕТ СН'!$H$24</f>
        <v>2794.7637114200002</v>
      </c>
      <c r="I103" s="36">
        <f>SUMIFS(СВЦЭМ!$D$33:$D$776,СВЦЭМ!$A$33:$A$776,$A103,СВЦЭМ!$B$33:$B$776,I$83)+'СЕТ СН'!$H$14+СВЦЭМ!$D$10+'СЕТ СН'!$H$5-'СЕТ СН'!$H$24</f>
        <v>2767.4700261200001</v>
      </c>
      <c r="J103" s="36">
        <f>SUMIFS(СВЦЭМ!$D$33:$D$776,СВЦЭМ!$A$33:$A$776,$A103,СВЦЭМ!$B$33:$B$776,J$83)+'СЕТ СН'!$H$14+СВЦЭМ!$D$10+'СЕТ СН'!$H$5-'СЕТ СН'!$H$24</f>
        <v>2710.4247362800002</v>
      </c>
      <c r="K103" s="36">
        <f>SUMIFS(СВЦЭМ!$D$33:$D$776,СВЦЭМ!$A$33:$A$776,$A103,СВЦЭМ!$B$33:$B$776,K$83)+'СЕТ СН'!$H$14+СВЦЭМ!$D$10+'СЕТ СН'!$H$5-'СЕТ СН'!$H$24</f>
        <v>2685.6791224200001</v>
      </c>
      <c r="L103" s="36">
        <f>SUMIFS(СВЦЭМ!$D$33:$D$776,СВЦЭМ!$A$33:$A$776,$A103,СВЦЭМ!$B$33:$B$776,L$83)+'СЕТ СН'!$H$14+СВЦЭМ!$D$10+'СЕТ СН'!$H$5-'СЕТ СН'!$H$24</f>
        <v>2690.1564380600003</v>
      </c>
      <c r="M103" s="36">
        <f>SUMIFS(СВЦЭМ!$D$33:$D$776,СВЦЭМ!$A$33:$A$776,$A103,СВЦЭМ!$B$33:$B$776,M$83)+'СЕТ СН'!$H$14+СВЦЭМ!$D$10+'СЕТ СН'!$H$5-'СЕТ СН'!$H$24</f>
        <v>2693.3008754900002</v>
      </c>
      <c r="N103" s="36">
        <f>SUMIFS(СВЦЭМ!$D$33:$D$776,СВЦЭМ!$A$33:$A$776,$A103,СВЦЭМ!$B$33:$B$776,N$83)+'СЕТ СН'!$H$14+СВЦЭМ!$D$10+'СЕТ СН'!$H$5-'СЕТ СН'!$H$24</f>
        <v>2652.0449253400002</v>
      </c>
      <c r="O103" s="36">
        <f>SUMIFS(СВЦЭМ!$D$33:$D$776,СВЦЭМ!$A$33:$A$776,$A103,СВЦЭМ!$B$33:$B$776,O$83)+'СЕТ СН'!$H$14+СВЦЭМ!$D$10+'СЕТ СН'!$H$5-'СЕТ СН'!$H$24</f>
        <v>2644.3221369800003</v>
      </c>
      <c r="P103" s="36">
        <f>SUMIFS(СВЦЭМ!$D$33:$D$776,СВЦЭМ!$A$33:$A$776,$A103,СВЦЭМ!$B$33:$B$776,P$83)+'СЕТ СН'!$H$14+СВЦЭМ!$D$10+'СЕТ СН'!$H$5-'СЕТ СН'!$H$24</f>
        <v>2652.4174817800003</v>
      </c>
      <c r="Q103" s="36">
        <f>SUMIFS(СВЦЭМ!$D$33:$D$776,СВЦЭМ!$A$33:$A$776,$A103,СВЦЭМ!$B$33:$B$776,Q$83)+'СЕТ СН'!$H$14+СВЦЭМ!$D$10+'СЕТ СН'!$H$5-'СЕТ СН'!$H$24</f>
        <v>2649.5451558</v>
      </c>
      <c r="R103" s="36">
        <f>SUMIFS(СВЦЭМ!$D$33:$D$776,СВЦЭМ!$A$33:$A$776,$A103,СВЦЭМ!$B$33:$B$776,R$83)+'СЕТ СН'!$H$14+СВЦЭМ!$D$10+'СЕТ СН'!$H$5-'СЕТ СН'!$H$24</f>
        <v>2650.5128234000003</v>
      </c>
      <c r="S103" s="36">
        <f>SUMIFS(СВЦЭМ!$D$33:$D$776,СВЦЭМ!$A$33:$A$776,$A103,СВЦЭМ!$B$33:$B$776,S$83)+'СЕТ СН'!$H$14+СВЦЭМ!$D$10+'СЕТ СН'!$H$5-'СЕТ СН'!$H$24</f>
        <v>2645.9686174799999</v>
      </c>
      <c r="T103" s="36">
        <f>SUMIFS(СВЦЭМ!$D$33:$D$776,СВЦЭМ!$A$33:$A$776,$A103,СВЦЭМ!$B$33:$B$776,T$83)+'СЕТ СН'!$H$14+СВЦЭМ!$D$10+'СЕТ СН'!$H$5-'СЕТ СН'!$H$24</f>
        <v>2637.06190771</v>
      </c>
      <c r="U103" s="36">
        <f>SUMIFS(СВЦЭМ!$D$33:$D$776,СВЦЭМ!$A$33:$A$776,$A103,СВЦЭМ!$B$33:$B$776,U$83)+'СЕТ СН'!$H$14+СВЦЭМ!$D$10+'СЕТ СН'!$H$5-'СЕТ СН'!$H$24</f>
        <v>2642.0101756499998</v>
      </c>
      <c r="V103" s="36">
        <f>SUMIFS(СВЦЭМ!$D$33:$D$776,СВЦЭМ!$A$33:$A$776,$A103,СВЦЭМ!$B$33:$B$776,V$83)+'СЕТ СН'!$H$14+СВЦЭМ!$D$10+'СЕТ СН'!$H$5-'СЕТ СН'!$H$24</f>
        <v>2628.14027958</v>
      </c>
      <c r="W103" s="36">
        <f>SUMIFS(СВЦЭМ!$D$33:$D$776,СВЦЭМ!$A$33:$A$776,$A103,СВЦЭМ!$B$33:$B$776,W$83)+'СЕТ СН'!$H$14+СВЦЭМ!$D$10+'СЕТ СН'!$H$5-'СЕТ СН'!$H$24</f>
        <v>2620.97890637</v>
      </c>
      <c r="X103" s="36">
        <f>SUMIFS(СВЦЭМ!$D$33:$D$776,СВЦЭМ!$A$33:$A$776,$A103,СВЦЭМ!$B$33:$B$776,X$83)+'СЕТ СН'!$H$14+СВЦЭМ!$D$10+'СЕТ СН'!$H$5-'СЕТ СН'!$H$24</f>
        <v>2629.9393647900001</v>
      </c>
      <c r="Y103" s="36">
        <f>SUMIFS(СВЦЭМ!$D$33:$D$776,СВЦЭМ!$A$33:$A$776,$A103,СВЦЭМ!$B$33:$B$776,Y$83)+'СЕТ СН'!$H$14+СВЦЭМ!$D$10+'СЕТ СН'!$H$5-'СЕТ СН'!$H$24</f>
        <v>2676.8996579700001</v>
      </c>
    </row>
    <row r="104" spans="1:25" ht="15.75" x14ac:dyDescent="0.2">
      <c r="A104" s="35">
        <f t="shared" si="2"/>
        <v>43759</v>
      </c>
      <c r="B104" s="36">
        <f>SUMIFS(СВЦЭМ!$D$33:$D$776,СВЦЭМ!$A$33:$A$776,$A104,СВЦЭМ!$B$33:$B$776,B$83)+'СЕТ СН'!$H$14+СВЦЭМ!$D$10+'СЕТ СН'!$H$5-'СЕТ СН'!$H$24</f>
        <v>2776.0728079099999</v>
      </c>
      <c r="C104" s="36">
        <f>SUMIFS(СВЦЭМ!$D$33:$D$776,СВЦЭМ!$A$33:$A$776,$A104,СВЦЭМ!$B$33:$B$776,C$83)+'СЕТ СН'!$H$14+СВЦЭМ!$D$10+'СЕТ СН'!$H$5-'СЕТ СН'!$H$24</f>
        <v>2819.1472175600002</v>
      </c>
      <c r="D104" s="36">
        <f>SUMIFS(СВЦЭМ!$D$33:$D$776,СВЦЭМ!$A$33:$A$776,$A104,СВЦЭМ!$B$33:$B$776,D$83)+'СЕТ СН'!$H$14+СВЦЭМ!$D$10+'СЕТ СН'!$H$5-'СЕТ СН'!$H$24</f>
        <v>2839.78568627</v>
      </c>
      <c r="E104" s="36">
        <f>SUMIFS(СВЦЭМ!$D$33:$D$776,СВЦЭМ!$A$33:$A$776,$A104,СВЦЭМ!$B$33:$B$776,E$83)+'СЕТ СН'!$H$14+СВЦЭМ!$D$10+'СЕТ СН'!$H$5-'СЕТ СН'!$H$24</f>
        <v>2845.9144032100003</v>
      </c>
      <c r="F104" s="36">
        <f>SUMIFS(СВЦЭМ!$D$33:$D$776,СВЦЭМ!$A$33:$A$776,$A104,СВЦЭМ!$B$33:$B$776,F$83)+'СЕТ СН'!$H$14+СВЦЭМ!$D$10+'СЕТ СН'!$H$5-'СЕТ СН'!$H$24</f>
        <v>2844.6031034900002</v>
      </c>
      <c r="G104" s="36">
        <f>SUMIFS(СВЦЭМ!$D$33:$D$776,СВЦЭМ!$A$33:$A$776,$A104,СВЦЭМ!$B$33:$B$776,G$83)+'СЕТ СН'!$H$14+СВЦЭМ!$D$10+'СЕТ СН'!$H$5-'СЕТ СН'!$H$24</f>
        <v>2821.2166529800002</v>
      </c>
      <c r="H104" s="36">
        <f>SUMIFS(СВЦЭМ!$D$33:$D$776,СВЦЭМ!$A$33:$A$776,$A104,СВЦЭМ!$B$33:$B$776,H$83)+'СЕТ СН'!$H$14+СВЦЭМ!$D$10+'СЕТ СН'!$H$5-'СЕТ СН'!$H$24</f>
        <v>2787.66934511</v>
      </c>
      <c r="I104" s="36">
        <f>SUMIFS(СВЦЭМ!$D$33:$D$776,СВЦЭМ!$A$33:$A$776,$A104,СВЦЭМ!$B$33:$B$776,I$83)+'СЕТ СН'!$H$14+СВЦЭМ!$D$10+'СЕТ СН'!$H$5-'СЕТ СН'!$H$24</f>
        <v>2747.7991937100001</v>
      </c>
      <c r="J104" s="36">
        <f>SUMIFS(СВЦЭМ!$D$33:$D$776,СВЦЭМ!$A$33:$A$776,$A104,СВЦЭМ!$B$33:$B$776,J$83)+'СЕТ СН'!$H$14+СВЦЭМ!$D$10+'СЕТ СН'!$H$5-'СЕТ СН'!$H$24</f>
        <v>2730.5061983000001</v>
      </c>
      <c r="K104" s="36">
        <f>SUMIFS(СВЦЭМ!$D$33:$D$776,СВЦЭМ!$A$33:$A$776,$A104,СВЦЭМ!$B$33:$B$776,K$83)+'СЕТ СН'!$H$14+СВЦЭМ!$D$10+'СЕТ СН'!$H$5-'СЕТ СН'!$H$24</f>
        <v>2719.0980401500001</v>
      </c>
      <c r="L104" s="36">
        <f>SUMIFS(СВЦЭМ!$D$33:$D$776,СВЦЭМ!$A$33:$A$776,$A104,СВЦЭМ!$B$33:$B$776,L$83)+'СЕТ СН'!$H$14+СВЦЭМ!$D$10+'СЕТ СН'!$H$5-'СЕТ СН'!$H$24</f>
        <v>2708.5144384200003</v>
      </c>
      <c r="M104" s="36">
        <f>SUMIFS(СВЦЭМ!$D$33:$D$776,СВЦЭМ!$A$33:$A$776,$A104,СВЦЭМ!$B$33:$B$776,M$83)+'СЕТ СН'!$H$14+СВЦЭМ!$D$10+'СЕТ СН'!$H$5-'СЕТ СН'!$H$24</f>
        <v>2711.7947842600001</v>
      </c>
      <c r="N104" s="36">
        <f>SUMIFS(СВЦЭМ!$D$33:$D$776,СВЦЭМ!$A$33:$A$776,$A104,СВЦЭМ!$B$33:$B$776,N$83)+'СЕТ СН'!$H$14+СВЦЭМ!$D$10+'СЕТ СН'!$H$5-'СЕТ СН'!$H$24</f>
        <v>2673.0417664900001</v>
      </c>
      <c r="O104" s="36">
        <f>SUMIFS(СВЦЭМ!$D$33:$D$776,СВЦЭМ!$A$33:$A$776,$A104,СВЦЭМ!$B$33:$B$776,O$83)+'СЕТ СН'!$H$14+СВЦЭМ!$D$10+'СЕТ СН'!$H$5-'СЕТ СН'!$H$24</f>
        <v>2638.2893629199998</v>
      </c>
      <c r="P104" s="36">
        <f>SUMIFS(СВЦЭМ!$D$33:$D$776,СВЦЭМ!$A$33:$A$776,$A104,СВЦЭМ!$B$33:$B$776,P$83)+'СЕТ СН'!$H$14+СВЦЭМ!$D$10+'СЕТ СН'!$H$5-'СЕТ СН'!$H$24</f>
        <v>2641.1324866599998</v>
      </c>
      <c r="Q104" s="36">
        <f>SUMIFS(СВЦЭМ!$D$33:$D$776,СВЦЭМ!$A$33:$A$776,$A104,СВЦЭМ!$B$33:$B$776,Q$83)+'СЕТ СН'!$H$14+СВЦЭМ!$D$10+'СЕТ СН'!$H$5-'СЕТ СН'!$H$24</f>
        <v>2641.8832414400003</v>
      </c>
      <c r="R104" s="36">
        <f>SUMIFS(СВЦЭМ!$D$33:$D$776,СВЦЭМ!$A$33:$A$776,$A104,СВЦЭМ!$B$33:$B$776,R$83)+'СЕТ СН'!$H$14+СВЦЭМ!$D$10+'СЕТ СН'!$H$5-'СЕТ СН'!$H$24</f>
        <v>2638.3542374100002</v>
      </c>
      <c r="S104" s="36">
        <f>SUMIFS(СВЦЭМ!$D$33:$D$776,СВЦЭМ!$A$33:$A$776,$A104,СВЦЭМ!$B$33:$B$776,S$83)+'СЕТ СН'!$H$14+СВЦЭМ!$D$10+'СЕТ СН'!$H$5-'СЕТ СН'!$H$24</f>
        <v>2642.7838035499999</v>
      </c>
      <c r="T104" s="36">
        <f>SUMIFS(СВЦЭМ!$D$33:$D$776,СВЦЭМ!$A$33:$A$776,$A104,СВЦЭМ!$B$33:$B$776,T$83)+'СЕТ СН'!$H$14+СВЦЭМ!$D$10+'СЕТ СН'!$H$5-'СЕТ СН'!$H$24</f>
        <v>2632.8473700499999</v>
      </c>
      <c r="U104" s="36">
        <f>SUMIFS(СВЦЭМ!$D$33:$D$776,СВЦЭМ!$A$33:$A$776,$A104,СВЦЭМ!$B$33:$B$776,U$83)+'СЕТ СН'!$H$14+СВЦЭМ!$D$10+'СЕТ СН'!$H$5-'СЕТ СН'!$H$24</f>
        <v>2630.1786015100001</v>
      </c>
      <c r="V104" s="36">
        <f>SUMIFS(СВЦЭМ!$D$33:$D$776,СВЦЭМ!$A$33:$A$776,$A104,СВЦЭМ!$B$33:$B$776,V$83)+'СЕТ СН'!$H$14+СВЦЭМ!$D$10+'СЕТ СН'!$H$5-'СЕТ СН'!$H$24</f>
        <v>2627.2038781299998</v>
      </c>
      <c r="W104" s="36">
        <f>SUMIFS(СВЦЭМ!$D$33:$D$776,СВЦЭМ!$A$33:$A$776,$A104,СВЦЭМ!$B$33:$B$776,W$83)+'СЕТ СН'!$H$14+СВЦЭМ!$D$10+'СЕТ СН'!$H$5-'СЕТ СН'!$H$24</f>
        <v>2654.9921674500001</v>
      </c>
      <c r="X104" s="36">
        <f>SUMIFS(СВЦЭМ!$D$33:$D$776,СВЦЭМ!$A$33:$A$776,$A104,СВЦЭМ!$B$33:$B$776,X$83)+'СЕТ СН'!$H$14+СВЦЭМ!$D$10+'СЕТ СН'!$H$5-'СЕТ СН'!$H$24</f>
        <v>2660.5890224700001</v>
      </c>
      <c r="Y104" s="36">
        <f>SUMIFS(СВЦЭМ!$D$33:$D$776,СВЦЭМ!$A$33:$A$776,$A104,СВЦЭМ!$B$33:$B$776,Y$83)+'СЕТ СН'!$H$14+СВЦЭМ!$D$10+'СЕТ СН'!$H$5-'СЕТ СН'!$H$24</f>
        <v>2705.4760514600002</v>
      </c>
    </row>
    <row r="105" spans="1:25" ht="15.75" x14ac:dyDescent="0.2">
      <c r="A105" s="35">
        <f t="shared" si="2"/>
        <v>43760</v>
      </c>
      <c r="B105" s="36">
        <f>SUMIFS(СВЦЭМ!$D$33:$D$776,СВЦЭМ!$A$33:$A$776,$A105,СВЦЭМ!$B$33:$B$776,B$83)+'СЕТ СН'!$H$14+СВЦЭМ!$D$10+'СЕТ СН'!$H$5-'СЕТ СН'!$H$24</f>
        <v>2807.7948995800002</v>
      </c>
      <c r="C105" s="36">
        <f>SUMIFS(СВЦЭМ!$D$33:$D$776,СВЦЭМ!$A$33:$A$776,$A105,СВЦЭМ!$B$33:$B$776,C$83)+'СЕТ СН'!$H$14+СВЦЭМ!$D$10+'СЕТ СН'!$H$5-'СЕТ СН'!$H$24</f>
        <v>2849.4855630100001</v>
      </c>
      <c r="D105" s="36">
        <f>SUMIFS(СВЦЭМ!$D$33:$D$776,СВЦЭМ!$A$33:$A$776,$A105,СВЦЭМ!$B$33:$B$776,D$83)+'СЕТ СН'!$H$14+СВЦЭМ!$D$10+'СЕТ СН'!$H$5-'СЕТ СН'!$H$24</f>
        <v>2868.9645286</v>
      </c>
      <c r="E105" s="36">
        <f>SUMIFS(СВЦЭМ!$D$33:$D$776,СВЦЭМ!$A$33:$A$776,$A105,СВЦЭМ!$B$33:$B$776,E$83)+'СЕТ СН'!$H$14+СВЦЭМ!$D$10+'СЕТ СН'!$H$5-'СЕТ СН'!$H$24</f>
        <v>2868.3518796500002</v>
      </c>
      <c r="F105" s="36">
        <f>SUMIFS(СВЦЭМ!$D$33:$D$776,СВЦЭМ!$A$33:$A$776,$A105,СВЦЭМ!$B$33:$B$776,F$83)+'СЕТ СН'!$H$14+СВЦЭМ!$D$10+'СЕТ СН'!$H$5-'СЕТ СН'!$H$24</f>
        <v>2864.4183570099999</v>
      </c>
      <c r="G105" s="36">
        <f>SUMIFS(СВЦЭМ!$D$33:$D$776,СВЦЭМ!$A$33:$A$776,$A105,СВЦЭМ!$B$33:$B$776,G$83)+'СЕТ СН'!$H$14+СВЦЭМ!$D$10+'СЕТ СН'!$H$5-'СЕТ СН'!$H$24</f>
        <v>2846.3066044799998</v>
      </c>
      <c r="H105" s="36">
        <f>SUMIFS(СВЦЭМ!$D$33:$D$776,СВЦЭМ!$A$33:$A$776,$A105,СВЦЭМ!$B$33:$B$776,H$83)+'СЕТ СН'!$H$14+СВЦЭМ!$D$10+'СЕТ СН'!$H$5-'СЕТ СН'!$H$24</f>
        <v>2783.5237032200002</v>
      </c>
      <c r="I105" s="36">
        <f>SUMIFS(СВЦЭМ!$D$33:$D$776,СВЦЭМ!$A$33:$A$776,$A105,СВЦЭМ!$B$33:$B$776,I$83)+'СЕТ СН'!$H$14+СВЦЭМ!$D$10+'СЕТ СН'!$H$5-'СЕТ СН'!$H$24</f>
        <v>2738.8223308300003</v>
      </c>
      <c r="J105" s="36">
        <f>SUMIFS(СВЦЭМ!$D$33:$D$776,СВЦЭМ!$A$33:$A$776,$A105,СВЦЭМ!$B$33:$B$776,J$83)+'СЕТ СН'!$H$14+СВЦЭМ!$D$10+'СЕТ СН'!$H$5-'СЕТ СН'!$H$24</f>
        <v>2719.6693311899999</v>
      </c>
      <c r="K105" s="36">
        <f>SUMIFS(СВЦЭМ!$D$33:$D$776,СВЦЭМ!$A$33:$A$776,$A105,СВЦЭМ!$B$33:$B$776,K$83)+'СЕТ СН'!$H$14+СВЦЭМ!$D$10+'СЕТ СН'!$H$5-'СЕТ СН'!$H$24</f>
        <v>2699.9609429400002</v>
      </c>
      <c r="L105" s="36">
        <f>SUMIFS(СВЦЭМ!$D$33:$D$776,СВЦЭМ!$A$33:$A$776,$A105,СВЦЭМ!$B$33:$B$776,L$83)+'СЕТ СН'!$H$14+СВЦЭМ!$D$10+'СЕТ СН'!$H$5-'СЕТ СН'!$H$24</f>
        <v>2699.3068352400001</v>
      </c>
      <c r="M105" s="36">
        <f>SUMIFS(СВЦЭМ!$D$33:$D$776,СВЦЭМ!$A$33:$A$776,$A105,СВЦЭМ!$B$33:$B$776,M$83)+'СЕТ СН'!$H$14+СВЦЭМ!$D$10+'СЕТ СН'!$H$5-'СЕТ СН'!$H$24</f>
        <v>2705.15566567</v>
      </c>
      <c r="N105" s="36">
        <f>SUMIFS(СВЦЭМ!$D$33:$D$776,СВЦЭМ!$A$33:$A$776,$A105,СВЦЭМ!$B$33:$B$776,N$83)+'СЕТ СН'!$H$14+СВЦЭМ!$D$10+'СЕТ СН'!$H$5-'СЕТ СН'!$H$24</f>
        <v>2671.4791538700001</v>
      </c>
      <c r="O105" s="36">
        <f>SUMIFS(СВЦЭМ!$D$33:$D$776,СВЦЭМ!$A$33:$A$776,$A105,СВЦЭМ!$B$33:$B$776,O$83)+'СЕТ СН'!$H$14+СВЦЭМ!$D$10+'СЕТ СН'!$H$5-'СЕТ СН'!$H$24</f>
        <v>2655.9995247400002</v>
      </c>
      <c r="P105" s="36">
        <f>SUMIFS(СВЦЭМ!$D$33:$D$776,СВЦЭМ!$A$33:$A$776,$A105,СВЦЭМ!$B$33:$B$776,P$83)+'СЕТ СН'!$H$14+СВЦЭМ!$D$10+'СЕТ СН'!$H$5-'СЕТ СН'!$H$24</f>
        <v>2661.9864708</v>
      </c>
      <c r="Q105" s="36">
        <f>SUMIFS(СВЦЭМ!$D$33:$D$776,СВЦЭМ!$A$33:$A$776,$A105,СВЦЭМ!$B$33:$B$776,Q$83)+'СЕТ СН'!$H$14+СВЦЭМ!$D$10+'СЕТ СН'!$H$5-'СЕТ СН'!$H$24</f>
        <v>2666.4007128399999</v>
      </c>
      <c r="R105" s="36">
        <f>SUMIFS(СВЦЭМ!$D$33:$D$776,СВЦЭМ!$A$33:$A$776,$A105,СВЦЭМ!$B$33:$B$776,R$83)+'СЕТ СН'!$H$14+СВЦЭМ!$D$10+'СЕТ СН'!$H$5-'СЕТ СН'!$H$24</f>
        <v>2654.8758866100002</v>
      </c>
      <c r="S105" s="36">
        <f>SUMIFS(СВЦЭМ!$D$33:$D$776,СВЦЭМ!$A$33:$A$776,$A105,СВЦЭМ!$B$33:$B$776,S$83)+'СЕТ СН'!$H$14+СВЦЭМ!$D$10+'СЕТ СН'!$H$5-'СЕТ СН'!$H$24</f>
        <v>2640.5030919999999</v>
      </c>
      <c r="T105" s="36">
        <f>SUMIFS(СВЦЭМ!$D$33:$D$776,СВЦЭМ!$A$33:$A$776,$A105,СВЦЭМ!$B$33:$B$776,T$83)+'СЕТ СН'!$H$14+СВЦЭМ!$D$10+'СЕТ СН'!$H$5-'СЕТ СН'!$H$24</f>
        <v>2615.6463984299999</v>
      </c>
      <c r="U105" s="36">
        <f>SUMIFS(СВЦЭМ!$D$33:$D$776,СВЦЭМ!$A$33:$A$776,$A105,СВЦЭМ!$B$33:$B$776,U$83)+'СЕТ СН'!$H$14+СВЦЭМ!$D$10+'СЕТ СН'!$H$5-'СЕТ СН'!$H$24</f>
        <v>2602.0295794200001</v>
      </c>
      <c r="V105" s="36">
        <f>SUMIFS(СВЦЭМ!$D$33:$D$776,СВЦЭМ!$A$33:$A$776,$A105,СВЦЭМ!$B$33:$B$776,V$83)+'СЕТ СН'!$H$14+СВЦЭМ!$D$10+'СЕТ СН'!$H$5-'СЕТ СН'!$H$24</f>
        <v>2603.9601645000002</v>
      </c>
      <c r="W105" s="36">
        <f>SUMIFS(СВЦЭМ!$D$33:$D$776,СВЦЭМ!$A$33:$A$776,$A105,СВЦЭМ!$B$33:$B$776,W$83)+'СЕТ СН'!$H$14+СВЦЭМ!$D$10+'СЕТ СН'!$H$5-'СЕТ СН'!$H$24</f>
        <v>2611.4305599700001</v>
      </c>
      <c r="X105" s="36">
        <f>SUMIFS(СВЦЭМ!$D$33:$D$776,СВЦЭМ!$A$33:$A$776,$A105,СВЦЭМ!$B$33:$B$776,X$83)+'СЕТ СН'!$H$14+СВЦЭМ!$D$10+'СЕТ СН'!$H$5-'СЕТ СН'!$H$24</f>
        <v>2638.2725583900001</v>
      </c>
      <c r="Y105" s="36">
        <f>SUMIFS(СВЦЭМ!$D$33:$D$776,СВЦЭМ!$A$33:$A$776,$A105,СВЦЭМ!$B$33:$B$776,Y$83)+'СЕТ СН'!$H$14+СВЦЭМ!$D$10+'СЕТ СН'!$H$5-'СЕТ СН'!$H$24</f>
        <v>2692.3849954000002</v>
      </c>
    </row>
    <row r="106" spans="1:25" ht="15.75" x14ac:dyDescent="0.2">
      <c r="A106" s="35">
        <f t="shared" si="2"/>
        <v>43761</v>
      </c>
      <c r="B106" s="36">
        <f>SUMIFS(СВЦЭМ!$D$33:$D$776,СВЦЭМ!$A$33:$A$776,$A106,СВЦЭМ!$B$33:$B$776,B$83)+'СЕТ СН'!$H$14+СВЦЭМ!$D$10+'СЕТ СН'!$H$5-'СЕТ СН'!$H$24</f>
        <v>2775.0889537000003</v>
      </c>
      <c r="C106" s="36">
        <f>SUMIFS(СВЦЭМ!$D$33:$D$776,СВЦЭМ!$A$33:$A$776,$A106,СВЦЭМ!$B$33:$B$776,C$83)+'СЕТ СН'!$H$14+СВЦЭМ!$D$10+'СЕТ СН'!$H$5-'СЕТ СН'!$H$24</f>
        <v>2807.5757881099998</v>
      </c>
      <c r="D106" s="36">
        <f>SUMIFS(СВЦЭМ!$D$33:$D$776,СВЦЭМ!$A$33:$A$776,$A106,СВЦЭМ!$B$33:$B$776,D$83)+'СЕТ СН'!$H$14+СВЦЭМ!$D$10+'СЕТ СН'!$H$5-'СЕТ СН'!$H$24</f>
        <v>2822.5926159000001</v>
      </c>
      <c r="E106" s="36">
        <f>SUMIFS(СВЦЭМ!$D$33:$D$776,СВЦЭМ!$A$33:$A$776,$A106,СВЦЭМ!$B$33:$B$776,E$83)+'СЕТ СН'!$H$14+СВЦЭМ!$D$10+'СЕТ СН'!$H$5-'СЕТ СН'!$H$24</f>
        <v>2847.0378741600002</v>
      </c>
      <c r="F106" s="36">
        <f>SUMIFS(СВЦЭМ!$D$33:$D$776,СВЦЭМ!$A$33:$A$776,$A106,СВЦЭМ!$B$33:$B$776,F$83)+'СЕТ СН'!$H$14+СВЦЭМ!$D$10+'СЕТ СН'!$H$5-'СЕТ СН'!$H$24</f>
        <v>2858.6282458400001</v>
      </c>
      <c r="G106" s="36">
        <f>SUMIFS(СВЦЭМ!$D$33:$D$776,СВЦЭМ!$A$33:$A$776,$A106,СВЦЭМ!$B$33:$B$776,G$83)+'СЕТ СН'!$H$14+СВЦЭМ!$D$10+'СЕТ СН'!$H$5-'СЕТ СН'!$H$24</f>
        <v>2834.1707411100001</v>
      </c>
      <c r="H106" s="36">
        <f>SUMIFS(СВЦЭМ!$D$33:$D$776,СВЦЭМ!$A$33:$A$776,$A106,СВЦЭМ!$B$33:$B$776,H$83)+'СЕТ СН'!$H$14+СВЦЭМ!$D$10+'СЕТ СН'!$H$5-'СЕТ СН'!$H$24</f>
        <v>2776.16642181</v>
      </c>
      <c r="I106" s="36">
        <f>SUMIFS(СВЦЭМ!$D$33:$D$776,СВЦЭМ!$A$33:$A$776,$A106,СВЦЭМ!$B$33:$B$776,I$83)+'СЕТ СН'!$H$14+СВЦЭМ!$D$10+'СЕТ СН'!$H$5-'СЕТ СН'!$H$24</f>
        <v>2731.59334399</v>
      </c>
      <c r="J106" s="36">
        <f>SUMIFS(СВЦЭМ!$D$33:$D$776,СВЦЭМ!$A$33:$A$776,$A106,СВЦЭМ!$B$33:$B$776,J$83)+'СЕТ СН'!$H$14+СВЦЭМ!$D$10+'СЕТ СН'!$H$5-'СЕТ СН'!$H$24</f>
        <v>2712.2695602399999</v>
      </c>
      <c r="K106" s="36">
        <f>SUMIFS(СВЦЭМ!$D$33:$D$776,СВЦЭМ!$A$33:$A$776,$A106,СВЦЭМ!$B$33:$B$776,K$83)+'СЕТ СН'!$H$14+СВЦЭМ!$D$10+'СЕТ СН'!$H$5-'СЕТ СН'!$H$24</f>
        <v>2699.3793133500003</v>
      </c>
      <c r="L106" s="36">
        <f>SUMIFS(СВЦЭМ!$D$33:$D$776,СВЦЭМ!$A$33:$A$776,$A106,СВЦЭМ!$B$33:$B$776,L$83)+'СЕТ СН'!$H$14+СВЦЭМ!$D$10+'СЕТ СН'!$H$5-'СЕТ СН'!$H$24</f>
        <v>2700.48812899</v>
      </c>
      <c r="M106" s="36">
        <f>SUMIFS(СВЦЭМ!$D$33:$D$776,СВЦЭМ!$A$33:$A$776,$A106,СВЦЭМ!$B$33:$B$776,M$83)+'СЕТ СН'!$H$14+СВЦЭМ!$D$10+'СЕТ СН'!$H$5-'СЕТ СН'!$H$24</f>
        <v>2704.6628992000001</v>
      </c>
      <c r="N106" s="36">
        <f>SUMIFS(СВЦЭМ!$D$33:$D$776,СВЦЭМ!$A$33:$A$776,$A106,СВЦЭМ!$B$33:$B$776,N$83)+'СЕТ СН'!$H$14+СВЦЭМ!$D$10+'СЕТ СН'!$H$5-'СЕТ СН'!$H$24</f>
        <v>2684.9526907500003</v>
      </c>
      <c r="O106" s="36">
        <f>SUMIFS(СВЦЭМ!$D$33:$D$776,СВЦЭМ!$A$33:$A$776,$A106,СВЦЭМ!$B$33:$B$776,O$83)+'СЕТ СН'!$H$14+СВЦЭМ!$D$10+'СЕТ СН'!$H$5-'СЕТ СН'!$H$24</f>
        <v>2670.8950470700001</v>
      </c>
      <c r="P106" s="36">
        <f>SUMIFS(СВЦЭМ!$D$33:$D$776,СВЦЭМ!$A$33:$A$776,$A106,СВЦЭМ!$B$33:$B$776,P$83)+'СЕТ СН'!$H$14+СВЦЭМ!$D$10+'СЕТ СН'!$H$5-'СЕТ СН'!$H$24</f>
        <v>2669.8713471599999</v>
      </c>
      <c r="Q106" s="36">
        <f>SUMIFS(СВЦЭМ!$D$33:$D$776,СВЦЭМ!$A$33:$A$776,$A106,СВЦЭМ!$B$33:$B$776,Q$83)+'СЕТ СН'!$H$14+СВЦЭМ!$D$10+'СЕТ СН'!$H$5-'СЕТ СН'!$H$24</f>
        <v>2665.9275155300002</v>
      </c>
      <c r="R106" s="36">
        <f>SUMIFS(СВЦЭМ!$D$33:$D$776,СВЦЭМ!$A$33:$A$776,$A106,СВЦЭМ!$B$33:$B$776,R$83)+'СЕТ СН'!$H$14+СВЦЭМ!$D$10+'СЕТ СН'!$H$5-'СЕТ СН'!$H$24</f>
        <v>2661.08266658</v>
      </c>
      <c r="S106" s="36">
        <f>SUMIFS(СВЦЭМ!$D$33:$D$776,СВЦЭМ!$A$33:$A$776,$A106,СВЦЭМ!$B$33:$B$776,S$83)+'СЕТ СН'!$H$14+СВЦЭМ!$D$10+'СЕТ СН'!$H$5-'СЕТ СН'!$H$24</f>
        <v>2662.7225541299999</v>
      </c>
      <c r="T106" s="36">
        <f>SUMIFS(СВЦЭМ!$D$33:$D$776,СВЦЭМ!$A$33:$A$776,$A106,СВЦЭМ!$B$33:$B$776,T$83)+'СЕТ СН'!$H$14+СВЦЭМ!$D$10+'СЕТ СН'!$H$5-'СЕТ СН'!$H$24</f>
        <v>2643.2991956699998</v>
      </c>
      <c r="U106" s="36">
        <f>SUMIFS(СВЦЭМ!$D$33:$D$776,СВЦЭМ!$A$33:$A$776,$A106,СВЦЭМ!$B$33:$B$776,U$83)+'СЕТ СН'!$H$14+СВЦЭМ!$D$10+'СЕТ СН'!$H$5-'СЕТ СН'!$H$24</f>
        <v>2599.6604738699998</v>
      </c>
      <c r="V106" s="36">
        <f>SUMIFS(СВЦЭМ!$D$33:$D$776,СВЦЭМ!$A$33:$A$776,$A106,СВЦЭМ!$B$33:$B$776,V$83)+'СЕТ СН'!$H$14+СВЦЭМ!$D$10+'СЕТ СН'!$H$5-'СЕТ СН'!$H$24</f>
        <v>2597.9677268400001</v>
      </c>
      <c r="W106" s="36">
        <f>SUMIFS(СВЦЭМ!$D$33:$D$776,СВЦЭМ!$A$33:$A$776,$A106,СВЦЭМ!$B$33:$B$776,W$83)+'СЕТ СН'!$H$14+СВЦЭМ!$D$10+'СЕТ СН'!$H$5-'СЕТ СН'!$H$24</f>
        <v>2610.28107047</v>
      </c>
      <c r="X106" s="36">
        <f>SUMIFS(СВЦЭМ!$D$33:$D$776,СВЦЭМ!$A$33:$A$776,$A106,СВЦЭМ!$B$33:$B$776,X$83)+'СЕТ СН'!$H$14+СВЦЭМ!$D$10+'СЕТ СН'!$H$5-'СЕТ СН'!$H$24</f>
        <v>2635.9926429300003</v>
      </c>
      <c r="Y106" s="36">
        <f>SUMIFS(СВЦЭМ!$D$33:$D$776,СВЦЭМ!$A$33:$A$776,$A106,СВЦЭМ!$B$33:$B$776,Y$83)+'СЕТ СН'!$H$14+СВЦЭМ!$D$10+'СЕТ СН'!$H$5-'СЕТ СН'!$H$24</f>
        <v>2683.0665501900003</v>
      </c>
    </row>
    <row r="107" spans="1:25" ht="15.75" x14ac:dyDescent="0.2">
      <c r="A107" s="35">
        <f t="shared" si="2"/>
        <v>43762</v>
      </c>
      <c r="B107" s="36">
        <f>SUMIFS(СВЦЭМ!$D$33:$D$776,СВЦЭМ!$A$33:$A$776,$A107,СВЦЭМ!$B$33:$B$776,B$83)+'СЕТ СН'!$H$14+СВЦЭМ!$D$10+'СЕТ СН'!$H$5-'СЕТ СН'!$H$24</f>
        <v>2781.1817455400001</v>
      </c>
      <c r="C107" s="36">
        <f>SUMIFS(СВЦЭМ!$D$33:$D$776,СВЦЭМ!$A$33:$A$776,$A107,СВЦЭМ!$B$33:$B$776,C$83)+'СЕТ СН'!$H$14+СВЦЭМ!$D$10+'СЕТ СН'!$H$5-'СЕТ СН'!$H$24</f>
        <v>2827.0066317000001</v>
      </c>
      <c r="D107" s="36">
        <f>SUMIFS(СВЦЭМ!$D$33:$D$776,СВЦЭМ!$A$33:$A$776,$A107,СВЦЭМ!$B$33:$B$776,D$83)+'СЕТ СН'!$H$14+СВЦЭМ!$D$10+'СЕТ СН'!$H$5-'СЕТ СН'!$H$24</f>
        <v>2843.1806932999998</v>
      </c>
      <c r="E107" s="36">
        <f>SUMIFS(СВЦЭМ!$D$33:$D$776,СВЦЭМ!$A$33:$A$776,$A107,СВЦЭМ!$B$33:$B$776,E$83)+'СЕТ СН'!$H$14+СВЦЭМ!$D$10+'СЕТ СН'!$H$5-'СЕТ СН'!$H$24</f>
        <v>2852.3427524700001</v>
      </c>
      <c r="F107" s="36">
        <f>SUMIFS(СВЦЭМ!$D$33:$D$776,СВЦЭМ!$A$33:$A$776,$A107,СВЦЭМ!$B$33:$B$776,F$83)+'СЕТ СН'!$H$14+СВЦЭМ!$D$10+'СЕТ СН'!$H$5-'СЕТ СН'!$H$24</f>
        <v>2850.7276196600001</v>
      </c>
      <c r="G107" s="36">
        <f>SUMIFS(СВЦЭМ!$D$33:$D$776,СВЦЭМ!$A$33:$A$776,$A107,СВЦЭМ!$B$33:$B$776,G$83)+'СЕТ СН'!$H$14+СВЦЭМ!$D$10+'СЕТ СН'!$H$5-'СЕТ СН'!$H$24</f>
        <v>2824.6099013399999</v>
      </c>
      <c r="H107" s="36">
        <f>SUMIFS(СВЦЭМ!$D$33:$D$776,СВЦЭМ!$A$33:$A$776,$A107,СВЦЭМ!$B$33:$B$776,H$83)+'СЕТ СН'!$H$14+СВЦЭМ!$D$10+'СЕТ СН'!$H$5-'СЕТ СН'!$H$24</f>
        <v>2764.7641100600003</v>
      </c>
      <c r="I107" s="36">
        <f>SUMIFS(СВЦЭМ!$D$33:$D$776,СВЦЭМ!$A$33:$A$776,$A107,СВЦЭМ!$B$33:$B$776,I$83)+'СЕТ СН'!$H$14+СВЦЭМ!$D$10+'СЕТ СН'!$H$5-'СЕТ СН'!$H$24</f>
        <v>2724.1317205200003</v>
      </c>
      <c r="J107" s="36">
        <f>SUMIFS(СВЦЭМ!$D$33:$D$776,СВЦЭМ!$A$33:$A$776,$A107,СВЦЭМ!$B$33:$B$776,J$83)+'СЕТ СН'!$H$14+СВЦЭМ!$D$10+'СЕТ СН'!$H$5-'СЕТ СН'!$H$24</f>
        <v>2715.8110500900002</v>
      </c>
      <c r="K107" s="36">
        <f>SUMIFS(СВЦЭМ!$D$33:$D$776,СВЦЭМ!$A$33:$A$776,$A107,СВЦЭМ!$B$33:$B$776,K$83)+'СЕТ СН'!$H$14+СВЦЭМ!$D$10+'СЕТ СН'!$H$5-'СЕТ СН'!$H$24</f>
        <v>2714.5076619199999</v>
      </c>
      <c r="L107" s="36">
        <f>SUMIFS(СВЦЭМ!$D$33:$D$776,СВЦЭМ!$A$33:$A$776,$A107,СВЦЭМ!$B$33:$B$776,L$83)+'СЕТ СН'!$H$14+СВЦЭМ!$D$10+'СЕТ СН'!$H$5-'СЕТ СН'!$H$24</f>
        <v>2721.56354986</v>
      </c>
      <c r="M107" s="36">
        <f>SUMIFS(СВЦЭМ!$D$33:$D$776,СВЦЭМ!$A$33:$A$776,$A107,СВЦЭМ!$B$33:$B$776,M$83)+'СЕТ СН'!$H$14+СВЦЭМ!$D$10+'СЕТ СН'!$H$5-'СЕТ СН'!$H$24</f>
        <v>2720.9841080400001</v>
      </c>
      <c r="N107" s="36">
        <f>SUMIFS(СВЦЭМ!$D$33:$D$776,СВЦЭМ!$A$33:$A$776,$A107,СВЦЭМ!$B$33:$B$776,N$83)+'СЕТ СН'!$H$14+СВЦЭМ!$D$10+'СЕТ СН'!$H$5-'СЕТ СН'!$H$24</f>
        <v>2690.00538362</v>
      </c>
      <c r="O107" s="36">
        <f>SUMIFS(СВЦЭМ!$D$33:$D$776,СВЦЭМ!$A$33:$A$776,$A107,СВЦЭМ!$B$33:$B$776,O$83)+'СЕТ СН'!$H$14+СВЦЭМ!$D$10+'СЕТ СН'!$H$5-'СЕТ СН'!$H$24</f>
        <v>2655.3895300900003</v>
      </c>
      <c r="P107" s="36">
        <f>SUMIFS(СВЦЭМ!$D$33:$D$776,СВЦЭМ!$A$33:$A$776,$A107,СВЦЭМ!$B$33:$B$776,P$83)+'СЕТ СН'!$H$14+СВЦЭМ!$D$10+'СЕТ СН'!$H$5-'СЕТ СН'!$H$24</f>
        <v>2662.0848141800002</v>
      </c>
      <c r="Q107" s="36">
        <f>SUMIFS(СВЦЭМ!$D$33:$D$776,СВЦЭМ!$A$33:$A$776,$A107,СВЦЭМ!$B$33:$B$776,Q$83)+'СЕТ СН'!$H$14+СВЦЭМ!$D$10+'СЕТ СН'!$H$5-'СЕТ СН'!$H$24</f>
        <v>2660.80573426</v>
      </c>
      <c r="R107" s="36">
        <f>SUMIFS(СВЦЭМ!$D$33:$D$776,СВЦЭМ!$A$33:$A$776,$A107,СВЦЭМ!$B$33:$B$776,R$83)+'СЕТ СН'!$H$14+СВЦЭМ!$D$10+'СЕТ СН'!$H$5-'СЕТ СН'!$H$24</f>
        <v>2652.3272145199999</v>
      </c>
      <c r="S107" s="36">
        <f>SUMIFS(СВЦЭМ!$D$33:$D$776,СВЦЭМ!$A$33:$A$776,$A107,СВЦЭМ!$B$33:$B$776,S$83)+'СЕТ СН'!$H$14+СВЦЭМ!$D$10+'СЕТ СН'!$H$5-'СЕТ СН'!$H$24</f>
        <v>2647.74084627</v>
      </c>
      <c r="T107" s="36">
        <f>SUMIFS(СВЦЭМ!$D$33:$D$776,СВЦЭМ!$A$33:$A$776,$A107,СВЦЭМ!$B$33:$B$776,T$83)+'СЕТ СН'!$H$14+СВЦЭМ!$D$10+'СЕТ СН'!$H$5-'СЕТ СН'!$H$24</f>
        <v>2646.9371517099999</v>
      </c>
      <c r="U107" s="36">
        <f>SUMIFS(СВЦЭМ!$D$33:$D$776,СВЦЭМ!$A$33:$A$776,$A107,СВЦЭМ!$B$33:$B$776,U$83)+'СЕТ СН'!$H$14+СВЦЭМ!$D$10+'СЕТ СН'!$H$5-'СЕТ СН'!$H$24</f>
        <v>2624.7016387600002</v>
      </c>
      <c r="V107" s="36">
        <f>SUMIFS(СВЦЭМ!$D$33:$D$776,СВЦЭМ!$A$33:$A$776,$A107,СВЦЭМ!$B$33:$B$776,V$83)+'СЕТ СН'!$H$14+СВЦЭМ!$D$10+'СЕТ СН'!$H$5-'СЕТ СН'!$H$24</f>
        <v>2620.95004109</v>
      </c>
      <c r="W107" s="36">
        <f>SUMIFS(СВЦЭМ!$D$33:$D$776,СВЦЭМ!$A$33:$A$776,$A107,СВЦЭМ!$B$33:$B$776,W$83)+'СЕТ СН'!$H$14+СВЦЭМ!$D$10+'СЕТ СН'!$H$5-'СЕТ СН'!$H$24</f>
        <v>2626.2263383500003</v>
      </c>
      <c r="X107" s="36">
        <f>SUMIFS(СВЦЭМ!$D$33:$D$776,СВЦЭМ!$A$33:$A$776,$A107,СВЦЭМ!$B$33:$B$776,X$83)+'СЕТ СН'!$H$14+СВЦЭМ!$D$10+'СЕТ СН'!$H$5-'СЕТ СН'!$H$24</f>
        <v>2633.0409095599998</v>
      </c>
      <c r="Y107" s="36">
        <f>SUMIFS(СВЦЭМ!$D$33:$D$776,СВЦЭМ!$A$33:$A$776,$A107,СВЦЭМ!$B$33:$B$776,Y$83)+'СЕТ СН'!$H$14+СВЦЭМ!$D$10+'СЕТ СН'!$H$5-'СЕТ СН'!$H$24</f>
        <v>2670.4923901900002</v>
      </c>
    </row>
    <row r="108" spans="1:25" ht="15.75" x14ac:dyDescent="0.2">
      <c r="A108" s="35">
        <f t="shared" si="2"/>
        <v>43763</v>
      </c>
      <c r="B108" s="36">
        <f>SUMIFS(СВЦЭМ!$D$33:$D$776,СВЦЭМ!$A$33:$A$776,$A108,СВЦЭМ!$B$33:$B$776,B$83)+'СЕТ СН'!$H$14+СВЦЭМ!$D$10+'СЕТ СН'!$H$5-'СЕТ СН'!$H$24</f>
        <v>2775.6399502300001</v>
      </c>
      <c r="C108" s="36">
        <f>SUMIFS(СВЦЭМ!$D$33:$D$776,СВЦЭМ!$A$33:$A$776,$A108,СВЦЭМ!$B$33:$B$776,C$83)+'СЕТ СН'!$H$14+СВЦЭМ!$D$10+'СЕТ СН'!$H$5-'СЕТ СН'!$H$24</f>
        <v>2822.3630935800002</v>
      </c>
      <c r="D108" s="36">
        <f>SUMIFS(СВЦЭМ!$D$33:$D$776,СВЦЭМ!$A$33:$A$776,$A108,СВЦЭМ!$B$33:$B$776,D$83)+'СЕТ СН'!$H$14+СВЦЭМ!$D$10+'СЕТ СН'!$H$5-'СЕТ СН'!$H$24</f>
        <v>2839.3728630000001</v>
      </c>
      <c r="E108" s="36">
        <f>SUMIFS(СВЦЭМ!$D$33:$D$776,СВЦЭМ!$A$33:$A$776,$A108,СВЦЭМ!$B$33:$B$776,E$83)+'СЕТ СН'!$H$14+СВЦЭМ!$D$10+'СЕТ СН'!$H$5-'СЕТ СН'!$H$24</f>
        <v>2846.8772325099999</v>
      </c>
      <c r="F108" s="36">
        <f>SUMIFS(СВЦЭМ!$D$33:$D$776,СВЦЭМ!$A$33:$A$776,$A108,СВЦЭМ!$B$33:$B$776,F$83)+'СЕТ СН'!$H$14+СВЦЭМ!$D$10+'СЕТ СН'!$H$5-'СЕТ СН'!$H$24</f>
        <v>2838.6220884600002</v>
      </c>
      <c r="G108" s="36">
        <f>SUMIFS(СВЦЭМ!$D$33:$D$776,СВЦЭМ!$A$33:$A$776,$A108,СВЦЭМ!$B$33:$B$776,G$83)+'СЕТ СН'!$H$14+СВЦЭМ!$D$10+'СЕТ СН'!$H$5-'СЕТ СН'!$H$24</f>
        <v>2806.9977251999999</v>
      </c>
      <c r="H108" s="36">
        <f>SUMIFS(СВЦЭМ!$D$33:$D$776,СВЦЭМ!$A$33:$A$776,$A108,СВЦЭМ!$B$33:$B$776,H$83)+'СЕТ СН'!$H$14+СВЦЭМ!$D$10+'СЕТ СН'!$H$5-'СЕТ СН'!$H$24</f>
        <v>2760.77208496</v>
      </c>
      <c r="I108" s="36">
        <f>SUMIFS(СВЦЭМ!$D$33:$D$776,СВЦЭМ!$A$33:$A$776,$A108,СВЦЭМ!$B$33:$B$776,I$83)+'СЕТ СН'!$H$14+СВЦЭМ!$D$10+'СЕТ СН'!$H$5-'СЕТ СН'!$H$24</f>
        <v>2737.05146268</v>
      </c>
      <c r="J108" s="36">
        <f>SUMIFS(СВЦЭМ!$D$33:$D$776,СВЦЭМ!$A$33:$A$776,$A108,СВЦЭМ!$B$33:$B$776,J$83)+'СЕТ СН'!$H$14+СВЦЭМ!$D$10+'СЕТ СН'!$H$5-'СЕТ СН'!$H$24</f>
        <v>2726.3322526900001</v>
      </c>
      <c r="K108" s="36">
        <f>SUMIFS(СВЦЭМ!$D$33:$D$776,СВЦЭМ!$A$33:$A$776,$A108,СВЦЭМ!$B$33:$B$776,K$83)+'СЕТ СН'!$H$14+СВЦЭМ!$D$10+'СЕТ СН'!$H$5-'СЕТ СН'!$H$24</f>
        <v>2710.0906496299999</v>
      </c>
      <c r="L108" s="36">
        <f>SUMIFS(СВЦЭМ!$D$33:$D$776,СВЦЭМ!$A$33:$A$776,$A108,СВЦЭМ!$B$33:$B$776,L$83)+'СЕТ СН'!$H$14+СВЦЭМ!$D$10+'СЕТ СН'!$H$5-'СЕТ СН'!$H$24</f>
        <v>2714.5819039799999</v>
      </c>
      <c r="M108" s="36">
        <f>SUMIFS(СВЦЭМ!$D$33:$D$776,СВЦЭМ!$A$33:$A$776,$A108,СВЦЭМ!$B$33:$B$776,M$83)+'СЕТ СН'!$H$14+СВЦЭМ!$D$10+'СЕТ СН'!$H$5-'СЕТ СН'!$H$24</f>
        <v>2728.9423835000002</v>
      </c>
      <c r="N108" s="36">
        <f>SUMIFS(СВЦЭМ!$D$33:$D$776,СВЦЭМ!$A$33:$A$776,$A108,СВЦЭМ!$B$33:$B$776,N$83)+'СЕТ СН'!$H$14+СВЦЭМ!$D$10+'СЕТ СН'!$H$5-'СЕТ СН'!$H$24</f>
        <v>2700.94888515</v>
      </c>
      <c r="O108" s="36">
        <f>SUMIFS(СВЦЭМ!$D$33:$D$776,СВЦЭМ!$A$33:$A$776,$A108,СВЦЭМ!$B$33:$B$776,O$83)+'СЕТ СН'!$H$14+СВЦЭМ!$D$10+'СЕТ СН'!$H$5-'СЕТ СН'!$H$24</f>
        <v>2664.7413567000003</v>
      </c>
      <c r="P108" s="36">
        <f>SUMIFS(СВЦЭМ!$D$33:$D$776,СВЦЭМ!$A$33:$A$776,$A108,СВЦЭМ!$B$33:$B$776,P$83)+'СЕТ СН'!$H$14+СВЦЭМ!$D$10+'СЕТ СН'!$H$5-'СЕТ СН'!$H$24</f>
        <v>2663.2380725399998</v>
      </c>
      <c r="Q108" s="36">
        <f>SUMIFS(СВЦЭМ!$D$33:$D$776,СВЦЭМ!$A$33:$A$776,$A108,СВЦЭМ!$B$33:$B$776,Q$83)+'СЕТ СН'!$H$14+СВЦЭМ!$D$10+'СЕТ СН'!$H$5-'СЕТ СН'!$H$24</f>
        <v>2650.43153867</v>
      </c>
      <c r="R108" s="36">
        <f>SUMIFS(СВЦЭМ!$D$33:$D$776,СВЦЭМ!$A$33:$A$776,$A108,СВЦЭМ!$B$33:$B$776,R$83)+'СЕТ СН'!$H$14+СВЦЭМ!$D$10+'СЕТ СН'!$H$5-'СЕТ СН'!$H$24</f>
        <v>2655.6802231700003</v>
      </c>
      <c r="S108" s="36">
        <f>SUMIFS(СВЦЭМ!$D$33:$D$776,СВЦЭМ!$A$33:$A$776,$A108,СВЦЭМ!$B$33:$B$776,S$83)+'СЕТ СН'!$H$14+СВЦЭМ!$D$10+'СЕТ СН'!$H$5-'СЕТ СН'!$H$24</f>
        <v>2659.42324577</v>
      </c>
      <c r="T108" s="36">
        <f>SUMIFS(СВЦЭМ!$D$33:$D$776,СВЦЭМ!$A$33:$A$776,$A108,СВЦЭМ!$B$33:$B$776,T$83)+'СЕТ СН'!$H$14+СВЦЭМ!$D$10+'СЕТ СН'!$H$5-'СЕТ СН'!$H$24</f>
        <v>2671.7634954499999</v>
      </c>
      <c r="U108" s="36">
        <f>SUMIFS(СВЦЭМ!$D$33:$D$776,СВЦЭМ!$A$33:$A$776,$A108,СВЦЭМ!$B$33:$B$776,U$83)+'СЕТ СН'!$H$14+СВЦЭМ!$D$10+'СЕТ СН'!$H$5-'СЕТ СН'!$H$24</f>
        <v>2681.9658403399999</v>
      </c>
      <c r="V108" s="36">
        <f>SUMIFS(СВЦЭМ!$D$33:$D$776,СВЦЭМ!$A$33:$A$776,$A108,СВЦЭМ!$B$33:$B$776,V$83)+'СЕТ СН'!$H$14+СВЦЭМ!$D$10+'СЕТ СН'!$H$5-'СЕТ СН'!$H$24</f>
        <v>2672.2636614600001</v>
      </c>
      <c r="W108" s="36">
        <f>SUMIFS(СВЦЭМ!$D$33:$D$776,СВЦЭМ!$A$33:$A$776,$A108,СВЦЭМ!$B$33:$B$776,W$83)+'СЕТ СН'!$H$14+СВЦЭМ!$D$10+'СЕТ СН'!$H$5-'СЕТ СН'!$H$24</f>
        <v>2662.8741214700003</v>
      </c>
      <c r="X108" s="36">
        <f>SUMIFS(СВЦЭМ!$D$33:$D$776,СВЦЭМ!$A$33:$A$776,$A108,СВЦЭМ!$B$33:$B$776,X$83)+'СЕТ СН'!$H$14+СВЦЭМ!$D$10+'СЕТ СН'!$H$5-'СЕТ СН'!$H$24</f>
        <v>2652.9344479400002</v>
      </c>
      <c r="Y108" s="36">
        <f>SUMIFS(СВЦЭМ!$D$33:$D$776,СВЦЭМ!$A$33:$A$776,$A108,СВЦЭМ!$B$33:$B$776,Y$83)+'СЕТ СН'!$H$14+СВЦЭМ!$D$10+'СЕТ СН'!$H$5-'СЕТ СН'!$H$24</f>
        <v>2687.0274947100002</v>
      </c>
    </row>
    <row r="109" spans="1:25" ht="15.75" x14ac:dyDescent="0.2">
      <c r="A109" s="35">
        <f t="shared" si="2"/>
        <v>43764</v>
      </c>
      <c r="B109" s="36">
        <f>SUMIFS(СВЦЭМ!$D$33:$D$776,СВЦЭМ!$A$33:$A$776,$A109,СВЦЭМ!$B$33:$B$776,B$83)+'СЕТ СН'!$H$14+СВЦЭМ!$D$10+'СЕТ СН'!$H$5-'СЕТ СН'!$H$24</f>
        <v>2753.34230101</v>
      </c>
      <c r="C109" s="36">
        <f>SUMIFS(СВЦЭМ!$D$33:$D$776,СВЦЭМ!$A$33:$A$776,$A109,СВЦЭМ!$B$33:$B$776,C$83)+'СЕТ СН'!$H$14+СВЦЭМ!$D$10+'СЕТ СН'!$H$5-'СЕТ СН'!$H$24</f>
        <v>2790.7637545799998</v>
      </c>
      <c r="D109" s="36">
        <f>SUMIFS(СВЦЭМ!$D$33:$D$776,СВЦЭМ!$A$33:$A$776,$A109,СВЦЭМ!$B$33:$B$776,D$83)+'СЕТ СН'!$H$14+СВЦЭМ!$D$10+'СЕТ СН'!$H$5-'СЕТ СН'!$H$24</f>
        <v>2812.9533425500003</v>
      </c>
      <c r="E109" s="36">
        <f>SUMIFS(СВЦЭМ!$D$33:$D$776,СВЦЭМ!$A$33:$A$776,$A109,СВЦЭМ!$B$33:$B$776,E$83)+'СЕТ СН'!$H$14+СВЦЭМ!$D$10+'СЕТ СН'!$H$5-'СЕТ СН'!$H$24</f>
        <v>2817.6796563100002</v>
      </c>
      <c r="F109" s="36">
        <f>SUMIFS(СВЦЭМ!$D$33:$D$776,СВЦЭМ!$A$33:$A$776,$A109,СВЦЭМ!$B$33:$B$776,F$83)+'СЕТ СН'!$H$14+СВЦЭМ!$D$10+'СЕТ СН'!$H$5-'СЕТ СН'!$H$24</f>
        <v>2808.85190822</v>
      </c>
      <c r="G109" s="36">
        <f>SUMIFS(СВЦЭМ!$D$33:$D$776,СВЦЭМ!$A$33:$A$776,$A109,СВЦЭМ!$B$33:$B$776,G$83)+'СЕТ СН'!$H$14+СВЦЭМ!$D$10+'СЕТ СН'!$H$5-'СЕТ СН'!$H$24</f>
        <v>2783.4363375600001</v>
      </c>
      <c r="H109" s="36">
        <f>SUMIFS(СВЦЭМ!$D$33:$D$776,СВЦЭМ!$A$33:$A$776,$A109,СВЦЭМ!$B$33:$B$776,H$83)+'СЕТ СН'!$H$14+СВЦЭМ!$D$10+'СЕТ СН'!$H$5-'СЕТ СН'!$H$24</f>
        <v>2766.7129170400003</v>
      </c>
      <c r="I109" s="36">
        <f>SUMIFS(СВЦЭМ!$D$33:$D$776,СВЦЭМ!$A$33:$A$776,$A109,СВЦЭМ!$B$33:$B$776,I$83)+'СЕТ СН'!$H$14+СВЦЭМ!$D$10+'СЕТ СН'!$H$5-'СЕТ СН'!$H$24</f>
        <v>2746.0243727500001</v>
      </c>
      <c r="J109" s="36">
        <f>SUMIFS(СВЦЭМ!$D$33:$D$776,СВЦЭМ!$A$33:$A$776,$A109,СВЦЭМ!$B$33:$B$776,J$83)+'СЕТ СН'!$H$14+СВЦЭМ!$D$10+'СЕТ СН'!$H$5-'СЕТ СН'!$H$24</f>
        <v>2723.56606663</v>
      </c>
      <c r="K109" s="36">
        <f>SUMIFS(СВЦЭМ!$D$33:$D$776,СВЦЭМ!$A$33:$A$776,$A109,СВЦЭМ!$B$33:$B$776,K$83)+'СЕТ СН'!$H$14+СВЦЭМ!$D$10+'СЕТ СН'!$H$5-'СЕТ СН'!$H$24</f>
        <v>2711.8823175000002</v>
      </c>
      <c r="L109" s="36">
        <f>SUMIFS(СВЦЭМ!$D$33:$D$776,СВЦЭМ!$A$33:$A$776,$A109,СВЦЭМ!$B$33:$B$776,L$83)+'СЕТ СН'!$H$14+СВЦЭМ!$D$10+'СЕТ СН'!$H$5-'СЕТ СН'!$H$24</f>
        <v>2713.3409834300001</v>
      </c>
      <c r="M109" s="36">
        <f>SUMIFS(СВЦЭМ!$D$33:$D$776,СВЦЭМ!$A$33:$A$776,$A109,СВЦЭМ!$B$33:$B$776,M$83)+'СЕТ СН'!$H$14+СВЦЭМ!$D$10+'СЕТ СН'!$H$5-'СЕТ СН'!$H$24</f>
        <v>2711.0396630499999</v>
      </c>
      <c r="N109" s="36">
        <f>SUMIFS(СВЦЭМ!$D$33:$D$776,СВЦЭМ!$A$33:$A$776,$A109,СВЦЭМ!$B$33:$B$776,N$83)+'СЕТ СН'!$H$14+СВЦЭМ!$D$10+'СЕТ СН'!$H$5-'СЕТ СН'!$H$24</f>
        <v>2681.1504996900003</v>
      </c>
      <c r="O109" s="36">
        <f>SUMIFS(СВЦЭМ!$D$33:$D$776,СВЦЭМ!$A$33:$A$776,$A109,СВЦЭМ!$B$33:$B$776,O$83)+'СЕТ СН'!$H$14+СВЦЭМ!$D$10+'СЕТ СН'!$H$5-'СЕТ СН'!$H$24</f>
        <v>2648.0747724299999</v>
      </c>
      <c r="P109" s="36">
        <f>SUMIFS(СВЦЭМ!$D$33:$D$776,СВЦЭМ!$A$33:$A$776,$A109,СВЦЭМ!$B$33:$B$776,P$83)+'СЕТ СН'!$H$14+СВЦЭМ!$D$10+'СЕТ СН'!$H$5-'СЕТ СН'!$H$24</f>
        <v>2649.2236099299998</v>
      </c>
      <c r="Q109" s="36">
        <f>SUMIFS(СВЦЭМ!$D$33:$D$776,СВЦЭМ!$A$33:$A$776,$A109,СВЦЭМ!$B$33:$B$776,Q$83)+'СЕТ СН'!$H$14+СВЦЭМ!$D$10+'СЕТ СН'!$H$5-'СЕТ СН'!$H$24</f>
        <v>2643.58073625</v>
      </c>
      <c r="R109" s="36">
        <f>SUMIFS(СВЦЭМ!$D$33:$D$776,СВЦЭМ!$A$33:$A$776,$A109,СВЦЭМ!$B$33:$B$776,R$83)+'СЕТ СН'!$H$14+СВЦЭМ!$D$10+'СЕТ СН'!$H$5-'СЕТ СН'!$H$24</f>
        <v>2646.2064335300001</v>
      </c>
      <c r="S109" s="36">
        <f>SUMIFS(СВЦЭМ!$D$33:$D$776,СВЦЭМ!$A$33:$A$776,$A109,СВЦЭМ!$B$33:$B$776,S$83)+'СЕТ СН'!$H$14+СВЦЭМ!$D$10+'СЕТ СН'!$H$5-'СЕТ СН'!$H$24</f>
        <v>2649.48172617</v>
      </c>
      <c r="T109" s="36">
        <f>SUMIFS(СВЦЭМ!$D$33:$D$776,СВЦЭМ!$A$33:$A$776,$A109,СВЦЭМ!$B$33:$B$776,T$83)+'СЕТ СН'!$H$14+СВЦЭМ!$D$10+'СЕТ СН'!$H$5-'СЕТ СН'!$H$24</f>
        <v>2656.68365795</v>
      </c>
      <c r="U109" s="36">
        <f>SUMIFS(СВЦЭМ!$D$33:$D$776,СВЦЭМ!$A$33:$A$776,$A109,СВЦЭМ!$B$33:$B$776,U$83)+'СЕТ СН'!$H$14+СВЦЭМ!$D$10+'СЕТ СН'!$H$5-'СЕТ СН'!$H$24</f>
        <v>2665.3792705699998</v>
      </c>
      <c r="V109" s="36">
        <f>SUMIFS(СВЦЭМ!$D$33:$D$776,СВЦЭМ!$A$33:$A$776,$A109,СВЦЭМ!$B$33:$B$776,V$83)+'СЕТ СН'!$H$14+СВЦЭМ!$D$10+'СЕТ СН'!$H$5-'СЕТ СН'!$H$24</f>
        <v>2659.3693946000003</v>
      </c>
      <c r="W109" s="36">
        <f>SUMIFS(СВЦЭМ!$D$33:$D$776,СВЦЭМ!$A$33:$A$776,$A109,СВЦЭМ!$B$33:$B$776,W$83)+'СЕТ СН'!$H$14+СВЦЭМ!$D$10+'СЕТ СН'!$H$5-'СЕТ СН'!$H$24</f>
        <v>2655.4616753600003</v>
      </c>
      <c r="X109" s="36">
        <f>SUMIFS(СВЦЭМ!$D$33:$D$776,СВЦЭМ!$A$33:$A$776,$A109,СВЦЭМ!$B$33:$B$776,X$83)+'СЕТ СН'!$H$14+СВЦЭМ!$D$10+'СЕТ СН'!$H$5-'СЕТ СН'!$H$24</f>
        <v>2662.2741225899999</v>
      </c>
      <c r="Y109" s="36">
        <f>SUMIFS(СВЦЭМ!$D$33:$D$776,СВЦЭМ!$A$33:$A$776,$A109,СВЦЭМ!$B$33:$B$776,Y$83)+'СЕТ СН'!$H$14+СВЦЭМ!$D$10+'СЕТ СН'!$H$5-'СЕТ СН'!$H$24</f>
        <v>2696.9158627100001</v>
      </c>
    </row>
    <row r="110" spans="1:25" ht="15.75" x14ac:dyDescent="0.2">
      <c r="A110" s="35">
        <f t="shared" si="2"/>
        <v>43765</v>
      </c>
      <c r="B110" s="36">
        <f>SUMIFS(СВЦЭМ!$D$33:$D$776,СВЦЭМ!$A$33:$A$776,$A110,СВЦЭМ!$B$33:$B$776,B$83)+'СЕТ СН'!$H$14+СВЦЭМ!$D$10+'СЕТ СН'!$H$5-'СЕТ СН'!$H$24</f>
        <v>2789.7110822499999</v>
      </c>
      <c r="C110" s="36">
        <f>SUMIFS(СВЦЭМ!$D$33:$D$776,СВЦЭМ!$A$33:$A$776,$A110,СВЦЭМ!$B$33:$B$776,C$83)+'СЕТ СН'!$H$14+СВЦЭМ!$D$10+'СЕТ СН'!$H$5-'СЕТ СН'!$H$24</f>
        <v>2800.3269764800002</v>
      </c>
      <c r="D110" s="36">
        <f>SUMIFS(СВЦЭМ!$D$33:$D$776,СВЦЭМ!$A$33:$A$776,$A110,СВЦЭМ!$B$33:$B$776,D$83)+'СЕТ СН'!$H$14+СВЦЭМ!$D$10+'СЕТ СН'!$H$5-'СЕТ СН'!$H$24</f>
        <v>2799.7624110800002</v>
      </c>
      <c r="E110" s="36">
        <f>SUMIFS(СВЦЭМ!$D$33:$D$776,СВЦЭМ!$A$33:$A$776,$A110,СВЦЭМ!$B$33:$B$776,E$83)+'СЕТ СН'!$H$14+СВЦЭМ!$D$10+'СЕТ СН'!$H$5-'СЕТ СН'!$H$24</f>
        <v>2811.0969230199998</v>
      </c>
      <c r="F110" s="36">
        <f>SUMIFS(СВЦЭМ!$D$33:$D$776,СВЦЭМ!$A$33:$A$776,$A110,СВЦЭМ!$B$33:$B$776,F$83)+'СЕТ СН'!$H$14+СВЦЭМ!$D$10+'СЕТ СН'!$H$5-'СЕТ СН'!$H$24</f>
        <v>2810.3597835</v>
      </c>
      <c r="G110" s="36">
        <f>SUMIFS(СВЦЭМ!$D$33:$D$776,СВЦЭМ!$A$33:$A$776,$A110,СВЦЭМ!$B$33:$B$776,G$83)+'СЕТ СН'!$H$14+СВЦЭМ!$D$10+'СЕТ СН'!$H$5-'СЕТ СН'!$H$24</f>
        <v>2794.81993311</v>
      </c>
      <c r="H110" s="36">
        <f>SUMIFS(СВЦЭМ!$D$33:$D$776,СВЦЭМ!$A$33:$A$776,$A110,СВЦЭМ!$B$33:$B$776,H$83)+'СЕТ СН'!$H$14+СВЦЭМ!$D$10+'СЕТ СН'!$H$5-'СЕТ СН'!$H$24</f>
        <v>2771.4222767299998</v>
      </c>
      <c r="I110" s="36">
        <f>SUMIFS(СВЦЭМ!$D$33:$D$776,СВЦЭМ!$A$33:$A$776,$A110,СВЦЭМ!$B$33:$B$776,I$83)+'СЕТ СН'!$H$14+СВЦЭМ!$D$10+'СЕТ СН'!$H$5-'СЕТ СН'!$H$24</f>
        <v>2748.9102390100002</v>
      </c>
      <c r="J110" s="36">
        <f>SUMIFS(СВЦЭМ!$D$33:$D$776,СВЦЭМ!$A$33:$A$776,$A110,СВЦЭМ!$B$33:$B$776,J$83)+'СЕТ СН'!$H$14+СВЦЭМ!$D$10+'СЕТ СН'!$H$5-'СЕТ СН'!$H$24</f>
        <v>2733.20847095</v>
      </c>
      <c r="K110" s="36">
        <f>SUMIFS(СВЦЭМ!$D$33:$D$776,СВЦЭМ!$A$33:$A$776,$A110,СВЦЭМ!$B$33:$B$776,K$83)+'СЕТ СН'!$H$14+СВЦЭМ!$D$10+'СЕТ СН'!$H$5-'СЕТ СН'!$H$24</f>
        <v>2700.93500279</v>
      </c>
      <c r="L110" s="36">
        <f>SUMIFS(СВЦЭМ!$D$33:$D$776,СВЦЭМ!$A$33:$A$776,$A110,СВЦЭМ!$B$33:$B$776,L$83)+'СЕТ СН'!$H$14+СВЦЭМ!$D$10+'СЕТ СН'!$H$5-'СЕТ СН'!$H$24</f>
        <v>2700.2882854600002</v>
      </c>
      <c r="M110" s="36">
        <f>SUMIFS(СВЦЭМ!$D$33:$D$776,СВЦЭМ!$A$33:$A$776,$A110,СВЦЭМ!$B$33:$B$776,M$83)+'СЕТ СН'!$H$14+СВЦЭМ!$D$10+'СЕТ СН'!$H$5-'СЕТ СН'!$H$24</f>
        <v>2691.87354276</v>
      </c>
      <c r="N110" s="36">
        <f>SUMIFS(СВЦЭМ!$D$33:$D$776,СВЦЭМ!$A$33:$A$776,$A110,СВЦЭМ!$B$33:$B$776,N$83)+'СЕТ СН'!$H$14+СВЦЭМ!$D$10+'СЕТ СН'!$H$5-'СЕТ СН'!$H$24</f>
        <v>2661.1622616899999</v>
      </c>
      <c r="O110" s="36">
        <f>SUMIFS(СВЦЭМ!$D$33:$D$776,СВЦЭМ!$A$33:$A$776,$A110,СВЦЭМ!$B$33:$B$776,O$83)+'СЕТ СН'!$H$14+СВЦЭМ!$D$10+'СЕТ СН'!$H$5-'СЕТ СН'!$H$24</f>
        <v>2642.2995470999999</v>
      </c>
      <c r="P110" s="36">
        <f>SUMIFS(СВЦЭМ!$D$33:$D$776,СВЦЭМ!$A$33:$A$776,$A110,СВЦЭМ!$B$33:$B$776,P$83)+'СЕТ СН'!$H$14+СВЦЭМ!$D$10+'СЕТ СН'!$H$5-'СЕТ СН'!$H$24</f>
        <v>2654.9384531000001</v>
      </c>
      <c r="Q110" s="36">
        <f>SUMIFS(СВЦЭМ!$D$33:$D$776,СВЦЭМ!$A$33:$A$776,$A110,СВЦЭМ!$B$33:$B$776,Q$83)+'СЕТ СН'!$H$14+СВЦЭМ!$D$10+'СЕТ СН'!$H$5-'СЕТ СН'!$H$24</f>
        <v>2653.3659386999998</v>
      </c>
      <c r="R110" s="36">
        <f>SUMIFS(СВЦЭМ!$D$33:$D$776,СВЦЭМ!$A$33:$A$776,$A110,СВЦЭМ!$B$33:$B$776,R$83)+'СЕТ СН'!$H$14+СВЦЭМ!$D$10+'СЕТ СН'!$H$5-'СЕТ СН'!$H$24</f>
        <v>2641.55765737</v>
      </c>
      <c r="S110" s="36">
        <f>SUMIFS(СВЦЭМ!$D$33:$D$776,СВЦЭМ!$A$33:$A$776,$A110,СВЦЭМ!$B$33:$B$776,S$83)+'СЕТ СН'!$H$14+СВЦЭМ!$D$10+'СЕТ СН'!$H$5-'СЕТ СН'!$H$24</f>
        <v>2647.7200580600002</v>
      </c>
      <c r="T110" s="36">
        <f>SUMIFS(СВЦЭМ!$D$33:$D$776,СВЦЭМ!$A$33:$A$776,$A110,СВЦЭМ!$B$33:$B$776,T$83)+'СЕТ СН'!$H$14+СВЦЭМ!$D$10+'СЕТ СН'!$H$5-'СЕТ СН'!$H$24</f>
        <v>2637.8247679300002</v>
      </c>
      <c r="U110" s="36">
        <f>SUMIFS(СВЦЭМ!$D$33:$D$776,СВЦЭМ!$A$33:$A$776,$A110,СВЦЭМ!$B$33:$B$776,U$83)+'СЕТ СН'!$H$14+СВЦЭМ!$D$10+'СЕТ СН'!$H$5-'СЕТ СН'!$H$24</f>
        <v>2628.9321818899998</v>
      </c>
      <c r="V110" s="36">
        <f>SUMIFS(СВЦЭМ!$D$33:$D$776,СВЦЭМ!$A$33:$A$776,$A110,СВЦЭМ!$B$33:$B$776,V$83)+'СЕТ СН'!$H$14+СВЦЭМ!$D$10+'СЕТ СН'!$H$5-'СЕТ СН'!$H$24</f>
        <v>2629.6130340600002</v>
      </c>
      <c r="W110" s="36">
        <f>SUMIFS(СВЦЭМ!$D$33:$D$776,СВЦЭМ!$A$33:$A$776,$A110,СВЦЭМ!$B$33:$B$776,W$83)+'СЕТ СН'!$H$14+СВЦЭМ!$D$10+'СЕТ СН'!$H$5-'СЕТ СН'!$H$24</f>
        <v>2646.1147287200001</v>
      </c>
      <c r="X110" s="36">
        <f>SUMIFS(СВЦЭМ!$D$33:$D$776,СВЦЭМ!$A$33:$A$776,$A110,СВЦЭМ!$B$33:$B$776,X$83)+'СЕТ СН'!$H$14+СВЦЭМ!$D$10+'СЕТ СН'!$H$5-'СЕТ СН'!$H$24</f>
        <v>2641.2622624999999</v>
      </c>
      <c r="Y110" s="36">
        <f>SUMIFS(СВЦЭМ!$D$33:$D$776,СВЦЭМ!$A$33:$A$776,$A110,СВЦЭМ!$B$33:$B$776,Y$83)+'СЕТ СН'!$H$14+СВЦЭМ!$D$10+'СЕТ СН'!$H$5-'СЕТ СН'!$H$24</f>
        <v>2672.3170518900001</v>
      </c>
    </row>
    <row r="111" spans="1:25" ht="15.75" x14ac:dyDescent="0.2">
      <c r="A111" s="35">
        <f t="shared" si="2"/>
        <v>43766</v>
      </c>
      <c r="B111" s="36">
        <f>SUMIFS(СВЦЭМ!$D$33:$D$776,СВЦЭМ!$A$33:$A$776,$A111,СВЦЭМ!$B$33:$B$776,B$83)+'СЕТ СН'!$H$14+СВЦЭМ!$D$10+'СЕТ СН'!$H$5-'СЕТ СН'!$H$24</f>
        <v>2759.29957453</v>
      </c>
      <c r="C111" s="36">
        <f>SUMIFS(СВЦЭМ!$D$33:$D$776,СВЦЭМ!$A$33:$A$776,$A111,СВЦЭМ!$B$33:$B$776,C$83)+'СЕТ СН'!$H$14+СВЦЭМ!$D$10+'СЕТ СН'!$H$5-'СЕТ СН'!$H$24</f>
        <v>2805.9014282600001</v>
      </c>
      <c r="D111" s="36">
        <f>SUMIFS(СВЦЭМ!$D$33:$D$776,СВЦЭМ!$A$33:$A$776,$A111,СВЦЭМ!$B$33:$B$776,D$83)+'СЕТ СН'!$H$14+СВЦЭМ!$D$10+'СЕТ СН'!$H$5-'СЕТ СН'!$H$24</f>
        <v>2820.9732896800001</v>
      </c>
      <c r="E111" s="36">
        <f>SUMIFS(СВЦЭМ!$D$33:$D$776,СВЦЭМ!$A$33:$A$776,$A111,СВЦЭМ!$B$33:$B$776,E$83)+'СЕТ СН'!$H$14+СВЦЭМ!$D$10+'СЕТ СН'!$H$5-'СЕТ СН'!$H$24</f>
        <v>2824.5513375300002</v>
      </c>
      <c r="F111" s="36">
        <f>SUMIFS(СВЦЭМ!$D$33:$D$776,СВЦЭМ!$A$33:$A$776,$A111,СВЦЭМ!$B$33:$B$776,F$83)+'СЕТ СН'!$H$14+СВЦЭМ!$D$10+'СЕТ СН'!$H$5-'СЕТ СН'!$H$24</f>
        <v>2823.2715755700001</v>
      </c>
      <c r="G111" s="36">
        <f>SUMIFS(СВЦЭМ!$D$33:$D$776,СВЦЭМ!$A$33:$A$776,$A111,СВЦЭМ!$B$33:$B$776,G$83)+'СЕТ СН'!$H$14+СВЦЭМ!$D$10+'СЕТ СН'!$H$5-'СЕТ СН'!$H$24</f>
        <v>2804.5861025600002</v>
      </c>
      <c r="H111" s="36">
        <f>SUMIFS(СВЦЭМ!$D$33:$D$776,СВЦЭМ!$A$33:$A$776,$A111,СВЦЭМ!$B$33:$B$776,H$83)+'СЕТ СН'!$H$14+СВЦЭМ!$D$10+'СЕТ СН'!$H$5-'СЕТ СН'!$H$24</f>
        <v>2767.4917746900001</v>
      </c>
      <c r="I111" s="36">
        <f>SUMIFS(СВЦЭМ!$D$33:$D$776,СВЦЭМ!$A$33:$A$776,$A111,СВЦЭМ!$B$33:$B$776,I$83)+'СЕТ СН'!$H$14+СВЦЭМ!$D$10+'СЕТ СН'!$H$5-'СЕТ СН'!$H$24</f>
        <v>2747.2893014599999</v>
      </c>
      <c r="J111" s="36">
        <f>SUMIFS(СВЦЭМ!$D$33:$D$776,СВЦЭМ!$A$33:$A$776,$A111,СВЦЭМ!$B$33:$B$776,J$83)+'СЕТ СН'!$H$14+СВЦЭМ!$D$10+'СЕТ СН'!$H$5-'СЕТ СН'!$H$24</f>
        <v>2745.7624329800001</v>
      </c>
      <c r="K111" s="36">
        <f>SUMIFS(СВЦЭМ!$D$33:$D$776,СВЦЭМ!$A$33:$A$776,$A111,СВЦЭМ!$B$33:$B$776,K$83)+'СЕТ СН'!$H$14+СВЦЭМ!$D$10+'СЕТ СН'!$H$5-'СЕТ СН'!$H$24</f>
        <v>2707.6462149099998</v>
      </c>
      <c r="L111" s="36">
        <f>SUMIFS(СВЦЭМ!$D$33:$D$776,СВЦЭМ!$A$33:$A$776,$A111,СВЦЭМ!$B$33:$B$776,L$83)+'СЕТ СН'!$H$14+СВЦЭМ!$D$10+'СЕТ СН'!$H$5-'СЕТ СН'!$H$24</f>
        <v>2710.0648896800003</v>
      </c>
      <c r="M111" s="36">
        <f>SUMIFS(СВЦЭМ!$D$33:$D$776,СВЦЭМ!$A$33:$A$776,$A111,СВЦЭМ!$B$33:$B$776,M$83)+'СЕТ СН'!$H$14+СВЦЭМ!$D$10+'СЕТ СН'!$H$5-'СЕТ СН'!$H$24</f>
        <v>2715.7478672300003</v>
      </c>
      <c r="N111" s="36">
        <f>SUMIFS(СВЦЭМ!$D$33:$D$776,СВЦЭМ!$A$33:$A$776,$A111,СВЦЭМ!$B$33:$B$776,N$83)+'СЕТ СН'!$H$14+СВЦЭМ!$D$10+'СЕТ СН'!$H$5-'СЕТ СН'!$H$24</f>
        <v>2685.0760104000001</v>
      </c>
      <c r="O111" s="36">
        <f>SUMIFS(СВЦЭМ!$D$33:$D$776,СВЦЭМ!$A$33:$A$776,$A111,СВЦЭМ!$B$33:$B$776,O$83)+'СЕТ СН'!$H$14+СВЦЭМ!$D$10+'СЕТ СН'!$H$5-'СЕТ СН'!$H$24</f>
        <v>2657.5318091899999</v>
      </c>
      <c r="P111" s="36">
        <f>SUMIFS(СВЦЭМ!$D$33:$D$776,СВЦЭМ!$A$33:$A$776,$A111,СВЦЭМ!$B$33:$B$776,P$83)+'СЕТ СН'!$H$14+СВЦЭМ!$D$10+'СЕТ СН'!$H$5-'СЕТ СН'!$H$24</f>
        <v>2662.6059278500002</v>
      </c>
      <c r="Q111" s="36">
        <f>SUMIFS(СВЦЭМ!$D$33:$D$776,СВЦЭМ!$A$33:$A$776,$A111,СВЦЭМ!$B$33:$B$776,Q$83)+'СЕТ СН'!$H$14+СВЦЭМ!$D$10+'СЕТ СН'!$H$5-'СЕТ СН'!$H$24</f>
        <v>2659.1119239300001</v>
      </c>
      <c r="R111" s="36">
        <f>SUMIFS(СВЦЭМ!$D$33:$D$776,СВЦЭМ!$A$33:$A$776,$A111,СВЦЭМ!$B$33:$B$776,R$83)+'СЕТ СН'!$H$14+СВЦЭМ!$D$10+'СЕТ СН'!$H$5-'СЕТ СН'!$H$24</f>
        <v>2653.75813552</v>
      </c>
      <c r="S111" s="36">
        <f>SUMIFS(СВЦЭМ!$D$33:$D$776,СВЦЭМ!$A$33:$A$776,$A111,СВЦЭМ!$B$33:$B$776,S$83)+'СЕТ СН'!$H$14+СВЦЭМ!$D$10+'СЕТ СН'!$H$5-'СЕТ СН'!$H$24</f>
        <v>2663.3827257900002</v>
      </c>
      <c r="T111" s="36">
        <f>SUMIFS(СВЦЭМ!$D$33:$D$776,СВЦЭМ!$A$33:$A$776,$A111,СВЦЭМ!$B$33:$B$776,T$83)+'СЕТ СН'!$H$14+СВЦЭМ!$D$10+'СЕТ СН'!$H$5-'СЕТ СН'!$H$24</f>
        <v>2655.0522482400002</v>
      </c>
      <c r="U111" s="36">
        <f>SUMIFS(СВЦЭМ!$D$33:$D$776,СВЦЭМ!$A$33:$A$776,$A111,СВЦЭМ!$B$33:$B$776,U$83)+'СЕТ СН'!$H$14+СВЦЭМ!$D$10+'СЕТ СН'!$H$5-'СЕТ СН'!$H$24</f>
        <v>2662.8268157299999</v>
      </c>
      <c r="V111" s="36">
        <f>SUMIFS(СВЦЭМ!$D$33:$D$776,СВЦЭМ!$A$33:$A$776,$A111,СВЦЭМ!$B$33:$B$776,V$83)+'СЕТ СН'!$H$14+СВЦЭМ!$D$10+'СЕТ СН'!$H$5-'СЕТ СН'!$H$24</f>
        <v>2663.4642038500001</v>
      </c>
      <c r="W111" s="36">
        <f>SUMIFS(СВЦЭМ!$D$33:$D$776,СВЦЭМ!$A$33:$A$776,$A111,СВЦЭМ!$B$33:$B$776,W$83)+'СЕТ СН'!$H$14+СВЦЭМ!$D$10+'СЕТ СН'!$H$5-'СЕТ СН'!$H$24</f>
        <v>2676.0603957799999</v>
      </c>
      <c r="X111" s="36">
        <f>SUMIFS(СВЦЭМ!$D$33:$D$776,СВЦЭМ!$A$33:$A$776,$A111,СВЦЭМ!$B$33:$B$776,X$83)+'СЕТ СН'!$H$14+СВЦЭМ!$D$10+'СЕТ СН'!$H$5-'СЕТ СН'!$H$24</f>
        <v>2703.11362581</v>
      </c>
      <c r="Y111" s="36">
        <f>SUMIFS(СВЦЭМ!$D$33:$D$776,СВЦЭМ!$A$33:$A$776,$A111,СВЦЭМ!$B$33:$B$776,Y$83)+'СЕТ СН'!$H$14+СВЦЭМ!$D$10+'СЕТ СН'!$H$5-'СЕТ СН'!$H$24</f>
        <v>2753.2659577600002</v>
      </c>
    </row>
    <row r="112" spans="1:25" ht="15.75" x14ac:dyDescent="0.2">
      <c r="A112" s="35">
        <f t="shared" si="2"/>
        <v>43767</v>
      </c>
      <c r="B112" s="36">
        <f>SUMIFS(СВЦЭМ!$D$33:$D$776,СВЦЭМ!$A$33:$A$776,$A112,СВЦЭМ!$B$33:$B$776,B$83)+'СЕТ СН'!$H$14+СВЦЭМ!$D$10+'СЕТ СН'!$H$5-'СЕТ СН'!$H$24</f>
        <v>2802.3906049500001</v>
      </c>
      <c r="C112" s="36">
        <f>SUMIFS(СВЦЭМ!$D$33:$D$776,СВЦЭМ!$A$33:$A$776,$A112,СВЦЭМ!$B$33:$B$776,C$83)+'СЕТ СН'!$H$14+СВЦЭМ!$D$10+'СЕТ СН'!$H$5-'СЕТ СН'!$H$24</f>
        <v>2835.5409815100002</v>
      </c>
      <c r="D112" s="36">
        <f>SUMIFS(СВЦЭМ!$D$33:$D$776,СВЦЭМ!$A$33:$A$776,$A112,СВЦЭМ!$B$33:$B$776,D$83)+'СЕТ СН'!$H$14+СВЦЭМ!$D$10+'СЕТ СН'!$H$5-'СЕТ СН'!$H$24</f>
        <v>2855.6179670299998</v>
      </c>
      <c r="E112" s="36">
        <f>SUMIFS(СВЦЭМ!$D$33:$D$776,СВЦЭМ!$A$33:$A$776,$A112,СВЦЭМ!$B$33:$B$776,E$83)+'СЕТ СН'!$H$14+СВЦЭМ!$D$10+'СЕТ СН'!$H$5-'СЕТ СН'!$H$24</f>
        <v>2869.7952737200003</v>
      </c>
      <c r="F112" s="36">
        <f>SUMIFS(СВЦЭМ!$D$33:$D$776,СВЦЭМ!$A$33:$A$776,$A112,СВЦЭМ!$B$33:$B$776,F$83)+'СЕТ СН'!$H$14+СВЦЭМ!$D$10+'СЕТ СН'!$H$5-'СЕТ СН'!$H$24</f>
        <v>2858.9724366300002</v>
      </c>
      <c r="G112" s="36">
        <f>SUMIFS(СВЦЭМ!$D$33:$D$776,СВЦЭМ!$A$33:$A$776,$A112,СВЦЭМ!$B$33:$B$776,G$83)+'СЕТ СН'!$H$14+СВЦЭМ!$D$10+'СЕТ СН'!$H$5-'СЕТ СН'!$H$24</f>
        <v>2834.27140431</v>
      </c>
      <c r="H112" s="36">
        <f>SUMIFS(СВЦЭМ!$D$33:$D$776,СВЦЭМ!$A$33:$A$776,$A112,СВЦЭМ!$B$33:$B$776,H$83)+'СЕТ СН'!$H$14+СВЦЭМ!$D$10+'СЕТ СН'!$H$5-'СЕТ СН'!$H$24</f>
        <v>2791.84234947</v>
      </c>
      <c r="I112" s="36">
        <f>SUMIFS(СВЦЭМ!$D$33:$D$776,СВЦЭМ!$A$33:$A$776,$A112,СВЦЭМ!$B$33:$B$776,I$83)+'СЕТ СН'!$H$14+СВЦЭМ!$D$10+'СЕТ СН'!$H$5-'СЕТ СН'!$H$24</f>
        <v>2766.3533173200003</v>
      </c>
      <c r="J112" s="36">
        <f>SUMIFS(СВЦЭМ!$D$33:$D$776,СВЦЭМ!$A$33:$A$776,$A112,СВЦЭМ!$B$33:$B$776,J$83)+'СЕТ СН'!$H$14+СВЦЭМ!$D$10+'СЕТ СН'!$H$5-'СЕТ СН'!$H$24</f>
        <v>2758.2114368800003</v>
      </c>
      <c r="K112" s="36">
        <f>SUMIFS(СВЦЭМ!$D$33:$D$776,СВЦЭМ!$A$33:$A$776,$A112,СВЦЭМ!$B$33:$B$776,K$83)+'СЕТ СН'!$H$14+СВЦЭМ!$D$10+'СЕТ СН'!$H$5-'СЕТ СН'!$H$24</f>
        <v>2729.39325452</v>
      </c>
      <c r="L112" s="36">
        <f>SUMIFS(СВЦЭМ!$D$33:$D$776,СВЦЭМ!$A$33:$A$776,$A112,СВЦЭМ!$B$33:$B$776,L$83)+'СЕТ СН'!$H$14+СВЦЭМ!$D$10+'СЕТ СН'!$H$5-'СЕТ СН'!$H$24</f>
        <v>2736.6222465400001</v>
      </c>
      <c r="M112" s="36">
        <f>SUMIFS(СВЦЭМ!$D$33:$D$776,СВЦЭМ!$A$33:$A$776,$A112,СВЦЭМ!$B$33:$B$776,M$83)+'СЕТ СН'!$H$14+СВЦЭМ!$D$10+'СЕТ СН'!$H$5-'СЕТ СН'!$H$24</f>
        <v>2735.17660544</v>
      </c>
      <c r="N112" s="36">
        <f>SUMIFS(СВЦЭМ!$D$33:$D$776,СВЦЭМ!$A$33:$A$776,$A112,СВЦЭМ!$B$33:$B$776,N$83)+'СЕТ СН'!$H$14+СВЦЭМ!$D$10+'СЕТ СН'!$H$5-'СЕТ СН'!$H$24</f>
        <v>2700.6138767500001</v>
      </c>
      <c r="O112" s="36">
        <f>SUMIFS(СВЦЭМ!$D$33:$D$776,СВЦЭМ!$A$33:$A$776,$A112,СВЦЭМ!$B$33:$B$776,O$83)+'СЕТ СН'!$H$14+СВЦЭМ!$D$10+'СЕТ СН'!$H$5-'СЕТ СН'!$H$24</f>
        <v>2676.04943503</v>
      </c>
      <c r="P112" s="36">
        <f>SUMIFS(СВЦЭМ!$D$33:$D$776,СВЦЭМ!$A$33:$A$776,$A112,СВЦЭМ!$B$33:$B$776,P$83)+'СЕТ СН'!$H$14+СВЦЭМ!$D$10+'СЕТ СН'!$H$5-'СЕТ СН'!$H$24</f>
        <v>2678.1221166599998</v>
      </c>
      <c r="Q112" s="36">
        <f>SUMIFS(СВЦЭМ!$D$33:$D$776,СВЦЭМ!$A$33:$A$776,$A112,СВЦЭМ!$B$33:$B$776,Q$83)+'СЕТ СН'!$H$14+СВЦЭМ!$D$10+'СЕТ СН'!$H$5-'СЕТ СН'!$H$24</f>
        <v>2677.5200689000003</v>
      </c>
      <c r="R112" s="36">
        <f>SUMIFS(СВЦЭМ!$D$33:$D$776,СВЦЭМ!$A$33:$A$776,$A112,СВЦЭМ!$B$33:$B$776,R$83)+'СЕТ СН'!$H$14+СВЦЭМ!$D$10+'СЕТ СН'!$H$5-'СЕТ СН'!$H$24</f>
        <v>2669.2455274399999</v>
      </c>
      <c r="S112" s="36">
        <f>SUMIFS(СВЦЭМ!$D$33:$D$776,СВЦЭМ!$A$33:$A$776,$A112,СВЦЭМ!$B$33:$B$776,S$83)+'СЕТ СН'!$H$14+СВЦЭМ!$D$10+'СЕТ СН'!$H$5-'СЕТ СН'!$H$24</f>
        <v>2676.2524557500001</v>
      </c>
      <c r="T112" s="36">
        <f>SUMIFS(СВЦЭМ!$D$33:$D$776,СВЦЭМ!$A$33:$A$776,$A112,СВЦЭМ!$B$33:$B$776,T$83)+'СЕТ СН'!$H$14+СВЦЭМ!$D$10+'СЕТ СН'!$H$5-'СЕТ СН'!$H$24</f>
        <v>2667.0967487900002</v>
      </c>
      <c r="U112" s="36">
        <f>SUMIFS(СВЦЭМ!$D$33:$D$776,СВЦЭМ!$A$33:$A$776,$A112,СВЦЭМ!$B$33:$B$776,U$83)+'СЕТ СН'!$H$14+СВЦЭМ!$D$10+'СЕТ СН'!$H$5-'СЕТ СН'!$H$24</f>
        <v>2657.5137155299999</v>
      </c>
      <c r="V112" s="36">
        <f>SUMIFS(СВЦЭМ!$D$33:$D$776,СВЦЭМ!$A$33:$A$776,$A112,СВЦЭМ!$B$33:$B$776,V$83)+'СЕТ СН'!$H$14+СВЦЭМ!$D$10+'СЕТ СН'!$H$5-'СЕТ СН'!$H$24</f>
        <v>2649.5326551200001</v>
      </c>
      <c r="W112" s="36">
        <f>SUMIFS(СВЦЭМ!$D$33:$D$776,СВЦЭМ!$A$33:$A$776,$A112,СВЦЭМ!$B$33:$B$776,W$83)+'СЕТ СН'!$H$14+СВЦЭМ!$D$10+'СЕТ СН'!$H$5-'СЕТ СН'!$H$24</f>
        <v>2661.1020602200001</v>
      </c>
      <c r="X112" s="36">
        <f>SUMIFS(СВЦЭМ!$D$33:$D$776,СВЦЭМ!$A$33:$A$776,$A112,СВЦЭМ!$B$33:$B$776,X$83)+'СЕТ СН'!$H$14+СВЦЭМ!$D$10+'СЕТ СН'!$H$5-'СЕТ СН'!$H$24</f>
        <v>2667.1747715500001</v>
      </c>
      <c r="Y112" s="36">
        <f>SUMIFS(СВЦЭМ!$D$33:$D$776,СВЦЭМ!$A$33:$A$776,$A112,СВЦЭМ!$B$33:$B$776,Y$83)+'СЕТ СН'!$H$14+СВЦЭМ!$D$10+'СЕТ СН'!$H$5-'СЕТ СН'!$H$24</f>
        <v>2706.0493833</v>
      </c>
    </row>
    <row r="113" spans="1:27" ht="15.75" x14ac:dyDescent="0.2">
      <c r="A113" s="35">
        <f t="shared" si="2"/>
        <v>43768</v>
      </c>
      <c r="B113" s="36">
        <f>SUMIFS(СВЦЭМ!$D$33:$D$776,СВЦЭМ!$A$33:$A$776,$A113,СВЦЭМ!$B$33:$B$776,B$83)+'СЕТ СН'!$H$14+СВЦЭМ!$D$10+'СЕТ СН'!$H$5-'СЕТ СН'!$H$24</f>
        <v>2808.4335503000002</v>
      </c>
      <c r="C113" s="36">
        <f>SUMIFS(СВЦЭМ!$D$33:$D$776,СВЦЭМ!$A$33:$A$776,$A113,СВЦЭМ!$B$33:$B$776,C$83)+'СЕТ СН'!$H$14+СВЦЭМ!$D$10+'СЕТ СН'!$H$5-'СЕТ СН'!$H$24</f>
        <v>2852.6534812499999</v>
      </c>
      <c r="D113" s="36">
        <f>SUMIFS(СВЦЭМ!$D$33:$D$776,СВЦЭМ!$A$33:$A$776,$A113,СВЦЭМ!$B$33:$B$776,D$83)+'СЕТ СН'!$H$14+СВЦЭМ!$D$10+'СЕТ СН'!$H$5-'СЕТ СН'!$H$24</f>
        <v>2873.8825052000002</v>
      </c>
      <c r="E113" s="36">
        <f>SUMIFS(СВЦЭМ!$D$33:$D$776,СВЦЭМ!$A$33:$A$776,$A113,СВЦЭМ!$B$33:$B$776,E$83)+'СЕТ СН'!$H$14+СВЦЭМ!$D$10+'СЕТ СН'!$H$5-'СЕТ СН'!$H$24</f>
        <v>2881.4131170300002</v>
      </c>
      <c r="F113" s="36">
        <f>SUMIFS(СВЦЭМ!$D$33:$D$776,СВЦЭМ!$A$33:$A$776,$A113,СВЦЭМ!$B$33:$B$776,F$83)+'СЕТ СН'!$H$14+СВЦЭМ!$D$10+'СЕТ СН'!$H$5-'СЕТ СН'!$H$24</f>
        <v>2879.6401932100002</v>
      </c>
      <c r="G113" s="36">
        <f>SUMIFS(СВЦЭМ!$D$33:$D$776,СВЦЭМ!$A$33:$A$776,$A113,СВЦЭМ!$B$33:$B$776,G$83)+'СЕТ СН'!$H$14+СВЦЭМ!$D$10+'СЕТ СН'!$H$5-'СЕТ СН'!$H$24</f>
        <v>2856.8367676400003</v>
      </c>
      <c r="H113" s="36">
        <f>SUMIFS(СВЦЭМ!$D$33:$D$776,СВЦЭМ!$A$33:$A$776,$A113,СВЦЭМ!$B$33:$B$776,H$83)+'СЕТ СН'!$H$14+СВЦЭМ!$D$10+'СЕТ СН'!$H$5-'СЕТ СН'!$H$24</f>
        <v>2807.51921339</v>
      </c>
      <c r="I113" s="36">
        <f>SUMIFS(СВЦЭМ!$D$33:$D$776,СВЦЭМ!$A$33:$A$776,$A113,СВЦЭМ!$B$33:$B$776,I$83)+'СЕТ СН'!$H$14+СВЦЭМ!$D$10+'СЕТ СН'!$H$5-'СЕТ СН'!$H$24</f>
        <v>2772.8333002600002</v>
      </c>
      <c r="J113" s="36">
        <f>SUMIFS(СВЦЭМ!$D$33:$D$776,СВЦЭМ!$A$33:$A$776,$A113,СВЦЭМ!$B$33:$B$776,J$83)+'СЕТ СН'!$H$14+СВЦЭМ!$D$10+'СЕТ СН'!$H$5-'СЕТ СН'!$H$24</f>
        <v>2770.74972355</v>
      </c>
      <c r="K113" s="36">
        <f>SUMIFS(СВЦЭМ!$D$33:$D$776,СВЦЭМ!$A$33:$A$776,$A113,СВЦЭМ!$B$33:$B$776,K$83)+'СЕТ СН'!$H$14+СВЦЭМ!$D$10+'СЕТ СН'!$H$5-'СЕТ СН'!$H$24</f>
        <v>2760.2903639000001</v>
      </c>
      <c r="L113" s="36">
        <f>SUMIFS(СВЦЭМ!$D$33:$D$776,СВЦЭМ!$A$33:$A$776,$A113,СВЦЭМ!$B$33:$B$776,L$83)+'СЕТ СН'!$H$14+СВЦЭМ!$D$10+'СЕТ СН'!$H$5-'СЕТ СН'!$H$24</f>
        <v>2762.6447382599999</v>
      </c>
      <c r="M113" s="36">
        <f>SUMIFS(СВЦЭМ!$D$33:$D$776,СВЦЭМ!$A$33:$A$776,$A113,СВЦЭМ!$B$33:$B$776,M$83)+'СЕТ СН'!$H$14+СВЦЭМ!$D$10+'СЕТ СН'!$H$5-'СЕТ СН'!$H$24</f>
        <v>2757.3033617599999</v>
      </c>
      <c r="N113" s="36">
        <f>SUMIFS(СВЦЭМ!$D$33:$D$776,СВЦЭМ!$A$33:$A$776,$A113,СВЦЭМ!$B$33:$B$776,N$83)+'СЕТ СН'!$H$14+СВЦЭМ!$D$10+'СЕТ СН'!$H$5-'СЕТ СН'!$H$24</f>
        <v>2718.5755783899999</v>
      </c>
      <c r="O113" s="36">
        <f>SUMIFS(СВЦЭМ!$D$33:$D$776,СВЦЭМ!$A$33:$A$776,$A113,СВЦЭМ!$B$33:$B$776,O$83)+'СЕТ СН'!$H$14+СВЦЭМ!$D$10+'СЕТ СН'!$H$5-'СЕТ СН'!$H$24</f>
        <v>2685.1166792499998</v>
      </c>
      <c r="P113" s="36">
        <f>SUMIFS(СВЦЭМ!$D$33:$D$776,СВЦЭМ!$A$33:$A$776,$A113,СВЦЭМ!$B$33:$B$776,P$83)+'СЕТ СН'!$H$14+СВЦЭМ!$D$10+'СЕТ СН'!$H$5-'СЕТ СН'!$H$24</f>
        <v>2685.14764741</v>
      </c>
      <c r="Q113" s="36">
        <f>SUMIFS(СВЦЭМ!$D$33:$D$776,СВЦЭМ!$A$33:$A$776,$A113,СВЦЭМ!$B$33:$B$776,Q$83)+'СЕТ СН'!$H$14+СВЦЭМ!$D$10+'СЕТ СН'!$H$5-'СЕТ СН'!$H$24</f>
        <v>2685.53590536</v>
      </c>
      <c r="R113" s="36">
        <f>SUMIFS(СВЦЭМ!$D$33:$D$776,СВЦЭМ!$A$33:$A$776,$A113,СВЦЭМ!$B$33:$B$776,R$83)+'СЕТ СН'!$H$14+СВЦЭМ!$D$10+'СЕТ СН'!$H$5-'СЕТ СН'!$H$24</f>
        <v>2676.9472824499999</v>
      </c>
      <c r="S113" s="36">
        <f>SUMIFS(СВЦЭМ!$D$33:$D$776,СВЦЭМ!$A$33:$A$776,$A113,СВЦЭМ!$B$33:$B$776,S$83)+'СЕТ СН'!$H$14+СВЦЭМ!$D$10+'СЕТ СН'!$H$5-'СЕТ СН'!$H$24</f>
        <v>2675.62332466</v>
      </c>
      <c r="T113" s="36">
        <f>SUMIFS(СВЦЭМ!$D$33:$D$776,СВЦЭМ!$A$33:$A$776,$A113,СВЦЭМ!$B$33:$B$776,T$83)+'СЕТ СН'!$H$14+СВЦЭМ!$D$10+'СЕТ СН'!$H$5-'СЕТ СН'!$H$24</f>
        <v>2660.3477119600002</v>
      </c>
      <c r="U113" s="36">
        <f>SUMIFS(СВЦЭМ!$D$33:$D$776,СВЦЭМ!$A$33:$A$776,$A113,СВЦЭМ!$B$33:$B$776,U$83)+'СЕТ СН'!$H$14+СВЦЭМ!$D$10+'СЕТ СН'!$H$5-'СЕТ СН'!$H$24</f>
        <v>2668.06187275</v>
      </c>
      <c r="V113" s="36">
        <f>SUMIFS(СВЦЭМ!$D$33:$D$776,СВЦЭМ!$A$33:$A$776,$A113,СВЦЭМ!$B$33:$B$776,V$83)+'СЕТ СН'!$H$14+СВЦЭМ!$D$10+'СЕТ СН'!$H$5-'СЕТ СН'!$H$24</f>
        <v>2665.79996153</v>
      </c>
      <c r="W113" s="36">
        <f>SUMIFS(СВЦЭМ!$D$33:$D$776,СВЦЭМ!$A$33:$A$776,$A113,СВЦЭМ!$B$33:$B$776,W$83)+'СЕТ СН'!$H$14+СВЦЭМ!$D$10+'СЕТ СН'!$H$5-'СЕТ СН'!$H$24</f>
        <v>2666.5547634600002</v>
      </c>
      <c r="X113" s="36">
        <f>SUMIFS(СВЦЭМ!$D$33:$D$776,СВЦЭМ!$A$33:$A$776,$A113,СВЦЭМ!$B$33:$B$776,X$83)+'СЕТ СН'!$H$14+СВЦЭМ!$D$10+'СЕТ СН'!$H$5-'СЕТ СН'!$H$24</f>
        <v>2689.9433842200001</v>
      </c>
      <c r="Y113" s="36">
        <f>SUMIFS(СВЦЭМ!$D$33:$D$776,СВЦЭМ!$A$33:$A$776,$A113,СВЦЭМ!$B$33:$B$776,Y$83)+'СЕТ СН'!$H$14+СВЦЭМ!$D$10+'СЕТ СН'!$H$5-'СЕТ СН'!$H$24</f>
        <v>2725.3198181600001</v>
      </c>
    </row>
    <row r="114" spans="1:27" ht="15.75" x14ac:dyDescent="0.2">
      <c r="A114" s="35">
        <f t="shared" si="2"/>
        <v>43769</v>
      </c>
      <c r="B114" s="36">
        <f>SUMIFS(СВЦЭМ!$D$33:$D$776,СВЦЭМ!$A$33:$A$776,$A114,СВЦЭМ!$B$33:$B$776,B$83)+'СЕТ СН'!$H$14+СВЦЭМ!$D$10+'СЕТ СН'!$H$5-'СЕТ СН'!$H$24</f>
        <v>2795.6004488799999</v>
      </c>
      <c r="C114" s="36">
        <f>SUMIFS(СВЦЭМ!$D$33:$D$776,СВЦЭМ!$A$33:$A$776,$A114,СВЦЭМ!$B$33:$B$776,C$83)+'СЕТ СН'!$H$14+СВЦЭМ!$D$10+'СЕТ СН'!$H$5-'СЕТ СН'!$H$24</f>
        <v>2842.6366150600002</v>
      </c>
      <c r="D114" s="36">
        <f>SUMIFS(СВЦЭМ!$D$33:$D$776,СВЦЭМ!$A$33:$A$776,$A114,СВЦЭМ!$B$33:$B$776,D$83)+'СЕТ СН'!$H$14+СВЦЭМ!$D$10+'СЕТ СН'!$H$5-'СЕТ СН'!$H$24</f>
        <v>2863.9342308099999</v>
      </c>
      <c r="E114" s="36">
        <f>SUMIFS(СВЦЭМ!$D$33:$D$776,СВЦЭМ!$A$33:$A$776,$A114,СВЦЭМ!$B$33:$B$776,E$83)+'СЕТ СН'!$H$14+СВЦЭМ!$D$10+'СЕТ СН'!$H$5-'СЕТ СН'!$H$24</f>
        <v>2877.4748148799999</v>
      </c>
      <c r="F114" s="36">
        <f>SUMIFS(СВЦЭМ!$D$33:$D$776,СВЦЭМ!$A$33:$A$776,$A114,СВЦЭМ!$B$33:$B$776,F$83)+'СЕТ СН'!$H$14+СВЦЭМ!$D$10+'СЕТ СН'!$H$5-'СЕТ СН'!$H$24</f>
        <v>2877.517319</v>
      </c>
      <c r="G114" s="36">
        <f>SUMIFS(СВЦЭМ!$D$33:$D$776,СВЦЭМ!$A$33:$A$776,$A114,СВЦЭМ!$B$33:$B$776,G$83)+'СЕТ СН'!$H$14+СВЦЭМ!$D$10+'СЕТ СН'!$H$5-'СЕТ СН'!$H$24</f>
        <v>2851.67209529</v>
      </c>
      <c r="H114" s="36">
        <f>SUMIFS(СВЦЭМ!$D$33:$D$776,СВЦЭМ!$A$33:$A$776,$A114,СВЦЭМ!$B$33:$B$776,H$83)+'СЕТ СН'!$H$14+СВЦЭМ!$D$10+'СЕТ СН'!$H$5-'СЕТ СН'!$H$24</f>
        <v>2808.1740755400001</v>
      </c>
      <c r="I114" s="36">
        <f>SUMIFS(СВЦЭМ!$D$33:$D$776,СВЦЭМ!$A$33:$A$776,$A114,СВЦЭМ!$B$33:$B$776,I$83)+'СЕТ СН'!$H$14+СВЦЭМ!$D$10+'СЕТ СН'!$H$5-'СЕТ СН'!$H$24</f>
        <v>2775.9954106099999</v>
      </c>
      <c r="J114" s="36">
        <f>SUMIFS(СВЦЭМ!$D$33:$D$776,СВЦЭМ!$A$33:$A$776,$A114,СВЦЭМ!$B$33:$B$776,J$83)+'СЕТ СН'!$H$14+СВЦЭМ!$D$10+'СЕТ СН'!$H$5-'СЕТ СН'!$H$24</f>
        <v>2777.6567736000002</v>
      </c>
      <c r="K114" s="36">
        <f>SUMIFS(СВЦЭМ!$D$33:$D$776,СВЦЭМ!$A$33:$A$776,$A114,СВЦЭМ!$B$33:$B$776,K$83)+'СЕТ СН'!$H$14+СВЦЭМ!$D$10+'СЕТ СН'!$H$5-'СЕТ СН'!$H$24</f>
        <v>2757.7975912700003</v>
      </c>
      <c r="L114" s="36">
        <f>SUMIFS(СВЦЭМ!$D$33:$D$776,СВЦЭМ!$A$33:$A$776,$A114,СВЦЭМ!$B$33:$B$776,L$83)+'СЕТ СН'!$H$14+СВЦЭМ!$D$10+'СЕТ СН'!$H$5-'СЕТ СН'!$H$24</f>
        <v>2758.9822740999998</v>
      </c>
      <c r="M114" s="36">
        <f>SUMIFS(СВЦЭМ!$D$33:$D$776,СВЦЭМ!$A$33:$A$776,$A114,СВЦЭМ!$B$33:$B$776,M$83)+'СЕТ СН'!$H$14+СВЦЭМ!$D$10+'СЕТ СН'!$H$5-'СЕТ СН'!$H$24</f>
        <v>2760.6076603199999</v>
      </c>
      <c r="N114" s="36">
        <f>SUMIFS(СВЦЭМ!$D$33:$D$776,СВЦЭМ!$A$33:$A$776,$A114,СВЦЭМ!$B$33:$B$776,N$83)+'СЕТ СН'!$H$14+СВЦЭМ!$D$10+'СЕТ СН'!$H$5-'СЕТ СН'!$H$24</f>
        <v>2725.37946526</v>
      </c>
      <c r="O114" s="36">
        <f>SUMIFS(СВЦЭМ!$D$33:$D$776,СВЦЭМ!$A$33:$A$776,$A114,СВЦЭМ!$B$33:$B$776,O$83)+'СЕТ СН'!$H$14+СВЦЭМ!$D$10+'СЕТ СН'!$H$5-'СЕТ СН'!$H$24</f>
        <v>2687.1207217800002</v>
      </c>
      <c r="P114" s="36">
        <f>SUMIFS(СВЦЭМ!$D$33:$D$776,СВЦЭМ!$A$33:$A$776,$A114,СВЦЭМ!$B$33:$B$776,P$83)+'СЕТ СН'!$H$14+СВЦЭМ!$D$10+'СЕТ СН'!$H$5-'СЕТ СН'!$H$24</f>
        <v>2699.06039895</v>
      </c>
      <c r="Q114" s="36">
        <f>SUMIFS(СВЦЭМ!$D$33:$D$776,СВЦЭМ!$A$33:$A$776,$A114,СВЦЭМ!$B$33:$B$776,Q$83)+'СЕТ СН'!$H$14+СВЦЭМ!$D$10+'СЕТ СН'!$H$5-'СЕТ СН'!$H$24</f>
        <v>2700.3234512899999</v>
      </c>
      <c r="R114" s="36">
        <f>SUMIFS(СВЦЭМ!$D$33:$D$776,СВЦЭМ!$A$33:$A$776,$A114,СВЦЭМ!$B$33:$B$776,R$83)+'СЕТ СН'!$H$14+СВЦЭМ!$D$10+'СЕТ СН'!$H$5-'СЕТ СН'!$H$24</f>
        <v>2702.0960896800002</v>
      </c>
      <c r="S114" s="36">
        <f>SUMIFS(СВЦЭМ!$D$33:$D$776,СВЦЭМ!$A$33:$A$776,$A114,СВЦЭМ!$B$33:$B$776,S$83)+'СЕТ СН'!$H$14+СВЦЭМ!$D$10+'СЕТ СН'!$H$5-'СЕТ СН'!$H$24</f>
        <v>2700.3179759300001</v>
      </c>
      <c r="T114" s="36">
        <f>SUMIFS(СВЦЭМ!$D$33:$D$776,СВЦЭМ!$A$33:$A$776,$A114,СВЦЭМ!$B$33:$B$776,T$83)+'СЕТ СН'!$H$14+СВЦЭМ!$D$10+'СЕТ СН'!$H$5-'СЕТ СН'!$H$24</f>
        <v>2675.4928656299999</v>
      </c>
      <c r="U114" s="36">
        <f>SUMIFS(СВЦЭМ!$D$33:$D$776,СВЦЭМ!$A$33:$A$776,$A114,СВЦЭМ!$B$33:$B$776,U$83)+'СЕТ СН'!$H$14+СВЦЭМ!$D$10+'СЕТ СН'!$H$5-'СЕТ СН'!$H$24</f>
        <v>2671.8900994599999</v>
      </c>
      <c r="V114" s="36">
        <f>SUMIFS(СВЦЭМ!$D$33:$D$776,СВЦЭМ!$A$33:$A$776,$A114,СВЦЭМ!$B$33:$B$776,V$83)+'СЕТ СН'!$H$14+СВЦЭМ!$D$10+'СЕТ СН'!$H$5-'СЕТ СН'!$H$24</f>
        <v>2664.6179519400002</v>
      </c>
      <c r="W114" s="36">
        <f>SUMIFS(СВЦЭМ!$D$33:$D$776,СВЦЭМ!$A$33:$A$776,$A114,СВЦЭМ!$B$33:$B$776,W$83)+'СЕТ СН'!$H$14+СВЦЭМ!$D$10+'СЕТ СН'!$H$5-'СЕТ СН'!$H$24</f>
        <v>2674.3946006800002</v>
      </c>
      <c r="X114" s="36">
        <f>SUMIFS(СВЦЭМ!$D$33:$D$776,СВЦЭМ!$A$33:$A$776,$A114,СВЦЭМ!$B$33:$B$776,X$83)+'СЕТ СН'!$H$14+СВЦЭМ!$D$10+'СЕТ СН'!$H$5-'СЕТ СН'!$H$24</f>
        <v>2633.3328596199999</v>
      </c>
      <c r="Y114" s="36">
        <f>SUMIFS(СВЦЭМ!$D$33:$D$776,СВЦЭМ!$A$33:$A$776,$A114,СВЦЭМ!$B$33:$B$776,Y$83)+'СЕТ СН'!$H$14+СВЦЭМ!$D$10+'СЕТ СН'!$H$5-'СЕТ СН'!$H$24</f>
        <v>2670.6581860199999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01.10.2019</v>
      </c>
      <c r="B120" s="36">
        <f>SUMIFS(СВЦЭМ!$D$33:$D$776,СВЦЭМ!$A$33:$A$776,$A120,СВЦЭМ!$B$33:$B$776,B$119)+'СЕТ СН'!$I$14+СВЦЭМ!$D$10+'СЕТ СН'!$I$5-'СЕТ СН'!$I$24</f>
        <v>2797.4283031599998</v>
      </c>
      <c r="C120" s="36">
        <f>SUMIFS(СВЦЭМ!$D$33:$D$776,СВЦЭМ!$A$33:$A$776,$A120,СВЦЭМ!$B$33:$B$776,C$119)+'СЕТ СН'!$I$14+СВЦЭМ!$D$10+'СЕТ СН'!$I$5-'СЕТ СН'!$I$24</f>
        <v>2878.0808838800003</v>
      </c>
      <c r="D120" s="36">
        <f>SUMIFS(СВЦЭМ!$D$33:$D$776,СВЦЭМ!$A$33:$A$776,$A120,СВЦЭМ!$B$33:$B$776,D$119)+'СЕТ СН'!$I$14+СВЦЭМ!$D$10+'СЕТ СН'!$I$5-'СЕТ СН'!$I$24</f>
        <v>2953.0359101399999</v>
      </c>
      <c r="E120" s="36">
        <f>SUMIFS(СВЦЭМ!$D$33:$D$776,СВЦЭМ!$A$33:$A$776,$A120,СВЦЭМ!$B$33:$B$776,E$119)+'СЕТ СН'!$I$14+СВЦЭМ!$D$10+'СЕТ СН'!$I$5-'СЕТ СН'!$I$24</f>
        <v>2976.3169219400002</v>
      </c>
      <c r="F120" s="36">
        <f>SUMIFS(СВЦЭМ!$D$33:$D$776,СВЦЭМ!$A$33:$A$776,$A120,СВЦЭМ!$B$33:$B$776,F$119)+'СЕТ СН'!$I$14+СВЦЭМ!$D$10+'СЕТ СН'!$I$5-'СЕТ СН'!$I$24</f>
        <v>2974.6962110300001</v>
      </c>
      <c r="G120" s="36">
        <f>SUMIFS(СВЦЭМ!$D$33:$D$776,СВЦЭМ!$A$33:$A$776,$A120,СВЦЭМ!$B$33:$B$776,G$119)+'СЕТ СН'!$I$14+СВЦЭМ!$D$10+'СЕТ СН'!$I$5-'СЕТ СН'!$I$24</f>
        <v>2959.0348792599998</v>
      </c>
      <c r="H120" s="36">
        <f>SUMIFS(СВЦЭМ!$D$33:$D$776,СВЦЭМ!$A$33:$A$776,$A120,СВЦЭМ!$B$33:$B$776,H$119)+'СЕТ СН'!$I$14+СВЦЭМ!$D$10+'СЕТ СН'!$I$5-'СЕТ СН'!$I$24</f>
        <v>2891.1637264199999</v>
      </c>
      <c r="I120" s="36">
        <f>SUMIFS(СВЦЭМ!$D$33:$D$776,СВЦЭМ!$A$33:$A$776,$A120,СВЦЭМ!$B$33:$B$776,I$119)+'СЕТ СН'!$I$14+СВЦЭМ!$D$10+'СЕТ СН'!$I$5-'СЕТ СН'!$I$24</f>
        <v>2808.22890934</v>
      </c>
      <c r="J120" s="36">
        <f>SUMIFS(СВЦЭМ!$D$33:$D$776,СВЦЭМ!$A$33:$A$776,$A120,СВЦЭМ!$B$33:$B$776,J$119)+'СЕТ СН'!$I$14+СВЦЭМ!$D$10+'СЕТ СН'!$I$5-'СЕТ СН'!$I$24</f>
        <v>2802.8655049500003</v>
      </c>
      <c r="K120" s="36">
        <f>SUMIFS(СВЦЭМ!$D$33:$D$776,СВЦЭМ!$A$33:$A$776,$A120,СВЦЭМ!$B$33:$B$776,K$119)+'СЕТ СН'!$I$14+СВЦЭМ!$D$10+'СЕТ СН'!$I$5-'СЕТ СН'!$I$24</f>
        <v>2811.3616724100002</v>
      </c>
      <c r="L120" s="36">
        <f>SUMIFS(СВЦЭМ!$D$33:$D$776,СВЦЭМ!$A$33:$A$776,$A120,СВЦЭМ!$B$33:$B$776,L$119)+'СЕТ СН'!$I$14+СВЦЭМ!$D$10+'СЕТ СН'!$I$5-'СЕТ СН'!$I$24</f>
        <v>2808.7404158200002</v>
      </c>
      <c r="M120" s="36">
        <f>SUMIFS(СВЦЭМ!$D$33:$D$776,СВЦЭМ!$A$33:$A$776,$A120,СВЦЭМ!$B$33:$B$776,M$119)+'СЕТ СН'!$I$14+СВЦЭМ!$D$10+'СЕТ СН'!$I$5-'СЕТ СН'!$I$24</f>
        <v>2798.20864949</v>
      </c>
      <c r="N120" s="36">
        <f>SUMIFS(СВЦЭМ!$D$33:$D$776,СВЦЭМ!$A$33:$A$776,$A120,СВЦЭМ!$B$33:$B$776,N$119)+'СЕТ СН'!$I$14+СВЦЭМ!$D$10+'СЕТ СН'!$I$5-'СЕТ СН'!$I$24</f>
        <v>2783.1664544300002</v>
      </c>
      <c r="O120" s="36">
        <f>SUMIFS(СВЦЭМ!$D$33:$D$776,СВЦЭМ!$A$33:$A$776,$A120,СВЦЭМ!$B$33:$B$776,O$119)+'СЕТ СН'!$I$14+СВЦЭМ!$D$10+'СЕТ СН'!$I$5-'СЕТ СН'!$I$24</f>
        <v>2780.9726625200001</v>
      </c>
      <c r="P120" s="36">
        <f>SUMIFS(СВЦЭМ!$D$33:$D$776,СВЦЭМ!$A$33:$A$776,$A120,СВЦЭМ!$B$33:$B$776,P$119)+'СЕТ СН'!$I$14+СВЦЭМ!$D$10+'СЕТ СН'!$I$5-'СЕТ СН'!$I$24</f>
        <v>2782.5266467000001</v>
      </c>
      <c r="Q120" s="36">
        <f>SUMIFS(СВЦЭМ!$D$33:$D$776,СВЦЭМ!$A$33:$A$776,$A120,СВЦЭМ!$B$33:$B$776,Q$119)+'СЕТ СН'!$I$14+СВЦЭМ!$D$10+'СЕТ СН'!$I$5-'СЕТ СН'!$I$24</f>
        <v>2792.22894301</v>
      </c>
      <c r="R120" s="36">
        <f>SUMIFS(СВЦЭМ!$D$33:$D$776,СВЦЭМ!$A$33:$A$776,$A120,СВЦЭМ!$B$33:$B$776,R$119)+'СЕТ СН'!$I$14+СВЦЭМ!$D$10+'СЕТ СН'!$I$5-'СЕТ СН'!$I$24</f>
        <v>2791.2579615100003</v>
      </c>
      <c r="S120" s="36">
        <f>SUMIFS(СВЦЭМ!$D$33:$D$776,СВЦЭМ!$A$33:$A$776,$A120,СВЦЭМ!$B$33:$B$776,S$119)+'СЕТ СН'!$I$14+СВЦЭМ!$D$10+'СЕТ СН'!$I$5-'СЕТ СН'!$I$24</f>
        <v>2786.0305203100002</v>
      </c>
      <c r="T120" s="36">
        <f>SUMIFS(СВЦЭМ!$D$33:$D$776,СВЦЭМ!$A$33:$A$776,$A120,СВЦЭМ!$B$33:$B$776,T$119)+'СЕТ СН'!$I$14+СВЦЭМ!$D$10+'СЕТ СН'!$I$5-'СЕТ СН'!$I$24</f>
        <v>2783.5972496700001</v>
      </c>
      <c r="U120" s="36">
        <f>SUMIFS(СВЦЭМ!$D$33:$D$776,СВЦЭМ!$A$33:$A$776,$A120,СВЦЭМ!$B$33:$B$776,U$119)+'СЕТ СН'!$I$14+СВЦЭМ!$D$10+'СЕТ СН'!$I$5-'СЕТ СН'!$I$24</f>
        <v>2804.10490987</v>
      </c>
      <c r="V120" s="36">
        <f>SUMIFS(СВЦЭМ!$D$33:$D$776,СВЦЭМ!$A$33:$A$776,$A120,СВЦЭМ!$B$33:$B$776,V$119)+'СЕТ СН'!$I$14+СВЦЭМ!$D$10+'СЕТ СН'!$I$5-'СЕТ СН'!$I$24</f>
        <v>2808.46636971</v>
      </c>
      <c r="W120" s="36">
        <f>SUMIFS(СВЦЭМ!$D$33:$D$776,СВЦЭМ!$A$33:$A$776,$A120,СВЦЭМ!$B$33:$B$776,W$119)+'СЕТ СН'!$I$14+СВЦЭМ!$D$10+'СЕТ СН'!$I$5-'СЕТ СН'!$I$24</f>
        <v>2811.3312251299999</v>
      </c>
      <c r="X120" s="36">
        <f>SUMIFS(СВЦЭМ!$D$33:$D$776,СВЦЭМ!$A$33:$A$776,$A120,СВЦЭМ!$B$33:$B$776,X$119)+'СЕТ СН'!$I$14+СВЦЭМ!$D$10+'СЕТ СН'!$I$5-'СЕТ СН'!$I$24</f>
        <v>2802.0649516100002</v>
      </c>
      <c r="Y120" s="36">
        <f>SUMIFS(СВЦЭМ!$D$33:$D$776,СВЦЭМ!$A$33:$A$776,$A120,СВЦЭМ!$B$33:$B$776,Y$119)+'СЕТ СН'!$I$14+СВЦЭМ!$D$10+'СЕТ СН'!$I$5-'СЕТ СН'!$I$24</f>
        <v>2865.3807320999999</v>
      </c>
      <c r="AA120" s="45"/>
    </row>
    <row r="121" spans="1:27" ht="15.75" x14ac:dyDescent="0.2">
      <c r="A121" s="35">
        <f>A120+1</f>
        <v>43740</v>
      </c>
      <c r="B121" s="36">
        <f>SUMIFS(СВЦЭМ!$D$33:$D$776,СВЦЭМ!$A$33:$A$776,$A121,СВЦЭМ!$B$33:$B$776,B$119)+'СЕТ СН'!$I$14+СВЦЭМ!$D$10+'СЕТ СН'!$I$5-'СЕТ СН'!$I$24</f>
        <v>2909.0486841299999</v>
      </c>
      <c r="C121" s="36">
        <f>SUMIFS(СВЦЭМ!$D$33:$D$776,СВЦЭМ!$A$33:$A$776,$A121,СВЦЭМ!$B$33:$B$776,C$119)+'СЕТ СН'!$I$14+СВЦЭМ!$D$10+'СЕТ СН'!$I$5-'СЕТ СН'!$I$24</f>
        <v>2935.2441620300001</v>
      </c>
      <c r="D121" s="36">
        <f>SUMIFS(СВЦЭМ!$D$33:$D$776,СВЦЭМ!$A$33:$A$776,$A121,СВЦЭМ!$B$33:$B$776,D$119)+'СЕТ СН'!$I$14+СВЦЭМ!$D$10+'СЕТ СН'!$I$5-'СЕТ СН'!$I$24</f>
        <v>2949.4142690200001</v>
      </c>
      <c r="E121" s="36">
        <f>SUMIFS(СВЦЭМ!$D$33:$D$776,СВЦЭМ!$A$33:$A$776,$A121,СВЦЭМ!$B$33:$B$776,E$119)+'СЕТ СН'!$I$14+СВЦЭМ!$D$10+'СЕТ СН'!$I$5-'СЕТ СН'!$I$24</f>
        <v>2955.15892652</v>
      </c>
      <c r="F121" s="36">
        <f>SUMIFS(СВЦЭМ!$D$33:$D$776,СВЦЭМ!$A$33:$A$776,$A121,СВЦЭМ!$B$33:$B$776,F$119)+'СЕТ СН'!$I$14+СВЦЭМ!$D$10+'СЕТ СН'!$I$5-'СЕТ СН'!$I$24</f>
        <v>2971.5208766300002</v>
      </c>
      <c r="G121" s="36">
        <f>SUMIFS(СВЦЭМ!$D$33:$D$776,СВЦЭМ!$A$33:$A$776,$A121,СВЦЭМ!$B$33:$B$776,G$119)+'СЕТ СН'!$I$14+СВЦЭМ!$D$10+'СЕТ СН'!$I$5-'СЕТ СН'!$I$24</f>
        <v>2952.8219309999999</v>
      </c>
      <c r="H121" s="36">
        <f>SUMIFS(СВЦЭМ!$D$33:$D$776,СВЦЭМ!$A$33:$A$776,$A121,СВЦЭМ!$B$33:$B$776,H$119)+'СЕТ СН'!$I$14+СВЦЭМ!$D$10+'СЕТ СН'!$I$5-'СЕТ СН'!$I$24</f>
        <v>2892.2542667299999</v>
      </c>
      <c r="I121" s="36">
        <f>SUMIFS(СВЦЭМ!$D$33:$D$776,СВЦЭМ!$A$33:$A$776,$A121,СВЦЭМ!$B$33:$B$776,I$119)+'СЕТ СН'!$I$14+СВЦЭМ!$D$10+'СЕТ СН'!$I$5-'СЕТ СН'!$I$24</f>
        <v>2806.6192928999999</v>
      </c>
      <c r="J121" s="36">
        <f>SUMIFS(СВЦЭМ!$D$33:$D$776,СВЦЭМ!$A$33:$A$776,$A121,СВЦЭМ!$B$33:$B$776,J$119)+'СЕТ СН'!$I$14+СВЦЭМ!$D$10+'СЕТ СН'!$I$5-'СЕТ СН'!$I$24</f>
        <v>2802.2394138099999</v>
      </c>
      <c r="K121" s="36">
        <f>SUMIFS(СВЦЭМ!$D$33:$D$776,СВЦЭМ!$A$33:$A$776,$A121,СВЦЭМ!$B$33:$B$776,K$119)+'СЕТ СН'!$I$14+СВЦЭМ!$D$10+'СЕТ СН'!$I$5-'СЕТ СН'!$I$24</f>
        <v>2812.5644959299998</v>
      </c>
      <c r="L121" s="36">
        <f>SUMIFS(СВЦЭМ!$D$33:$D$776,СВЦЭМ!$A$33:$A$776,$A121,СВЦЭМ!$B$33:$B$776,L$119)+'СЕТ СН'!$I$14+СВЦЭМ!$D$10+'СЕТ СН'!$I$5-'СЕТ СН'!$I$24</f>
        <v>2812.7926667900001</v>
      </c>
      <c r="M121" s="36">
        <f>SUMIFS(СВЦЭМ!$D$33:$D$776,СВЦЭМ!$A$33:$A$776,$A121,СВЦЭМ!$B$33:$B$776,M$119)+'СЕТ СН'!$I$14+СВЦЭМ!$D$10+'СЕТ СН'!$I$5-'СЕТ СН'!$I$24</f>
        <v>2804.2680850800002</v>
      </c>
      <c r="N121" s="36">
        <f>SUMIFS(СВЦЭМ!$D$33:$D$776,СВЦЭМ!$A$33:$A$776,$A121,СВЦЭМ!$B$33:$B$776,N$119)+'СЕТ СН'!$I$14+СВЦЭМ!$D$10+'СЕТ СН'!$I$5-'СЕТ СН'!$I$24</f>
        <v>2799.3039335399999</v>
      </c>
      <c r="O121" s="36">
        <f>SUMIFS(СВЦЭМ!$D$33:$D$776,СВЦЭМ!$A$33:$A$776,$A121,СВЦЭМ!$B$33:$B$776,O$119)+'СЕТ СН'!$I$14+СВЦЭМ!$D$10+'СЕТ СН'!$I$5-'СЕТ СН'!$I$24</f>
        <v>2801.4058463800002</v>
      </c>
      <c r="P121" s="36">
        <f>SUMIFS(СВЦЭМ!$D$33:$D$776,СВЦЭМ!$A$33:$A$776,$A121,СВЦЭМ!$B$33:$B$776,P$119)+'СЕТ СН'!$I$14+СВЦЭМ!$D$10+'СЕТ СН'!$I$5-'СЕТ СН'!$I$24</f>
        <v>2805.3587078700002</v>
      </c>
      <c r="Q121" s="36">
        <f>SUMIFS(СВЦЭМ!$D$33:$D$776,СВЦЭМ!$A$33:$A$776,$A121,СВЦЭМ!$B$33:$B$776,Q$119)+'СЕТ СН'!$I$14+СВЦЭМ!$D$10+'СЕТ СН'!$I$5-'СЕТ СН'!$I$24</f>
        <v>2807.7392524699999</v>
      </c>
      <c r="R121" s="36">
        <f>SUMIFS(СВЦЭМ!$D$33:$D$776,СВЦЭМ!$A$33:$A$776,$A121,СВЦЭМ!$B$33:$B$776,R$119)+'СЕТ СН'!$I$14+СВЦЭМ!$D$10+'СЕТ СН'!$I$5-'СЕТ СН'!$I$24</f>
        <v>2812.3851925200001</v>
      </c>
      <c r="S121" s="36">
        <f>SUMIFS(СВЦЭМ!$D$33:$D$776,СВЦЭМ!$A$33:$A$776,$A121,СВЦЭМ!$B$33:$B$776,S$119)+'СЕТ СН'!$I$14+СВЦЭМ!$D$10+'СЕТ СН'!$I$5-'СЕТ СН'!$I$24</f>
        <v>2807.4419420200002</v>
      </c>
      <c r="T121" s="36">
        <f>SUMIFS(СВЦЭМ!$D$33:$D$776,СВЦЭМ!$A$33:$A$776,$A121,СВЦЭМ!$B$33:$B$776,T$119)+'СЕТ СН'!$I$14+СВЦЭМ!$D$10+'СЕТ СН'!$I$5-'СЕТ СН'!$I$24</f>
        <v>2812.7339475399999</v>
      </c>
      <c r="U121" s="36">
        <f>SUMIFS(СВЦЭМ!$D$33:$D$776,СВЦЭМ!$A$33:$A$776,$A121,СВЦЭМ!$B$33:$B$776,U$119)+'СЕТ СН'!$I$14+СВЦЭМ!$D$10+'СЕТ СН'!$I$5-'СЕТ СН'!$I$24</f>
        <v>2833.9483664700001</v>
      </c>
      <c r="V121" s="36">
        <f>SUMIFS(СВЦЭМ!$D$33:$D$776,СВЦЭМ!$A$33:$A$776,$A121,СВЦЭМ!$B$33:$B$776,V$119)+'СЕТ СН'!$I$14+СВЦЭМ!$D$10+'СЕТ СН'!$I$5-'СЕТ СН'!$I$24</f>
        <v>2831.6408708200001</v>
      </c>
      <c r="W121" s="36">
        <f>SUMIFS(СВЦЭМ!$D$33:$D$776,СВЦЭМ!$A$33:$A$776,$A121,СВЦЭМ!$B$33:$B$776,W$119)+'СЕТ СН'!$I$14+СВЦЭМ!$D$10+'СЕТ СН'!$I$5-'СЕТ СН'!$I$24</f>
        <v>2813.2154779100001</v>
      </c>
      <c r="X121" s="36">
        <f>SUMIFS(СВЦЭМ!$D$33:$D$776,СВЦЭМ!$A$33:$A$776,$A121,СВЦЭМ!$B$33:$B$776,X$119)+'СЕТ СН'!$I$14+СВЦЭМ!$D$10+'СЕТ СН'!$I$5-'СЕТ СН'!$I$24</f>
        <v>2803.4366428100002</v>
      </c>
      <c r="Y121" s="36">
        <f>SUMIFS(СВЦЭМ!$D$33:$D$776,СВЦЭМ!$A$33:$A$776,$A121,СВЦЭМ!$B$33:$B$776,Y$119)+'СЕТ СН'!$I$14+СВЦЭМ!$D$10+'СЕТ СН'!$I$5-'СЕТ СН'!$I$24</f>
        <v>2874.2266255899999</v>
      </c>
    </row>
    <row r="122" spans="1:27" ht="15.75" x14ac:dyDescent="0.2">
      <c r="A122" s="35">
        <f t="shared" ref="A122:A150" si="3">A121+1</f>
        <v>43741</v>
      </c>
      <c r="B122" s="36">
        <f>SUMIFS(СВЦЭМ!$D$33:$D$776,СВЦЭМ!$A$33:$A$776,$A122,СВЦЭМ!$B$33:$B$776,B$119)+'СЕТ СН'!$I$14+СВЦЭМ!$D$10+'СЕТ СН'!$I$5-'СЕТ СН'!$I$24</f>
        <v>2914.6381321399999</v>
      </c>
      <c r="C122" s="36">
        <f>SUMIFS(СВЦЭМ!$D$33:$D$776,СВЦЭМ!$A$33:$A$776,$A122,СВЦЭМ!$B$33:$B$776,C$119)+'СЕТ СН'!$I$14+СВЦЭМ!$D$10+'СЕТ СН'!$I$5-'СЕТ СН'!$I$24</f>
        <v>2951.1556525400001</v>
      </c>
      <c r="D122" s="36">
        <f>SUMIFS(СВЦЭМ!$D$33:$D$776,СВЦЭМ!$A$33:$A$776,$A122,СВЦЭМ!$B$33:$B$776,D$119)+'СЕТ СН'!$I$14+СВЦЭМ!$D$10+'СЕТ СН'!$I$5-'СЕТ СН'!$I$24</f>
        <v>2972.9166518500001</v>
      </c>
      <c r="E122" s="36">
        <f>SUMIFS(СВЦЭМ!$D$33:$D$776,СВЦЭМ!$A$33:$A$776,$A122,СВЦЭМ!$B$33:$B$776,E$119)+'СЕТ СН'!$I$14+СВЦЭМ!$D$10+'СЕТ СН'!$I$5-'СЕТ СН'!$I$24</f>
        <v>2978.2186127499999</v>
      </c>
      <c r="F122" s="36">
        <f>SUMIFS(СВЦЭМ!$D$33:$D$776,СВЦЭМ!$A$33:$A$776,$A122,СВЦЭМ!$B$33:$B$776,F$119)+'СЕТ СН'!$I$14+СВЦЭМ!$D$10+'СЕТ СН'!$I$5-'СЕТ СН'!$I$24</f>
        <v>2975.0576306800003</v>
      </c>
      <c r="G122" s="36">
        <f>SUMIFS(СВЦЭМ!$D$33:$D$776,СВЦЭМ!$A$33:$A$776,$A122,СВЦЭМ!$B$33:$B$776,G$119)+'СЕТ СН'!$I$14+СВЦЭМ!$D$10+'СЕТ СН'!$I$5-'СЕТ СН'!$I$24</f>
        <v>2960.1182365899999</v>
      </c>
      <c r="H122" s="36">
        <f>SUMIFS(СВЦЭМ!$D$33:$D$776,СВЦЭМ!$A$33:$A$776,$A122,СВЦЭМ!$B$33:$B$776,H$119)+'СЕТ СН'!$I$14+СВЦЭМ!$D$10+'СЕТ СН'!$I$5-'СЕТ СН'!$I$24</f>
        <v>2892.5014942900002</v>
      </c>
      <c r="I122" s="36">
        <f>SUMIFS(СВЦЭМ!$D$33:$D$776,СВЦЭМ!$A$33:$A$776,$A122,СВЦЭМ!$B$33:$B$776,I$119)+'СЕТ СН'!$I$14+СВЦЭМ!$D$10+'СЕТ СН'!$I$5-'СЕТ СН'!$I$24</f>
        <v>2814.01675256</v>
      </c>
      <c r="J122" s="36">
        <f>SUMIFS(СВЦЭМ!$D$33:$D$776,СВЦЭМ!$A$33:$A$776,$A122,СВЦЭМ!$B$33:$B$776,J$119)+'СЕТ СН'!$I$14+СВЦЭМ!$D$10+'СЕТ СН'!$I$5-'СЕТ СН'!$I$24</f>
        <v>2816.3054716000001</v>
      </c>
      <c r="K122" s="36">
        <f>SUMIFS(СВЦЭМ!$D$33:$D$776,СВЦЭМ!$A$33:$A$776,$A122,СВЦЭМ!$B$33:$B$776,K$119)+'СЕТ СН'!$I$14+СВЦЭМ!$D$10+'СЕТ СН'!$I$5-'СЕТ СН'!$I$24</f>
        <v>2827.3799468100001</v>
      </c>
      <c r="L122" s="36">
        <f>SUMIFS(СВЦЭМ!$D$33:$D$776,СВЦЭМ!$A$33:$A$776,$A122,СВЦЭМ!$B$33:$B$776,L$119)+'СЕТ СН'!$I$14+СВЦЭМ!$D$10+'СЕТ СН'!$I$5-'СЕТ СН'!$I$24</f>
        <v>2833.66948955</v>
      </c>
      <c r="M122" s="36">
        <f>SUMIFS(СВЦЭМ!$D$33:$D$776,СВЦЭМ!$A$33:$A$776,$A122,СВЦЭМ!$B$33:$B$776,M$119)+'СЕТ СН'!$I$14+СВЦЭМ!$D$10+'СЕТ СН'!$I$5-'СЕТ СН'!$I$24</f>
        <v>2825.2062227400002</v>
      </c>
      <c r="N122" s="36">
        <f>SUMIFS(СВЦЭМ!$D$33:$D$776,СВЦЭМ!$A$33:$A$776,$A122,СВЦЭМ!$B$33:$B$776,N$119)+'СЕТ СН'!$I$14+СВЦЭМ!$D$10+'СЕТ СН'!$I$5-'СЕТ СН'!$I$24</f>
        <v>2865.92466405</v>
      </c>
      <c r="O122" s="36">
        <f>SUMIFS(СВЦЭМ!$D$33:$D$776,СВЦЭМ!$A$33:$A$776,$A122,СВЦЭМ!$B$33:$B$776,O$119)+'СЕТ СН'!$I$14+СВЦЭМ!$D$10+'СЕТ СН'!$I$5-'СЕТ СН'!$I$24</f>
        <v>2914.2381530600001</v>
      </c>
      <c r="P122" s="36">
        <f>SUMIFS(СВЦЭМ!$D$33:$D$776,СВЦЭМ!$A$33:$A$776,$A122,СВЦЭМ!$B$33:$B$776,P$119)+'СЕТ СН'!$I$14+СВЦЭМ!$D$10+'СЕТ СН'!$I$5-'СЕТ СН'!$I$24</f>
        <v>2916.0559515599998</v>
      </c>
      <c r="Q122" s="36">
        <f>SUMIFS(СВЦЭМ!$D$33:$D$776,СВЦЭМ!$A$33:$A$776,$A122,СВЦЭМ!$B$33:$B$776,Q$119)+'СЕТ СН'!$I$14+СВЦЭМ!$D$10+'СЕТ СН'!$I$5-'СЕТ СН'!$I$24</f>
        <v>2912.2093786599999</v>
      </c>
      <c r="R122" s="36">
        <f>SUMIFS(СВЦЭМ!$D$33:$D$776,СВЦЭМ!$A$33:$A$776,$A122,СВЦЭМ!$B$33:$B$776,R$119)+'СЕТ СН'!$I$14+СВЦЭМ!$D$10+'СЕТ СН'!$I$5-'СЕТ СН'!$I$24</f>
        <v>2860.9330738500003</v>
      </c>
      <c r="S122" s="36">
        <f>SUMIFS(СВЦЭМ!$D$33:$D$776,СВЦЭМ!$A$33:$A$776,$A122,СВЦЭМ!$B$33:$B$776,S$119)+'СЕТ СН'!$I$14+СВЦЭМ!$D$10+'СЕТ СН'!$I$5-'СЕТ СН'!$I$24</f>
        <v>2846.7419509000001</v>
      </c>
      <c r="T122" s="36">
        <f>SUMIFS(СВЦЭМ!$D$33:$D$776,СВЦЭМ!$A$33:$A$776,$A122,СВЦЭМ!$B$33:$B$776,T$119)+'СЕТ СН'!$I$14+СВЦЭМ!$D$10+'СЕТ СН'!$I$5-'СЕТ СН'!$I$24</f>
        <v>2835.0143032699998</v>
      </c>
      <c r="U122" s="36">
        <f>SUMIFS(СВЦЭМ!$D$33:$D$776,СВЦЭМ!$A$33:$A$776,$A122,СВЦЭМ!$B$33:$B$776,U$119)+'СЕТ СН'!$I$14+СВЦЭМ!$D$10+'СЕТ СН'!$I$5-'СЕТ СН'!$I$24</f>
        <v>2844.37788237</v>
      </c>
      <c r="V122" s="36">
        <f>SUMIFS(СВЦЭМ!$D$33:$D$776,СВЦЭМ!$A$33:$A$776,$A122,СВЦЭМ!$B$33:$B$776,V$119)+'СЕТ СН'!$I$14+СВЦЭМ!$D$10+'СЕТ СН'!$I$5-'СЕТ СН'!$I$24</f>
        <v>2848.1513686100002</v>
      </c>
      <c r="W122" s="36">
        <f>SUMIFS(СВЦЭМ!$D$33:$D$776,СВЦЭМ!$A$33:$A$776,$A122,СВЦЭМ!$B$33:$B$776,W$119)+'СЕТ СН'!$I$14+СВЦЭМ!$D$10+'СЕТ СН'!$I$5-'СЕТ СН'!$I$24</f>
        <v>2847.5979237500001</v>
      </c>
      <c r="X122" s="36">
        <f>SUMIFS(СВЦЭМ!$D$33:$D$776,СВЦЭМ!$A$33:$A$776,$A122,СВЦЭМ!$B$33:$B$776,X$119)+'СЕТ СН'!$I$14+СВЦЭМ!$D$10+'СЕТ СН'!$I$5-'СЕТ СН'!$I$24</f>
        <v>2815.9222688999998</v>
      </c>
      <c r="Y122" s="36">
        <f>SUMIFS(СВЦЭМ!$D$33:$D$776,СВЦЭМ!$A$33:$A$776,$A122,СВЦЭМ!$B$33:$B$776,Y$119)+'СЕТ СН'!$I$14+СВЦЭМ!$D$10+'СЕТ СН'!$I$5-'СЕТ СН'!$I$24</f>
        <v>2837.9574479399998</v>
      </c>
    </row>
    <row r="123" spans="1:27" ht="15.75" x14ac:dyDescent="0.2">
      <c r="A123" s="35">
        <f t="shared" si="3"/>
        <v>43742</v>
      </c>
      <c r="B123" s="36">
        <f>SUMIFS(СВЦЭМ!$D$33:$D$776,СВЦЭМ!$A$33:$A$776,$A123,СВЦЭМ!$B$33:$B$776,B$119)+'СЕТ СН'!$I$14+СВЦЭМ!$D$10+'СЕТ СН'!$I$5-'СЕТ СН'!$I$24</f>
        <v>2908.9582939000002</v>
      </c>
      <c r="C123" s="36">
        <f>SUMIFS(СВЦЭМ!$D$33:$D$776,СВЦЭМ!$A$33:$A$776,$A123,СВЦЭМ!$B$33:$B$776,C$119)+'СЕТ СН'!$I$14+СВЦЭМ!$D$10+'СЕТ СН'!$I$5-'СЕТ СН'!$I$24</f>
        <v>2940.48719381</v>
      </c>
      <c r="D123" s="36">
        <f>SUMIFS(СВЦЭМ!$D$33:$D$776,СВЦЭМ!$A$33:$A$776,$A123,СВЦЭМ!$B$33:$B$776,D$119)+'СЕТ СН'!$I$14+СВЦЭМ!$D$10+'СЕТ СН'!$I$5-'СЕТ СН'!$I$24</f>
        <v>2943.5323418500002</v>
      </c>
      <c r="E123" s="36">
        <f>SUMIFS(СВЦЭМ!$D$33:$D$776,СВЦЭМ!$A$33:$A$776,$A123,СВЦЭМ!$B$33:$B$776,E$119)+'СЕТ СН'!$I$14+СВЦЭМ!$D$10+'СЕТ СН'!$I$5-'СЕТ СН'!$I$24</f>
        <v>2963.7252703600002</v>
      </c>
      <c r="F123" s="36">
        <f>SUMIFS(СВЦЭМ!$D$33:$D$776,СВЦЭМ!$A$33:$A$776,$A123,СВЦЭМ!$B$33:$B$776,F$119)+'СЕТ СН'!$I$14+СВЦЭМ!$D$10+'СЕТ СН'!$I$5-'СЕТ СН'!$I$24</f>
        <v>2942.4438451300002</v>
      </c>
      <c r="G123" s="36">
        <f>SUMIFS(СВЦЭМ!$D$33:$D$776,СВЦЭМ!$A$33:$A$776,$A123,СВЦЭМ!$B$33:$B$776,G$119)+'СЕТ СН'!$I$14+СВЦЭМ!$D$10+'СЕТ СН'!$I$5-'СЕТ СН'!$I$24</f>
        <v>2918.05933792</v>
      </c>
      <c r="H123" s="36">
        <f>SUMIFS(СВЦЭМ!$D$33:$D$776,СВЦЭМ!$A$33:$A$776,$A123,СВЦЭМ!$B$33:$B$776,H$119)+'СЕТ СН'!$I$14+СВЦЭМ!$D$10+'СЕТ СН'!$I$5-'СЕТ СН'!$I$24</f>
        <v>2871.5626652999999</v>
      </c>
      <c r="I123" s="36">
        <f>SUMIFS(СВЦЭМ!$D$33:$D$776,СВЦЭМ!$A$33:$A$776,$A123,СВЦЭМ!$B$33:$B$776,I$119)+'СЕТ СН'!$I$14+СВЦЭМ!$D$10+'СЕТ СН'!$I$5-'СЕТ СН'!$I$24</f>
        <v>2790.7078433400002</v>
      </c>
      <c r="J123" s="36">
        <f>SUMIFS(СВЦЭМ!$D$33:$D$776,СВЦЭМ!$A$33:$A$776,$A123,СВЦЭМ!$B$33:$B$776,J$119)+'СЕТ СН'!$I$14+СВЦЭМ!$D$10+'СЕТ СН'!$I$5-'СЕТ СН'!$I$24</f>
        <v>2793.6833041</v>
      </c>
      <c r="K123" s="36">
        <f>SUMIFS(СВЦЭМ!$D$33:$D$776,СВЦЭМ!$A$33:$A$776,$A123,СВЦЭМ!$B$33:$B$776,K$119)+'СЕТ СН'!$I$14+СВЦЭМ!$D$10+'СЕТ СН'!$I$5-'СЕТ СН'!$I$24</f>
        <v>2810.32337074</v>
      </c>
      <c r="L123" s="36">
        <f>SUMIFS(СВЦЭМ!$D$33:$D$776,СВЦЭМ!$A$33:$A$776,$A123,СВЦЭМ!$B$33:$B$776,L$119)+'СЕТ СН'!$I$14+СВЦЭМ!$D$10+'СЕТ СН'!$I$5-'СЕТ СН'!$I$24</f>
        <v>2812.84857543</v>
      </c>
      <c r="M123" s="36">
        <f>SUMIFS(СВЦЭМ!$D$33:$D$776,СВЦЭМ!$A$33:$A$776,$A123,СВЦЭМ!$B$33:$B$776,M$119)+'СЕТ СН'!$I$14+СВЦЭМ!$D$10+'СЕТ СН'!$I$5-'СЕТ СН'!$I$24</f>
        <v>2805.8436432500002</v>
      </c>
      <c r="N123" s="36">
        <f>SUMIFS(СВЦЭМ!$D$33:$D$776,СВЦЭМ!$A$33:$A$776,$A123,СВЦЭМ!$B$33:$B$776,N$119)+'СЕТ СН'!$I$14+СВЦЭМ!$D$10+'СЕТ СН'!$I$5-'СЕТ СН'!$I$24</f>
        <v>2802.03956281</v>
      </c>
      <c r="O123" s="36">
        <f>SUMIFS(СВЦЭМ!$D$33:$D$776,СВЦЭМ!$A$33:$A$776,$A123,СВЦЭМ!$B$33:$B$776,O$119)+'СЕТ СН'!$I$14+СВЦЭМ!$D$10+'СЕТ СН'!$I$5-'СЕТ СН'!$I$24</f>
        <v>2802.2956078299999</v>
      </c>
      <c r="P123" s="36">
        <f>SUMIFS(СВЦЭМ!$D$33:$D$776,СВЦЭМ!$A$33:$A$776,$A123,СВЦЭМ!$B$33:$B$776,P$119)+'СЕТ СН'!$I$14+СВЦЭМ!$D$10+'СЕТ СН'!$I$5-'СЕТ СН'!$I$24</f>
        <v>2802.18833571</v>
      </c>
      <c r="Q123" s="36">
        <f>SUMIFS(СВЦЭМ!$D$33:$D$776,СВЦЭМ!$A$33:$A$776,$A123,СВЦЭМ!$B$33:$B$776,Q$119)+'СЕТ СН'!$I$14+СВЦЭМ!$D$10+'СЕТ СН'!$I$5-'СЕТ СН'!$I$24</f>
        <v>2800.8465392400003</v>
      </c>
      <c r="R123" s="36">
        <f>SUMIFS(СВЦЭМ!$D$33:$D$776,СВЦЭМ!$A$33:$A$776,$A123,СВЦЭМ!$B$33:$B$776,R$119)+'СЕТ СН'!$I$14+СВЦЭМ!$D$10+'СЕТ СН'!$I$5-'СЕТ СН'!$I$24</f>
        <v>2796.0619418400001</v>
      </c>
      <c r="S123" s="36">
        <f>SUMIFS(СВЦЭМ!$D$33:$D$776,СВЦЭМ!$A$33:$A$776,$A123,СВЦЭМ!$B$33:$B$776,S$119)+'СЕТ СН'!$I$14+СВЦЭМ!$D$10+'СЕТ СН'!$I$5-'СЕТ СН'!$I$24</f>
        <v>2795.3593884800002</v>
      </c>
      <c r="T123" s="36">
        <f>SUMIFS(СВЦЭМ!$D$33:$D$776,СВЦЭМ!$A$33:$A$776,$A123,СВЦЭМ!$B$33:$B$776,T$119)+'СЕТ СН'!$I$14+СВЦЭМ!$D$10+'СЕТ СН'!$I$5-'СЕТ СН'!$I$24</f>
        <v>2798.5870518900001</v>
      </c>
      <c r="U123" s="36">
        <f>SUMIFS(СВЦЭМ!$D$33:$D$776,СВЦЭМ!$A$33:$A$776,$A123,СВЦЭМ!$B$33:$B$776,U$119)+'СЕТ СН'!$I$14+СВЦЭМ!$D$10+'СЕТ СН'!$I$5-'СЕТ СН'!$I$24</f>
        <v>2814.07365936</v>
      </c>
      <c r="V123" s="36">
        <f>SUMIFS(СВЦЭМ!$D$33:$D$776,СВЦЭМ!$A$33:$A$776,$A123,СВЦЭМ!$B$33:$B$776,V$119)+'СЕТ СН'!$I$14+СВЦЭМ!$D$10+'СЕТ СН'!$I$5-'СЕТ СН'!$I$24</f>
        <v>2808.46712557</v>
      </c>
      <c r="W123" s="36">
        <f>SUMIFS(СВЦЭМ!$D$33:$D$776,СВЦЭМ!$A$33:$A$776,$A123,СВЦЭМ!$B$33:$B$776,W$119)+'СЕТ СН'!$I$14+СВЦЭМ!$D$10+'СЕТ СН'!$I$5-'СЕТ СН'!$I$24</f>
        <v>2791.3144114400002</v>
      </c>
      <c r="X123" s="36">
        <f>SUMIFS(СВЦЭМ!$D$33:$D$776,СВЦЭМ!$A$33:$A$776,$A123,СВЦЭМ!$B$33:$B$776,X$119)+'СЕТ СН'!$I$14+СВЦЭМ!$D$10+'СЕТ СН'!$I$5-'СЕТ СН'!$I$24</f>
        <v>2818.8565549300001</v>
      </c>
      <c r="Y123" s="36">
        <f>SUMIFS(СВЦЭМ!$D$33:$D$776,СВЦЭМ!$A$33:$A$776,$A123,СВЦЭМ!$B$33:$B$776,Y$119)+'СЕТ СН'!$I$14+СВЦЭМ!$D$10+'СЕТ СН'!$I$5-'СЕТ СН'!$I$24</f>
        <v>2879.3039273700001</v>
      </c>
    </row>
    <row r="124" spans="1:27" ht="15.75" x14ac:dyDescent="0.2">
      <c r="A124" s="35">
        <f t="shared" si="3"/>
        <v>43743</v>
      </c>
      <c r="B124" s="36">
        <f>SUMIFS(СВЦЭМ!$D$33:$D$776,СВЦЭМ!$A$33:$A$776,$A124,СВЦЭМ!$B$33:$B$776,B$119)+'СЕТ СН'!$I$14+СВЦЭМ!$D$10+'СЕТ СН'!$I$5-'СЕТ СН'!$I$24</f>
        <v>2915.5789644199999</v>
      </c>
      <c r="C124" s="36">
        <f>SUMIFS(СВЦЭМ!$D$33:$D$776,СВЦЭМ!$A$33:$A$776,$A124,СВЦЭМ!$B$33:$B$776,C$119)+'СЕТ СН'!$I$14+СВЦЭМ!$D$10+'СЕТ СН'!$I$5-'СЕТ СН'!$I$24</f>
        <v>2956.6607960800002</v>
      </c>
      <c r="D124" s="36">
        <f>SUMIFS(СВЦЭМ!$D$33:$D$776,СВЦЭМ!$A$33:$A$776,$A124,СВЦЭМ!$B$33:$B$776,D$119)+'СЕТ СН'!$I$14+СВЦЭМ!$D$10+'СЕТ СН'!$I$5-'СЕТ СН'!$I$24</f>
        <v>2967.7151910500002</v>
      </c>
      <c r="E124" s="36">
        <f>SUMIFS(СВЦЭМ!$D$33:$D$776,СВЦЭМ!$A$33:$A$776,$A124,СВЦЭМ!$B$33:$B$776,E$119)+'СЕТ СН'!$I$14+СВЦЭМ!$D$10+'СЕТ СН'!$I$5-'СЕТ СН'!$I$24</f>
        <v>2973.0731862600001</v>
      </c>
      <c r="F124" s="36">
        <f>SUMIFS(СВЦЭМ!$D$33:$D$776,СВЦЭМ!$A$33:$A$776,$A124,СВЦЭМ!$B$33:$B$776,F$119)+'СЕТ СН'!$I$14+СВЦЭМ!$D$10+'СЕТ СН'!$I$5-'СЕТ СН'!$I$24</f>
        <v>2963.3372635599999</v>
      </c>
      <c r="G124" s="36">
        <f>SUMIFS(СВЦЭМ!$D$33:$D$776,СВЦЭМ!$A$33:$A$776,$A124,СВЦЭМ!$B$33:$B$776,G$119)+'СЕТ СН'!$I$14+СВЦЭМ!$D$10+'СЕТ СН'!$I$5-'СЕТ СН'!$I$24</f>
        <v>2960.7430475400001</v>
      </c>
      <c r="H124" s="36">
        <f>SUMIFS(СВЦЭМ!$D$33:$D$776,СВЦЭМ!$A$33:$A$776,$A124,СВЦЭМ!$B$33:$B$776,H$119)+'СЕТ СН'!$I$14+СВЦЭМ!$D$10+'СЕТ СН'!$I$5-'СЕТ СН'!$I$24</f>
        <v>2930.6162969000002</v>
      </c>
      <c r="I124" s="36">
        <f>SUMIFS(СВЦЭМ!$D$33:$D$776,СВЦЭМ!$A$33:$A$776,$A124,СВЦЭМ!$B$33:$B$776,I$119)+'СЕТ СН'!$I$14+СВЦЭМ!$D$10+'СЕТ СН'!$I$5-'СЕТ СН'!$I$24</f>
        <v>2863.1223037200002</v>
      </c>
      <c r="J124" s="36">
        <f>SUMIFS(СВЦЭМ!$D$33:$D$776,СВЦЭМ!$A$33:$A$776,$A124,СВЦЭМ!$B$33:$B$776,J$119)+'СЕТ СН'!$I$14+СВЦЭМ!$D$10+'СЕТ СН'!$I$5-'СЕТ СН'!$I$24</f>
        <v>2807.1418981400002</v>
      </c>
      <c r="K124" s="36">
        <f>SUMIFS(СВЦЭМ!$D$33:$D$776,СВЦЭМ!$A$33:$A$776,$A124,СВЦЭМ!$B$33:$B$776,K$119)+'СЕТ СН'!$I$14+СВЦЭМ!$D$10+'СЕТ СН'!$I$5-'СЕТ СН'!$I$24</f>
        <v>2791.8517713400001</v>
      </c>
      <c r="L124" s="36">
        <f>SUMIFS(СВЦЭМ!$D$33:$D$776,СВЦЭМ!$A$33:$A$776,$A124,СВЦЭМ!$B$33:$B$776,L$119)+'СЕТ СН'!$I$14+СВЦЭМ!$D$10+'СЕТ СН'!$I$5-'СЕТ СН'!$I$24</f>
        <v>2801.68225424</v>
      </c>
      <c r="M124" s="36">
        <f>SUMIFS(СВЦЭМ!$D$33:$D$776,СВЦЭМ!$A$33:$A$776,$A124,СВЦЭМ!$B$33:$B$776,M$119)+'СЕТ СН'!$I$14+СВЦЭМ!$D$10+'СЕТ СН'!$I$5-'СЕТ СН'!$I$24</f>
        <v>2795.3765123100002</v>
      </c>
      <c r="N124" s="36">
        <f>SUMIFS(СВЦЭМ!$D$33:$D$776,СВЦЭМ!$A$33:$A$776,$A124,СВЦЭМ!$B$33:$B$776,N$119)+'СЕТ СН'!$I$14+СВЦЭМ!$D$10+'СЕТ СН'!$I$5-'СЕТ СН'!$I$24</f>
        <v>2794.7560829100003</v>
      </c>
      <c r="O124" s="36">
        <f>SUMIFS(СВЦЭМ!$D$33:$D$776,СВЦЭМ!$A$33:$A$776,$A124,СВЦЭМ!$B$33:$B$776,O$119)+'СЕТ СН'!$I$14+СВЦЭМ!$D$10+'СЕТ СН'!$I$5-'СЕТ СН'!$I$24</f>
        <v>2799.9050890600001</v>
      </c>
      <c r="P124" s="36">
        <f>SUMIFS(СВЦЭМ!$D$33:$D$776,СВЦЭМ!$A$33:$A$776,$A124,СВЦЭМ!$B$33:$B$776,P$119)+'СЕТ СН'!$I$14+СВЦЭМ!$D$10+'СЕТ СН'!$I$5-'СЕТ СН'!$I$24</f>
        <v>2806.85933325</v>
      </c>
      <c r="Q124" s="36">
        <f>SUMIFS(СВЦЭМ!$D$33:$D$776,СВЦЭМ!$A$33:$A$776,$A124,СВЦЭМ!$B$33:$B$776,Q$119)+'СЕТ СН'!$I$14+СВЦЭМ!$D$10+'СЕТ СН'!$I$5-'СЕТ СН'!$I$24</f>
        <v>2808.1288772799999</v>
      </c>
      <c r="R124" s="36">
        <f>SUMIFS(СВЦЭМ!$D$33:$D$776,СВЦЭМ!$A$33:$A$776,$A124,СВЦЭМ!$B$33:$B$776,R$119)+'СЕТ СН'!$I$14+СВЦЭМ!$D$10+'СЕТ СН'!$I$5-'СЕТ СН'!$I$24</f>
        <v>2811.0817233100001</v>
      </c>
      <c r="S124" s="36">
        <f>SUMIFS(СВЦЭМ!$D$33:$D$776,СВЦЭМ!$A$33:$A$776,$A124,СВЦЭМ!$B$33:$B$776,S$119)+'СЕТ СН'!$I$14+СВЦЭМ!$D$10+'СЕТ СН'!$I$5-'СЕТ СН'!$I$24</f>
        <v>2809.3784517300001</v>
      </c>
      <c r="T124" s="36">
        <f>SUMIFS(СВЦЭМ!$D$33:$D$776,СВЦЭМ!$A$33:$A$776,$A124,СВЦЭМ!$B$33:$B$776,T$119)+'СЕТ СН'!$I$14+СВЦЭМ!$D$10+'СЕТ СН'!$I$5-'СЕТ СН'!$I$24</f>
        <v>2802.3097873900001</v>
      </c>
      <c r="U124" s="36">
        <f>SUMIFS(СВЦЭМ!$D$33:$D$776,СВЦЭМ!$A$33:$A$776,$A124,СВЦЭМ!$B$33:$B$776,U$119)+'СЕТ СН'!$I$14+СВЦЭМ!$D$10+'СЕТ СН'!$I$5-'СЕТ СН'!$I$24</f>
        <v>2820.1875596300001</v>
      </c>
      <c r="V124" s="36">
        <f>SUMIFS(СВЦЭМ!$D$33:$D$776,СВЦЭМ!$A$33:$A$776,$A124,СВЦЭМ!$B$33:$B$776,V$119)+'СЕТ СН'!$I$14+СВЦЭМ!$D$10+'СЕТ СН'!$I$5-'СЕТ СН'!$I$24</f>
        <v>2822.1278426700001</v>
      </c>
      <c r="W124" s="36">
        <f>SUMIFS(СВЦЭМ!$D$33:$D$776,СВЦЭМ!$A$33:$A$776,$A124,СВЦЭМ!$B$33:$B$776,W$119)+'СЕТ СН'!$I$14+СВЦЭМ!$D$10+'СЕТ СН'!$I$5-'СЕТ СН'!$I$24</f>
        <v>2811.4415416000002</v>
      </c>
      <c r="X124" s="36">
        <f>SUMIFS(СВЦЭМ!$D$33:$D$776,СВЦЭМ!$A$33:$A$776,$A124,СВЦЭМ!$B$33:$B$776,X$119)+'СЕТ СН'!$I$14+СВЦЭМ!$D$10+'СЕТ СН'!$I$5-'СЕТ СН'!$I$24</f>
        <v>2809.5815218900002</v>
      </c>
      <c r="Y124" s="36">
        <f>SUMIFS(СВЦЭМ!$D$33:$D$776,СВЦЭМ!$A$33:$A$776,$A124,СВЦЭМ!$B$33:$B$776,Y$119)+'СЕТ СН'!$I$14+СВЦЭМ!$D$10+'СЕТ СН'!$I$5-'СЕТ СН'!$I$24</f>
        <v>2906.0717990100002</v>
      </c>
    </row>
    <row r="125" spans="1:27" ht="15.75" x14ac:dyDescent="0.2">
      <c r="A125" s="35">
        <f t="shared" si="3"/>
        <v>43744</v>
      </c>
      <c r="B125" s="36">
        <f>SUMIFS(СВЦЭМ!$D$33:$D$776,СВЦЭМ!$A$33:$A$776,$A125,СВЦЭМ!$B$33:$B$776,B$119)+'СЕТ СН'!$I$14+СВЦЭМ!$D$10+'СЕТ СН'!$I$5-'СЕТ СН'!$I$24</f>
        <v>2900.76416715</v>
      </c>
      <c r="C125" s="36">
        <f>SUMIFS(СВЦЭМ!$D$33:$D$776,СВЦЭМ!$A$33:$A$776,$A125,СВЦЭМ!$B$33:$B$776,C$119)+'СЕТ СН'!$I$14+СВЦЭМ!$D$10+'СЕТ СН'!$I$5-'СЕТ СН'!$I$24</f>
        <v>2930.8343948800002</v>
      </c>
      <c r="D125" s="36">
        <f>SUMIFS(СВЦЭМ!$D$33:$D$776,СВЦЭМ!$A$33:$A$776,$A125,СВЦЭМ!$B$33:$B$776,D$119)+'СЕТ СН'!$I$14+СВЦЭМ!$D$10+'СЕТ СН'!$I$5-'СЕТ СН'!$I$24</f>
        <v>2953.7223838600003</v>
      </c>
      <c r="E125" s="36">
        <f>SUMIFS(СВЦЭМ!$D$33:$D$776,СВЦЭМ!$A$33:$A$776,$A125,СВЦЭМ!$B$33:$B$776,E$119)+'СЕТ СН'!$I$14+СВЦЭМ!$D$10+'СЕТ СН'!$I$5-'СЕТ СН'!$I$24</f>
        <v>2962.70997691</v>
      </c>
      <c r="F125" s="36">
        <f>SUMIFS(СВЦЭМ!$D$33:$D$776,СВЦЭМ!$A$33:$A$776,$A125,СВЦЭМ!$B$33:$B$776,F$119)+'СЕТ СН'!$I$14+СВЦЭМ!$D$10+'СЕТ СН'!$I$5-'СЕТ СН'!$I$24</f>
        <v>2962.4566505800003</v>
      </c>
      <c r="G125" s="36">
        <f>SUMIFS(СВЦЭМ!$D$33:$D$776,СВЦЭМ!$A$33:$A$776,$A125,СВЦЭМ!$B$33:$B$776,G$119)+'СЕТ СН'!$I$14+СВЦЭМ!$D$10+'СЕТ СН'!$I$5-'СЕТ СН'!$I$24</f>
        <v>2962.3649477600002</v>
      </c>
      <c r="H125" s="36">
        <f>SUMIFS(СВЦЭМ!$D$33:$D$776,СВЦЭМ!$A$33:$A$776,$A125,СВЦЭМ!$B$33:$B$776,H$119)+'СЕТ СН'!$I$14+СВЦЭМ!$D$10+'СЕТ СН'!$I$5-'СЕТ СН'!$I$24</f>
        <v>2912.74079149</v>
      </c>
      <c r="I125" s="36">
        <f>SUMIFS(СВЦЭМ!$D$33:$D$776,СВЦЭМ!$A$33:$A$776,$A125,СВЦЭМ!$B$33:$B$776,I$119)+'СЕТ СН'!$I$14+СВЦЭМ!$D$10+'СЕТ СН'!$I$5-'СЕТ СН'!$I$24</f>
        <v>2832.7287858999998</v>
      </c>
      <c r="J125" s="36">
        <f>SUMIFS(СВЦЭМ!$D$33:$D$776,СВЦЭМ!$A$33:$A$776,$A125,СВЦЭМ!$B$33:$B$776,J$119)+'СЕТ СН'!$I$14+СВЦЭМ!$D$10+'СЕТ СН'!$I$5-'СЕТ СН'!$I$24</f>
        <v>2783.3302145500002</v>
      </c>
      <c r="K125" s="36">
        <f>SUMIFS(СВЦЭМ!$D$33:$D$776,СВЦЭМ!$A$33:$A$776,$A125,СВЦЭМ!$B$33:$B$776,K$119)+'СЕТ СН'!$I$14+СВЦЭМ!$D$10+'СЕТ СН'!$I$5-'СЕТ СН'!$I$24</f>
        <v>2789.6221166200003</v>
      </c>
      <c r="L125" s="36">
        <f>SUMIFS(СВЦЭМ!$D$33:$D$776,СВЦЭМ!$A$33:$A$776,$A125,СВЦЭМ!$B$33:$B$776,L$119)+'СЕТ СН'!$I$14+СВЦЭМ!$D$10+'СЕТ СН'!$I$5-'СЕТ СН'!$I$24</f>
        <v>2804.2754068700001</v>
      </c>
      <c r="M125" s="36">
        <f>SUMIFS(СВЦЭМ!$D$33:$D$776,СВЦЭМ!$A$33:$A$776,$A125,СВЦЭМ!$B$33:$B$776,M$119)+'СЕТ СН'!$I$14+СВЦЭМ!$D$10+'СЕТ СН'!$I$5-'СЕТ СН'!$I$24</f>
        <v>2797.3784658700001</v>
      </c>
      <c r="N125" s="36">
        <f>SUMIFS(СВЦЭМ!$D$33:$D$776,СВЦЭМ!$A$33:$A$776,$A125,СВЦЭМ!$B$33:$B$776,N$119)+'СЕТ СН'!$I$14+СВЦЭМ!$D$10+'СЕТ СН'!$I$5-'СЕТ СН'!$I$24</f>
        <v>2787.0888209300001</v>
      </c>
      <c r="O125" s="36">
        <f>SUMIFS(СВЦЭМ!$D$33:$D$776,СВЦЭМ!$A$33:$A$776,$A125,СВЦЭМ!$B$33:$B$776,O$119)+'СЕТ СН'!$I$14+СВЦЭМ!$D$10+'СЕТ СН'!$I$5-'СЕТ СН'!$I$24</f>
        <v>2788.0642875200001</v>
      </c>
      <c r="P125" s="36">
        <f>SUMIFS(СВЦЭМ!$D$33:$D$776,СВЦЭМ!$A$33:$A$776,$A125,СВЦЭМ!$B$33:$B$776,P$119)+'СЕТ СН'!$I$14+СВЦЭМ!$D$10+'СЕТ СН'!$I$5-'СЕТ СН'!$I$24</f>
        <v>2787.30222456</v>
      </c>
      <c r="Q125" s="36">
        <f>SUMIFS(СВЦЭМ!$D$33:$D$776,СВЦЭМ!$A$33:$A$776,$A125,СВЦЭМ!$B$33:$B$776,Q$119)+'СЕТ СН'!$I$14+СВЦЭМ!$D$10+'СЕТ СН'!$I$5-'СЕТ СН'!$I$24</f>
        <v>2791.3534132700001</v>
      </c>
      <c r="R125" s="36">
        <f>SUMIFS(СВЦЭМ!$D$33:$D$776,СВЦЭМ!$A$33:$A$776,$A125,СВЦЭМ!$B$33:$B$776,R$119)+'СЕТ СН'!$I$14+СВЦЭМ!$D$10+'СЕТ СН'!$I$5-'СЕТ СН'!$I$24</f>
        <v>2783.46701429</v>
      </c>
      <c r="S125" s="36">
        <f>SUMIFS(СВЦЭМ!$D$33:$D$776,СВЦЭМ!$A$33:$A$776,$A125,СВЦЭМ!$B$33:$B$776,S$119)+'СЕТ СН'!$I$14+СВЦЭМ!$D$10+'СЕТ СН'!$I$5-'СЕТ СН'!$I$24</f>
        <v>2791.17518191</v>
      </c>
      <c r="T125" s="36">
        <f>SUMIFS(СВЦЭМ!$D$33:$D$776,СВЦЭМ!$A$33:$A$776,$A125,СВЦЭМ!$B$33:$B$776,T$119)+'СЕТ СН'!$I$14+СВЦЭМ!$D$10+'СЕТ СН'!$I$5-'СЕТ СН'!$I$24</f>
        <v>2792.99726126</v>
      </c>
      <c r="U125" s="36">
        <f>SUMIFS(СВЦЭМ!$D$33:$D$776,СВЦЭМ!$A$33:$A$776,$A125,СВЦЭМ!$B$33:$B$776,U$119)+'СЕТ СН'!$I$14+СВЦЭМ!$D$10+'СЕТ СН'!$I$5-'СЕТ СН'!$I$24</f>
        <v>2810.0604288899999</v>
      </c>
      <c r="V125" s="36">
        <f>SUMIFS(СВЦЭМ!$D$33:$D$776,СВЦЭМ!$A$33:$A$776,$A125,СВЦЭМ!$B$33:$B$776,V$119)+'СЕТ СН'!$I$14+СВЦЭМ!$D$10+'СЕТ СН'!$I$5-'СЕТ СН'!$I$24</f>
        <v>2809.1685750699999</v>
      </c>
      <c r="W125" s="36">
        <f>SUMIFS(СВЦЭМ!$D$33:$D$776,СВЦЭМ!$A$33:$A$776,$A125,СВЦЭМ!$B$33:$B$776,W$119)+'СЕТ СН'!$I$14+СВЦЭМ!$D$10+'СЕТ СН'!$I$5-'СЕТ СН'!$I$24</f>
        <v>2797.4590488600002</v>
      </c>
      <c r="X125" s="36">
        <f>SUMIFS(СВЦЭМ!$D$33:$D$776,СВЦЭМ!$A$33:$A$776,$A125,СВЦЭМ!$B$33:$B$776,X$119)+'СЕТ СН'!$I$14+СВЦЭМ!$D$10+'СЕТ СН'!$I$5-'СЕТ СН'!$I$24</f>
        <v>2788.8637036499999</v>
      </c>
      <c r="Y125" s="36">
        <f>SUMIFS(СВЦЭМ!$D$33:$D$776,СВЦЭМ!$A$33:$A$776,$A125,СВЦЭМ!$B$33:$B$776,Y$119)+'СЕТ СН'!$I$14+СВЦЭМ!$D$10+'СЕТ СН'!$I$5-'СЕТ СН'!$I$24</f>
        <v>2827.94007973</v>
      </c>
    </row>
    <row r="126" spans="1:27" ht="15.75" x14ac:dyDescent="0.2">
      <c r="A126" s="35">
        <f t="shared" si="3"/>
        <v>43745</v>
      </c>
      <c r="B126" s="36">
        <f>SUMIFS(СВЦЭМ!$D$33:$D$776,СВЦЭМ!$A$33:$A$776,$A126,СВЦЭМ!$B$33:$B$776,B$119)+'СЕТ СН'!$I$14+СВЦЭМ!$D$10+'СЕТ СН'!$I$5-'СЕТ СН'!$I$24</f>
        <v>2919.8956906799999</v>
      </c>
      <c r="C126" s="36">
        <f>SUMIFS(СВЦЭМ!$D$33:$D$776,СВЦЭМ!$A$33:$A$776,$A126,СВЦЭМ!$B$33:$B$776,C$119)+'СЕТ СН'!$I$14+СВЦЭМ!$D$10+'СЕТ СН'!$I$5-'СЕТ СН'!$I$24</f>
        <v>2938.7369867799998</v>
      </c>
      <c r="D126" s="36">
        <f>SUMIFS(СВЦЭМ!$D$33:$D$776,СВЦЭМ!$A$33:$A$776,$A126,СВЦЭМ!$B$33:$B$776,D$119)+'СЕТ СН'!$I$14+СВЦЭМ!$D$10+'СЕТ СН'!$I$5-'СЕТ СН'!$I$24</f>
        <v>2952.9902195</v>
      </c>
      <c r="E126" s="36">
        <f>SUMIFS(СВЦЭМ!$D$33:$D$776,СВЦЭМ!$A$33:$A$776,$A126,СВЦЭМ!$B$33:$B$776,E$119)+'СЕТ СН'!$I$14+СВЦЭМ!$D$10+'СЕТ СН'!$I$5-'СЕТ СН'!$I$24</f>
        <v>2968.9665747500003</v>
      </c>
      <c r="F126" s="36">
        <f>SUMIFS(СВЦЭМ!$D$33:$D$776,СВЦЭМ!$A$33:$A$776,$A126,СВЦЭМ!$B$33:$B$776,F$119)+'СЕТ СН'!$I$14+СВЦЭМ!$D$10+'СЕТ СН'!$I$5-'СЕТ СН'!$I$24</f>
        <v>2975.8939683399999</v>
      </c>
      <c r="G126" s="36">
        <f>SUMIFS(СВЦЭМ!$D$33:$D$776,СВЦЭМ!$A$33:$A$776,$A126,СВЦЭМ!$B$33:$B$776,G$119)+'СЕТ СН'!$I$14+СВЦЭМ!$D$10+'СЕТ СН'!$I$5-'СЕТ СН'!$I$24</f>
        <v>2956.4189507299998</v>
      </c>
      <c r="H126" s="36">
        <f>SUMIFS(СВЦЭМ!$D$33:$D$776,СВЦЭМ!$A$33:$A$776,$A126,СВЦЭМ!$B$33:$B$776,H$119)+'СЕТ СН'!$I$14+СВЦЭМ!$D$10+'СЕТ СН'!$I$5-'СЕТ СН'!$I$24</f>
        <v>2879.8512115000003</v>
      </c>
      <c r="I126" s="36">
        <f>SUMIFS(СВЦЭМ!$D$33:$D$776,СВЦЭМ!$A$33:$A$776,$A126,СВЦЭМ!$B$33:$B$776,I$119)+'СЕТ СН'!$I$14+СВЦЭМ!$D$10+'СЕТ СН'!$I$5-'СЕТ СН'!$I$24</f>
        <v>2799.3363624799999</v>
      </c>
      <c r="J126" s="36">
        <f>SUMIFS(СВЦЭМ!$D$33:$D$776,СВЦЭМ!$A$33:$A$776,$A126,СВЦЭМ!$B$33:$B$776,J$119)+'СЕТ СН'!$I$14+СВЦЭМ!$D$10+'СЕТ СН'!$I$5-'СЕТ СН'!$I$24</f>
        <v>2786.3326825300001</v>
      </c>
      <c r="K126" s="36">
        <f>SUMIFS(СВЦЭМ!$D$33:$D$776,СВЦЭМ!$A$33:$A$776,$A126,СВЦЭМ!$B$33:$B$776,K$119)+'СЕТ СН'!$I$14+СВЦЭМ!$D$10+'СЕТ СН'!$I$5-'СЕТ СН'!$I$24</f>
        <v>2787.5220451300002</v>
      </c>
      <c r="L126" s="36">
        <f>SUMIFS(СВЦЭМ!$D$33:$D$776,СВЦЭМ!$A$33:$A$776,$A126,СВЦЭМ!$B$33:$B$776,L$119)+'СЕТ СН'!$I$14+СВЦЭМ!$D$10+'СЕТ СН'!$I$5-'СЕТ СН'!$I$24</f>
        <v>2785.7631909700003</v>
      </c>
      <c r="M126" s="36">
        <f>SUMIFS(СВЦЭМ!$D$33:$D$776,СВЦЭМ!$A$33:$A$776,$A126,СВЦЭМ!$B$33:$B$776,M$119)+'СЕТ СН'!$I$14+СВЦЭМ!$D$10+'СЕТ СН'!$I$5-'СЕТ СН'!$I$24</f>
        <v>2794.8602255300002</v>
      </c>
      <c r="N126" s="36">
        <f>SUMIFS(СВЦЭМ!$D$33:$D$776,СВЦЭМ!$A$33:$A$776,$A126,СВЦЭМ!$B$33:$B$776,N$119)+'СЕТ СН'!$I$14+СВЦЭМ!$D$10+'СЕТ СН'!$I$5-'СЕТ СН'!$I$24</f>
        <v>2801.4945461699999</v>
      </c>
      <c r="O126" s="36">
        <f>SUMIFS(СВЦЭМ!$D$33:$D$776,СВЦЭМ!$A$33:$A$776,$A126,СВЦЭМ!$B$33:$B$776,O$119)+'СЕТ СН'!$I$14+СВЦЭМ!$D$10+'СЕТ СН'!$I$5-'СЕТ СН'!$I$24</f>
        <v>2800.9608208499999</v>
      </c>
      <c r="P126" s="36">
        <f>SUMIFS(СВЦЭМ!$D$33:$D$776,СВЦЭМ!$A$33:$A$776,$A126,СВЦЭМ!$B$33:$B$776,P$119)+'СЕТ СН'!$I$14+СВЦЭМ!$D$10+'СЕТ СН'!$I$5-'СЕТ СН'!$I$24</f>
        <v>2799.6154977800002</v>
      </c>
      <c r="Q126" s="36">
        <f>SUMIFS(СВЦЭМ!$D$33:$D$776,СВЦЭМ!$A$33:$A$776,$A126,СВЦЭМ!$B$33:$B$776,Q$119)+'СЕТ СН'!$I$14+СВЦЭМ!$D$10+'СЕТ СН'!$I$5-'СЕТ СН'!$I$24</f>
        <v>2804.9497688000001</v>
      </c>
      <c r="R126" s="36">
        <f>SUMIFS(СВЦЭМ!$D$33:$D$776,СВЦЭМ!$A$33:$A$776,$A126,СВЦЭМ!$B$33:$B$776,R$119)+'СЕТ СН'!$I$14+СВЦЭМ!$D$10+'СЕТ СН'!$I$5-'СЕТ СН'!$I$24</f>
        <v>2803.41683977</v>
      </c>
      <c r="S126" s="36">
        <f>SUMIFS(СВЦЭМ!$D$33:$D$776,СВЦЭМ!$A$33:$A$776,$A126,СВЦЭМ!$B$33:$B$776,S$119)+'СЕТ СН'!$I$14+СВЦЭМ!$D$10+'СЕТ СН'!$I$5-'СЕТ СН'!$I$24</f>
        <v>2807.9590113300001</v>
      </c>
      <c r="T126" s="36">
        <f>SUMIFS(СВЦЭМ!$D$33:$D$776,СВЦЭМ!$A$33:$A$776,$A126,СВЦЭМ!$B$33:$B$776,T$119)+'СЕТ СН'!$I$14+СВЦЭМ!$D$10+'СЕТ СН'!$I$5-'СЕТ СН'!$I$24</f>
        <v>2797.7764799199999</v>
      </c>
      <c r="U126" s="36">
        <f>SUMIFS(СВЦЭМ!$D$33:$D$776,СВЦЭМ!$A$33:$A$776,$A126,СВЦЭМ!$B$33:$B$776,U$119)+'СЕТ СН'!$I$14+СВЦЭМ!$D$10+'СЕТ СН'!$I$5-'СЕТ СН'!$I$24</f>
        <v>2792.9952533599999</v>
      </c>
      <c r="V126" s="36">
        <f>SUMIFS(СВЦЭМ!$D$33:$D$776,СВЦЭМ!$A$33:$A$776,$A126,СВЦЭМ!$B$33:$B$776,V$119)+'СЕТ СН'!$I$14+СВЦЭМ!$D$10+'СЕТ СН'!$I$5-'СЕТ СН'!$I$24</f>
        <v>2786.6495119199999</v>
      </c>
      <c r="W126" s="36">
        <f>SUMIFS(СВЦЭМ!$D$33:$D$776,СВЦЭМ!$A$33:$A$776,$A126,СВЦЭМ!$B$33:$B$776,W$119)+'СЕТ СН'!$I$14+СВЦЭМ!$D$10+'СЕТ СН'!$I$5-'СЕТ СН'!$I$24</f>
        <v>2804.8739355400003</v>
      </c>
      <c r="X126" s="36">
        <f>SUMIFS(СВЦЭМ!$D$33:$D$776,СВЦЭМ!$A$33:$A$776,$A126,СВЦЭМ!$B$33:$B$776,X$119)+'СЕТ СН'!$I$14+СВЦЭМ!$D$10+'СЕТ СН'!$I$5-'СЕТ СН'!$I$24</f>
        <v>2823.50560116</v>
      </c>
      <c r="Y126" s="36">
        <f>SUMIFS(СВЦЭМ!$D$33:$D$776,СВЦЭМ!$A$33:$A$776,$A126,СВЦЭМ!$B$33:$B$776,Y$119)+'СЕТ СН'!$I$14+СВЦЭМ!$D$10+'СЕТ СН'!$I$5-'СЕТ СН'!$I$24</f>
        <v>2865.8509651899999</v>
      </c>
    </row>
    <row r="127" spans="1:27" ht="15.75" x14ac:dyDescent="0.2">
      <c r="A127" s="35">
        <f t="shared" si="3"/>
        <v>43746</v>
      </c>
      <c r="B127" s="36">
        <f>SUMIFS(СВЦЭМ!$D$33:$D$776,СВЦЭМ!$A$33:$A$776,$A127,СВЦЭМ!$B$33:$B$776,B$119)+'СЕТ СН'!$I$14+СВЦЭМ!$D$10+'СЕТ СН'!$I$5-'СЕТ СН'!$I$24</f>
        <v>2832.0022955300001</v>
      </c>
      <c r="C127" s="36">
        <f>SUMIFS(СВЦЭМ!$D$33:$D$776,СВЦЭМ!$A$33:$A$776,$A127,СВЦЭМ!$B$33:$B$776,C$119)+'СЕТ СН'!$I$14+СВЦЭМ!$D$10+'СЕТ СН'!$I$5-'СЕТ СН'!$I$24</f>
        <v>2886.2683093699998</v>
      </c>
      <c r="D127" s="36">
        <f>SUMIFS(СВЦЭМ!$D$33:$D$776,СВЦЭМ!$A$33:$A$776,$A127,СВЦЭМ!$B$33:$B$776,D$119)+'СЕТ СН'!$I$14+СВЦЭМ!$D$10+'СЕТ СН'!$I$5-'СЕТ СН'!$I$24</f>
        <v>2878.4312163300001</v>
      </c>
      <c r="E127" s="36">
        <f>SUMIFS(СВЦЭМ!$D$33:$D$776,СВЦЭМ!$A$33:$A$776,$A127,СВЦЭМ!$B$33:$B$776,E$119)+'СЕТ СН'!$I$14+СВЦЭМ!$D$10+'СЕТ СН'!$I$5-'СЕТ СН'!$I$24</f>
        <v>2891.6459399599999</v>
      </c>
      <c r="F127" s="36">
        <f>SUMIFS(СВЦЭМ!$D$33:$D$776,СВЦЭМ!$A$33:$A$776,$A127,СВЦЭМ!$B$33:$B$776,F$119)+'СЕТ СН'!$I$14+СВЦЭМ!$D$10+'СЕТ СН'!$I$5-'СЕТ СН'!$I$24</f>
        <v>2890.22014033</v>
      </c>
      <c r="G127" s="36">
        <f>SUMIFS(СВЦЭМ!$D$33:$D$776,СВЦЭМ!$A$33:$A$776,$A127,СВЦЭМ!$B$33:$B$776,G$119)+'СЕТ СН'!$I$14+СВЦЭМ!$D$10+'СЕТ СН'!$I$5-'СЕТ СН'!$I$24</f>
        <v>2879.3539469000002</v>
      </c>
      <c r="H127" s="36">
        <f>SUMIFS(СВЦЭМ!$D$33:$D$776,СВЦЭМ!$A$33:$A$776,$A127,СВЦЭМ!$B$33:$B$776,H$119)+'СЕТ СН'!$I$14+СВЦЭМ!$D$10+'СЕТ СН'!$I$5-'СЕТ СН'!$I$24</f>
        <v>2855.4833270500003</v>
      </c>
      <c r="I127" s="36">
        <f>SUMIFS(СВЦЭМ!$D$33:$D$776,СВЦЭМ!$A$33:$A$776,$A127,СВЦЭМ!$B$33:$B$776,I$119)+'СЕТ СН'!$I$14+СВЦЭМ!$D$10+'СЕТ СН'!$I$5-'СЕТ СН'!$I$24</f>
        <v>2816.9347551599999</v>
      </c>
      <c r="J127" s="36">
        <f>SUMIFS(СВЦЭМ!$D$33:$D$776,СВЦЭМ!$A$33:$A$776,$A127,СВЦЭМ!$B$33:$B$776,J$119)+'СЕТ СН'!$I$14+СВЦЭМ!$D$10+'СЕТ СН'!$I$5-'СЕТ СН'!$I$24</f>
        <v>2791.6043136799999</v>
      </c>
      <c r="K127" s="36">
        <f>SUMIFS(СВЦЭМ!$D$33:$D$776,СВЦЭМ!$A$33:$A$776,$A127,СВЦЭМ!$B$33:$B$776,K$119)+'СЕТ СН'!$I$14+СВЦЭМ!$D$10+'СЕТ СН'!$I$5-'СЕТ СН'!$I$24</f>
        <v>2793.70253005</v>
      </c>
      <c r="L127" s="36">
        <f>SUMIFS(СВЦЭМ!$D$33:$D$776,СВЦЭМ!$A$33:$A$776,$A127,СВЦЭМ!$B$33:$B$776,L$119)+'СЕТ СН'!$I$14+СВЦЭМ!$D$10+'СЕТ СН'!$I$5-'СЕТ СН'!$I$24</f>
        <v>2797.6062473000002</v>
      </c>
      <c r="M127" s="36">
        <f>SUMIFS(СВЦЭМ!$D$33:$D$776,СВЦЭМ!$A$33:$A$776,$A127,СВЦЭМ!$B$33:$B$776,M$119)+'СЕТ СН'!$I$14+СВЦЭМ!$D$10+'СЕТ СН'!$I$5-'СЕТ СН'!$I$24</f>
        <v>2790.5448665700001</v>
      </c>
      <c r="N127" s="36">
        <f>SUMIFS(СВЦЭМ!$D$33:$D$776,СВЦЭМ!$A$33:$A$776,$A127,СВЦЭМ!$B$33:$B$776,N$119)+'СЕТ СН'!$I$14+СВЦЭМ!$D$10+'СЕТ СН'!$I$5-'СЕТ СН'!$I$24</f>
        <v>2771.81007615</v>
      </c>
      <c r="O127" s="36">
        <f>SUMIFS(СВЦЭМ!$D$33:$D$776,СВЦЭМ!$A$33:$A$776,$A127,СВЦЭМ!$B$33:$B$776,O$119)+'СЕТ СН'!$I$14+СВЦЭМ!$D$10+'СЕТ СН'!$I$5-'СЕТ СН'!$I$24</f>
        <v>2745.20114444</v>
      </c>
      <c r="P127" s="36">
        <f>SUMIFS(СВЦЭМ!$D$33:$D$776,СВЦЭМ!$A$33:$A$776,$A127,СВЦЭМ!$B$33:$B$776,P$119)+'СЕТ СН'!$I$14+СВЦЭМ!$D$10+'СЕТ СН'!$I$5-'СЕТ СН'!$I$24</f>
        <v>2794.19863455</v>
      </c>
      <c r="Q127" s="36">
        <f>SUMIFS(СВЦЭМ!$D$33:$D$776,СВЦЭМ!$A$33:$A$776,$A127,СВЦЭМ!$B$33:$B$776,Q$119)+'СЕТ СН'!$I$14+СВЦЭМ!$D$10+'СЕТ СН'!$I$5-'СЕТ СН'!$I$24</f>
        <v>2840.2033045799999</v>
      </c>
      <c r="R127" s="36">
        <f>SUMIFS(СВЦЭМ!$D$33:$D$776,СВЦЭМ!$A$33:$A$776,$A127,СВЦЭМ!$B$33:$B$776,R$119)+'СЕТ СН'!$I$14+СВЦЭМ!$D$10+'СЕТ СН'!$I$5-'СЕТ СН'!$I$24</f>
        <v>2740.3773219300001</v>
      </c>
      <c r="S127" s="36">
        <f>SUMIFS(СВЦЭМ!$D$33:$D$776,СВЦЭМ!$A$33:$A$776,$A127,СВЦЭМ!$B$33:$B$776,S$119)+'СЕТ СН'!$I$14+СВЦЭМ!$D$10+'СЕТ СН'!$I$5-'СЕТ СН'!$I$24</f>
        <v>2746.8028004400003</v>
      </c>
      <c r="T127" s="36">
        <f>SUMIFS(СВЦЭМ!$D$33:$D$776,СВЦЭМ!$A$33:$A$776,$A127,СВЦЭМ!$B$33:$B$776,T$119)+'СЕТ СН'!$I$14+СВЦЭМ!$D$10+'СЕТ СН'!$I$5-'СЕТ СН'!$I$24</f>
        <v>2760.0183086300003</v>
      </c>
      <c r="U127" s="36">
        <f>SUMIFS(СВЦЭМ!$D$33:$D$776,СВЦЭМ!$A$33:$A$776,$A127,СВЦЭМ!$B$33:$B$776,U$119)+'СЕТ СН'!$I$14+СВЦЭМ!$D$10+'СЕТ СН'!$I$5-'СЕТ СН'!$I$24</f>
        <v>2782.3662004100001</v>
      </c>
      <c r="V127" s="36">
        <f>SUMIFS(СВЦЭМ!$D$33:$D$776,СВЦЭМ!$A$33:$A$776,$A127,СВЦЭМ!$B$33:$B$776,V$119)+'СЕТ СН'!$I$14+СВЦЭМ!$D$10+'СЕТ СН'!$I$5-'СЕТ СН'!$I$24</f>
        <v>2786.3773383400003</v>
      </c>
      <c r="W127" s="36">
        <f>SUMIFS(СВЦЭМ!$D$33:$D$776,СВЦЭМ!$A$33:$A$776,$A127,СВЦЭМ!$B$33:$B$776,W$119)+'СЕТ СН'!$I$14+СВЦЭМ!$D$10+'СЕТ СН'!$I$5-'СЕТ СН'!$I$24</f>
        <v>2774.8505650100001</v>
      </c>
      <c r="X127" s="36">
        <f>SUMIFS(СВЦЭМ!$D$33:$D$776,СВЦЭМ!$A$33:$A$776,$A127,СВЦЭМ!$B$33:$B$776,X$119)+'СЕТ СН'!$I$14+СВЦЭМ!$D$10+'СЕТ СН'!$I$5-'СЕТ СН'!$I$24</f>
        <v>2740.6442426499998</v>
      </c>
      <c r="Y127" s="36">
        <f>SUMIFS(СВЦЭМ!$D$33:$D$776,СВЦЭМ!$A$33:$A$776,$A127,СВЦЭМ!$B$33:$B$776,Y$119)+'СЕТ СН'!$I$14+СВЦЭМ!$D$10+'СЕТ СН'!$I$5-'СЕТ СН'!$I$24</f>
        <v>2718.65442945</v>
      </c>
    </row>
    <row r="128" spans="1:27" ht="15.75" x14ac:dyDescent="0.2">
      <c r="A128" s="35">
        <f t="shared" si="3"/>
        <v>43747</v>
      </c>
      <c r="B128" s="36">
        <f>SUMIFS(СВЦЭМ!$D$33:$D$776,СВЦЭМ!$A$33:$A$776,$A128,СВЦЭМ!$B$33:$B$776,B$119)+'СЕТ СН'!$I$14+СВЦЭМ!$D$10+'СЕТ СН'!$I$5-'СЕТ СН'!$I$24</f>
        <v>2851.5846500500002</v>
      </c>
      <c r="C128" s="36">
        <f>SUMIFS(СВЦЭМ!$D$33:$D$776,СВЦЭМ!$A$33:$A$776,$A128,СВЦЭМ!$B$33:$B$776,C$119)+'СЕТ СН'!$I$14+СВЦЭМ!$D$10+'СЕТ СН'!$I$5-'СЕТ СН'!$I$24</f>
        <v>2885.7937867300002</v>
      </c>
      <c r="D128" s="36">
        <f>SUMIFS(СВЦЭМ!$D$33:$D$776,СВЦЭМ!$A$33:$A$776,$A128,СВЦЭМ!$B$33:$B$776,D$119)+'СЕТ СН'!$I$14+СВЦЭМ!$D$10+'СЕТ СН'!$I$5-'СЕТ СН'!$I$24</f>
        <v>2910.3822264400001</v>
      </c>
      <c r="E128" s="36">
        <f>SUMIFS(СВЦЭМ!$D$33:$D$776,СВЦЭМ!$A$33:$A$776,$A128,СВЦЭМ!$B$33:$B$776,E$119)+'СЕТ СН'!$I$14+СВЦЭМ!$D$10+'СЕТ СН'!$I$5-'СЕТ СН'!$I$24</f>
        <v>2921.8290998900002</v>
      </c>
      <c r="F128" s="36">
        <f>SUMIFS(СВЦЭМ!$D$33:$D$776,СВЦЭМ!$A$33:$A$776,$A128,СВЦЭМ!$B$33:$B$776,F$119)+'СЕТ СН'!$I$14+СВЦЭМ!$D$10+'СЕТ СН'!$I$5-'СЕТ СН'!$I$24</f>
        <v>2923.9306923700001</v>
      </c>
      <c r="G128" s="36">
        <f>SUMIFS(СВЦЭМ!$D$33:$D$776,СВЦЭМ!$A$33:$A$776,$A128,СВЦЭМ!$B$33:$B$776,G$119)+'СЕТ СН'!$I$14+СВЦЭМ!$D$10+'СЕТ СН'!$I$5-'СЕТ СН'!$I$24</f>
        <v>2904.9290488900001</v>
      </c>
      <c r="H128" s="36">
        <f>SUMIFS(СВЦЭМ!$D$33:$D$776,СВЦЭМ!$A$33:$A$776,$A128,СВЦЭМ!$B$33:$B$776,H$119)+'СЕТ СН'!$I$14+СВЦЭМ!$D$10+'СЕТ СН'!$I$5-'СЕТ СН'!$I$24</f>
        <v>2869.3189609000001</v>
      </c>
      <c r="I128" s="36">
        <f>SUMIFS(СВЦЭМ!$D$33:$D$776,СВЦЭМ!$A$33:$A$776,$A128,СВЦЭМ!$B$33:$B$776,I$119)+'СЕТ СН'!$I$14+СВЦЭМ!$D$10+'СЕТ СН'!$I$5-'СЕТ СН'!$I$24</f>
        <v>2844.8197143100001</v>
      </c>
      <c r="J128" s="36">
        <f>SUMIFS(СВЦЭМ!$D$33:$D$776,СВЦЭМ!$A$33:$A$776,$A128,СВЦЭМ!$B$33:$B$776,J$119)+'СЕТ СН'!$I$14+СВЦЭМ!$D$10+'СЕТ СН'!$I$5-'СЕТ СН'!$I$24</f>
        <v>2849.77804831</v>
      </c>
      <c r="K128" s="36">
        <f>SUMIFS(СВЦЭМ!$D$33:$D$776,СВЦЭМ!$A$33:$A$776,$A128,СВЦЭМ!$B$33:$B$776,K$119)+'СЕТ СН'!$I$14+СВЦЭМ!$D$10+'СЕТ СН'!$I$5-'СЕТ СН'!$I$24</f>
        <v>2862.1502994900002</v>
      </c>
      <c r="L128" s="36">
        <f>SUMIFS(СВЦЭМ!$D$33:$D$776,СВЦЭМ!$A$33:$A$776,$A128,СВЦЭМ!$B$33:$B$776,L$119)+'СЕТ СН'!$I$14+СВЦЭМ!$D$10+'СЕТ СН'!$I$5-'СЕТ СН'!$I$24</f>
        <v>2864.3853079199998</v>
      </c>
      <c r="M128" s="36">
        <f>SUMIFS(СВЦЭМ!$D$33:$D$776,СВЦЭМ!$A$33:$A$776,$A128,СВЦЭМ!$B$33:$B$776,M$119)+'СЕТ СН'!$I$14+СВЦЭМ!$D$10+'СЕТ СН'!$I$5-'СЕТ СН'!$I$24</f>
        <v>2859.9885827799999</v>
      </c>
      <c r="N128" s="36">
        <f>SUMIFS(СВЦЭМ!$D$33:$D$776,СВЦЭМ!$A$33:$A$776,$A128,СВЦЭМ!$B$33:$B$776,N$119)+'СЕТ СН'!$I$14+СВЦЭМ!$D$10+'СЕТ СН'!$I$5-'СЕТ СН'!$I$24</f>
        <v>2813.4212207099999</v>
      </c>
      <c r="O128" s="36">
        <f>SUMIFS(СВЦЭМ!$D$33:$D$776,СВЦЭМ!$A$33:$A$776,$A128,СВЦЭМ!$B$33:$B$776,O$119)+'СЕТ СН'!$I$14+СВЦЭМ!$D$10+'СЕТ СН'!$I$5-'СЕТ СН'!$I$24</f>
        <v>2792.0259463399998</v>
      </c>
      <c r="P128" s="36">
        <f>SUMIFS(СВЦЭМ!$D$33:$D$776,СВЦЭМ!$A$33:$A$776,$A128,СВЦЭМ!$B$33:$B$776,P$119)+'СЕТ СН'!$I$14+СВЦЭМ!$D$10+'СЕТ СН'!$I$5-'СЕТ СН'!$I$24</f>
        <v>2793.4335755699999</v>
      </c>
      <c r="Q128" s="36">
        <f>SUMIFS(СВЦЭМ!$D$33:$D$776,СВЦЭМ!$A$33:$A$776,$A128,СВЦЭМ!$B$33:$B$776,Q$119)+'СЕТ СН'!$I$14+СВЦЭМ!$D$10+'СЕТ СН'!$I$5-'СЕТ СН'!$I$24</f>
        <v>2793.0622954800001</v>
      </c>
      <c r="R128" s="36">
        <f>SUMIFS(СВЦЭМ!$D$33:$D$776,СВЦЭМ!$A$33:$A$776,$A128,СВЦЭМ!$B$33:$B$776,R$119)+'СЕТ СН'!$I$14+СВЦЭМ!$D$10+'СЕТ СН'!$I$5-'СЕТ СН'!$I$24</f>
        <v>2785.2980994899999</v>
      </c>
      <c r="S128" s="36">
        <f>SUMIFS(СВЦЭМ!$D$33:$D$776,СВЦЭМ!$A$33:$A$776,$A128,СВЦЭМ!$B$33:$B$776,S$119)+'СЕТ СН'!$I$14+СВЦЭМ!$D$10+'СЕТ СН'!$I$5-'СЕТ СН'!$I$24</f>
        <v>2788.1426512400003</v>
      </c>
      <c r="T128" s="36">
        <f>SUMIFS(СВЦЭМ!$D$33:$D$776,СВЦЭМ!$A$33:$A$776,$A128,СВЦЭМ!$B$33:$B$776,T$119)+'СЕТ СН'!$I$14+СВЦЭМ!$D$10+'СЕТ СН'!$I$5-'СЕТ СН'!$I$24</f>
        <v>2810.0638737300001</v>
      </c>
      <c r="U128" s="36">
        <f>SUMIFS(СВЦЭМ!$D$33:$D$776,СВЦЭМ!$A$33:$A$776,$A128,СВЦЭМ!$B$33:$B$776,U$119)+'СЕТ СН'!$I$14+СВЦЭМ!$D$10+'СЕТ СН'!$I$5-'СЕТ СН'!$I$24</f>
        <v>2801.3712701599998</v>
      </c>
      <c r="V128" s="36">
        <f>SUMIFS(СВЦЭМ!$D$33:$D$776,СВЦЭМ!$A$33:$A$776,$A128,СВЦЭМ!$B$33:$B$776,V$119)+'СЕТ СН'!$I$14+СВЦЭМ!$D$10+'СЕТ СН'!$I$5-'СЕТ СН'!$I$24</f>
        <v>2793.7803492799999</v>
      </c>
      <c r="W128" s="36">
        <f>SUMIFS(СВЦЭМ!$D$33:$D$776,СВЦЭМ!$A$33:$A$776,$A128,СВЦЭМ!$B$33:$B$776,W$119)+'СЕТ СН'!$I$14+СВЦЭМ!$D$10+'СЕТ СН'!$I$5-'СЕТ СН'!$I$24</f>
        <v>2809.4830188200003</v>
      </c>
      <c r="X128" s="36">
        <f>SUMIFS(СВЦЭМ!$D$33:$D$776,СВЦЭМ!$A$33:$A$776,$A128,СВЦЭМ!$B$33:$B$776,X$119)+'СЕТ СН'!$I$14+СВЦЭМ!$D$10+'СЕТ СН'!$I$5-'СЕТ СН'!$I$24</f>
        <v>2787.1760392599999</v>
      </c>
      <c r="Y128" s="36">
        <f>SUMIFS(СВЦЭМ!$D$33:$D$776,СВЦЭМ!$A$33:$A$776,$A128,СВЦЭМ!$B$33:$B$776,Y$119)+'СЕТ СН'!$I$14+СВЦЭМ!$D$10+'СЕТ СН'!$I$5-'СЕТ СН'!$I$24</f>
        <v>2799.2220541900001</v>
      </c>
    </row>
    <row r="129" spans="1:25" ht="15.75" x14ac:dyDescent="0.2">
      <c r="A129" s="35">
        <f t="shared" si="3"/>
        <v>43748</v>
      </c>
      <c r="B129" s="36">
        <f>SUMIFS(СВЦЭМ!$D$33:$D$776,СВЦЭМ!$A$33:$A$776,$A129,СВЦЭМ!$B$33:$B$776,B$119)+'СЕТ СН'!$I$14+СВЦЭМ!$D$10+'СЕТ СН'!$I$5-'СЕТ СН'!$I$24</f>
        <v>2950.80429301</v>
      </c>
      <c r="C129" s="36">
        <f>SUMIFS(СВЦЭМ!$D$33:$D$776,СВЦЭМ!$A$33:$A$776,$A129,СВЦЭМ!$B$33:$B$776,C$119)+'СЕТ СН'!$I$14+СВЦЭМ!$D$10+'СЕТ СН'!$I$5-'СЕТ СН'!$I$24</f>
        <v>2992.06275108</v>
      </c>
      <c r="D129" s="36">
        <f>SUMIFS(СВЦЭМ!$D$33:$D$776,СВЦЭМ!$A$33:$A$776,$A129,СВЦЭМ!$B$33:$B$776,D$119)+'СЕТ СН'!$I$14+СВЦЭМ!$D$10+'СЕТ СН'!$I$5-'СЕТ СН'!$I$24</f>
        <v>3013.2374744899998</v>
      </c>
      <c r="E129" s="36">
        <f>SUMIFS(СВЦЭМ!$D$33:$D$776,СВЦЭМ!$A$33:$A$776,$A129,СВЦЭМ!$B$33:$B$776,E$119)+'СЕТ СН'!$I$14+СВЦЭМ!$D$10+'СЕТ СН'!$I$5-'СЕТ СН'!$I$24</f>
        <v>3021.01961992</v>
      </c>
      <c r="F129" s="36">
        <f>SUMIFS(СВЦЭМ!$D$33:$D$776,СВЦЭМ!$A$33:$A$776,$A129,СВЦЭМ!$B$33:$B$776,F$119)+'СЕТ СН'!$I$14+СВЦЭМ!$D$10+'СЕТ СН'!$I$5-'СЕТ СН'!$I$24</f>
        <v>3025.8957855200001</v>
      </c>
      <c r="G129" s="36">
        <f>SUMIFS(СВЦЭМ!$D$33:$D$776,СВЦЭМ!$A$33:$A$776,$A129,СВЦЭМ!$B$33:$B$776,G$119)+'СЕТ СН'!$I$14+СВЦЭМ!$D$10+'СЕТ СН'!$I$5-'СЕТ СН'!$I$24</f>
        <v>3008.2591215800003</v>
      </c>
      <c r="H129" s="36">
        <f>SUMIFS(СВЦЭМ!$D$33:$D$776,СВЦЭМ!$A$33:$A$776,$A129,СВЦЭМ!$B$33:$B$776,H$119)+'СЕТ СН'!$I$14+СВЦЭМ!$D$10+'СЕТ СН'!$I$5-'СЕТ СН'!$I$24</f>
        <v>2975.5966021899999</v>
      </c>
      <c r="I129" s="36">
        <f>SUMIFS(СВЦЭМ!$D$33:$D$776,СВЦЭМ!$A$33:$A$776,$A129,СВЦЭМ!$B$33:$B$776,I$119)+'СЕТ СН'!$I$14+СВЦЭМ!$D$10+'СЕТ СН'!$I$5-'СЕТ СН'!$I$24</f>
        <v>2889.4882209500001</v>
      </c>
      <c r="J129" s="36">
        <f>SUMIFS(СВЦЭМ!$D$33:$D$776,СВЦЭМ!$A$33:$A$776,$A129,СВЦЭМ!$B$33:$B$776,J$119)+'СЕТ СН'!$I$14+СВЦЭМ!$D$10+'СЕТ СН'!$I$5-'СЕТ СН'!$I$24</f>
        <v>2878.70973456</v>
      </c>
      <c r="K129" s="36">
        <f>SUMIFS(СВЦЭМ!$D$33:$D$776,СВЦЭМ!$A$33:$A$776,$A129,СВЦЭМ!$B$33:$B$776,K$119)+'СЕТ СН'!$I$14+СВЦЭМ!$D$10+'СЕТ СН'!$I$5-'СЕТ СН'!$I$24</f>
        <v>2872.7425000000003</v>
      </c>
      <c r="L129" s="36">
        <f>SUMIFS(СВЦЭМ!$D$33:$D$776,СВЦЭМ!$A$33:$A$776,$A129,СВЦЭМ!$B$33:$B$776,L$119)+'СЕТ СН'!$I$14+СВЦЭМ!$D$10+'СЕТ СН'!$I$5-'СЕТ СН'!$I$24</f>
        <v>2869.6675435300003</v>
      </c>
      <c r="M129" s="36">
        <f>SUMIFS(СВЦЭМ!$D$33:$D$776,СВЦЭМ!$A$33:$A$776,$A129,СВЦЭМ!$B$33:$B$776,M$119)+'СЕТ СН'!$I$14+СВЦЭМ!$D$10+'СЕТ СН'!$I$5-'СЕТ СН'!$I$24</f>
        <v>2875.8019188100002</v>
      </c>
      <c r="N129" s="36">
        <f>SUMIFS(СВЦЭМ!$D$33:$D$776,СВЦЭМ!$A$33:$A$776,$A129,СВЦЭМ!$B$33:$B$776,N$119)+'СЕТ СН'!$I$14+СВЦЭМ!$D$10+'СЕТ СН'!$I$5-'СЕТ СН'!$I$24</f>
        <v>2841.5206364300002</v>
      </c>
      <c r="O129" s="36">
        <f>SUMIFS(СВЦЭМ!$D$33:$D$776,СВЦЭМ!$A$33:$A$776,$A129,СВЦЭМ!$B$33:$B$776,O$119)+'СЕТ СН'!$I$14+СВЦЭМ!$D$10+'СЕТ СН'!$I$5-'СЕТ СН'!$I$24</f>
        <v>2804.1036167699999</v>
      </c>
      <c r="P129" s="36">
        <f>SUMIFS(СВЦЭМ!$D$33:$D$776,СВЦЭМ!$A$33:$A$776,$A129,СВЦЭМ!$B$33:$B$776,P$119)+'СЕТ СН'!$I$14+СВЦЭМ!$D$10+'СЕТ СН'!$I$5-'СЕТ СН'!$I$24</f>
        <v>2806.3840902900001</v>
      </c>
      <c r="Q129" s="36">
        <f>SUMIFS(СВЦЭМ!$D$33:$D$776,СВЦЭМ!$A$33:$A$776,$A129,СВЦЭМ!$B$33:$B$776,Q$119)+'СЕТ СН'!$I$14+СВЦЭМ!$D$10+'СЕТ СН'!$I$5-'СЕТ СН'!$I$24</f>
        <v>2806.1299169900003</v>
      </c>
      <c r="R129" s="36">
        <f>SUMIFS(СВЦЭМ!$D$33:$D$776,СВЦЭМ!$A$33:$A$776,$A129,СВЦЭМ!$B$33:$B$776,R$119)+'СЕТ СН'!$I$14+СВЦЭМ!$D$10+'СЕТ СН'!$I$5-'СЕТ СН'!$I$24</f>
        <v>2806.5709525399998</v>
      </c>
      <c r="S129" s="36">
        <f>SUMIFS(СВЦЭМ!$D$33:$D$776,СВЦЭМ!$A$33:$A$776,$A129,СВЦЭМ!$B$33:$B$776,S$119)+'СЕТ СН'!$I$14+СВЦЭМ!$D$10+'СЕТ СН'!$I$5-'СЕТ СН'!$I$24</f>
        <v>2815.2721326999999</v>
      </c>
      <c r="T129" s="36">
        <f>SUMIFS(СВЦЭМ!$D$33:$D$776,СВЦЭМ!$A$33:$A$776,$A129,СВЦЭМ!$B$33:$B$776,T$119)+'СЕТ СН'!$I$14+СВЦЭМ!$D$10+'СЕТ СН'!$I$5-'СЕТ СН'!$I$24</f>
        <v>2821.1275111499999</v>
      </c>
      <c r="U129" s="36">
        <f>SUMIFS(СВЦЭМ!$D$33:$D$776,СВЦЭМ!$A$33:$A$776,$A129,СВЦЭМ!$B$33:$B$776,U$119)+'СЕТ СН'!$I$14+СВЦЭМ!$D$10+'СЕТ СН'!$I$5-'СЕТ СН'!$I$24</f>
        <v>2836.30385566</v>
      </c>
      <c r="V129" s="36">
        <f>SUMIFS(СВЦЭМ!$D$33:$D$776,СВЦЭМ!$A$33:$A$776,$A129,СВЦЭМ!$B$33:$B$776,V$119)+'СЕТ СН'!$I$14+СВЦЭМ!$D$10+'СЕТ СН'!$I$5-'СЕТ СН'!$I$24</f>
        <v>2834.0518893100002</v>
      </c>
      <c r="W129" s="36">
        <f>SUMIFS(СВЦЭМ!$D$33:$D$776,СВЦЭМ!$A$33:$A$776,$A129,СВЦЭМ!$B$33:$B$776,W$119)+'СЕТ СН'!$I$14+СВЦЭМ!$D$10+'СЕТ СН'!$I$5-'СЕТ СН'!$I$24</f>
        <v>2827.5184574099999</v>
      </c>
      <c r="X129" s="36">
        <f>SUMIFS(СВЦЭМ!$D$33:$D$776,СВЦЭМ!$A$33:$A$776,$A129,СВЦЭМ!$B$33:$B$776,X$119)+'СЕТ СН'!$I$14+СВЦЭМ!$D$10+'СЕТ СН'!$I$5-'СЕТ СН'!$I$24</f>
        <v>2818.32666707</v>
      </c>
      <c r="Y129" s="36">
        <f>SUMIFS(СВЦЭМ!$D$33:$D$776,СВЦЭМ!$A$33:$A$776,$A129,СВЦЭМ!$B$33:$B$776,Y$119)+'СЕТ СН'!$I$14+СВЦЭМ!$D$10+'СЕТ СН'!$I$5-'СЕТ СН'!$I$24</f>
        <v>2845.3034383600002</v>
      </c>
    </row>
    <row r="130" spans="1:25" ht="15.75" x14ac:dyDescent="0.2">
      <c r="A130" s="35">
        <f t="shared" si="3"/>
        <v>43749</v>
      </c>
      <c r="B130" s="36">
        <f>SUMIFS(СВЦЭМ!$D$33:$D$776,СВЦЭМ!$A$33:$A$776,$A130,СВЦЭМ!$B$33:$B$776,B$119)+'СЕТ СН'!$I$14+СВЦЭМ!$D$10+'СЕТ СН'!$I$5-'СЕТ СН'!$I$24</f>
        <v>2908.6526715199998</v>
      </c>
      <c r="C130" s="36">
        <f>SUMIFS(СВЦЭМ!$D$33:$D$776,СВЦЭМ!$A$33:$A$776,$A130,СВЦЭМ!$B$33:$B$776,C$119)+'СЕТ СН'!$I$14+СВЦЭМ!$D$10+'СЕТ СН'!$I$5-'СЕТ СН'!$I$24</f>
        <v>2964.8645048899998</v>
      </c>
      <c r="D130" s="36">
        <f>SUMIFS(СВЦЭМ!$D$33:$D$776,СВЦЭМ!$A$33:$A$776,$A130,СВЦЭМ!$B$33:$B$776,D$119)+'СЕТ СН'!$I$14+СВЦЭМ!$D$10+'СЕТ СН'!$I$5-'СЕТ СН'!$I$24</f>
        <v>2975.5756595600001</v>
      </c>
      <c r="E130" s="36">
        <f>SUMIFS(СВЦЭМ!$D$33:$D$776,СВЦЭМ!$A$33:$A$776,$A130,СВЦЭМ!$B$33:$B$776,E$119)+'СЕТ СН'!$I$14+СВЦЭМ!$D$10+'СЕТ СН'!$I$5-'СЕТ СН'!$I$24</f>
        <v>2980.78241329</v>
      </c>
      <c r="F130" s="36">
        <f>SUMIFS(СВЦЭМ!$D$33:$D$776,СВЦЭМ!$A$33:$A$776,$A130,СВЦЭМ!$B$33:$B$776,F$119)+'СЕТ СН'!$I$14+СВЦЭМ!$D$10+'СЕТ СН'!$I$5-'СЕТ СН'!$I$24</f>
        <v>2975.48594331</v>
      </c>
      <c r="G130" s="36">
        <f>SUMIFS(СВЦЭМ!$D$33:$D$776,СВЦЭМ!$A$33:$A$776,$A130,СВЦЭМ!$B$33:$B$776,G$119)+'СЕТ СН'!$I$14+СВЦЭМ!$D$10+'СЕТ СН'!$I$5-'СЕТ СН'!$I$24</f>
        <v>2959.2987415900002</v>
      </c>
      <c r="H130" s="36">
        <f>SUMIFS(СВЦЭМ!$D$33:$D$776,СВЦЭМ!$A$33:$A$776,$A130,СВЦЭМ!$B$33:$B$776,H$119)+'СЕТ СН'!$I$14+СВЦЭМ!$D$10+'СЕТ СН'!$I$5-'СЕТ СН'!$I$24</f>
        <v>2918.01364749</v>
      </c>
      <c r="I130" s="36">
        <f>SUMIFS(СВЦЭМ!$D$33:$D$776,СВЦЭМ!$A$33:$A$776,$A130,СВЦЭМ!$B$33:$B$776,I$119)+'СЕТ СН'!$I$14+СВЦЭМ!$D$10+'СЕТ СН'!$I$5-'СЕТ СН'!$I$24</f>
        <v>2895.8410182400003</v>
      </c>
      <c r="J130" s="36">
        <f>SUMIFS(СВЦЭМ!$D$33:$D$776,СВЦЭМ!$A$33:$A$776,$A130,СВЦЭМ!$B$33:$B$776,J$119)+'СЕТ СН'!$I$14+СВЦЭМ!$D$10+'СЕТ СН'!$I$5-'СЕТ СН'!$I$24</f>
        <v>2875.15229168</v>
      </c>
      <c r="K130" s="36">
        <f>SUMIFS(СВЦЭМ!$D$33:$D$776,СВЦЭМ!$A$33:$A$776,$A130,СВЦЭМ!$B$33:$B$776,K$119)+'СЕТ СН'!$I$14+СВЦЭМ!$D$10+'СЕТ СН'!$I$5-'СЕТ СН'!$I$24</f>
        <v>2864.5597645900002</v>
      </c>
      <c r="L130" s="36">
        <f>SUMIFS(СВЦЭМ!$D$33:$D$776,СВЦЭМ!$A$33:$A$776,$A130,СВЦЭМ!$B$33:$B$776,L$119)+'СЕТ СН'!$I$14+СВЦЭМ!$D$10+'СЕТ СН'!$I$5-'СЕТ СН'!$I$24</f>
        <v>2865.1787544500003</v>
      </c>
      <c r="M130" s="36">
        <f>SUMIFS(СВЦЭМ!$D$33:$D$776,СВЦЭМ!$A$33:$A$776,$A130,СВЦЭМ!$B$33:$B$776,M$119)+'СЕТ СН'!$I$14+СВЦЭМ!$D$10+'СЕТ СН'!$I$5-'СЕТ СН'!$I$24</f>
        <v>2867.9676258</v>
      </c>
      <c r="N130" s="36">
        <f>SUMIFS(СВЦЭМ!$D$33:$D$776,СВЦЭМ!$A$33:$A$776,$A130,СВЦЭМ!$B$33:$B$776,N$119)+'СЕТ СН'!$I$14+СВЦЭМ!$D$10+'СЕТ СН'!$I$5-'СЕТ СН'!$I$24</f>
        <v>2839.1625030700002</v>
      </c>
      <c r="O130" s="36">
        <f>SUMIFS(СВЦЭМ!$D$33:$D$776,СВЦЭМ!$A$33:$A$776,$A130,СВЦЭМ!$B$33:$B$776,O$119)+'СЕТ СН'!$I$14+СВЦЭМ!$D$10+'СЕТ СН'!$I$5-'СЕТ СН'!$I$24</f>
        <v>2816.0558412600003</v>
      </c>
      <c r="P130" s="36">
        <f>SUMIFS(СВЦЭМ!$D$33:$D$776,СВЦЭМ!$A$33:$A$776,$A130,СВЦЭМ!$B$33:$B$776,P$119)+'СЕТ СН'!$I$14+СВЦЭМ!$D$10+'СЕТ СН'!$I$5-'СЕТ СН'!$I$24</f>
        <v>2826.7402555399999</v>
      </c>
      <c r="Q130" s="36">
        <f>SUMIFS(СВЦЭМ!$D$33:$D$776,СВЦЭМ!$A$33:$A$776,$A130,СВЦЭМ!$B$33:$B$776,Q$119)+'СЕТ СН'!$I$14+СВЦЭМ!$D$10+'СЕТ СН'!$I$5-'СЕТ СН'!$I$24</f>
        <v>2828.0138695699998</v>
      </c>
      <c r="R130" s="36">
        <f>SUMIFS(СВЦЭМ!$D$33:$D$776,СВЦЭМ!$A$33:$A$776,$A130,СВЦЭМ!$B$33:$B$776,R$119)+'СЕТ СН'!$I$14+СВЦЭМ!$D$10+'СЕТ СН'!$I$5-'СЕТ СН'!$I$24</f>
        <v>2824.8348936900002</v>
      </c>
      <c r="S130" s="36">
        <f>SUMIFS(СВЦЭМ!$D$33:$D$776,СВЦЭМ!$A$33:$A$776,$A130,СВЦЭМ!$B$33:$B$776,S$119)+'СЕТ СН'!$I$14+СВЦЭМ!$D$10+'СЕТ СН'!$I$5-'СЕТ СН'!$I$24</f>
        <v>2814.92968144</v>
      </c>
      <c r="T130" s="36">
        <f>SUMIFS(СВЦЭМ!$D$33:$D$776,СВЦЭМ!$A$33:$A$776,$A130,СВЦЭМ!$B$33:$B$776,T$119)+'СЕТ СН'!$I$14+СВЦЭМ!$D$10+'СЕТ СН'!$I$5-'СЕТ СН'!$I$24</f>
        <v>2801.3055540599998</v>
      </c>
      <c r="U130" s="36">
        <f>SUMIFS(СВЦЭМ!$D$33:$D$776,СВЦЭМ!$A$33:$A$776,$A130,СВЦЭМ!$B$33:$B$776,U$119)+'СЕТ СН'!$I$14+СВЦЭМ!$D$10+'СЕТ СН'!$I$5-'СЕТ СН'!$I$24</f>
        <v>2825.0555991599999</v>
      </c>
      <c r="V130" s="36">
        <f>SUMIFS(СВЦЭМ!$D$33:$D$776,СВЦЭМ!$A$33:$A$776,$A130,СВЦЭМ!$B$33:$B$776,V$119)+'СЕТ СН'!$I$14+СВЦЭМ!$D$10+'СЕТ СН'!$I$5-'СЕТ СН'!$I$24</f>
        <v>2846.1628476999999</v>
      </c>
      <c r="W130" s="36">
        <f>SUMIFS(СВЦЭМ!$D$33:$D$776,СВЦЭМ!$A$33:$A$776,$A130,СВЦЭМ!$B$33:$B$776,W$119)+'СЕТ СН'!$I$14+СВЦЭМ!$D$10+'СЕТ СН'!$I$5-'СЕТ СН'!$I$24</f>
        <v>2852.4813921700002</v>
      </c>
      <c r="X130" s="36">
        <f>SUMIFS(СВЦЭМ!$D$33:$D$776,СВЦЭМ!$A$33:$A$776,$A130,СВЦЭМ!$B$33:$B$776,X$119)+'СЕТ СН'!$I$14+СВЦЭМ!$D$10+'СЕТ СН'!$I$5-'СЕТ СН'!$I$24</f>
        <v>2856.2290587100001</v>
      </c>
      <c r="Y130" s="36">
        <f>SUMIFS(СВЦЭМ!$D$33:$D$776,СВЦЭМ!$A$33:$A$776,$A130,СВЦЭМ!$B$33:$B$776,Y$119)+'СЕТ СН'!$I$14+СВЦЭМ!$D$10+'СЕТ СН'!$I$5-'СЕТ СН'!$I$24</f>
        <v>2887.52670154</v>
      </c>
    </row>
    <row r="131" spans="1:25" ht="15.75" x14ac:dyDescent="0.2">
      <c r="A131" s="35">
        <f t="shared" si="3"/>
        <v>43750</v>
      </c>
      <c r="B131" s="36">
        <f>SUMIFS(СВЦЭМ!$D$33:$D$776,СВЦЭМ!$A$33:$A$776,$A131,СВЦЭМ!$B$33:$B$776,B$119)+'СЕТ СН'!$I$14+СВЦЭМ!$D$10+'СЕТ СН'!$I$5-'СЕТ СН'!$I$24</f>
        <v>2878.9715684399998</v>
      </c>
      <c r="C131" s="36">
        <f>SUMIFS(СВЦЭМ!$D$33:$D$776,СВЦЭМ!$A$33:$A$776,$A131,СВЦЭМ!$B$33:$B$776,C$119)+'СЕТ СН'!$I$14+СВЦЭМ!$D$10+'СЕТ СН'!$I$5-'СЕТ СН'!$I$24</f>
        <v>2877.2856282900002</v>
      </c>
      <c r="D131" s="36">
        <f>SUMIFS(СВЦЭМ!$D$33:$D$776,СВЦЭМ!$A$33:$A$776,$A131,СВЦЭМ!$B$33:$B$776,D$119)+'СЕТ СН'!$I$14+СВЦЭМ!$D$10+'СЕТ СН'!$I$5-'СЕТ СН'!$I$24</f>
        <v>2877.9187172500001</v>
      </c>
      <c r="E131" s="36">
        <f>SUMIFS(СВЦЭМ!$D$33:$D$776,СВЦЭМ!$A$33:$A$776,$A131,СВЦЭМ!$B$33:$B$776,E$119)+'СЕТ СН'!$I$14+СВЦЭМ!$D$10+'СЕТ СН'!$I$5-'СЕТ СН'!$I$24</f>
        <v>2887.8284765200001</v>
      </c>
      <c r="F131" s="36">
        <f>SUMIFS(СВЦЭМ!$D$33:$D$776,СВЦЭМ!$A$33:$A$776,$A131,СВЦЭМ!$B$33:$B$776,F$119)+'СЕТ СН'!$I$14+СВЦЭМ!$D$10+'СЕТ СН'!$I$5-'СЕТ СН'!$I$24</f>
        <v>2894.4663897300002</v>
      </c>
      <c r="G131" s="36">
        <f>SUMIFS(СВЦЭМ!$D$33:$D$776,СВЦЭМ!$A$33:$A$776,$A131,СВЦЭМ!$B$33:$B$776,G$119)+'СЕТ СН'!$I$14+СВЦЭМ!$D$10+'СЕТ СН'!$I$5-'СЕТ СН'!$I$24</f>
        <v>2886.6136280700002</v>
      </c>
      <c r="H131" s="36">
        <f>SUMIFS(СВЦЭМ!$D$33:$D$776,СВЦЭМ!$A$33:$A$776,$A131,СВЦЭМ!$B$33:$B$776,H$119)+'СЕТ СН'!$I$14+СВЦЭМ!$D$10+'СЕТ СН'!$I$5-'СЕТ СН'!$I$24</f>
        <v>2866.9361541600001</v>
      </c>
      <c r="I131" s="36">
        <f>SUMIFS(СВЦЭМ!$D$33:$D$776,СВЦЭМ!$A$33:$A$776,$A131,СВЦЭМ!$B$33:$B$776,I$119)+'СЕТ СН'!$I$14+СВЦЭМ!$D$10+'СЕТ СН'!$I$5-'СЕТ СН'!$I$24</f>
        <v>2897.6248299600002</v>
      </c>
      <c r="J131" s="36">
        <f>SUMIFS(СВЦЭМ!$D$33:$D$776,СВЦЭМ!$A$33:$A$776,$A131,СВЦЭМ!$B$33:$B$776,J$119)+'СЕТ СН'!$I$14+СВЦЭМ!$D$10+'СЕТ СН'!$I$5-'СЕТ СН'!$I$24</f>
        <v>2904.9968431900002</v>
      </c>
      <c r="K131" s="36">
        <f>SUMIFS(СВЦЭМ!$D$33:$D$776,СВЦЭМ!$A$33:$A$776,$A131,СВЦЭМ!$B$33:$B$776,K$119)+'СЕТ СН'!$I$14+СВЦЭМ!$D$10+'СЕТ СН'!$I$5-'СЕТ СН'!$I$24</f>
        <v>2907.54621817</v>
      </c>
      <c r="L131" s="36">
        <f>SUMIFS(СВЦЭМ!$D$33:$D$776,СВЦЭМ!$A$33:$A$776,$A131,СВЦЭМ!$B$33:$B$776,L$119)+'СЕТ СН'!$I$14+СВЦЭМ!$D$10+'СЕТ СН'!$I$5-'СЕТ СН'!$I$24</f>
        <v>2906.9190048999999</v>
      </c>
      <c r="M131" s="36">
        <f>SUMIFS(СВЦЭМ!$D$33:$D$776,СВЦЭМ!$A$33:$A$776,$A131,СВЦЭМ!$B$33:$B$776,M$119)+'СЕТ СН'!$I$14+СВЦЭМ!$D$10+'СЕТ СН'!$I$5-'СЕТ СН'!$I$24</f>
        <v>2909.5806966</v>
      </c>
      <c r="N131" s="36">
        <f>SUMIFS(СВЦЭМ!$D$33:$D$776,СВЦЭМ!$A$33:$A$776,$A131,СВЦЭМ!$B$33:$B$776,N$119)+'СЕТ СН'!$I$14+СВЦЭМ!$D$10+'СЕТ СН'!$I$5-'СЕТ СН'!$I$24</f>
        <v>2860.08192521</v>
      </c>
      <c r="O131" s="36">
        <f>SUMIFS(СВЦЭМ!$D$33:$D$776,СВЦЭМ!$A$33:$A$776,$A131,СВЦЭМ!$B$33:$B$776,O$119)+'СЕТ СН'!$I$14+СВЦЭМ!$D$10+'СЕТ СН'!$I$5-'СЕТ СН'!$I$24</f>
        <v>2819.7201838999999</v>
      </c>
      <c r="P131" s="36">
        <f>SUMIFS(СВЦЭМ!$D$33:$D$776,СВЦЭМ!$A$33:$A$776,$A131,СВЦЭМ!$B$33:$B$776,P$119)+'СЕТ СН'!$I$14+СВЦЭМ!$D$10+'СЕТ СН'!$I$5-'СЕТ СН'!$I$24</f>
        <v>2810.50374397</v>
      </c>
      <c r="Q131" s="36">
        <f>SUMIFS(СВЦЭМ!$D$33:$D$776,СВЦЭМ!$A$33:$A$776,$A131,СВЦЭМ!$B$33:$B$776,Q$119)+'СЕТ СН'!$I$14+СВЦЭМ!$D$10+'СЕТ СН'!$I$5-'СЕТ СН'!$I$24</f>
        <v>2805.73128094</v>
      </c>
      <c r="R131" s="36">
        <f>SUMIFS(СВЦЭМ!$D$33:$D$776,СВЦЭМ!$A$33:$A$776,$A131,СВЦЭМ!$B$33:$B$776,R$119)+'СЕТ СН'!$I$14+СВЦЭМ!$D$10+'СЕТ СН'!$I$5-'СЕТ СН'!$I$24</f>
        <v>2802.9139180800003</v>
      </c>
      <c r="S131" s="36">
        <f>SUMIFS(СВЦЭМ!$D$33:$D$776,СВЦЭМ!$A$33:$A$776,$A131,СВЦЭМ!$B$33:$B$776,S$119)+'СЕТ СН'!$I$14+СВЦЭМ!$D$10+'СЕТ СН'!$I$5-'СЕТ СН'!$I$24</f>
        <v>2814.3749282399999</v>
      </c>
      <c r="T131" s="36">
        <f>SUMIFS(СВЦЭМ!$D$33:$D$776,СВЦЭМ!$A$33:$A$776,$A131,СВЦЭМ!$B$33:$B$776,T$119)+'СЕТ СН'!$I$14+СВЦЭМ!$D$10+'СЕТ СН'!$I$5-'СЕТ СН'!$I$24</f>
        <v>2822.79211885</v>
      </c>
      <c r="U131" s="36">
        <f>SUMIFS(СВЦЭМ!$D$33:$D$776,СВЦЭМ!$A$33:$A$776,$A131,СВЦЭМ!$B$33:$B$776,U$119)+'СЕТ СН'!$I$14+СВЦЭМ!$D$10+'СЕТ СН'!$I$5-'СЕТ СН'!$I$24</f>
        <v>2778.7854970399999</v>
      </c>
      <c r="V131" s="36">
        <f>SUMIFS(СВЦЭМ!$D$33:$D$776,СВЦЭМ!$A$33:$A$776,$A131,СВЦЭМ!$B$33:$B$776,V$119)+'СЕТ СН'!$I$14+СВЦЭМ!$D$10+'СЕТ СН'!$I$5-'СЕТ СН'!$I$24</f>
        <v>2775.4463414100001</v>
      </c>
      <c r="W131" s="36">
        <f>SUMIFS(СВЦЭМ!$D$33:$D$776,СВЦЭМ!$A$33:$A$776,$A131,СВЦЭМ!$B$33:$B$776,W$119)+'СЕТ СН'!$I$14+СВЦЭМ!$D$10+'СЕТ СН'!$I$5-'СЕТ СН'!$I$24</f>
        <v>2782.4912776800002</v>
      </c>
      <c r="X131" s="36">
        <f>SUMIFS(СВЦЭМ!$D$33:$D$776,СВЦЭМ!$A$33:$A$776,$A131,СВЦЭМ!$B$33:$B$776,X$119)+'СЕТ СН'!$I$14+СВЦЭМ!$D$10+'СЕТ СН'!$I$5-'СЕТ СН'!$I$24</f>
        <v>2799.3221783500003</v>
      </c>
      <c r="Y131" s="36">
        <f>SUMIFS(СВЦЭМ!$D$33:$D$776,СВЦЭМ!$A$33:$A$776,$A131,СВЦЭМ!$B$33:$B$776,Y$119)+'СЕТ СН'!$I$14+СВЦЭМ!$D$10+'СЕТ СН'!$I$5-'СЕТ СН'!$I$24</f>
        <v>2822.6140588100002</v>
      </c>
    </row>
    <row r="132" spans="1:25" ht="15.75" x14ac:dyDescent="0.2">
      <c r="A132" s="35">
        <f t="shared" si="3"/>
        <v>43751</v>
      </c>
      <c r="B132" s="36">
        <f>SUMIFS(СВЦЭМ!$D$33:$D$776,СВЦЭМ!$A$33:$A$776,$A132,СВЦЭМ!$B$33:$B$776,B$119)+'СЕТ СН'!$I$14+СВЦЭМ!$D$10+'СЕТ СН'!$I$5-'СЕТ СН'!$I$24</f>
        <v>2914.57657737</v>
      </c>
      <c r="C132" s="36">
        <f>SUMIFS(СВЦЭМ!$D$33:$D$776,СВЦЭМ!$A$33:$A$776,$A132,СВЦЭМ!$B$33:$B$776,C$119)+'СЕТ СН'!$I$14+СВЦЭМ!$D$10+'СЕТ СН'!$I$5-'СЕТ СН'!$I$24</f>
        <v>2951.1702842499999</v>
      </c>
      <c r="D132" s="36">
        <f>SUMIFS(СВЦЭМ!$D$33:$D$776,СВЦЭМ!$A$33:$A$776,$A132,СВЦЭМ!$B$33:$B$776,D$119)+'СЕТ СН'!$I$14+СВЦЭМ!$D$10+'СЕТ СН'!$I$5-'СЕТ СН'!$I$24</f>
        <v>2970.2252940799999</v>
      </c>
      <c r="E132" s="36">
        <f>SUMIFS(СВЦЭМ!$D$33:$D$776,СВЦЭМ!$A$33:$A$776,$A132,СВЦЭМ!$B$33:$B$776,E$119)+'СЕТ СН'!$I$14+СВЦЭМ!$D$10+'СЕТ СН'!$I$5-'СЕТ СН'!$I$24</f>
        <v>2986.3629402400002</v>
      </c>
      <c r="F132" s="36">
        <f>SUMIFS(СВЦЭМ!$D$33:$D$776,СВЦЭМ!$A$33:$A$776,$A132,СВЦЭМ!$B$33:$B$776,F$119)+'СЕТ СН'!$I$14+СВЦЭМ!$D$10+'СЕТ СН'!$I$5-'СЕТ СН'!$I$24</f>
        <v>2984.3158601599998</v>
      </c>
      <c r="G132" s="36">
        <f>SUMIFS(СВЦЭМ!$D$33:$D$776,СВЦЭМ!$A$33:$A$776,$A132,СВЦЭМ!$B$33:$B$776,G$119)+'СЕТ СН'!$I$14+СВЦЭМ!$D$10+'СЕТ СН'!$I$5-'СЕТ СН'!$I$24</f>
        <v>2974.3486618500001</v>
      </c>
      <c r="H132" s="36">
        <f>SUMIFS(СВЦЭМ!$D$33:$D$776,СВЦЭМ!$A$33:$A$776,$A132,СВЦЭМ!$B$33:$B$776,H$119)+'СЕТ СН'!$I$14+СВЦЭМ!$D$10+'СЕТ СН'!$I$5-'СЕТ СН'!$I$24</f>
        <v>2947.3018894500001</v>
      </c>
      <c r="I132" s="36">
        <f>SUMIFS(СВЦЭМ!$D$33:$D$776,СВЦЭМ!$A$33:$A$776,$A132,СВЦЭМ!$B$33:$B$776,I$119)+'СЕТ СН'!$I$14+СВЦЭМ!$D$10+'СЕТ СН'!$I$5-'СЕТ СН'!$I$24</f>
        <v>2904.0499214199999</v>
      </c>
      <c r="J132" s="36">
        <f>SUMIFS(СВЦЭМ!$D$33:$D$776,СВЦЭМ!$A$33:$A$776,$A132,СВЦЭМ!$B$33:$B$776,J$119)+'СЕТ СН'!$I$14+СВЦЭМ!$D$10+'СЕТ СН'!$I$5-'СЕТ СН'!$I$24</f>
        <v>2881.0792956200003</v>
      </c>
      <c r="K132" s="36">
        <f>SUMIFS(СВЦЭМ!$D$33:$D$776,СВЦЭМ!$A$33:$A$776,$A132,СВЦЭМ!$B$33:$B$776,K$119)+'СЕТ СН'!$I$14+СВЦЭМ!$D$10+'СЕТ СН'!$I$5-'СЕТ СН'!$I$24</f>
        <v>2891.7220871300001</v>
      </c>
      <c r="L132" s="36">
        <f>SUMIFS(СВЦЭМ!$D$33:$D$776,СВЦЭМ!$A$33:$A$776,$A132,СВЦЭМ!$B$33:$B$776,L$119)+'СЕТ СН'!$I$14+СВЦЭМ!$D$10+'СЕТ СН'!$I$5-'СЕТ СН'!$I$24</f>
        <v>2901.1597394300002</v>
      </c>
      <c r="M132" s="36">
        <f>SUMIFS(СВЦЭМ!$D$33:$D$776,СВЦЭМ!$A$33:$A$776,$A132,СВЦЭМ!$B$33:$B$776,M$119)+'СЕТ СН'!$I$14+СВЦЭМ!$D$10+'СЕТ СН'!$I$5-'СЕТ СН'!$I$24</f>
        <v>2891.9181236300001</v>
      </c>
      <c r="N132" s="36">
        <f>SUMIFS(СВЦЭМ!$D$33:$D$776,СВЦЭМ!$A$33:$A$776,$A132,СВЦЭМ!$B$33:$B$776,N$119)+'СЕТ СН'!$I$14+СВЦЭМ!$D$10+'СЕТ СН'!$I$5-'СЕТ СН'!$I$24</f>
        <v>2847.38931968</v>
      </c>
      <c r="O132" s="36">
        <f>SUMIFS(СВЦЭМ!$D$33:$D$776,СВЦЭМ!$A$33:$A$776,$A132,СВЦЭМ!$B$33:$B$776,O$119)+'СЕТ СН'!$I$14+СВЦЭМ!$D$10+'СЕТ СН'!$I$5-'СЕТ СН'!$I$24</f>
        <v>2812.6345123599999</v>
      </c>
      <c r="P132" s="36">
        <f>SUMIFS(СВЦЭМ!$D$33:$D$776,СВЦЭМ!$A$33:$A$776,$A132,СВЦЭМ!$B$33:$B$776,P$119)+'СЕТ СН'!$I$14+СВЦЭМ!$D$10+'СЕТ СН'!$I$5-'СЕТ СН'!$I$24</f>
        <v>2807.4350977399999</v>
      </c>
      <c r="Q132" s="36">
        <f>SUMIFS(СВЦЭМ!$D$33:$D$776,СВЦЭМ!$A$33:$A$776,$A132,СВЦЭМ!$B$33:$B$776,Q$119)+'СЕТ СН'!$I$14+СВЦЭМ!$D$10+'СЕТ СН'!$I$5-'СЕТ СН'!$I$24</f>
        <v>2811.7261482600002</v>
      </c>
      <c r="R132" s="36">
        <f>SUMIFS(СВЦЭМ!$D$33:$D$776,СВЦЭМ!$A$33:$A$776,$A132,СВЦЭМ!$B$33:$B$776,R$119)+'СЕТ СН'!$I$14+СВЦЭМ!$D$10+'СЕТ СН'!$I$5-'СЕТ СН'!$I$24</f>
        <v>2805.1095290100002</v>
      </c>
      <c r="S132" s="36">
        <f>SUMIFS(СВЦЭМ!$D$33:$D$776,СВЦЭМ!$A$33:$A$776,$A132,СВЦЭМ!$B$33:$B$776,S$119)+'СЕТ СН'!$I$14+СВЦЭМ!$D$10+'СЕТ СН'!$I$5-'СЕТ СН'!$I$24</f>
        <v>2813.02821954</v>
      </c>
      <c r="T132" s="36">
        <f>SUMIFS(СВЦЭМ!$D$33:$D$776,СВЦЭМ!$A$33:$A$776,$A132,СВЦЭМ!$B$33:$B$776,T$119)+'СЕТ СН'!$I$14+СВЦЭМ!$D$10+'СЕТ СН'!$I$5-'СЕТ СН'!$I$24</f>
        <v>2825.3539689099998</v>
      </c>
      <c r="U132" s="36">
        <f>SUMIFS(СВЦЭМ!$D$33:$D$776,СВЦЭМ!$A$33:$A$776,$A132,СВЦЭМ!$B$33:$B$776,U$119)+'СЕТ СН'!$I$14+СВЦЭМ!$D$10+'СЕТ СН'!$I$5-'СЕТ СН'!$I$24</f>
        <v>2788.7652170599999</v>
      </c>
      <c r="V132" s="36">
        <f>SUMIFS(СВЦЭМ!$D$33:$D$776,СВЦЭМ!$A$33:$A$776,$A132,СВЦЭМ!$B$33:$B$776,V$119)+'СЕТ СН'!$I$14+СВЦЭМ!$D$10+'СЕТ СН'!$I$5-'СЕТ СН'!$I$24</f>
        <v>2783.7050015200002</v>
      </c>
      <c r="W132" s="36">
        <f>SUMIFS(СВЦЭМ!$D$33:$D$776,СВЦЭМ!$A$33:$A$776,$A132,СВЦЭМ!$B$33:$B$776,W$119)+'СЕТ СН'!$I$14+СВЦЭМ!$D$10+'СЕТ СН'!$I$5-'СЕТ СН'!$I$24</f>
        <v>2805.1919316600001</v>
      </c>
      <c r="X132" s="36">
        <f>SUMIFS(СВЦЭМ!$D$33:$D$776,СВЦЭМ!$A$33:$A$776,$A132,СВЦЭМ!$B$33:$B$776,X$119)+'СЕТ СН'!$I$14+СВЦЭМ!$D$10+'СЕТ СН'!$I$5-'СЕТ СН'!$I$24</f>
        <v>2826.6154512100002</v>
      </c>
      <c r="Y132" s="36">
        <f>SUMIFS(СВЦЭМ!$D$33:$D$776,СВЦЭМ!$A$33:$A$776,$A132,СВЦЭМ!$B$33:$B$776,Y$119)+'СЕТ СН'!$I$14+СВЦЭМ!$D$10+'СЕТ СН'!$I$5-'СЕТ СН'!$I$24</f>
        <v>2867.9400110400002</v>
      </c>
    </row>
    <row r="133" spans="1:25" ht="15.75" x14ac:dyDescent="0.2">
      <c r="A133" s="35">
        <f t="shared" si="3"/>
        <v>43752</v>
      </c>
      <c r="B133" s="36">
        <f>SUMIFS(СВЦЭМ!$D$33:$D$776,СВЦЭМ!$A$33:$A$776,$A133,СВЦЭМ!$B$33:$B$776,B$119)+'СЕТ СН'!$I$14+СВЦЭМ!$D$10+'СЕТ СН'!$I$5-'СЕТ СН'!$I$24</f>
        <v>2889.48206678</v>
      </c>
      <c r="C133" s="36">
        <f>SUMIFS(СВЦЭМ!$D$33:$D$776,СВЦЭМ!$A$33:$A$776,$A133,СВЦЭМ!$B$33:$B$776,C$119)+'СЕТ СН'!$I$14+СВЦЭМ!$D$10+'СЕТ СН'!$I$5-'СЕТ СН'!$I$24</f>
        <v>2930.6210165399998</v>
      </c>
      <c r="D133" s="36">
        <f>SUMIFS(СВЦЭМ!$D$33:$D$776,СВЦЭМ!$A$33:$A$776,$A133,СВЦЭМ!$B$33:$B$776,D$119)+'СЕТ СН'!$I$14+СВЦЭМ!$D$10+'СЕТ СН'!$I$5-'СЕТ СН'!$I$24</f>
        <v>2939.39414038</v>
      </c>
      <c r="E133" s="36">
        <f>SUMIFS(СВЦЭМ!$D$33:$D$776,СВЦЭМ!$A$33:$A$776,$A133,СВЦЭМ!$B$33:$B$776,E$119)+'СЕТ СН'!$I$14+СВЦЭМ!$D$10+'СЕТ СН'!$I$5-'СЕТ СН'!$I$24</f>
        <v>2909.6119531600002</v>
      </c>
      <c r="F133" s="36">
        <f>SUMIFS(СВЦЭМ!$D$33:$D$776,СВЦЭМ!$A$33:$A$776,$A133,СВЦЭМ!$B$33:$B$776,F$119)+'СЕТ СН'!$I$14+СВЦЭМ!$D$10+'СЕТ СН'!$I$5-'СЕТ СН'!$I$24</f>
        <v>2913.7148082600002</v>
      </c>
      <c r="G133" s="36">
        <f>SUMIFS(СВЦЭМ!$D$33:$D$776,СВЦЭМ!$A$33:$A$776,$A133,СВЦЭМ!$B$33:$B$776,G$119)+'СЕТ СН'!$I$14+СВЦЭМ!$D$10+'СЕТ СН'!$I$5-'СЕТ СН'!$I$24</f>
        <v>2912.2236498299999</v>
      </c>
      <c r="H133" s="36">
        <f>SUMIFS(СВЦЭМ!$D$33:$D$776,СВЦЭМ!$A$33:$A$776,$A133,СВЦЭМ!$B$33:$B$776,H$119)+'СЕТ СН'!$I$14+СВЦЭМ!$D$10+'СЕТ СН'!$I$5-'СЕТ СН'!$I$24</f>
        <v>2915.93394334</v>
      </c>
      <c r="I133" s="36">
        <f>SUMIFS(СВЦЭМ!$D$33:$D$776,СВЦЭМ!$A$33:$A$776,$A133,СВЦЭМ!$B$33:$B$776,I$119)+'СЕТ СН'!$I$14+СВЦЭМ!$D$10+'СЕТ СН'!$I$5-'СЕТ СН'!$I$24</f>
        <v>2892.4245937400001</v>
      </c>
      <c r="J133" s="36">
        <f>SUMIFS(СВЦЭМ!$D$33:$D$776,СВЦЭМ!$A$33:$A$776,$A133,СВЦЭМ!$B$33:$B$776,J$119)+'СЕТ СН'!$I$14+СВЦЭМ!$D$10+'СЕТ СН'!$I$5-'СЕТ СН'!$I$24</f>
        <v>2863.8255033599999</v>
      </c>
      <c r="K133" s="36">
        <f>SUMIFS(СВЦЭМ!$D$33:$D$776,СВЦЭМ!$A$33:$A$776,$A133,СВЦЭМ!$B$33:$B$776,K$119)+'СЕТ СН'!$I$14+СВЦЭМ!$D$10+'СЕТ СН'!$I$5-'СЕТ СН'!$I$24</f>
        <v>2849.81949201</v>
      </c>
      <c r="L133" s="36">
        <f>SUMIFS(СВЦЭМ!$D$33:$D$776,СВЦЭМ!$A$33:$A$776,$A133,СВЦЭМ!$B$33:$B$776,L$119)+'СЕТ СН'!$I$14+СВЦЭМ!$D$10+'СЕТ СН'!$I$5-'СЕТ СН'!$I$24</f>
        <v>2844.2837176799999</v>
      </c>
      <c r="M133" s="36">
        <f>SUMIFS(СВЦЭМ!$D$33:$D$776,СВЦЭМ!$A$33:$A$776,$A133,СВЦЭМ!$B$33:$B$776,M$119)+'СЕТ СН'!$I$14+СВЦЭМ!$D$10+'СЕТ СН'!$I$5-'СЕТ СН'!$I$24</f>
        <v>2856.6873025800001</v>
      </c>
      <c r="N133" s="36">
        <f>SUMIFS(СВЦЭМ!$D$33:$D$776,СВЦЭМ!$A$33:$A$776,$A133,СВЦЭМ!$B$33:$B$776,N$119)+'СЕТ СН'!$I$14+СВЦЭМ!$D$10+'СЕТ СН'!$I$5-'СЕТ СН'!$I$24</f>
        <v>2828.9877054600001</v>
      </c>
      <c r="O133" s="36">
        <f>SUMIFS(СВЦЭМ!$D$33:$D$776,СВЦЭМ!$A$33:$A$776,$A133,СВЦЭМ!$B$33:$B$776,O$119)+'СЕТ СН'!$I$14+СВЦЭМ!$D$10+'СЕТ СН'!$I$5-'СЕТ СН'!$I$24</f>
        <v>2821.52559449</v>
      </c>
      <c r="P133" s="36">
        <f>SUMIFS(СВЦЭМ!$D$33:$D$776,СВЦЭМ!$A$33:$A$776,$A133,СВЦЭМ!$B$33:$B$776,P$119)+'СЕТ СН'!$I$14+СВЦЭМ!$D$10+'СЕТ СН'!$I$5-'СЕТ СН'!$I$24</f>
        <v>2811.6706902599999</v>
      </c>
      <c r="Q133" s="36">
        <f>SUMIFS(СВЦЭМ!$D$33:$D$776,СВЦЭМ!$A$33:$A$776,$A133,СВЦЭМ!$B$33:$B$776,Q$119)+'СЕТ СН'!$I$14+СВЦЭМ!$D$10+'СЕТ СН'!$I$5-'СЕТ СН'!$I$24</f>
        <v>2815.94717016</v>
      </c>
      <c r="R133" s="36">
        <f>SUMIFS(СВЦЭМ!$D$33:$D$776,СВЦЭМ!$A$33:$A$776,$A133,СВЦЭМ!$B$33:$B$776,R$119)+'СЕТ СН'!$I$14+СВЦЭМ!$D$10+'СЕТ СН'!$I$5-'СЕТ СН'!$I$24</f>
        <v>2808.9641784700002</v>
      </c>
      <c r="S133" s="36">
        <f>SUMIFS(СВЦЭМ!$D$33:$D$776,СВЦЭМ!$A$33:$A$776,$A133,СВЦЭМ!$B$33:$B$776,S$119)+'СЕТ СН'!$I$14+СВЦЭМ!$D$10+'СЕТ СН'!$I$5-'СЕТ СН'!$I$24</f>
        <v>2814.21493156</v>
      </c>
      <c r="T133" s="36">
        <f>SUMIFS(СВЦЭМ!$D$33:$D$776,СВЦЭМ!$A$33:$A$776,$A133,СВЦЭМ!$B$33:$B$776,T$119)+'СЕТ СН'!$I$14+СВЦЭМ!$D$10+'СЕТ СН'!$I$5-'СЕТ СН'!$I$24</f>
        <v>2833.7844660199999</v>
      </c>
      <c r="U133" s="36">
        <f>SUMIFS(СВЦЭМ!$D$33:$D$776,СВЦЭМ!$A$33:$A$776,$A133,СВЦЭМ!$B$33:$B$776,U$119)+'СЕТ СН'!$I$14+СВЦЭМ!$D$10+'СЕТ СН'!$I$5-'СЕТ СН'!$I$24</f>
        <v>2778.6578463400001</v>
      </c>
      <c r="V133" s="36">
        <f>SUMIFS(СВЦЭМ!$D$33:$D$776,СВЦЭМ!$A$33:$A$776,$A133,СВЦЭМ!$B$33:$B$776,V$119)+'СЕТ СН'!$I$14+СВЦЭМ!$D$10+'СЕТ СН'!$I$5-'СЕТ СН'!$I$24</f>
        <v>2781.4955154099998</v>
      </c>
      <c r="W133" s="36">
        <f>SUMIFS(СВЦЭМ!$D$33:$D$776,СВЦЭМ!$A$33:$A$776,$A133,СВЦЭМ!$B$33:$B$776,W$119)+'СЕТ СН'!$I$14+СВЦЭМ!$D$10+'СЕТ СН'!$I$5-'СЕТ СН'!$I$24</f>
        <v>2803.2289536400003</v>
      </c>
      <c r="X133" s="36">
        <f>SUMIFS(СВЦЭМ!$D$33:$D$776,СВЦЭМ!$A$33:$A$776,$A133,СВЦЭМ!$B$33:$B$776,X$119)+'СЕТ СН'!$I$14+СВЦЭМ!$D$10+'СЕТ СН'!$I$5-'СЕТ СН'!$I$24</f>
        <v>2821.0470706000001</v>
      </c>
      <c r="Y133" s="36">
        <f>SUMIFS(СВЦЭМ!$D$33:$D$776,СВЦЭМ!$A$33:$A$776,$A133,СВЦЭМ!$B$33:$B$776,Y$119)+'СЕТ СН'!$I$14+СВЦЭМ!$D$10+'СЕТ СН'!$I$5-'СЕТ СН'!$I$24</f>
        <v>2851.1915486299999</v>
      </c>
    </row>
    <row r="134" spans="1:25" ht="15.75" x14ac:dyDescent="0.2">
      <c r="A134" s="35">
        <f t="shared" si="3"/>
        <v>43753</v>
      </c>
      <c r="B134" s="36">
        <f>SUMIFS(СВЦЭМ!$D$33:$D$776,СВЦЭМ!$A$33:$A$776,$A134,СВЦЭМ!$B$33:$B$776,B$119)+'СЕТ СН'!$I$14+СВЦЭМ!$D$10+'СЕТ СН'!$I$5-'СЕТ СН'!$I$24</f>
        <v>2913.64829126</v>
      </c>
      <c r="C134" s="36">
        <f>SUMIFS(СВЦЭМ!$D$33:$D$776,СВЦЭМ!$A$33:$A$776,$A134,СВЦЭМ!$B$33:$B$776,C$119)+'СЕТ СН'!$I$14+СВЦЭМ!$D$10+'СЕТ СН'!$I$5-'СЕТ СН'!$I$24</f>
        <v>2955.7345000099999</v>
      </c>
      <c r="D134" s="36">
        <f>SUMIFS(СВЦЭМ!$D$33:$D$776,СВЦЭМ!$A$33:$A$776,$A134,СВЦЭМ!$B$33:$B$776,D$119)+'СЕТ СН'!$I$14+СВЦЭМ!$D$10+'СЕТ СН'!$I$5-'СЕТ СН'!$I$24</f>
        <v>2976.9198309600001</v>
      </c>
      <c r="E134" s="36">
        <f>SUMIFS(СВЦЭМ!$D$33:$D$776,СВЦЭМ!$A$33:$A$776,$A134,СВЦЭМ!$B$33:$B$776,E$119)+'СЕТ СН'!$I$14+СВЦЭМ!$D$10+'СЕТ СН'!$I$5-'СЕТ СН'!$I$24</f>
        <v>2990.0285334800001</v>
      </c>
      <c r="F134" s="36">
        <f>SUMIFS(СВЦЭМ!$D$33:$D$776,СВЦЭМ!$A$33:$A$776,$A134,СВЦЭМ!$B$33:$B$776,F$119)+'СЕТ СН'!$I$14+СВЦЭМ!$D$10+'СЕТ СН'!$I$5-'СЕТ СН'!$I$24</f>
        <v>2991.1047142699999</v>
      </c>
      <c r="G134" s="36">
        <f>SUMIFS(СВЦЭМ!$D$33:$D$776,СВЦЭМ!$A$33:$A$776,$A134,СВЦЭМ!$B$33:$B$776,G$119)+'СЕТ СН'!$I$14+СВЦЭМ!$D$10+'СЕТ СН'!$I$5-'СЕТ СН'!$I$24</f>
        <v>2975.1266455099999</v>
      </c>
      <c r="H134" s="36">
        <f>SUMIFS(СВЦЭМ!$D$33:$D$776,СВЦЭМ!$A$33:$A$776,$A134,СВЦЭМ!$B$33:$B$776,H$119)+'СЕТ СН'!$I$14+СВЦЭМ!$D$10+'СЕТ СН'!$I$5-'СЕТ СН'!$I$24</f>
        <v>2935.6352106100003</v>
      </c>
      <c r="I134" s="36">
        <f>SUMIFS(СВЦЭМ!$D$33:$D$776,СВЦЭМ!$A$33:$A$776,$A134,СВЦЭМ!$B$33:$B$776,I$119)+'СЕТ СН'!$I$14+СВЦЭМ!$D$10+'СЕТ СН'!$I$5-'СЕТ СН'!$I$24</f>
        <v>2924.5480499599998</v>
      </c>
      <c r="J134" s="36">
        <f>SUMIFS(СВЦЭМ!$D$33:$D$776,СВЦЭМ!$A$33:$A$776,$A134,СВЦЭМ!$B$33:$B$776,J$119)+'СЕТ СН'!$I$14+СВЦЭМ!$D$10+'СЕТ СН'!$I$5-'СЕТ СН'!$I$24</f>
        <v>2903.6780228900002</v>
      </c>
      <c r="K134" s="36">
        <f>SUMIFS(СВЦЭМ!$D$33:$D$776,СВЦЭМ!$A$33:$A$776,$A134,СВЦЭМ!$B$33:$B$776,K$119)+'СЕТ СН'!$I$14+СВЦЭМ!$D$10+'СЕТ СН'!$I$5-'СЕТ СН'!$I$24</f>
        <v>2890.42928201</v>
      </c>
      <c r="L134" s="36">
        <f>SUMIFS(СВЦЭМ!$D$33:$D$776,СВЦЭМ!$A$33:$A$776,$A134,СВЦЭМ!$B$33:$B$776,L$119)+'СЕТ СН'!$I$14+СВЦЭМ!$D$10+'СЕТ СН'!$I$5-'СЕТ СН'!$I$24</f>
        <v>2894.3039007699999</v>
      </c>
      <c r="M134" s="36">
        <f>SUMIFS(СВЦЭМ!$D$33:$D$776,СВЦЭМ!$A$33:$A$776,$A134,СВЦЭМ!$B$33:$B$776,M$119)+'СЕТ СН'!$I$14+СВЦЭМ!$D$10+'СЕТ СН'!$I$5-'СЕТ СН'!$I$24</f>
        <v>2908.5328266800002</v>
      </c>
      <c r="N134" s="36">
        <f>SUMIFS(СВЦЭМ!$D$33:$D$776,СВЦЭМ!$A$33:$A$776,$A134,СВЦЭМ!$B$33:$B$776,N$119)+'СЕТ СН'!$I$14+СВЦЭМ!$D$10+'СЕТ СН'!$I$5-'СЕТ СН'!$I$24</f>
        <v>2870.5025946400001</v>
      </c>
      <c r="O134" s="36">
        <f>SUMIFS(СВЦЭМ!$D$33:$D$776,СВЦЭМ!$A$33:$A$776,$A134,СВЦЭМ!$B$33:$B$776,O$119)+'СЕТ СН'!$I$14+СВЦЭМ!$D$10+'СЕТ СН'!$I$5-'СЕТ СН'!$I$24</f>
        <v>2854.1331904600002</v>
      </c>
      <c r="P134" s="36">
        <f>SUMIFS(СВЦЭМ!$D$33:$D$776,СВЦЭМ!$A$33:$A$776,$A134,СВЦЭМ!$B$33:$B$776,P$119)+'СЕТ СН'!$I$14+СВЦЭМ!$D$10+'СЕТ СН'!$I$5-'СЕТ СН'!$I$24</f>
        <v>2845.2517808500002</v>
      </c>
      <c r="Q134" s="36">
        <f>SUMIFS(СВЦЭМ!$D$33:$D$776,СВЦЭМ!$A$33:$A$776,$A134,СВЦЭМ!$B$33:$B$776,Q$119)+'СЕТ СН'!$I$14+СВЦЭМ!$D$10+'СЕТ СН'!$I$5-'СЕТ СН'!$I$24</f>
        <v>2840.5946743300001</v>
      </c>
      <c r="R134" s="36">
        <f>SUMIFS(СВЦЭМ!$D$33:$D$776,СВЦЭМ!$A$33:$A$776,$A134,СВЦЭМ!$B$33:$B$776,R$119)+'СЕТ СН'!$I$14+СВЦЭМ!$D$10+'СЕТ СН'!$I$5-'СЕТ СН'!$I$24</f>
        <v>2837.57628583</v>
      </c>
      <c r="S134" s="36">
        <f>SUMIFS(СВЦЭМ!$D$33:$D$776,СВЦЭМ!$A$33:$A$776,$A134,СВЦЭМ!$B$33:$B$776,S$119)+'СЕТ СН'!$I$14+СВЦЭМ!$D$10+'СЕТ СН'!$I$5-'СЕТ СН'!$I$24</f>
        <v>2843.4319226299999</v>
      </c>
      <c r="T134" s="36">
        <f>SUMIFS(СВЦЭМ!$D$33:$D$776,СВЦЭМ!$A$33:$A$776,$A134,СВЦЭМ!$B$33:$B$776,T$119)+'СЕТ СН'!$I$14+СВЦЭМ!$D$10+'СЕТ СН'!$I$5-'СЕТ СН'!$I$24</f>
        <v>2860.9203444300001</v>
      </c>
      <c r="U134" s="36">
        <f>SUMIFS(СВЦЭМ!$D$33:$D$776,СВЦЭМ!$A$33:$A$776,$A134,СВЦЭМ!$B$33:$B$776,U$119)+'СЕТ СН'!$I$14+СВЦЭМ!$D$10+'СЕТ СН'!$I$5-'СЕТ СН'!$I$24</f>
        <v>2809.49270548</v>
      </c>
      <c r="V134" s="36">
        <f>SUMIFS(СВЦЭМ!$D$33:$D$776,СВЦЭМ!$A$33:$A$776,$A134,СВЦЭМ!$B$33:$B$776,V$119)+'СЕТ СН'!$I$14+СВЦЭМ!$D$10+'СЕТ СН'!$I$5-'СЕТ СН'!$I$24</f>
        <v>2812.22311915</v>
      </c>
      <c r="W134" s="36">
        <f>SUMIFS(СВЦЭМ!$D$33:$D$776,СВЦЭМ!$A$33:$A$776,$A134,СВЦЭМ!$B$33:$B$776,W$119)+'СЕТ СН'!$I$14+СВЦЭМ!$D$10+'СЕТ СН'!$I$5-'СЕТ СН'!$I$24</f>
        <v>2828.33836475</v>
      </c>
      <c r="X134" s="36">
        <f>SUMIFS(СВЦЭМ!$D$33:$D$776,СВЦЭМ!$A$33:$A$776,$A134,СВЦЭМ!$B$33:$B$776,X$119)+'СЕТ СН'!$I$14+СВЦЭМ!$D$10+'СЕТ СН'!$I$5-'СЕТ СН'!$I$24</f>
        <v>2821.2331174999999</v>
      </c>
      <c r="Y134" s="36">
        <f>SUMIFS(СВЦЭМ!$D$33:$D$776,СВЦЭМ!$A$33:$A$776,$A134,СВЦЭМ!$B$33:$B$776,Y$119)+'СЕТ СН'!$I$14+СВЦЭМ!$D$10+'СЕТ СН'!$I$5-'СЕТ СН'!$I$24</f>
        <v>2832.3132449300001</v>
      </c>
    </row>
    <row r="135" spans="1:25" ht="15.75" x14ac:dyDescent="0.2">
      <c r="A135" s="35">
        <f t="shared" si="3"/>
        <v>43754</v>
      </c>
      <c r="B135" s="36">
        <f>SUMIFS(СВЦЭМ!$D$33:$D$776,СВЦЭМ!$A$33:$A$776,$A135,СВЦЭМ!$B$33:$B$776,B$119)+'СЕТ СН'!$I$14+СВЦЭМ!$D$10+'СЕТ СН'!$I$5-'СЕТ СН'!$I$24</f>
        <v>2979.1114629399999</v>
      </c>
      <c r="C135" s="36">
        <f>SUMIFS(СВЦЭМ!$D$33:$D$776,СВЦЭМ!$A$33:$A$776,$A135,СВЦЭМ!$B$33:$B$776,C$119)+'СЕТ СН'!$I$14+СВЦЭМ!$D$10+'СЕТ СН'!$I$5-'СЕТ СН'!$I$24</f>
        <v>3020.1763589699999</v>
      </c>
      <c r="D135" s="36">
        <f>SUMIFS(СВЦЭМ!$D$33:$D$776,СВЦЭМ!$A$33:$A$776,$A135,СВЦЭМ!$B$33:$B$776,D$119)+'СЕТ СН'!$I$14+СВЦЭМ!$D$10+'СЕТ СН'!$I$5-'СЕТ СН'!$I$24</f>
        <v>3036.6770287600002</v>
      </c>
      <c r="E135" s="36">
        <f>SUMIFS(СВЦЭМ!$D$33:$D$776,СВЦЭМ!$A$33:$A$776,$A135,СВЦЭМ!$B$33:$B$776,E$119)+'СЕТ СН'!$I$14+СВЦЭМ!$D$10+'СЕТ СН'!$I$5-'СЕТ СН'!$I$24</f>
        <v>3043.7855500699998</v>
      </c>
      <c r="F135" s="36">
        <f>SUMIFS(СВЦЭМ!$D$33:$D$776,СВЦЭМ!$A$33:$A$776,$A135,СВЦЭМ!$B$33:$B$776,F$119)+'СЕТ СН'!$I$14+СВЦЭМ!$D$10+'СЕТ СН'!$I$5-'СЕТ СН'!$I$24</f>
        <v>3035.1511940300002</v>
      </c>
      <c r="G135" s="36">
        <f>SUMIFS(СВЦЭМ!$D$33:$D$776,СВЦЭМ!$A$33:$A$776,$A135,СВЦЭМ!$B$33:$B$776,G$119)+'СЕТ СН'!$I$14+СВЦЭМ!$D$10+'СЕТ СН'!$I$5-'СЕТ СН'!$I$24</f>
        <v>3001.9533684799999</v>
      </c>
      <c r="H135" s="36">
        <f>SUMIFS(СВЦЭМ!$D$33:$D$776,СВЦЭМ!$A$33:$A$776,$A135,СВЦЭМ!$B$33:$B$776,H$119)+'СЕТ СН'!$I$14+СВЦЭМ!$D$10+'СЕТ СН'!$I$5-'СЕТ СН'!$I$24</f>
        <v>2946.1218376500001</v>
      </c>
      <c r="I135" s="36">
        <f>SUMIFS(СВЦЭМ!$D$33:$D$776,СВЦЭМ!$A$33:$A$776,$A135,СВЦЭМ!$B$33:$B$776,I$119)+'СЕТ СН'!$I$14+СВЦЭМ!$D$10+'СЕТ СН'!$I$5-'СЕТ СН'!$I$24</f>
        <v>2900.4345583499999</v>
      </c>
      <c r="J135" s="36">
        <f>SUMIFS(СВЦЭМ!$D$33:$D$776,СВЦЭМ!$A$33:$A$776,$A135,СВЦЭМ!$B$33:$B$776,J$119)+'СЕТ СН'!$I$14+СВЦЭМ!$D$10+'СЕТ СН'!$I$5-'СЕТ СН'!$I$24</f>
        <v>2898.63266432</v>
      </c>
      <c r="K135" s="36">
        <f>SUMIFS(СВЦЭМ!$D$33:$D$776,СВЦЭМ!$A$33:$A$776,$A135,СВЦЭМ!$B$33:$B$776,K$119)+'СЕТ СН'!$I$14+СВЦЭМ!$D$10+'СЕТ СН'!$I$5-'СЕТ СН'!$I$24</f>
        <v>2897.2911097199999</v>
      </c>
      <c r="L135" s="36">
        <f>SUMIFS(СВЦЭМ!$D$33:$D$776,СВЦЭМ!$A$33:$A$776,$A135,СВЦЭМ!$B$33:$B$776,L$119)+'СЕТ СН'!$I$14+СВЦЭМ!$D$10+'СЕТ СН'!$I$5-'СЕТ СН'!$I$24</f>
        <v>2913.7761558500001</v>
      </c>
      <c r="M135" s="36">
        <f>SUMIFS(СВЦЭМ!$D$33:$D$776,СВЦЭМ!$A$33:$A$776,$A135,СВЦЭМ!$B$33:$B$776,M$119)+'СЕТ СН'!$I$14+СВЦЭМ!$D$10+'СЕТ СН'!$I$5-'СЕТ СН'!$I$24</f>
        <v>2915.0176644900002</v>
      </c>
      <c r="N135" s="36">
        <f>SUMIFS(СВЦЭМ!$D$33:$D$776,СВЦЭМ!$A$33:$A$776,$A135,СВЦЭМ!$B$33:$B$776,N$119)+'СЕТ СН'!$I$14+СВЦЭМ!$D$10+'СЕТ СН'!$I$5-'СЕТ СН'!$I$24</f>
        <v>2887.2153179799998</v>
      </c>
      <c r="O135" s="36">
        <f>SUMIFS(СВЦЭМ!$D$33:$D$776,СВЦЭМ!$A$33:$A$776,$A135,СВЦЭМ!$B$33:$B$776,O$119)+'СЕТ СН'!$I$14+СВЦЭМ!$D$10+'СЕТ СН'!$I$5-'СЕТ СН'!$I$24</f>
        <v>2853.9569640300001</v>
      </c>
      <c r="P135" s="36">
        <f>SUMIFS(СВЦЭМ!$D$33:$D$776,СВЦЭМ!$A$33:$A$776,$A135,СВЦЭМ!$B$33:$B$776,P$119)+'СЕТ СН'!$I$14+СВЦЭМ!$D$10+'СЕТ СН'!$I$5-'СЕТ СН'!$I$24</f>
        <v>2863.6603558699999</v>
      </c>
      <c r="Q135" s="36">
        <f>SUMIFS(СВЦЭМ!$D$33:$D$776,СВЦЭМ!$A$33:$A$776,$A135,СВЦЭМ!$B$33:$B$776,Q$119)+'СЕТ СН'!$I$14+СВЦЭМ!$D$10+'СЕТ СН'!$I$5-'СЕТ СН'!$I$24</f>
        <v>2869.9060711000002</v>
      </c>
      <c r="R135" s="36">
        <f>SUMIFS(СВЦЭМ!$D$33:$D$776,СВЦЭМ!$A$33:$A$776,$A135,СВЦЭМ!$B$33:$B$776,R$119)+'СЕТ СН'!$I$14+СВЦЭМ!$D$10+'СЕТ СН'!$I$5-'СЕТ СН'!$I$24</f>
        <v>2873.3431228500003</v>
      </c>
      <c r="S135" s="36">
        <f>SUMIFS(СВЦЭМ!$D$33:$D$776,СВЦЭМ!$A$33:$A$776,$A135,СВЦЭМ!$B$33:$B$776,S$119)+'СЕТ СН'!$I$14+СВЦЭМ!$D$10+'СЕТ СН'!$I$5-'СЕТ СН'!$I$24</f>
        <v>2868.8412121299998</v>
      </c>
      <c r="T135" s="36">
        <f>SUMIFS(СВЦЭМ!$D$33:$D$776,СВЦЭМ!$A$33:$A$776,$A135,СВЦЭМ!$B$33:$B$776,T$119)+'СЕТ СН'!$I$14+СВЦЭМ!$D$10+'СЕТ СН'!$I$5-'СЕТ СН'!$I$24</f>
        <v>2855.6065287299998</v>
      </c>
      <c r="U135" s="36">
        <f>SUMIFS(СВЦЭМ!$D$33:$D$776,СВЦЭМ!$A$33:$A$776,$A135,СВЦЭМ!$B$33:$B$776,U$119)+'СЕТ СН'!$I$14+СВЦЭМ!$D$10+'СЕТ СН'!$I$5-'СЕТ СН'!$I$24</f>
        <v>2874.8751454200001</v>
      </c>
      <c r="V135" s="36">
        <f>SUMIFS(СВЦЭМ!$D$33:$D$776,СВЦЭМ!$A$33:$A$776,$A135,СВЦЭМ!$B$33:$B$776,V$119)+'СЕТ СН'!$I$14+СВЦЭМ!$D$10+'СЕТ СН'!$I$5-'СЕТ СН'!$I$24</f>
        <v>2869.99685469</v>
      </c>
      <c r="W135" s="36">
        <f>SUMIFS(СВЦЭМ!$D$33:$D$776,СВЦЭМ!$A$33:$A$776,$A135,СВЦЭМ!$B$33:$B$776,W$119)+'СЕТ СН'!$I$14+СВЦЭМ!$D$10+'СЕТ СН'!$I$5-'СЕТ СН'!$I$24</f>
        <v>2855.41516447</v>
      </c>
      <c r="X135" s="36">
        <f>SUMIFS(СВЦЭМ!$D$33:$D$776,СВЦЭМ!$A$33:$A$776,$A135,СВЦЭМ!$B$33:$B$776,X$119)+'СЕТ СН'!$I$14+СВЦЭМ!$D$10+'СЕТ СН'!$I$5-'СЕТ СН'!$I$24</f>
        <v>2832.9317761399998</v>
      </c>
      <c r="Y135" s="36">
        <f>SUMIFS(СВЦЭМ!$D$33:$D$776,СВЦЭМ!$A$33:$A$776,$A135,СВЦЭМ!$B$33:$B$776,Y$119)+'СЕТ СН'!$I$14+СВЦЭМ!$D$10+'СЕТ СН'!$I$5-'СЕТ СН'!$I$24</f>
        <v>2882.19934655</v>
      </c>
    </row>
    <row r="136" spans="1:25" ht="15.75" x14ac:dyDescent="0.2">
      <c r="A136" s="35">
        <f t="shared" si="3"/>
        <v>43755</v>
      </c>
      <c r="B136" s="36">
        <f>SUMIFS(СВЦЭМ!$D$33:$D$776,СВЦЭМ!$A$33:$A$776,$A136,СВЦЭМ!$B$33:$B$776,B$119)+'СЕТ СН'!$I$14+СВЦЭМ!$D$10+'СЕТ СН'!$I$5-'СЕТ СН'!$I$24</f>
        <v>2956.4231319</v>
      </c>
      <c r="C136" s="36">
        <f>SUMIFS(СВЦЭМ!$D$33:$D$776,СВЦЭМ!$A$33:$A$776,$A136,СВЦЭМ!$B$33:$B$776,C$119)+'СЕТ СН'!$I$14+СВЦЭМ!$D$10+'СЕТ СН'!$I$5-'СЕТ СН'!$I$24</f>
        <v>3016.7126581800003</v>
      </c>
      <c r="D136" s="36">
        <f>SUMIFS(СВЦЭМ!$D$33:$D$776,СВЦЭМ!$A$33:$A$776,$A136,СВЦЭМ!$B$33:$B$776,D$119)+'СЕТ СН'!$I$14+СВЦЭМ!$D$10+'СЕТ СН'!$I$5-'СЕТ СН'!$I$24</f>
        <v>3059.45206306</v>
      </c>
      <c r="E136" s="36">
        <f>SUMIFS(СВЦЭМ!$D$33:$D$776,СВЦЭМ!$A$33:$A$776,$A136,СВЦЭМ!$B$33:$B$776,E$119)+'СЕТ СН'!$I$14+СВЦЭМ!$D$10+'СЕТ СН'!$I$5-'СЕТ СН'!$I$24</f>
        <v>3086.3762408699999</v>
      </c>
      <c r="F136" s="36">
        <f>SUMIFS(СВЦЭМ!$D$33:$D$776,СВЦЭМ!$A$33:$A$776,$A136,СВЦЭМ!$B$33:$B$776,F$119)+'СЕТ СН'!$I$14+СВЦЭМ!$D$10+'СЕТ СН'!$I$5-'СЕТ СН'!$I$24</f>
        <v>3094.8162969</v>
      </c>
      <c r="G136" s="36">
        <f>SUMIFS(СВЦЭМ!$D$33:$D$776,СВЦЭМ!$A$33:$A$776,$A136,СВЦЭМ!$B$33:$B$776,G$119)+'СЕТ СН'!$I$14+СВЦЭМ!$D$10+'СЕТ СН'!$I$5-'СЕТ СН'!$I$24</f>
        <v>3072.53093042</v>
      </c>
      <c r="H136" s="36">
        <f>SUMIFS(СВЦЭМ!$D$33:$D$776,СВЦЭМ!$A$33:$A$776,$A136,СВЦЭМ!$B$33:$B$776,H$119)+'СЕТ СН'!$I$14+СВЦЭМ!$D$10+'СЕТ СН'!$I$5-'СЕТ СН'!$I$24</f>
        <v>3020.55358329</v>
      </c>
      <c r="I136" s="36">
        <f>SUMIFS(СВЦЭМ!$D$33:$D$776,СВЦЭМ!$A$33:$A$776,$A136,СВЦЭМ!$B$33:$B$776,I$119)+'СЕТ СН'!$I$14+СВЦЭМ!$D$10+'СЕТ СН'!$I$5-'СЕТ СН'!$I$24</f>
        <v>2949.4132829499999</v>
      </c>
      <c r="J136" s="36">
        <f>SUMIFS(СВЦЭМ!$D$33:$D$776,СВЦЭМ!$A$33:$A$776,$A136,СВЦЭМ!$B$33:$B$776,J$119)+'СЕТ СН'!$I$14+СВЦЭМ!$D$10+'СЕТ СН'!$I$5-'СЕТ СН'!$I$24</f>
        <v>2955.7162626600002</v>
      </c>
      <c r="K136" s="36">
        <f>SUMIFS(СВЦЭМ!$D$33:$D$776,СВЦЭМ!$A$33:$A$776,$A136,СВЦЭМ!$B$33:$B$776,K$119)+'СЕТ СН'!$I$14+СВЦЭМ!$D$10+'СЕТ СН'!$I$5-'СЕТ СН'!$I$24</f>
        <v>2950.94424308</v>
      </c>
      <c r="L136" s="36">
        <f>SUMIFS(СВЦЭМ!$D$33:$D$776,СВЦЭМ!$A$33:$A$776,$A136,СВЦЭМ!$B$33:$B$776,L$119)+'СЕТ СН'!$I$14+СВЦЭМ!$D$10+'СЕТ СН'!$I$5-'СЕТ СН'!$I$24</f>
        <v>2946.7566719300003</v>
      </c>
      <c r="M136" s="36">
        <f>SUMIFS(СВЦЭМ!$D$33:$D$776,СВЦЭМ!$A$33:$A$776,$A136,СВЦЭМ!$B$33:$B$776,M$119)+'СЕТ СН'!$I$14+СВЦЭМ!$D$10+'СЕТ СН'!$I$5-'СЕТ СН'!$I$24</f>
        <v>2953.70784753</v>
      </c>
      <c r="N136" s="36">
        <f>SUMIFS(СВЦЭМ!$D$33:$D$776,СВЦЭМ!$A$33:$A$776,$A136,СВЦЭМ!$B$33:$B$776,N$119)+'СЕТ СН'!$I$14+СВЦЭМ!$D$10+'СЕТ СН'!$I$5-'СЕТ СН'!$I$24</f>
        <v>2919.8133683199999</v>
      </c>
      <c r="O136" s="36">
        <f>SUMIFS(СВЦЭМ!$D$33:$D$776,СВЦЭМ!$A$33:$A$776,$A136,СВЦЭМ!$B$33:$B$776,O$119)+'СЕТ СН'!$I$14+СВЦЭМ!$D$10+'СЕТ СН'!$I$5-'СЕТ СН'!$I$24</f>
        <v>2878.0663267499999</v>
      </c>
      <c r="P136" s="36">
        <f>SUMIFS(СВЦЭМ!$D$33:$D$776,СВЦЭМ!$A$33:$A$776,$A136,СВЦЭМ!$B$33:$B$776,P$119)+'СЕТ СН'!$I$14+СВЦЭМ!$D$10+'СЕТ СН'!$I$5-'СЕТ СН'!$I$24</f>
        <v>2884.7365211000001</v>
      </c>
      <c r="Q136" s="36">
        <f>SUMIFS(СВЦЭМ!$D$33:$D$776,СВЦЭМ!$A$33:$A$776,$A136,СВЦЭМ!$B$33:$B$776,Q$119)+'СЕТ СН'!$I$14+СВЦЭМ!$D$10+'СЕТ СН'!$I$5-'СЕТ СН'!$I$24</f>
        <v>2880.5444772000001</v>
      </c>
      <c r="R136" s="36">
        <f>SUMIFS(СВЦЭМ!$D$33:$D$776,СВЦЭМ!$A$33:$A$776,$A136,СВЦЭМ!$B$33:$B$776,R$119)+'СЕТ СН'!$I$14+СВЦЭМ!$D$10+'СЕТ СН'!$I$5-'СЕТ СН'!$I$24</f>
        <v>2884.04547125</v>
      </c>
      <c r="S136" s="36">
        <f>SUMIFS(СВЦЭМ!$D$33:$D$776,СВЦЭМ!$A$33:$A$776,$A136,СВЦЭМ!$B$33:$B$776,S$119)+'СЕТ СН'!$I$14+СВЦЭМ!$D$10+'СЕТ СН'!$I$5-'СЕТ СН'!$I$24</f>
        <v>2882.85914417</v>
      </c>
      <c r="T136" s="36">
        <f>SUMIFS(СВЦЭМ!$D$33:$D$776,СВЦЭМ!$A$33:$A$776,$A136,СВЦЭМ!$B$33:$B$776,T$119)+'СЕТ СН'!$I$14+СВЦЭМ!$D$10+'СЕТ СН'!$I$5-'СЕТ СН'!$I$24</f>
        <v>2858.34532537</v>
      </c>
      <c r="U136" s="36">
        <f>SUMIFS(СВЦЭМ!$D$33:$D$776,СВЦЭМ!$A$33:$A$776,$A136,СВЦЭМ!$B$33:$B$776,U$119)+'СЕТ СН'!$I$14+СВЦЭМ!$D$10+'СЕТ СН'!$I$5-'СЕТ СН'!$I$24</f>
        <v>2852.1967494600003</v>
      </c>
      <c r="V136" s="36">
        <f>SUMIFS(СВЦЭМ!$D$33:$D$776,СВЦЭМ!$A$33:$A$776,$A136,СВЦЭМ!$B$33:$B$776,V$119)+'СЕТ СН'!$I$14+СВЦЭМ!$D$10+'СЕТ СН'!$I$5-'СЕТ СН'!$I$24</f>
        <v>2840.9321400700001</v>
      </c>
      <c r="W136" s="36">
        <f>SUMIFS(СВЦЭМ!$D$33:$D$776,СВЦЭМ!$A$33:$A$776,$A136,СВЦЭМ!$B$33:$B$776,W$119)+'СЕТ СН'!$I$14+СВЦЭМ!$D$10+'СЕТ СН'!$I$5-'СЕТ СН'!$I$24</f>
        <v>2848.2386543000002</v>
      </c>
      <c r="X136" s="36">
        <f>SUMIFS(СВЦЭМ!$D$33:$D$776,СВЦЭМ!$A$33:$A$776,$A136,СВЦЭМ!$B$33:$B$776,X$119)+'СЕТ СН'!$I$14+СВЦЭМ!$D$10+'СЕТ СН'!$I$5-'СЕТ СН'!$I$24</f>
        <v>2868.1691337000002</v>
      </c>
      <c r="Y136" s="36">
        <f>SUMIFS(СВЦЭМ!$D$33:$D$776,СВЦЭМ!$A$33:$A$776,$A136,СВЦЭМ!$B$33:$B$776,Y$119)+'СЕТ СН'!$I$14+СВЦЭМ!$D$10+'СЕТ СН'!$I$5-'СЕТ СН'!$I$24</f>
        <v>2911.8225751300001</v>
      </c>
    </row>
    <row r="137" spans="1:25" ht="15.75" x14ac:dyDescent="0.2">
      <c r="A137" s="35">
        <f t="shared" si="3"/>
        <v>43756</v>
      </c>
      <c r="B137" s="36">
        <f>SUMIFS(СВЦЭМ!$D$33:$D$776,СВЦЭМ!$A$33:$A$776,$A137,СВЦЭМ!$B$33:$B$776,B$119)+'СЕТ СН'!$I$14+СВЦЭМ!$D$10+'СЕТ СН'!$I$5-'СЕТ СН'!$I$24</f>
        <v>3026.3117073600001</v>
      </c>
      <c r="C137" s="36">
        <f>SUMIFS(СВЦЭМ!$D$33:$D$776,СВЦЭМ!$A$33:$A$776,$A137,СВЦЭМ!$B$33:$B$776,C$119)+'СЕТ СН'!$I$14+СВЦЭМ!$D$10+'СЕТ СН'!$I$5-'СЕТ СН'!$I$24</f>
        <v>3027.5083608599998</v>
      </c>
      <c r="D137" s="36">
        <f>SUMIFS(СВЦЭМ!$D$33:$D$776,СВЦЭМ!$A$33:$A$776,$A137,СВЦЭМ!$B$33:$B$776,D$119)+'СЕТ СН'!$I$14+СВЦЭМ!$D$10+'СЕТ СН'!$I$5-'СЕТ СН'!$I$24</f>
        <v>3049.99347029</v>
      </c>
      <c r="E137" s="36">
        <f>SUMIFS(СВЦЭМ!$D$33:$D$776,СВЦЭМ!$A$33:$A$776,$A137,СВЦЭМ!$B$33:$B$776,E$119)+'СЕТ СН'!$I$14+СВЦЭМ!$D$10+'СЕТ СН'!$I$5-'СЕТ СН'!$I$24</f>
        <v>3059.2213177200001</v>
      </c>
      <c r="F137" s="36">
        <f>SUMIFS(СВЦЭМ!$D$33:$D$776,СВЦЭМ!$A$33:$A$776,$A137,СВЦЭМ!$B$33:$B$776,F$119)+'СЕТ СН'!$I$14+СВЦЭМ!$D$10+'СЕТ СН'!$I$5-'СЕТ СН'!$I$24</f>
        <v>3058.86613579</v>
      </c>
      <c r="G137" s="36">
        <f>SUMIFS(СВЦЭМ!$D$33:$D$776,СВЦЭМ!$A$33:$A$776,$A137,СВЦЭМ!$B$33:$B$776,G$119)+'СЕТ СН'!$I$14+СВЦЭМ!$D$10+'СЕТ СН'!$I$5-'СЕТ СН'!$I$24</f>
        <v>3034.83025413</v>
      </c>
      <c r="H137" s="36">
        <f>SUMIFS(СВЦЭМ!$D$33:$D$776,СВЦЭМ!$A$33:$A$776,$A137,СВЦЭМ!$B$33:$B$776,H$119)+'СЕТ СН'!$I$14+СВЦЭМ!$D$10+'СЕТ СН'!$I$5-'СЕТ СН'!$I$24</f>
        <v>2979.9704451500002</v>
      </c>
      <c r="I137" s="36">
        <f>SUMIFS(СВЦЭМ!$D$33:$D$776,СВЦЭМ!$A$33:$A$776,$A137,СВЦЭМ!$B$33:$B$776,I$119)+'СЕТ СН'!$I$14+СВЦЭМ!$D$10+'СЕТ СН'!$I$5-'СЕТ СН'!$I$24</f>
        <v>2917.4403429900003</v>
      </c>
      <c r="J137" s="36">
        <f>SUMIFS(СВЦЭМ!$D$33:$D$776,СВЦЭМ!$A$33:$A$776,$A137,СВЦЭМ!$B$33:$B$776,J$119)+'СЕТ СН'!$I$14+СВЦЭМ!$D$10+'СЕТ СН'!$I$5-'СЕТ СН'!$I$24</f>
        <v>2904.7351757400002</v>
      </c>
      <c r="K137" s="36">
        <f>SUMIFS(СВЦЭМ!$D$33:$D$776,СВЦЭМ!$A$33:$A$776,$A137,СВЦЭМ!$B$33:$B$776,K$119)+'СЕТ СН'!$I$14+СВЦЭМ!$D$10+'СЕТ СН'!$I$5-'СЕТ СН'!$I$24</f>
        <v>2900.0218236000001</v>
      </c>
      <c r="L137" s="36">
        <f>SUMIFS(СВЦЭМ!$D$33:$D$776,СВЦЭМ!$A$33:$A$776,$A137,СВЦЭМ!$B$33:$B$776,L$119)+'СЕТ СН'!$I$14+СВЦЭМ!$D$10+'СЕТ СН'!$I$5-'СЕТ СН'!$I$24</f>
        <v>2906.4275134200002</v>
      </c>
      <c r="M137" s="36">
        <f>SUMIFS(СВЦЭМ!$D$33:$D$776,СВЦЭМ!$A$33:$A$776,$A137,СВЦЭМ!$B$33:$B$776,M$119)+'СЕТ СН'!$I$14+СВЦЭМ!$D$10+'СЕТ СН'!$I$5-'СЕТ СН'!$I$24</f>
        <v>2913.2577423299999</v>
      </c>
      <c r="N137" s="36">
        <f>SUMIFS(СВЦЭМ!$D$33:$D$776,СВЦЭМ!$A$33:$A$776,$A137,СВЦЭМ!$B$33:$B$776,N$119)+'СЕТ СН'!$I$14+СВЦЭМ!$D$10+'СЕТ СН'!$I$5-'СЕТ СН'!$I$24</f>
        <v>2883.76402448</v>
      </c>
      <c r="O137" s="36">
        <f>SUMIFS(СВЦЭМ!$D$33:$D$776,СВЦЭМ!$A$33:$A$776,$A137,СВЦЭМ!$B$33:$B$776,O$119)+'СЕТ СН'!$I$14+СВЦЭМ!$D$10+'СЕТ СН'!$I$5-'СЕТ СН'!$I$24</f>
        <v>2848.8343543000001</v>
      </c>
      <c r="P137" s="36">
        <f>SUMIFS(СВЦЭМ!$D$33:$D$776,СВЦЭМ!$A$33:$A$776,$A137,СВЦЭМ!$B$33:$B$776,P$119)+'СЕТ СН'!$I$14+СВЦЭМ!$D$10+'СЕТ СН'!$I$5-'СЕТ СН'!$I$24</f>
        <v>2859.3092960100003</v>
      </c>
      <c r="Q137" s="36">
        <f>SUMIFS(СВЦЭМ!$D$33:$D$776,СВЦЭМ!$A$33:$A$776,$A137,СВЦЭМ!$B$33:$B$776,Q$119)+'СЕТ СН'!$I$14+СВЦЭМ!$D$10+'СЕТ СН'!$I$5-'СЕТ СН'!$I$24</f>
        <v>2864.66509507</v>
      </c>
      <c r="R137" s="36">
        <f>SUMIFS(СВЦЭМ!$D$33:$D$776,СВЦЭМ!$A$33:$A$776,$A137,СВЦЭМ!$B$33:$B$776,R$119)+'СЕТ СН'!$I$14+СВЦЭМ!$D$10+'СЕТ СН'!$I$5-'СЕТ СН'!$I$24</f>
        <v>2854.6217082399999</v>
      </c>
      <c r="S137" s="36">
        <f>SUMIFS(СВЦЭМ!$D$33:$D$776,СВЦЭМ!$A$33:$A$776,$A137,СВЦЭМ!$B$33:$B$776,S$119)+'СЕТ СН'!$I$14+СВЦЭМ!$D$10+'СЕТ СН'!$I$5-'СЕТ СН'!$I$24</f>
        <v>2845.0174972499999</v>
      </c>
      <c r="T137" s="36">
        <f>SUMIFS(СВЦЭМ!$D$33:$D$776,СВЦЭМ!$A$33:$A$776,$A137,СВЦЭМ!$B$33:$B$776,T$119)+'СЕТ СН'!$I$14+СВЦЭМ!$D$10+'СЕТ СН'!$I$5-'СЕТ СН'!$I$24</f>
        <v>2848.3727630600001</v>
      </c>
      <c r="U137" s="36">
        <f>SUMIFS(СВЦЭМ!$D$33:$D$776,СВЦЭМ!$A$33:$A$776,$A137,СВЦЭМ!$B$33:$B$776,U$119)+'СЕТ СН'!$I$14+СВЦЭМ!$D$10+'СЕТ СН'!$I$5-'СЕТ СН'!$I$24</f>
        <v>2850.32995721</v>
      </c>
      <c r="V137" s="36">
        <f>SUMIFS(СВЦЭМ!$D$33:$D$776,СВЦЭМ!$A$33:$A$776,$A137,СВЦЭМ!$B$33:$B$776,V$119)+'СЕТ СН'!$I$14+СВЦЭМ!$D$10+'СЕТ СН'!$I$5-'СЕТ СН'!$I$24</f>
        <v>2844.2746834899999</v>
      </c>
      <c r="W137" s="36">
        <f>SUMIFS(СВЦЭМ!$D$33:$D$776,СВЦЭМ!$A$33:$A$776,$A137,СВЦЭМ!$B$33:$B$776,W$119)+'СЕТ СН'!$I$14+СВЦЭМ!$D$10+'СЕТ СН'!$I$5-'СЕТ СН'!$I$24</f>
        <v>2865.9282198999999</v>
      </c>
      <c r="X137" s="36">
        <f>SUMIFS(СВЦЭМ!$D$33:$D$776,СВЦЭМ!$A$33:$A$776,$A137,СВЦЭМ!$B$33:$B$776,X$119)+'СЕТ СН'!$I$14+СВЦЭМ!$D$10+'СЕТ СН'!$I$5-'СЕТ СН'!$I$24</f>
        <v>2882.86084992</v>
      </c>
      <c r="Y137" s="36">
        <f>SUMIFS(СВЦЭМ!$D$33:$D$776,СВЦЭМ!$A$33:$A$776,$A137,СВЦЭМ!$B$33:$B$776,Y$119)+'СЕТ СН'!$I$14+СВЦЭМ!$D$10+'СЕТ СН'!$I$5-'СЕТ СН'!$I$24</f>
        <v>2928.7196350899999</v>
      </c>
    </row>
    <row r="138" spans="1:25" ht="15.75" x14ac:dyDescent="0.2">
      <c r="A138" s="35">
        <f t="shared" si="3"/>
        <v>43757</v>
      </c>
      <c r="B138" s="36">
        <f>SUMIFS(СВЦЭМ!$D$33:$D$776,СВЦЭМ!$A$33:$A$776,$A138,СВЦЭМ!$B$33:$B$776,B$119)+'СЕТ СН'!$I$14+СВЦЭМ!$D$10+'СЕТ СН'!$I$5-'СЕТ СН'!$I$24</f>
        <v>2973.3556000600001</v>
      </c>
      <c r="C138" s="36">
        <f>SUMIFS(СВЦЭМ!$D$33:$D$776,СВЦЭМ!$A$33:$A$776,$A138,СВЦЭМ!$B$33:$B$776,C$119)+'СЕТ СН'!$I$14+СВЦЭМ!$D$10+'СЕТ СН'!$I$5-'СЕТ СН'!$I$24</f>
        <v>3022.8293739000001</v>
      </c>
      <c r="D138" s="36">
        <f>SUMIFS(СВЦЭМ!$D$33:$D$776,СВЦЭМ!$A$33:$A$776,$A138,СВЦЭМ!$B$33:$B$776,D$119)+'СЕТ СН'!$I$14+СВЦЭМ!$D$10+'СЕТ СН'!$I$5-'СЕТ СН'!$I$24</f>
        <v>3018.2101554300002</v>
      </c>
      <c r="E138" s="36">
        <f>SUMIFS(СВЦЭМ!$D$33:$D$776,СВЦЭМ!$A$33:$A$776,$A138,СВЦЭМ!$B$33:$B$776,E$119)+'СЕТ СН'!$I$14+СВЦЭМ!$D$10+'СЕТ СН'!$I$5-'СЕТ СН'!$I$24</f>
        <v>3017.1235966100003</v>
      </c>
      <c r="F138" s="36">
        <f>SUMIFS(СВЦЭМ!$D$33:$D$776,СВЦЭМ!$A$33:$A$776,$A138,СВЦЭМ!$B$33:$B$776,F$119)+'СЕТ СН'!$I$14+СВЦЭМ!$D$10+'СЕТ СН'!$I$5-'СЕТ СН'!$I$24</f>
        <v>3011.5754378900001</v>
      </c>
      <c r="G138" s="36">
        <f>SUMIFS(СВЦЭМ!$D$33:$D$776,СВЦЭМ!$A$33:$A$776,$A138,СВЦЭМ!$B$33:$B$776,G$119)+'СЕТ СН'!$I$14+СВЦЭМ!$D$10+'СЕТ СН'!$I$5-'СЕТ СН'!$I$24</f>
        <v>3000.4991170200001</v>
      </c>
      <c r="H138" s="36">
        <f>SUMIFS(СВЦЭМ!$D$33:$D$776,СВЦЭМ!$A$33:$A$776,$A138,СВЦЭМ!$B$33:$B$776,H$119)+'СЕТ СН'!$I$14+СВЦЭМ!$D$10+'СЕТ СН'!$I$5-'СЕТ СН'!$I$24</f>
        <v>2968.69877438</v>
      </c>
      <c r="I138" s="36">
        <f>SUMIFS(СВЦЭМ!$D$33:$D$776,СВЦЭМ!$A$33:$A$776,$A138,СВЦЭМ!$B$33:$B$776,I$119)+'СЕТ СН'!$I$14+СВЦЭМ!$D$10+'СЕТ СН'!$I$5-'СЕТ СН'!$I$24</f>
        <v>2940.3437184100003</v>
      </c>
      <c r="J138" s="36">
        <f>SUMIFS(СВЦЭМ!$D$33:$D$776,СВЦЭМ!$A$33:$A$776,$A138,СВЦЭМ!$B$33:$B$776,J$119)+'СЕТ СН'!$I$14+СВЦЭМ!$D$10+'СЕТ СН'!$I$5-'СЕТ СН'!$I$24</f>
        <v>2912.0568929599999</v>
      </c>
      <c r="K138" s="36">
        <f>SUMIFS(СВЦЭМ!$D$33:$D$776,СВЦЭМ!$A$33:$A$776,$A138,СВЦЭМ!$B$33:$B$776,K$119)+'СЕТ СН'!$I$14+СВЦЭМ!$D$10+'СЕТ СН'!$I$5-'СЕТ СН'!$I$24</f>
        <v>2902.9864496600003</v>
      </c>
      <c r="L138" s="36">
        <f>SUMIFS(СВЦЭМ!$D$33:$D$776,СВЦЭМ!$A$33:$A$776,$A138,СВЦЭМ!$B$33:$B$776,L$119)+'СЕТ СН'!$I$14+СВЦЭМ!$D$10+'СЕТ СН'!$I$5-'СЕТ СН'!$I$24</f>
        <v>2889.9552240800003</v>
      </c>
      <c r="M138" s="36">
        <f>SUMIFS(СВЦЭМ!$D$33:$D$776,СВЦЭМ!$A$33:$A$776,$A138,СВЦЭМ!$B$33:$B$776,M$119)+'СЕТ СН'!$I$14+СВЦЭМ!$D$10+'СЕТ СН'!$I$5-'СЕТ СН'!$I$24</f>
        <v>2884.8756961600002</v>
      </c>
      <c r="N138" s="36">
        <f>SUMIFS(СВЦЭМ!$D$33:$D$776,СВЦЭМ!$A$33:$A$776,$A138,СВЦЭМ!$B$33:$B$776,N$119)+'СЕТ СН'!$I$14+СВЦЭМ!$D$10+'СЕТ СН'!$I$5-'СЕТ СН'!$I$24</f>
        <v>2869.5850723100002</v>
      </c>
      <c r="O138" s="36">
        <f>SUMIFS(СВЦЭМ!$D$33:$D$776,СВЦЭМ!$A$33:$A$776,$A138,СВЦЭМ!$B$33:$B$776,O$119)+'СЕТ СН'!$I$14+СВЦЭМ!$D$10+'СЕТ СН'!$I$5-'СЕТ СН'!$I$24</f>
        <v>2847.0447740899999</v>
      </c>
      <c r="P138" s="36">
        <f>SUMIFS(СВЦЭМ!$D$33:$D$776,СВЦЭМ!$A$33:$A$776,$A138,СВЦЭМ!$B$33:$B$776,P$119)+'СЕТ СН'!$I$14+СВЦЭМ!$D$10+'СЕТ СН'!$I$5-'СЕТ СН'!$I$24</f>
        <v>2855.7909449600002</v>
      </c>
      <c r="Q138" s="36">
        <f>SUMIFS(СВЦЭМ!$D$33:$D$776,СВЦЭМ!$A$33:$A$776,$A138,СВЦЭМ!$B$33:$B$776,Q$119)+'СЕТ СН'!$I$14+СВЦЭМ!$D$10+'СЕТ СН'!$I$5-'СЕТ СН'!$I$24</f>
        <v>2858.8891833500002</v>
      </c>
      <c r="R138" s="36">
        <f>SUMIFS(СВЦЭМ!$D$33:$D$776,СВЦЭМ!$A$33:$A$776,$A138,СВЦЭМ!$B$33:$B$776,R$119)+'СЕТ СН'!$I$14+СВЦЭМ!$D$10+'СЕТ СН'!$I$5-'СЕТ СН'!$I$24</f>
        <v>2849.4439879800002</v>
      </c>
      <c r="S138" s="36">
        <f>SUMIFS(СВЦЭМ!$D$33:$D$776,СВЦЭМ!$A$33:$A$776,$A138,СВЦЭМ!$B$33:$B$776,S$119)+'СЕТ СН'!$I$14+СВЦЭМ!$D$10+'СЕТ СН'!$I$5-'СЕТ СН'!$I$24</f>
        <v>2842.30664669</v>
      </c>
      <c r="T138" s="36">
        <f>SUMIFS(СВЦЭМ!$D$33:$D$776,СВЦЭМ!$A$33:$A$776,$A138,СВЦЭМ!$B$33:$B$776,T$119)+'СЕТ СН'!$I$14+СВЦЭМ!$D$10+'СЕТ СН'!$I$5-'СЕТ СН'!$I$24</f>
        <v>2827.77738189</v>
      </c>
      <c r="U138" s="36">
        <f>SUMIFS(СВЦЭМ!$D$33:$D$776,СВЦЭМ!$A$33:$A$776,$A138,СВЦЭМ!$B$33:$B$776,U$119)+'СЕТ СН'!$I$14+СВЦЭМ!$D$10+'СЕТ СН'!$I$5-'СЕТ СН'!$I$24</f>
        <v>2843.4357770199999</v>
      </c>
      <c r="V138" s="36">
        <f>SUMIFS(СВЦЭМ!$D$33:$D$776,СВЦЭМ!$A$33:$A$776,$A138,СВЦЭМ!$B$33:$B$776,V$119)+'СЕТ СН'!$I$14+СВЦЭМ!$D$10+'СЕТ СН'!$I$5-'СЕТ СН'!$I$24</f>
        <v>2831.9482660600002</v>
      </c>
      <c r="W138" s="36">
        <f>SUMIFS(СВЦЭМ!$D$33:$D$776,СВЦЭМ!$A$33:$A$776,$A138,СВЦЭМ!$B$33:$B$776,W$119)+'СЕТ СН'!$I$14+СВЦЭМ!$D$10+'СЕТ СН'!$I$5-'СЕТ СН'!$I$24</f>
        <v>2840.4347071900002</v>
      </c>
      <c r="X138" s="36">
        <f>SUMIFS(СВЦЭМ!$D$33:$D$776,СВЦЭМ!$A$33:$A$776,$A138,СВЦЭМ!$B$33:$B$776,X$119)+'СЕТ СН'!$I$14+СВЦЭМ!$D$10+'СЕТ СН'!$I$5-'СЕТ СН'!$I$24</f>
        <v>2860.4309711699998</v>
      </c>
      <c r="Y138" s="36">
        <f>SUMIFS(СВЦЭМ!$D$33:$D$776,СВЦЭМ!$A$33:$A$776,$A138,СВЦЭМ!$B$33:$B$776,Y$119)+'СЕТ СН'!$I$14+СВЦЭМ!$D$10+'СЕТ СН'!$I$5-'СЕТ СН'!$I$24</f>
        <v>2910.3378140700001</v>
      </c>
    </row>
    <row r="139" spans="1:25" ht="15.75" x14ac:dyDescent="0.2">
      <c r="A139" s="35">
        <f t="shared" si="3"/>
        <v>43758</v>
      </c>
      <c r="B139" s="36">
        <f>SUMIFS(СВЦЭМ!$D$33:$D$776,СВЦЭМ!$A$33:$A$776,$A139,СВЦЭМ!$B$33:$B$776,B$119)+'СЕТ СН'!$I$14+СВЦЭМ!$D$10+'СЕТ СН'!$I$5-'СЕТ СН'!$I$24</f>
        <v>2968.2763085400002</v>
      </c>
      <c r="C139" s="36">
        <f>SUMIFS(СВЦЭМ!$D$33:$D$776,СВЦЭМ!$A$33:$A$776,$A139,СВЦЭМ!$B$33:$B$776,C$119)+'СЕТ СН'!$I$14+СВЦЭМ!$D$10+'СЕТ СН'!$I$5-'СЕТ СН'!$I$24</f>
        <v>3009.8552690800002</v>
      </c>
      <c r="D139" s="36">
        <f>SUMIFS(СВЦЭМ!$D$33:$D$776,СВЦЭМ!$A$33:$A$776,$A139,СВЦЭМ!$B$33:$B$776,D$119)+'СЕТ СН'!$I$14+СВЦЭМ!$D$10+'СЕТ СН'!$I$5-'СЕТ СН'!$I$24</f>
        <v>3031.8074173800001</v>
      </c>
      <c r="E139" s="36">
        <f>SUMIFS(СВЦЭМ!$D$33:$D$776,СВЦЭМ!$A$33:$A$776,$A139,СВЦЭМ!$B$33:$B$776,E$119)+'СЕТ СН'!$I$14+СВЦЭМ!$D$10+'СЕТ СН'!$I$5-'СЕТ СН'!$I$24</f>
        <v>3038.9737202599999</v>
      </c>
      <c r="F139" s="36">
        <f>SUMIFS(СВЦЭМ!$D$33:$D$776,СВЦЭМ!$A$33:$A$776,$A139,СВЦЭМ!$B$33:$B$776,F$119)+'СЕТ СН'!$I$14+СВЦЭМ!$D$10+'СЕТ СН'!$I$5-'СЕТ СН'!$I$24</f>
        <v>3038.17359425</v>
      </c>
      <c r="G139" s="36">
        <f>SUMIFS(СВЦЭМ!$D$33:$D$776,СВЦЭМ!$A$33:$A$776,$A139,СВЦЭМ!$B$33:$B$776,G$119)+'СЕТ СН'!$I$14+СВЦЭМ!$D$10+'СЕТ СН'!$I$5-'СЕТ СН'!$I$24</f>
        <v>3014.2738183900001</v>
      </c>
      <c r="H139" s="36">
        <f>SUMIFS(СВЦЭМ!$D$33:$D$776,СВЦЭМ!$A$33:$A$776,$A139,СВЦЭМ!$B$33:$B$776,H$119)+'СЕТ СН'!$I$14+СВЦЭМ!$D$10+'СЕТ СН'!$I$5-'СЕТ СН'!$I$24</f>
        <v>3003.5337114200001</v>
      </c>
      <c r="I139" s="36">
        <f>SUMIFS(СВЦЭМ!$D$33:$D$776,СВЦЭМ!$A$33:$A$776,$A139,СВЦЭМ!$B$33:$B$776,I$119)+'СЕТ СН'!$I$14+СВЦЭМ!$D$10+'СЕТ СН'!$I$5-'СЕТ СН'!$I$24</f>
        <v>2976.24002612</v>
      </c>
      <c r="J139" s="36">
        <f>SUMIFS(СВЦЭМ!$D$33:$D$776,СВЦЭМ!$A$33:$A$776,$A139,СВЦЭМ!$B$33:$B$776,J$119)+'СЕТ СН'!$I$14+СВЦЭМ!$D$10+'СЕТ СН'!$I$5-'СЕТ СН'!$I$24</f>
        <v>2919.1947362800001</v>
      </c>
      <c r="K139" s="36">
        <f>SUMIFS(СВЦЭМ!$D$33:$D$776,СВЦЭМ!$A$33:$A$776,$A139,СВЦЭМ!$B$33:$B$776,K$119)+'СЕТ СН'!$I$14+СВЦЭМ!$D$10+'СЕТ СН'!$I$5-'СЕТ СН'!$I$24</f>
        <v>2894.4491224200001</v>
      </c>
      <c r="L139" s="36">
        <f>SUMIFS(СВЦЭМ!$D$33:$D$776,СВЦЭМ!$A$33:$A$776,$A139,СВЦЭМ!$B$33:$B$776,L$119)+'СЕТ СН'!$I$14+СВЦЭМ!$D$10+'СЕТ СН'!$I$5-'СЕТ СН'!$I$24</f>
        <v>2898.9264380599998</v>
      </c>
      <c r="M139" s="36">
        <f>SUMIFS(СВЦЭМ!$D$33:$D$776,СВЦЭМ!$A$33:$A$776,$A139,СВЦЭМ!$B$33:$B$776,M$119)+'СЕТ СН'!$I$14+СВЦЭМ!$D$10+'СЕТ СН'!$I$5-'СЕТ СН'!$I$24</f>
        <v>2902.0708754900002</v>
      </c>
      <c r="N139" s="36">
        <f>SUMIFS(СВЦЭМ!$D$33:$D$776,СВЦЭМ!$A$33:$A$776,$A139,СВЦЭМ!$B$33:$B$776,N$119)+'СЕТ СН'!$I$14+СВЦЭМ!$D$10+'СЕТ СН'!$I$5-'СЕТ СН'!$I$24</f>
        <v>2860.8149253400002</v>
      </c>
      <c r="O139" s="36">
        <f>SUMIFS(СВЦЭМ!$D$33:$D$776,СВЦЭМ!$A$33:$A$776,$A139,СВЦЭМ!$B$33:$B$776,O$119)+'СЕТ СН'!$I$14+СВЦЭМ!$D$10+'СЕТ СН'!$I$5-'СЕТ СН'!$I$24</f>
        <v>2853.0921369799999</v>
      </c>
      <c r="P139" s="36">
        <f>SUMIFS(СВЦЭМ!$D$33:$D$776,СВЦЭМ!$A$33:$A$776,$A139,СВЦЭМ!$B$33:$B$776,P$119)+'СЕТ СН'!$I$14+СВЦЭМ!$D$10+'СЕТ СН'!$I$5-'СЕТ СН'!$I$24</f>
        <v>2861.1874817799999</v>
      </c>
      <c r="Q139" s="36">
        <f>SUMIFS(СВЦЭМ!$D$33:$D$776,СВЦЭМ!$A$33:$A$776,$A139,СВЦЭМ!$B$33:$B$776,Q$119)+'СЕТ СН'!$I$14+СВЦЭМ!$D$10+'СЕТ СН'!$I$5-'СЕТ СН'!$I$24</f>
        <v>2858.3151558</v>
      </c>
      <c r="R139" s="36">
        <f>SUMIFS(СВЦЭМ!$D$33:$D$776,СВЦЭМ!$A$33:$A$776,$A139,СВЦЭМ!$B$33:$B$776,R$119)+'СЕТ СН'!$I$14+СВЦЭМ!$D$10+'СЕТ СН'!$I$5-'СЕТ СН'!$I$24</f>
        <v>2859.2828233999999</v>
      </c>
      <c r="S139" s="36">
        <f>SUMIFS(СВЦЭМ!$D$33:$D$776,СВЦЭМ!$A$33:$A$776,$A139,СВЦЭМ!$B$33:$B$776,S$119)+'СЕТ СН'!$I$14+СВЦЭМ!$D$10+'СЕТ СН'!$I$5-'СЕТ СН'!$I$24</f>
        <v>2854.7386174799999</v>
      </c>
      <c r="T139" s="36">
        <f>SUMIFS(СВЦЭМ!$D$33:$D$776,СВЦЭМ!$A$33:$A$776,$A139,СВЦЭМ!$B$33:$B$776,T$119)+'СЕТ СН'!$I$14+СВЦЭМ!$D$10+'СЕТ СН'!$I$5-'СЕТ СН'!$I$24</f>
        <v>2845.83190771</v>
      </c>
      <c r="U139" s="36">
        <f>SUMIFS(СВЦЭМ!$D$33:$D$776,СВЦЭМ!$A$33:$A$776,$A139,СВЦЭМ!$B$33:$B$776,U$119)+'СЕТ СН'!$I$14+СВЦЭМ!$D$10+'СЕТ СН'!$I$5-'СЕТ СН'!$I$24</f>
        <v>2850.7801756500003</v>
      </c>
      <c r="V139" s="36">
        <f>SUMIFS(СВЦЭМ!$D$33:$D$776,СВЦЭМ!$A$33:$A$776,$A139,СВЦЭМ!$B$33:$B$776,V$119)+'СЕТ СН'!$I$14+СВЦЭМ!$D$10+'СЕТ СН'!$I$5-'СЕТ СН'!$I$24</f>
        <v>2836.91027958</v>
      </c>
      <c r="W139" s="36">
        <f>SUMIFS(СВЦЭМ!$D$33:$D$776,СВЦЭМ!$A$33:$A$776,$A139,СВЦЭМ!$B$33:$B$776,W$119)+'СЕТ СН'!$I$14+СВЦЭМ!$D$10+'СЕТ СН'!$I$5-'СЕТ СН'!$I$24</f>
        <v>2829.74890637</v>
      </c>
      <c r="X139" s="36">
        <f>SUMIFS(СВЦЭМ!$D$33:$D$776,СВЦЭМ!$A$33:$A$776,$A139,СВЦЭМ!$B$33:$B$776,X$119)+'СЕТ СН'!$I$14+СВЦЭМ!$D$10+'СЕТ СН'!$I$5-'СЕТ СН'!$I$24</f>
        <v>2838.7093647900001</v>
      </c>
      <c r="Y139" s="36">
        <f>SUMIFS(СВЦЭМ!$D$33:$D$776,СВЦЭМ!$A$33:$A$776,$A139,СВЦЭМ!$B$33:$B$776,Y$119)+'СЕТ СН'!$I$14+СВЦЭМ!$D$10+'СЕТ СН'!$I$5-'СЕТ СН'!$I$24</f>
        <v>2885.6696579700001</v>
      </c>
    </row>
    <row r="140" spans="1:25" ht="15.75" x14ac:dyDescent="0.2">
      <c r="A140" s="35">
        <f t="shared" si="3"/>
        <v>43759</v>
      </c>
      <c r="B140" s="36">
        <f>SUMIFS(СВЦЭМ!$D$33:$D$776,СВЦЭМ!$A$33:$A$776,$A140,СВЦЭМ!$B$33:$B$776,B$119)+'СЕТ СН'!$I$14+СВЦЭМ!$D$10+'СЕТ СН'!$I$5-'СЕТ СН'!$I$24</f>
        <v>2984.8428079099999</v>
      </c>
      <c r="C140" s="36">
        <f>SUMIFS(СВЦЭМ!$D$33:$D$776,СВЦЭМ!$A$33:$A$776,$A140,СВЦЭМ!$B$33:$B$776,C$119)+'СЕТ СН'!$I$14+СВЦЭМ!$D$10+'СЕТ СН'!$I$5-'СЕТ СН'!$I$24</f>
        <v>3027.9172175600002</v>
      </c>
      <c r="D140" s="36">
        <f>SUMIFS(СВЦЭМ!$D$33:$D$776,СВЦЭМ!$A$33:$A$776,$A140,СВЦЭМ!$B$33:$B$776,D$119)+'СЕТ СН'!$I$14+СВЦЭМ!$D$10+'СЕТ СН'!$I$5-'СЕТ СН'!$I$24</f>
        <v>3048.55568627</v>
      </c>
      <c r="E140" s="36">
        <f>SUMIFS(СВЦЭМ!$D$33:$D$776,СВЦЭМ!$A$33:$A$776,$A140,СВЦЭМ!$B$33:$B$776,E$119)+'СЕТ СН'!$I$14+СВЦЭМ!$D$10+'СЕТ СН'!$I$5-'СЕТ СН'!$I$24</f>
        <v>3054.6844032099998</v>
      </c>
      <c r="F140" s="36">
        <f>SUMIFS(СВЦЭМ!$D$33:$D$776,СВЦЭМ!$A$33:$A$776,$A140,СВЦЭМ!$B$33:$B$776,F$119)+'СЕТ СН'!$I$14+СВЦЭМ!$D$10+'СЕТ СН'!$I$5-'СЕТ СН'!$I$24</f>
        <v>3053.3731034900002</v>
      </c>
      <c r="G140" s="36">
        <f>SUMIFS(СВЦЭМ!$D$33:$D$776,СВЦЭМ!$A$33:$A$776,$A140,СВЦЭМ!$B$33:$B$776,G$119)+'СЕТ СН'!$I$14+СВЦЭМ!$D$10+'СЕТ СН'!$I$5-'СЕТ СН'!$I$24</f>
        <v>3029.9866529800001</v>
      </c>
      <c r="H140" s="36">
        <f>SUMIFS(СВЦЭМ!$D$33:$D$776,СВЦЭМ!$A$33:$A$776,$A140,СВЦЭМ!$B$33:$B$776,H$119)+'СЕТ СН'!$I$14+СВЦЭМ!$D$10+'СЕТ СН'!$I$5-'СЕТ СН'!$I$24</f>
        <v>2996.43934511</v>
      </c>
      <c r="I140" s="36">
        <f>SUMIFS(СВЦЭМ!$D$33:$D$776,СВЦЭМ!$A$33:$A$776,$A140,СВЦЭМ!$B$33:$B$776,I$119)+'СЕТ СН'!$I$14+СВЦЭМ!$D$10+'СЕТ СН'!$I$5-'СЕТ СН'!$I$24</f>
        <v>2956.56919371</v>
      </c>
      <c r="J140" s="36">
        <f>SUMIFS(СВЦЭМ!$D$33:$D$776,СВЦЭМ!$A$33:$A$776,$A140,СВЦЭМ!$B$33:$B$776,J$119)+'СЕТ СН'!$I$14+СВЦЭМ!$D$10+'СЕТ СН'!$I$5-'СЕТ СН'!$I$24</f>
        <v>2939.2761983</v>
      </c>
      <c r="K140" s="36">
        <f>SUMIFS(СВЦЭМ!$D$33:$D$776,СВЦЭМ!$A$33:$A$776,$A140,СВЦЭМ!$B$33:$B$776,K$119)+'СЕТ СН'!$I$14+СВЦЭМ!$D$10+'СЕТ СН'!$I$5-'СЕТ СН'!$I$24</f>
        <v>2927.8680401500001</v>
      </c>
      <c r="L140" s="36">
        <f>SUMIFS(СВЦЭМ!$D$33:$D$776,СВЦЭМ!$A$33:$A$776,$A140,СВЦЭМ!$B$33:$B$776,L$119)+'СЕТ СН'!$I$14+СВЦЭМ!$D$10+'СЕТ СН'!$I$5-'СЕТ СН'!$I$24</f>
        <v>2917.2844384199998</v>
      </c>
      <c r="M140" s="36">
        <f>SUMIFS(СВЦЭМ!$D$33:$D$776,СВЦЭМ!$A$33:$A$776,$A140,СВЦЭМ!$B$33:$B$776,M$119)+'СЕТ СН'!$I$14+СВЦЭМ!$D$10+'СЕТ СН'!$I$5-'СЕТ СН'!$I$24</f>
        <v>2920.5647842600001</v>
      </c>
      <c r="N140" s="36">
        <f>SUMIFS(СВЦЭМ!$D$33:$D$776,СВЦЭМ!$A$33:$A$776,$A140,СВЦЭМ!$B$33:$B$776,N$119)+'СЕТ СН'!$I$14+СВЦЭМ!$D$10+'СЕТ СН'!$I$5-'СЕТ СН'!$I$24</f>
        <v>2881.8117664900001</v>
      </c>
      <c r="O140" s="36">
        <f>SUMIFS(СВЦЭМ!$D$33:$D$776,СВЦЭМ!$A$33:$A$776,$A140,СВЦЭМ!$B$33:$B$776,O$119)+'СЕТ СН'!$I$14+СВЦЭМ!$D$10+'СЕТ СН'!$I$5-'СЕТ СН'!$I$24</f>
        <v>2847.0593629200002</v>
      </c>
      <c r="P140" s="36">
        <f>SUMIFS(СВЦЭМ!$D$33:$D$776,СВЦЭМ!$A$33:$A$776,$A140,СВЦЭМ!$B$33:$B$776,P$119)+'СЕТ СН'!$I$14+СВЦЭМ!$D$10+'СЕТ СН'!$I$5-'СЕТ СН'!$I$24</f>
        <v>2849.9024866600002</v>
      </c>
      <c r="Q140" s="36">
        <f>SUMIFS(СВЦЭМ!$D$33:$D$776,СВЦЭМ!$A$33:$A$776,$A140,СВЦЭМ!$B$33:$B$776,Q$119)+'СЕТ СН'!$I$14+СВЦЭМ!$D$10+'СЕТ СН'!$I$5-'СЕТ СН'!$I$24</f>
        <v>2850.6532414399999</v>
      </c>
      <c r="R140" s="36">
        <f>SUMIFS(СВЦЭМ!$D$33:$D$776,СВЦЭМ!$A$33:$A$776,$A140,СВЦЭМ!$B$33:$B$776,R$119)+'СЕТ СН'!$I$14+СВЦЭМ!$D$10+'СЕТ СН'!$I$5-'СЕТ СН'!$I$24</f>
        <v>2847.1242374100002</v>
      </c>
      <c r="S140" s="36">
        <f>SUMIFS(СВЦЭМ!$D$33:$D$776,СВЦЭМ!$A$33:$A$776,$A140,СВЦЭМ!$B$33:$B$776,S$119)+'СЕТ СН'!$I$14+СВЦЭМ!$D$10+'СЕТ СН'!$I$5-'СЕТ СН'!$I$24</f>
        <v>2851.5538035499999</v>
      </c>
      <c r="T140" s="36">
        <f>SUMIFS(СВЦЭМ!$D$33:$D$776,СВЦЭМ!$A$33:$A$776,$A140,СВЦЭМ!$B$33:$B$776,T$119)+'СЕТ СН'!$I$14+СВЦЭМ!$D$10+'СЕТ СН'!$I$5-'СЕТ СН'!$I$24</f>
        <v>2841.6173700500003</v>
      </c>
      <c r="U140" s="36">
        <f>SUMIFS(СВЦЭМ!$D$33:$D$776,СВЦЭМ!$A$33:$A$776,$A140,СВЦЭМ!$B$33:$B$776,U$119)+'СЕТ СН'!$I$14+СВЦЭМ!$D$10+'СЕТ СН'!$I$5-'СЕТ СН'!$I$24</f>
        <v>2838.9486015100001</v>
      </c>
      <c r="V140" s="36">
        <f>SUMIFS(СВЦЭМ!$D$33:$D$776,СВЦЭМ!$A$33:$A$776,$A140,СВЦЭМ!$B$33:$B$776,V$119)+'СЕТ СН'!$I$14+СВЦЭМ!$D$10+'СЕТ СН'!$I$5-'СЕТ СН'!$I$24</f>
        <v>2835.9738781300002</v>
      </c>
      <c r="W140" s="36">
        <f>SUMIFS(СВЦЭМ!$D$33:$D$776,СВЦЭМ!$A$33:$A$776,$A140,СВЦЭМ!$B$33:$B$776,W$119)+'СЕТ СН'!$I$14+СВЦЭМ!$D$10+'СЕТ СН'!$I$5-'СЕТ СН'!$I$24</f>
        <v>2863.7621674500001</v>
      </c>
      <c r="X140" s="36">
        <f>SUMIFS(СВЦЭМ!$D$33:$D$776,СВЦЭМ!$A$33:$A$776,$A140,СВЦЭМ!$B$33:$B$776,X$119)+'СЕТ СН'!$I$14+СВЦЭМ!$D$10+'СЕТ СН'!$I$5-'СЕТ СН'!$I$24</f>
        <v>2869.3590224700001</v>
      </c>
      <c r="Y140" s="36">
        <f>SUMIFS(СВЦЭМ!$D$33:$D$776,СВЦЭМ!$A$33:$A$776,$A140,СВЦЭМ!$B$33:$B$776,Y$119)+'СЕТ СН'!$I$14+СВЦЭМ!$D$10+'СЕТ СН'!$I$5-'СЕТ СН'!$I$24</f>
        <v>2914.2460514600002</v>
      </c>
    </row>
    <row r="141" spans="1:25" ht="15.75" x14ac:dyDescent="0.2">
      <c r="A141" s="35">
        <f t="shared" si="3"/>
        <v>43760</v>
      </c>
      <c r="B141" s="36">
        <f>SUMIFS(СВЦЭМ!$D$33:$D$776,СВЦЭМ!$A$33:$A$776,$A141,СВЦЭМ!$B$33:$B$776,B$119)+'СЕТ СН'!$I$14+СВЦЭМ!$D$10+'СЕТ СН'!$I$5-'СЕТ СН'!$I$24</f>
        <v>3016.5648995800002</v>
      </c>
      <c r="C141" s="36">
        <f>SUMIFS(СВЦЭМ!$D$33:$D$776,СВЦЭМ!$A$33:$A$776,$A141,СВЦЭМ!$B$33:$B$776,C$119)+'СЕТ СН'!$I$14+СВЦЭМ!$D$10+'СЕТ СН'!$I$5-'СЕТ СН'!$I$24</f>
        <v>3058.2555630100001</v>
      </c>
      <c r="D141" s="36">
        <f>SUMIFS(СВЦЭМ!$D$33:$D$776,СВЦЭМ!$A$33:$A$776,$A141,СВЦЭМ!$B$33:$B$776,D$119)+'СЕТ СН'!$I$14+СВЦЭМ!$D$10+'СЕТ СН'!$I$5-'СЕТ СН'!$I$24</f>
        <v>3077.7345286</v>
      </c>
      <c r="E141" s="36">
        <f>SUMIFS(СВЦЭМ!$D$33:$D$776,СВЦЭМ!$A$33:$A$776,$A141,СВЦЭМ!$B$33:$B$776,E$119)+'СЕТ СН'!$I$14+СВЦЭМ!$D$10+'СЕТ СН'!$I$5-'СЕТ СН'!$I$24</f>
        <v>3077.1218796500002</v>
      </c>
      <c r="F141" s="36">
        <f>SUMIFS(СВЦЭМ!$D$33:$D$776,СВЦЭМ!$A$33:$A$776,$A141,СВЦЭМ!$B$33:$B$776,F$119)+'СЕТ СН'!$I$14+СВЦЭМ!$D$10+'СЕТ СН'!$I$5-'СЕТ СН'!$I$24</f>
        <v>3073.1883570099999</v>
      </c>
      <c r="G141" s="36">
        <f>SUMIFS(СВЦЭМ!$D$33:$D$776,СВЦЭМ!$A$33:$A$776,$A141,СВЦЭМ!$B$33:$B$776,G$119)+'СЕТ СН'!$I$14+СВЦЭМ!$D$10+'СЕТ СН'!$I$5-'СЕТ СН'!$I$24</f>
        <v>3055.0766044800002</v>
      </c>
      <c r="H141" s="36">
        <f>SUMIFS(СВЦЭМ!$D$33:$D$776,СВЦЭМ!$A$33:$A$776,$A141,СВЦЭМ!$B$33:$B$776,H$119)+'СЕТ СН'!$I$14+СВЦЭМ!$D$10+'СЕТ СН'!$I$5-'СЕТ СН'!$I$24</f>
        <v>2992.2937032199998</v>
      </c>
      <c r="I141" s="36">
        <f>SUMIFS(СВЦЭМ!$D$33:$D$776,СВЦЭМ!$A$33:$A$776,$A141,СВЦЭМ!$B$33:$B$776,I$119)+'СЕТ СН'!$I$14+СВЦЭМ!$D$10+'СЕТ СН'!$I$5-'СЕТ СН'!$I$24</f>
        <v>2947.5923308299998</v>
      </c>
      <c r="J141" s="36">
        <f>SUMIFS(СВЦЭМ!$D$33:$D$776,СВЦЭМ!$A$33:$A$776,$A141,СВЦЭМ!$B$33:$B$776,J$119)+'СЕТ СН'!$I$14+СВЦЭМ!$D$10+'СЕТ СН'!$I$5-'СЕТ СН'!$I$24</f>
        <v>2928.4393311900003</v>
      </c>
      <c r="K141" s="36">
        <f>SUMIFS(СВЦЭМ!$D$33:$D$776,СВЦЭМ!$A$33:$A$776,$A141,СВЦЭМ!$B$33:$B$776,K$119)+'СЕТ СН'!$I$14+СВЦЭМ!$D$10+'СЕТ СН'!$I$5-'СЕТ СН'!$I$24</f>
        <v>2908.7309429400002</v>
      </c>
      <c r="L141" s="36">
        <f>SUMIFS(СВЦЭМ!$D$33:$D$776,СВЦЭМ!$A$33:$A$776,$A141,СВЦЭМ!$B$33:$B$776,L$119)+'СЕТ СН'!$I$14+СВЦЭМ!$D$10+'СЕТ СН'!$I$5-'СЕТ СН'!$I$24</f>
        <v>2908.07683524</v>
      </c>
      <c r="M141" s="36">
        <f>SUMIFS(СВЦЭМ!$D$33:$D$776,СВЦЭМ!$A$33:$A$776,$A141,СВЦЭМ!$B$33:$B$776,M$119)+'СЕТ СН'!$I$14+СВЦЭМ!$D$10+'СЕТ СН'!$I$5-'СЕТ СН'!$I$24</f>
        <v>2913.9256656699999</v>
      </c>
      <c r="N141" s="36">
        <f>SUMIFS(СВЦЭМ!$D$33:$D$776,СВЦЭМ!$A$33:$A$776,$A141,СВЦЭМ!$B$33:$B$776,N$119)+'СЕТ СН'!$I$14+СВЦЭМ!$D$10+'СЕТ СН'!$I$5-'СЕТ СН'!$I$24</f>
        <v>2880.2491538700001</v>
      </c>
      <c r="O141" s="36">
        <f>SUMIFS(СВЦЭМ!$D$33:$D$776,СВЦЭМ!$A$33:$A$776,$A141,СВЦЭМ!$B$33:$B$776,O$119)+'СЕТ СН'!$I$14+СВЦЭМ!$D$10+'СЕТ СН'!$I$5-'СЕТ СН'!$I$24</f>
        <v>2864.7695247400002</v>
      </c>
      <c r="P141" s="36">
        <f>SUMIFS(СВЦЭМ!$D$33:$D$776,СВЦЭМ!$A$33:$A$776,$A141,СВЦЭМ!$B$33:$B$776,P$119)+'СЕТ СН'!$I$14+СВЦЭМ!$D$10+'СЕТ СН'!$I$5-'СЕТ СН'!$I$24</f>
        <v>2870.7564708</v>
      </c>
      <c r="Q141" s="36">
        <f>SUMIFS(СВЦЭМ!$D$33:$D$776,СВЦЭМ!$A$33:$A$776,$A141,СВЦЭМ!$B$33:$B$776,Q$119)+'СЕТ СН'!$I$14+СВЦЭМ!$D$10+'СЕТ СН'!$I$5-'СЕТ СН'!$I$24</f>
        <v>2875.1707128400003</v>
      </c>
      <c r="R141" s="36">
        <f>SUMIFS(СВЦЭМ!$D$33:$D$776,СВЦЭМ!$A$33:$A$776,$A141,СВЦЭМ!$B$33:$B$776,R$119)+'СЕТ СН'!$I$14+СВЦЭМ!$D$10+'СЕТ СН'!$I$5-'СЕТ СН'!$I$24</f>
        <v>2863.6458866100002</v>
      </c>
      <c r="S141" s="36">
        <f>SUMIFS(СВЦЭМ!$D$33:$D$776,СВЦЭМ!$A$33:$A$776,$A141,СВЦЭМ!$B$33:$B$776,S$119)+'СЕТ СН'!$I$14+СВЦЭМ!$D$10+'СЕТ СН'!$I$5-'СЕТ СН'!$I$24</f>
        <v>2849.2730919999999</v>
      </c>
      <c r="T141" s="36">
        <f>SUMIFS(СВЦЭМ!$D$33:$D$776,СВЦЭМ!$A$33:$A$776,$A141,СВЦЭМ!$B$33:$B$776,T$119)+'СЕТ СН'!$I$14+СВЦЭМ!$D$10+'СЕТ СН'!$I$5-'СЕТ СН'!$I$24</f>
        <v>2824.4163984300003</v>
      </c>
      <c r="U141" s="36">
        <f>SUMIFS(СВЦЭМ!$D$33:$D$776,СВЦЭМ!$A$33:$A$776,$A141,СВЦЭМ!$B$33:$B$776,U$119)+'СЕТ СН'!$I$14+СВЦЭМ!$D$10+'СЕТ СН'!$I$5-'СЕТ СН'!$I$24</f>
        <v>2810.7995794200001</v>
      </c>
      <c r="V141" s="36">
        <f>SUMIFS(СВЦЭМ!$D$33:$D$776,СВЦЭМ!$A$33:$A$776,$A141,СВЦЭМ!$B$33:$B$776,V$119)+'СЕТ СН'!$I$14+СВЦЭМ!$D$10+'СЕТ СН'!$I$5-'СЕТ СН'!$I$24</f>
        <v>2812.7301644999998</v>
      </c>
      <c r="W141" s="36">
        <f>SUMIFS(СВЦЭМ!$D$33:$D$776,СВЦЭМ!$A$33:$A$776,$A141,СВЦЭМ!$B$33:$B$776,W$119)+'СЕТ СН'!$I$14+СВЦЭМ!$D$10+'СЕТ СН'!$I$5-'СЕТ СН'!$I$24</f>
        <v>2820.2005599700001</v>
      </c>
      <c r="X141" s="36">
        <f>SUMIFS(СВЦЭМ!$D$33:$D$776,СВЦЭМ!$A$33:$A$776,$A141,СВЦЭМ!$B$33:$B$776,X$119)+'СЕТ СН'!$I$14+СВЦЭМ!$D$10+'СЕТ СН'!$I$5-'СЕТ СН'!$I$24</f>
        <v>2847.0425583900001</v>
      </c>
      <c r="Y141" s="36">
        <f>SUMIFS(СВЦЭМ!$D$33:$D$776,СВЦЭМ!$A$33:$A$776,$A141,СВЦЭМ!$B$33:$B$776,Y$119)+'СЕТ СН'!$I$14+СВЦЭМ!$D$10+'СЕТ СН'!$I$5-'СЕТ СН'!$I$24</f>
        <v>2901.1549954000002</v>
      </c>
    </row>
    <row r="142" spans="1:25" ht="15.75" x14ac:dyDescent="0.2">
      <c r="A142" s="35">
        <f t="shared" si="3"/>
        <v>43761</v>
      </c>
      <c r="B142" s="36">
        <f>SUMIFS(СВЦЭМ!$D$33:$D$776,СВЦЭМ!$A$33:$A$776,$A142,СВЦЭМ!$B$33:$B$776,B$119)+'СЕТ СН'!$I$14+СВЦЭМ!$D$10+'СЕТ СН'!$I$5-'СЕТ СН'!$I$24</f>
        <v>2983.8589536999998</v>
      </c>
      <c r="C142" s="36">
        <f>SUMIFS(СВЦЭМ!$D$33:$D$776,СВЦЭМ!$A$33:$A$776,$A142,СВЦЭМ!$B$33:$B$776,C$119)+'СЕТ СН'!$I$14+СВЦЭМ!$D$10+'СЕТ СН'!$I$5-'СЕТ СН'!$I$24</f>
        <v>3016.3457881100003</v>
      </c>
      <c r="D142" s="36">
        <f>SUMIFS(СВЦЭМ!$D$33:$D$776,СВЦЭМ!$A$33:$A$776,$A142,СВЦЭМ!$B$33:$B$776,D$119)+'СЕТ СН'!$I$14+СВЦЭМ!$D$10+'СЕТ СН'!$I$5-'СЕТ СН'!$I$24</f>
        <v>3031.3626159</v>
      </c>
      <c r="E142" s="36">
        <f>SUMIFS(СВЦЭМ!$D$33:$D$776,СВЦЭМ!$A$33:$A$776,$A142,СВЦЭМ!$B$33:$B$776,E$119)+'СЕТ СН'!$I$14+СВЦЭМ!$D$10+'СЕТ СН'!$I$5-'СЕТ СН'!$I$24</f>
        <v>3055.8078741600002</v>
      </c>
      <c r="F142" s="36">
        <f>SUMIFS(СВЦЭМ!$D$33:$D$776,СВЦЭМ!$A$33:$A$776,$A142,СВЦЭМ!$B$33:$B$776,F$119)+'СЕТ СН'!$I$14+СВЦЭМ!$D$10+'СЕТ СН'!$I$5-'СЕТ СН'!$I$24</f>
        <v>3067.3982458400001</v>
      </c>
      <c r="G142" s="36">
        <f>SUMIFS(СВЦЭМ!$D$33:$D$776,СВЦЭМ!$A$33:$A$776,$A142,СВЦЭМ!$B$33:$B$776,G$119)+'СЕТ СН'!$I$14+СВЦЭМ!$D$10+'СЕТ СН'!$I$5-'СЕТ СН'!$I$24</f>
        <v>3042.9407411100001</v>
      </c>
      <c r="H142" s="36">
        <f>SUMIFS(СВЦЭМ!$D$33:$D$776,СВЦЭМ!$A$33:$A$776,$A142,СВЦЭМ!$B$33:$B$776,H$119)+'СЕТ СН'!$I$14+СВЦЭМ!$D$10+'СЕТ СН'!$I$5-'СЕТ СН'!$I$24</f>
        <v>2984.93642181</v>
      </c>
      <c r="I142" s="36">
        <f>SUMIFS(СВЦЭМ!$D$33:$D$776,СВЦЭМ!$A$33:$A$776,$A142,СВЦЭМ!$B$33:$B$776,I$119)+'СЕТ СН'!$I$14+СВЦЭМ!$D$10+'СЕТ СН'!$I$5-'СЕТ СН'!$I$24</f>
        <v>2940.36334399</v>
      </c>
      <c r="J142" s="36">
        <f>SUMIFS(СВЦЭМ!$D$33:$D$776,СВЦЭМ!$A$33:$A$776,$A142,СВЦЭМ!$B$33:$B$776,J$119)+'СЕТ СН'!$I$14+СВЦЭМ!$D$10+'СЕТ СН'!$I$5-'СЕТ СН'!$I$24</f>
        <v>2921.0395602399999</v>
      </c>
      <c r="K142" s="36">
        <f>SUMIFS(СВЦЭМ!$D$33:$D$776,СВЦЭМ!$A$33:$A$776,$A142,СВЦЭМ!$B$33:$B$776,K$119)+'СЕТ СН'!$I$14+СВЦЭМ!$D$10+'СЕТ СН'!$I$5-'СЕТ СН'!$I$24</f>
        <v>2908.1493133499998</v>
      </c>
      <c r="L142" s="36">
        <f>SUMIFS(СВЦЭМ!$D$33:$D$776,СВЦЭМ!$A$33:$A$776,$A142,СВЦЭМ!$B$33:$B$776,L$119)+'СЕТ СН'!$I$14+СВЦЭМ!$D$10+'СЕТ СН'!$I$5-'СЕТ СН'!$I$24</f>
        <v>2909.2581289899999</v>
      </c>
      <c r="M142" s="36">
        <f>SUMIFS(СВЦЭМ!$D$33:$D$776,СВЦЭМ!$A$33:$A$776,$A142,СВЦЭМ!$B$33:$B$776,M$119)+'СЕТ СН'!$I$14+СВЦЭМ!$D$10+'СЕТ СН'!$I$5-'СЕТ СН'!$I$24</f>
        <v>2913.4328992000001</v>
      </c>
      <c r="N142" s="36">
        <f>SUMIFS(СВЦЭМ!$D$33:$D$776,СВЦЭМ!$A$33:$A$776,$A142,СВЦЭМ!$B$33:$B$776,N$119)+'СЕТ СН'!$I$14+СВЦЭМ!$D$10+'СЕТ СН'!$I$5-'СЕТ СН'!$I$24</f>
        <v>2893.7226907499999</v>
      </c>
      <c r="O142" s="36">
        <f>SUMIFS(СВЦЭМ!$D$33:$D$776,СВЦЭМ!$A$33:$A$776,$A142,СВЦЭМ!$B$33:$B$776,O$119)+'СЕТ СН'!$I$14+СВЦЭМ!$D$10+'СЕТ СН'!$I$5-'СЕТ СН'!$I$24</f>
        <v>2879.6650470700001</v>
      </c>
      <c r="P142" s="36">
        <f>SUMIFS(СВЦЭМ!$D$33:$D$776,СВЦЭМ!$A$33:$A$776,$A142,СВЦЭМ!$B$33:$B$776,P$119)+'СЕТ СН'!$I$14+СВЦЭМ!$D$10+'СЕТ СН'!$I$5-'СЕТ СН'!$I$24</f>
        <v>2878.6413471599999</v>
      </c>
      <c r="Q142" s="36">
        <f>SUMIFS(СВЦЭМ!$D$33:$D$776,СВЦЭМ!$A$33:$A$776,$A142,СВЦЭМ!$B$33:$B$776,Q$119)+'СЕТ СН'!$I$14+СВЦЭМ!$D$10+'СЕТ СН'!$I$5-'СЕТ СН'!$I$24</f>
        <v>2874.6975155300001</v>
      </c>
      <c r="R142" s="36">
        <f>SUMIFS(СВЦЭМ!$D$33:$D$776,СВЦЭМ!$A$33:$A$776,$A142,СВЦЭМ!$B$33:$B$776,R$119)+'СЕТ СН'!$I$14+СВЦЭМ!$D$10+'СЕТ СН'!$I$5-'СЕТ СН'!$I$24</f>
        <v>2869.85266658</v>
      </c>
      <c r="S142" s="36">
        <f>SUMIFS(СВЦЭМ!$D$33:$D$776,СВЦЭМ!$A$33:$A$776,$A142,СВЦЭМ!$B$33:$B$776,S$119)+'СЕТ СН'!$I$14+СВЦЭМ!$D$10+'СЕТ СН'!$I$5-'СЕТ СН'!$I$24</f>
        <v>2871.4925541299999</v>
      </c>
      <c r="T142" s="36">
        <f>SUMIFS(СВЦЭМ!$D$33:$D$776,СВЦЭМ!$A$33:$A$776,$A142,СВЦЭМ!$B$33:$B$776,T$119)+'СЕТ СН'!$I$14+СВЦЭМ!$D$10+'СЕТ СН'!$I$5-'СЕТ СН'!$I$24</f>
        <v>2852.0691956700002</v>
      </c>
      <c r="U142" s="36">
        <f>SUMIFS(СВЦЭМ!$D$33:$D$776,СВЦЭМ!$A$33:$A$776,$A142,СВЦЭМ!$B$33:$B$776,U$119)+'СЕТ СН'!$I$14+СВЦЭМ!$D$10+'СЕТ СН'!$I$5-'СЕТ СН'!$I$24</f>
        <v>2808.4304738700002</v>
      </c>
      <c r="V142" s="36">
        <f>SUMIFS(СВЦЭМ!$D$33:$D$776,СВЦЭМ!$A$33:$A$776,$A142,СВЦЭМ!$B$33:$B$776,V$119)+'СЕТ СН'!$I$14+СВЦЭМ!$D$10+'СЕТ СН'!$I$5-'СЕТ СН'!$I$24</f>
        <v>2806.7377268400001</v>
      </c>
      <c r="W142" s="36">
        <f>SUMIFS(СВЦЭМ!$D$33:$D$776,СВЦЭМ!$A$33:$A$776,$A142,СВЦЭМ!$B$33:$B$776,W$119)+'СЕТ СН'!$I$14+СВЦЭМ!$D$10+'СЕТ СН'!$I$5-'СЕТ СН'!$I$24</f>
        <v>2819.05107047</v>
      </c>
      <c r="X142" s="36">
        <f>SUMIFS(СВЦЭМ!$D$33:$D$776,СВЦЭМ!$A$33:$A$776,$A142,СВЦЭМ!$B$33:$B$776,X$119)+'СЕТ СН'!$I$14+СВЦЭМ!$D$10+'СЕТ СН'!$I$5-'СЕТ СН'!$I$24</f>
        <v>2844.7626429299999</v>
      </c>
      <c r="Y142" s="36">
        <f>SUMIFS(СВЦЭМ!$D$33:$D$776,СВЦЭМ!$A$33:$A$776,$A142,СВЦЭМ!$B$33:$B$776,Y$119)+'СЕТ СН'!$I$14+СВЦЭМ!$D$10+'СЕТ СН'!$I$5-'СЕТ СН'!$I$24</f>
        <v>2891.8365501899998</v>
      </c>
    </row>
    <row r="143" spans="1:25" ht="15.75" x14ac:dyDescent="0.2">
      <c r="A143" s="35">
        <f t="shared" si="3"/>
        <v>43762</v>
      </c>
      <c r="B143" s="36">
        <f>SUMIFS(СВЦЭМ!$D$33:$D$776,СВЦЭМ!$A$33:$A$776,$A143,СВЦЭМ!$B$33:$B$776,B$119)+'СЕТ СН'!$I$14+СВЦЭМ!$D$10+'СЕТ СН'!$I$5-'СЕТ СН'!$I$24</f>
        <v>2989.95174554</v>
      </c>
      <c r="C143" s="36">
        <f>SUMIFS(СВЦЭМ!$D$33:$D$776,СВЦЭМ!$A$33:$A$776,$A143,СВЦЭМ!$B$33:$B$776,C$119)+'СЕТ СН'!$I$14+СВЦЭМ!$D$10+'СЕТ СН'!$I$5-'СЕТ СН'!$I$24</f>
        <v>3035.7766317000001</v>
      </c>
      <c r="D143" s="36">
        <f>SUMIFS(СВЦЭМ!$D$33:$D$776,СВЦЭМ!$A$33:$A$776,$A143,СВЦЭМ!$B$33:$B$776,D$119)+'СЕТ СН'!$I$14+СВЦЭМ!$D$10+'СЕТ СН'!$I$5-'СЕТ СН'!$I$24</f>
        <v>3051.9506933000002</v>
      </c>
      <c r="E143" s="36">
        <f>SUMIFS(СВЦЭМ!$D$33:$D$776,СВЦЭМ!$A$33:$A$776,$A143,СВЦЭМ!$B$33:$B$776,E$119)+'СЕТ СН'!$I$14+СВЦЭМ!$D$10+'СЕТ СН'!$I$5-'СЕТ СН'!$I$24</f>
        <v>3061.11275247</v>
      </c>
      <c r="F143" s="36">
        <f>SUMIFS(СВЦЭМ!$D$33:$D$776,СВЦЭМ!$A$33:$A$776,$A143,СВЦЭМ!$B$33:$B$776,F$119)+'СЕТ СН'!$I$14+СВЦЭМ!$D$10+'СЕТ СН'!$I$5-'СЕТ СН'!$I$24</f>
        <v>3059.4976196600001</v>
      </c>
      <c r="G143" s="36">
        <f>SUMIFS(СВЦЭМ!$D$33:$D$776,СВЦЭМ!$A$33:$A$776,$A143,СВЦЭМ!$B$33:$B$776,G$119)+'СЕТ СН'!$I$14+СВЦЭМ!$D$10+'СЕТ СН'!$I$5-'СЕТ СН'!$I$24</f>
        <v>3033.3799013400003</v>
      </c>
      <c r="H143" s="36">
        <f>SUMIFS(СВЦЭМ!$D$33:$D$776,СВЦЭМ!$A$33:$A$776,$A143,СВЦЭМ!$B$33:$B$776,H$119)+'СЕТ СН'!$I$14+СВЦЭМ!$D$10+'СЕТ СН'!$I$5-'СЕТ СН'!$I$24</f>
        <v>2973.5341100599999</v>
      </c>
      <c r="I143" s="36">
        <f>SUMIFS(СВЦЭМ!$D$33:$D$776,СВЦЭМ!$A$33:$A$776,$A143,СВЦЭМ!$B$33:$B$776,I$119)+'СЕТ СН'!$I$14+СВЦЭМ!$D$10+'СЕТ СН'!$I$5-'СЕТ СН'!$I$24</f>
        <v>2932.9017205199998</v>
      </c>
      <c r="J143" s="36">
        <f>SUMIFS(СВЦЭМ!$D$33:$D$776,СВЦЭМ!$A$33:$A$776,$A143,СВЦЭМ!$B$33:$B$776,J$119)+'СЕТ СН'!$I$14+СВЦЭМ!$D$10+'СЕТ СН'!$I$5-'СЕТ СН'!$I$24</f>
        <v>2924.5810500900002</v>
      </c>
      <c r="K143" s="36">
        <f>SUMIFS(СВЦЭМ!$D$33:$D$776,СВЦЭМ!$A$33:$A$776,$A143,СВЦЭМ!$B$33:$B$776,K$119)+'СЕТ СН'!$I$14+СВЦЭМ!$D$10+'СЕТ СН'!$I$5-'СЕТ СН'!$I$24</f>
        <v>2923.2776619199999</v>
      </c>
      <c r="L143" s="36">
        <f>SUMIFS(СВЦЭМ!$D$33:$D$776,СВЦЭМ!$A$33:$A$776,$A143,СВЦЭМ!$B$33:$B$776,L$119)+'СЕТ СН'!$I$14+СВЦЭМ!$D$10+'СЕТ СН'!$I$5-'СЕТ СН'!$I$24</f>
        <v>2930.3335498599999</v>
      </c>
      <c r="M143" s="36">
        <f>SUMIFS(СВЦЭМ!$D$33:$D$776,СВЦЭМ!$A$33:$A$776,$A143,СВЦЭМ!$B$33:$B$776,M$119)+'СЕТ СН'!$I$14+СВЦЭМ!$D$10+'СЕТ СН'!$I$5-'СЕТ СН'!$I$24</f>
        <v>2929.7541080400001</v>
      </c>
      <c r="N143" s="36">
        <f>SUMIFS(СВЦЭМ!$D$33:$D$776,СВЦЭМ!$A$33:$A$776,$A143,СВЦЭМ!$B$33:$B$776,N$119)+'СЕТ СН'!$I$14+СВЦЭМ!$D$10+'СЕТ СН'!$I$5-'СЕТ СН'!$I$24</f>
        <v>2898.77538362</v>
      </c>
      <c r="O143" s="36">
        <f>SUMIFS(СВЦЭМ!$D$33:$D$776,СВЦЭМ!$A$33:$A$776,$A143,СВЦЭМ!$B$33:$B$776,O$119)+'СЕТ СН'!$I$14+СВЦЭМ!$D$10+'СЕТ СН'!$I$5-'СЕТ СН'!$I$24</f>
        <v>2864.1595300899999</v>
      </c>
      <c r="P143" s="36">
        <f>SUMIFS(СВЦЭМ!$D$33:$D$776,СВЦЭМ!$A$33:$A$776,$A143,СВЦЭМ!$B$33:$B$776,P$119)+'СЕТ СН'!$I$14+СВЦЭМ!$D$10+'СЕТ СН'!$I$5-'СЕТ СН'!$I$24</f>
        <v>2870.8548141800002</v>
      </c>
      <c r="Q143" s="36">
        <f>SUMIFS(СВЦЭМ!$D$33:$D$776,СВЦЭМ!$A$33:$A$776,$A143,СВЦЭМ!$B$33:$B$776,Q$119)+'СЕТ СН'!$I$14+СВЦЭМ!$D$10+'СЕТ СН'!$I$5-'СЕТ СН'!$I$24</f>
        <v>2869.57573426</v>
      </c>
      <c r="R143" s="36">
        <f>SUMIFS(СВЦЭМ!$D$33:$D$776,СВЦЭМ!$A$33:$A$776,$A143,СВЦЭМ!$B$33:$B$776,R$119)+'СЕТ СН'!$I$14+СВЦЭМ!$D$10+'СЕТ СН'!$I$5-'СЕТ СН'!$I$24</f>
        <v>2861.0972145200003</v>
      </c>
      <c r="S143" s="36">
        <f>SUMIFS(СВЦЭМ!$D$33:$D$776,СВЦЭМ!$A$33:$A$776,$A143,СВЦЭМ!$B$33:$B$776,S$119)+'СЕТ СН'!$I$14+СВЦЭМ!$D$10+'СЕТ СН'!$I$5-'СЕТ СН'!$I$24</f>
        <v>2856.51084627</v>
      </c>
      <c r="T143" s="36">
        <f>SUMIFS(СВЦЭМ!$D$33:$D$776,СВЦЭМ!$A$33:$A$776,$A143,СВЦЭМ!$B$33:$B$776,T$119)+'СЕТ СН'!$I$14+СВЦЭМ!$D$10+'СЕТ СН'!$I$5-'СЕТ СН'!$I$24</f>
        <v>2855.7071517100003</v>
      </c>
      <c r="U143" s="36">
        <f>SUMIFS(СВЦЭМ!$D$33:$D$776,СВЦЭМ!$A$33:$A$776,$A143,СВЦЭМ!$B$33:$B$776,U$119)+'СЕТ СН'!$I$14+СВЦЭМ!$D$10+'СЕТ СН'!$I$5-'СЕТ СН'!$I$24</f>
        <v>2833.4716387600001</v>
      </c>
      <c r="V143" s="36">
        <f>SUMIFS(СВЦЭМ!$D$33:$D$776,СВЦЭМ!$A$33:$A$776,$A143,СВЦЭМ!$B$33:$B$776,V$119)+'СЕТ СН'!$I$14+СВЦЭМ!$D$10+'СЕТ СН'!$I$5-'СЕТ СН'!$I$24</f>
        <v>2829.72004109</v>
      </c>
      <c r="W143" s="36">
        <f>SUMIFS(СВЦЭМ!$D$33:$D$776,СВЦЭМ!$A$33:$A$776,$A143,СВЦЭМ!$B$33:$B$776,W$119)+'СЕТ СН'!$I$14+СВЦЭМ!$D$10+'СЕТ СН'!$I$5-'СЕТ СН'!$I$24</f>
        <v>2834.9963383499999</v>
      </c>
      <c r="X143" s="36">
        <f>SUMIFS(СВЦЭМ!$D$33:$D$776,СВЦЭМ!$A$33:$A$776,$A143,СВЦЭМ!$B$33:$B$776,X$119)+'СЕТ СН'!$I$14+СВЦЭМ!$D$10+'СЕТ СН'!$I$5-'СЕТ СН'!$I$24</f>
        <v>2841.8109095600003</v>
      </c>
      <c r="Y143" s="36">
        <f>SUMIFS(СВЦЭМ!$D$33:$D$776,СВЦЭМ!$A$33:$A$776,$A143,СВЦЭМ!$B$33:$B$776,Y$119)+'СЕТ СН'!$I$14+СВЦЭМ!$D$10+'СЕТ СН'!$I$5-'СЕТ СН'!$I$24</f>
        <v>2879.2623901900001</v>
      </c>
    </row>
    <row r="144" spans="1:25" ht="15.75" x14ac:dyDescent="0.2">
      <c r="A144" s="35">
        <f t="shared" si="3"/>
        <v>43763</v>
      </c>
      <c r="B144" s="36">
        <f>SUMIFS(СВЦЭМ!$D$33:$D$776,СВЦЭМ!$A$33:$A$776,$A144,СВЦЭМ!$B$33:$B$776,B$119)+'СЕТ СН'!$I$14+СВЦЭМ!$D$10+'СЕТ СН'!$I$5-'СЕТ СН'!$I$24</f>
        <v>2984.40995023</v>
      </c>
      <c r="C144" s="36">
        <f>SUMIFS(СВЦЭМ!$D$33:$D$776,СВЦЭМ!$A$33:$A$776,$A144,СВЦЭМ!$B$33:$B$776,C$119)+'СЕТ СН'!$I$14+СВЦЭМ!$D$10+'СЕТ СН'!$I$5-'СЕТ СН'!$I$24</f>
        <v>3031.1330935800001</v>
      </c>
      <c r="D144" s="36">
        <f>SUMIFS(СВЦЭМ!$D$33:$D$776,СВЦЭМ!$A$33:$A$776,$A144,СВЦЭМ!$B$33:$B$776,D$119)+'СЕТ СН'!$I$14+СВЦЭМ!$D$10+'СЕТ СН'!$I$5-'СЕТ СН'!$I$24</f>
        <v>3048.142863</v>
      </c>
      <c r="E144" s="36">
        <f>SUMIFS(СВЦЭМ!$D$33:$D$776,СВЦЭМ!$A$33:$A$776,$A144,СВЦЭМ!$B$33:$B$776,E$119)+'СЕТ СН'!$I$14+СВЦЭМ!$D$10+'СЕТ СН'!$I$5-'СЕТ СН'!$I$24</f>
        <v>3055.6472325100003</v>
      </c>
      <c r="F144" s="36">
        <f>SUMIFS(СВЦЭМ!$D$33:$D$776,СВЦЭМ!$A$33:$A$776,$A144,СВЦЭМ!$B$33:$B$776,F$119)+'СЕТ СН'!$I$14+СВЦЭМ!$D$10+'СЕТ СН'!$I$5-'СЕТ СН'!$I$24</f>
        <v>3047.3920884600002</v>
      </c>
      <c r="G144" s="36">
        <f>SUMIFS(СВЦЭМ!$D$33:$D$776,СВЦЭМ!$A$33:$A$776,$A144,СВЦЭМ!$B$33:$B$776,G$119)+'СЕТ СН'!$I$14+СВЦЭМ!$D$10+'СЕТ СН'!$I$5-'СЕТ СН'!$I$24</f>
        <v>3015.7677252000003</v>
      </c>
      <c r="H144" s="36">
        <f>SUMIFS(СВЦЭМ!$D$33:$D$776,СВЦЭМ!$A$33:$A$776,$A144,СВЦЭМ!$B$33:$B$776,H$119)+'СЕТ СН'!$I$14+СВЦЭМ!$D$10+'СЕТ СН'!$I$5-'СЕТ СН'!$I$24</f>
        <v>2969.54208496</v>
      </c>
      <c r="I144" s="36">
        <f>SUMIFS(СВЦЭМ!$D$33:$D$776,СВЦЭМ!$A$33:$A$776,$A144,СВЦЭМ!$B$33:$B$776,I$119)+'СЕТ СН'!$I$14+СВЦЭМ!$D$10+'СЕТ СН'!$I$5-'СЕТ СН'!$I$24</f>
        <v>2945.82146268</v>
      </c>
      <c r="J144" s="36">
        <f>SUMIFS(СВЦЭМ!$D$33:$D$776,СВЦЭМ!$A$33:$A$776,$A144,СВЦЭМ!$B$33:$B$776,J$119)+'СЕТ СН'!$I$14+СВЦЭМ!$D$10+'СЕТ СН'!$I$5-'СЕТ СН'!$I$24</f>
        <v>2935.1022526900001</v>
      </c>
      <c r="K144" s="36">
        <f>SUMIFS(СВЦЭМ!$D$33:$D$776,СВЦЭМ!$A$33:$A$776,$A144,СВЦЭМ!$B$33:$B$776,K$119)+'СЕТ СН'!$I$14+СВЦЭМ!$D$10+'СЕТ СН'!$I$5-'СЕТ СН'!$I$24</f>
        <v>2918.8606496299999</v>
      </c>
      <c r="L144" s="36">
        <f>SUMIFS(СВЦЭМ!$D$33:$D$776,СВЦЭМ!$A$33:$A$776,$A144,СВЦЭМ!$B$33:$B$776,L$119)+'СЕТ СН'!$I$14+СВЦЭМ!$D$10+'СЕТ СН'!$I$5-'СЕТ СН'!$I$24</f>
        <v>2923.3519039800003</v>
      </c>
      <c r="M144" s="36">
        <f>SUMIFS(СВЦЭМ!$D$33:$D$776,СВЦЭМ!$A$33:$A$776,$A144,СВЦЭМ!$B$33:$B$776,M$119)+'СЕТ СН'!$I$14+СВЦЭМ!$D$10+'СЕТ СН'!$I$5-'СЕТ СН'!$I$24</f>
        <v>2937.7123835000002</v>
      </c>
      <c r="N144" s="36">
        <f>SUMIFS(СВЦЭМ!$D$33:$D$776,СВЦЭМ!$A$33:$A$776,$A144,СВЦЭМ!$B$33:$B$776,N$119)+'СЕТ СН'!$I$14+СВЦЭМ!$D$10+'СЕТ СН'!$I$5-'СЕТ СН'!$I$24</f>
        <v>2909.71888515</v>
      </c>
      <c r="O144" s="36">
        <f>SUMIFS(СВЦЭМ!$D$33:$D$776,СВЦЭМ!$A$33:$A$776,$A144,СВЦЭМ!$B$33:$B$776,O$119)+'СЕТ СН'!$I$14+СВЦЭМ!$D$10+'СЕТ СН'!$I$5-'СЕТ СН'!$I$24</f>
        <v>2873.5113566999999</v>
      </c>
      <c r="P144" s="36">
        <f>SUMIFS(СВЦЭМ!$D$33:$D$776,СВЦЭМ!$A$33:$A$776,$A144,СВЦЭМ!$B$33:$B$776,P$119)+'СЕТ СН'!$I$14+СВЦЭМ!$D$10+'СЕТ СН'!$I$5-'СЕТ СН'!$I$24</f>
        <v>2872.0080725400003</v>
      </c>
      <c r="Q144" s="36">
        <f>SUMIFS(СВЦЭМ!$D$33:$D$776,СВЦЭМ!$A$33:$A$776,$A144,СВЦЭМ!$B$33:$B$776,Q$119)+'СЕТ СН'!$I$14+СВЦЭМ!$D$10+'СЕТ СН'!$I$5-'СЕТ СН'!$I$24</f>
        <v>2859.20153867</v>
      </c>
      <c r="R144" s="36">
        <f>SUMIFS(СВЦЭМ!$D$33:$D$776,СВЦЭМ!$A$33:$A$776,$A144,СВЦЭМ!$B$33:$B$776,R$119)+'СЕТ СН'!$I$14+СВЦЭМ!$D$10+'СЕТ СН'!$I$5-'СЕТ СН'!$I$24</f>
        <v>2864.4502231699998</v>
      </c>
      <c r="S144" s="36">
        <f>SUMIFS(СВЦЭМ!$D$33:$D$776,СВЦЭМ!$A$33:$A$776,$A144,СВЦЭМ!$B$33:$B$776,S$119)+'СЕТ СН'!$I$14+СВЦЭМ!$D$10+'СЕТ СН'!$I$5-'СЕТ СН'!$I$24</f>
        <v>2868.19324577</v>
      </c>
      <c r="T144" s="36">
        <f>SUMIFS(СВЦЭМ!$D$33:$D$776,СВЦЭМ!$A$33:$A$776,$A144,СВЦЭМ!$B$33:$B$776,T$119)+'СЕТ СН'!$I$14+СВЦЭМ!$D$10+'СЕТ СН'!$I$5-'СЕТ СН'!$I$24</f>
        <v>2880.5334954499999</v>
      </c>
      <c r="U144" s="36">
        <f>SUMIFS(СВЦЭМ!$D$33:$D$776,СВЦЭМ!$A$33:$A$776,$A144,СВЦЭМ!$B$33:$B$776,U$119)+'СЕТ СН'!$I$14+СВЦЭМ!$D$10+'СЕТ СН'!$I$5-'СЕТ СН'!$I$24</f>
        <v>2890.7358403400003</v>
      </c>
      <c r="V144" s="36">
        <f>SUMIFS(СВЦЭМ!$D$33:$D$776,СВЦЭМ!$A$33:$A$776,$A144,СВЦЭМ!$B$33:$B$776,V$119)+'СЕТ СН'!$I$14+СВЦЭМ!$D$10+'СЕТ СН'!$I$5-'СЕТ СН'!$I$24</f>
        <v>2881.0336614600001</v>
      </c>
      <c r="W144" s="36">
        <f>SUMIFS(СВЦЭМ!$D$33:$D$776,СВЦЭМ!$A$33:$A$776,$A144,СВЦЭМ!$B$33:$B$776,W$119)+'СЕТ СН'!$I$14+СВЦЭМ!$D$10+'СЕТ СН'!$I$5-'СЕТ СН'!$I$24</f>
        <v>2871.6441214699998</v>
      </c>
      <c r="X144" s="36">
        <f>SUMIFS(СВЦЭМ!$D$33:$D$776,СВЦЭМ!$A$33:$A$776,$A144,СВЦЭМ!$B$33:$B$776,X$119)+'СЕТ СН'!$I$14+СВЦЭМ!$D$10+'СЕТ СН'!$I$5-'СЕТ СН'!$I$24</f>
        <v>2861.7044479400001</v>
      </c>
      <c r="Y144" s="36">
        <f>SUMIFS(СВЦЭМ!$D$33:$D$776,СВЦЭМ!$A$33:$A$776,$A144,СВЦЭМ!$B$33:$B$776,Y$119)+'СЕТ СН'!$I$14+СВЦЭМ!$D$10+'СЕТ СН'!$I$5-'СЕТ СН'!$I$24</f>
        <v>2895.7974947100001</v>
      </c>
    </row>
    <row r="145" spans="1:27" ht="15.75" x14ac:dyDescent="0.2">
      <c r="A145" s="35">
        <f t="shared" si="3"/>
        <v>43764</v>
      </c>
      <c r="B145" s="36">
        <f>SUMIFS(СВЦЭМ!$D$33:$D$776,СВЦЭМ!$A$33:$A$776,$A145,СВЦЭМ!$B$33:$B$776,B$119)+'СЕТ СН'!$I$14+СВЦЭМ!$D$10+'СЕТ СН'!$I$5-'СЕТ СН'!$I$24</f>
        <v>2962.11230101</v>
      </c>
      <c r="C145" s="36">
        <f>SUMIFS(СВЦЭМ!$D$33:$D$776,СВЦЭМ!$A$33:$A$776,$A145,СВЦЭМ!$B$33:$B$776,C$119)+'СЕТ СН'!$I$14+СВЦЭМ!$D$10+'СЕТ СН'!$I$5-'СЕТ СН'!$I$24</f>
        <v>2999.5337545800003</v>
      </c>
      <c r="D145" s="36">
        <f>SUMIFS(СВЦЭМ!$D$33:$D$776,СВЦЭМ!$A$33:$A$776,$A145,СВЦЭМ!$B$33:$B$776,D$119)+'СЕТ СН'!$I$14+СВЦЭМ!$D$10+'СЕТ СН'!$I$5-'СЕТ СН'!$I$24</f>
        <v>3021.7233425499999</v>
      </c>
      <c r="E145" s="36">
        <f>SUMIFS(СВЦЭМ!$D$33:$D$776,СВЦЭМ!$A$33:$A$776,$A145,СВЦЭМ!$B$33:$B$776,E$119)+'СЕТ СН'!$I$14+СВЦЭМ!$D$10+'СЕТ СН'!$I$5-'СЕТ СН'!$I$24</f>
        <v>3026.4496563100001</v>
      </c>
      <c r="F145" s="36">
        <f>SUMIFS(СВЦЭМ!$D$33:$D$776,СВЦЭМ!$A$33:$A$776,$A145,СВЦЭМ!$B$33:$B$776,F$119)+'СЕТ СН'!$I$14+СВЦЭМ!$D$10+'СЕТ СН'!$I$5-'СЕТ СН'!$I$24</f>
        <v>3017.62190822</v>
      </c>
      <c r="G145" s="36">
        <f>SUMIFS(СВЦЭМ!$D$33:$D$776,СВЦЭМ!$A$33:$A$776,$A145,СВЦЭМ!$B$33:$B$776,G$119)+'СЕТ СН'!$I$14+СВЦЭМ!$D$10+'СЕТ СН'!$I$5-'СЕТ СН'!$I$24</f>
        <v>2992.2063375600001</v>
      </c>
      <c r="H145" s="36">
        <f>SUMIFS(СВЦЭМ!$D$33:$D$776,СВЦЭМ!$A$33:$A$776,$A145,СВЦЭМ!$B$33:$B$776,H$119)+'СЕТ СН'!$I$14+СВЦЭМ!$D$10+'СЕТ СН'!$I$5-'СЕТ СН'!$I$24</f>
        <v>2975.4829170399998</v>
      </c>
      <c r="I145" s="36">
        <f>SUMIFS(СВЦЭМ!$D$33:$D$776,СВЦЭМ!$A$33:$A$776,$A145,СВЦЭМ!$B$33:$B$776,I$119)+'СЕТ СН'!$I$14+СВЦЭМ!$D$10+'СЕТ СН'!$I$5-'СЕТ СН'!$I$24</f>
        <v>2954.7943727500001</v>
      </c>
      <c r="J145" s="36">
        <f>SUMIFS(СВЦЭМ!$D$33:$D$776,СВЦЭМ!$A$33:$A$776,$A145,СВЦЭМ!$B$33:$B$776,J$119)+'СЕТ СН'!$I$14+СВЦЭМ!$D$10+'СЕТ СН'!$I$5-'СЕТ СН'!$I$24</f>
        <v>2932.33606663</v>
      </c>
      <c r="K145" s="36">
        <f>SUMIFS(СВЦЭМ!$D$33:$D$776,СВЦЭМ!$A$33:$A$776,$A145,СВЦЭМ!$B$33:$B$776,K$119)+'СЕТ СН'!$I$14+СВЦЭМ!$D$10+'СЕТ СН'!$I$5-'СЕТ СН'!$I$24</f>
        <v>2920.6523175000002</v>
      </c>
      <c r="L145" s="36">
        <f>SUMIFS(СВЦЭМ!$D$33:$D$776,СВЦЭМ!$A$33:$A$776,$A145,СВЦЭМ!$B$33:$B$776,L$119)+'СЕТ СН'!$I$14+СВЦЭМ!$D$10+'СЕТ СН'!$I$5-'СЕТ СН'!$I$24</f>
        <v>2922.11098343</v>
      </c>
      <c r="M145" s="36">
        <f>SUMIFS(СВЦЭМ!$D$33:$D$776,СВЦЭМ!$A$33:$A$776,$A145,СВЦЭМ!$B$33:$B$776,M$119)+'СЕТ СН'!$I$14+СВЦЭМ!$D$10+'СЕТ СН'!$I$5-'СЕТ СН'!$I$24</f>
        <v>2919.8096630499999</v>
      </c>
      <c r="N145" s="36">
        <f>SUMIFS(СВЦЭМ!$D$33:$D$776,СВЦЭМ!$A$33:$A$776,$A145,СВЦЭМ!$B$33:$B$776,N$119)+'СЕТ СН'!$I$14+СВЦЭМ!$D$10+'СЕТ СН'!$I$5-'СЕТ СН'!$I$24</f>
        <v>2889.9204996899998</v>
      </c>
      <c r="O145" s="36">
        <f>SUMIFS(СВЦЭМ!$D$33:$D$776,СВЦЭМ!$A$33:$A$776,$A145,СВЦЭМ!$B$33:$B$776,O$119)+'СЕТ СН'!$I$14+СВЦЭМ!$D$10+'СЕТ СН'!$I$5-'СЕТ СН'!$I$24</f>
        <v>2856.8447724299999</v>
      </c>
      <c r="P145" s="36">
        <f>SUMIFS(СВЦЭМ!$D$33:$D$776,СВЦЭМ!$A$33:$A$776,$A145,СВЦЭМ!$B$33:$B$776,P$119)+'СЕТ СН'!$I$14+СВЦЭМ!$D$10+'СЕТ СН'!$I$5-'СЕТ СН'!$I$24</f>
        <v>2857.9936099300003</v>
      </c>
      <c r="Q145" s="36">
        <f>SUMIFS(СВЦЭМ!$D$33:$D$776,СВЦЭМ!$A$33:$A$776,$A145,СВЦЭМ!$B$33:$B$776,Q$119)+'СЕТ СН'!$I$14+СВЦЭМ!$D$10+'СЕТ СН'!$I$5-'СЕТ СН'!$I$24</f>
        <v>2852.35073625</v>
      </c>
      <c r="R145" s="36">
        <f>SUMIFS(СВЦЭМ!$D$33:$D$776,СВЦЭМ!$A$33:$A$776,$A145,СВЦЭМ!$B$33:$B$776,R$119)+'СЕТ СН'!$I$14+СВЦЭМ!$D$10+'СЕТ СН'!$I$5-'СЕТ СН'!$I$24</f>
        <v>2854.9764335300001</v>
      </c>
      <c r="S145" s="36">
        <f>SUMIFS(СВЦЭМ!$D$33:$D$776,СВЦЭМ!$A$33:$A$776,$A145,СВЦЭМ!$B$33:$B$776,S$119)+'СЕТ СН'!$I$14+СВЦЭМ!$D$10+'СЕТ СН'!$I$5-'СЕТ СН'!$I$24</f>
        <v>2858.25172617</v>
      </c>
      <c r="T145" s="36">
        <f>SUMIFS(СВЦЭМ!$D$33:$D$776,СВЦЭМ!$A$33:$A$776,$A145,СВЦЭМ!$B$33:$B$776,T$119)+'СЕТ СН'!$I$14+СВЦЭМ!$D$10+'СЕТ СН'!$I$5-'СЕТ СН'!$I$24</f>
        <v>2865.45365795</v>
      </c>
      <c r="U145" s="36">
        <f>SUMIFS(СВЦЭМ!$D$33:$D$776,СВЦЭМ!$A$33:$A$776,$A145,СВЦЭМ!$B$33:$B$776,U$119)+'СЕТ СН'!$I$14+СВЦЭМ!$D$10+'СЕТ СН'!$I$5-'СЕТ СН'!$I$24</f>
        <v>2874.1492705700002</v>
      </c>
      <c r="V145" s="36">
        <f>SUMIFS(СВЦЭМ!$D$33:$D$776,СВЦЭМ!$A$33:$A$776,$A145,СВЦЭМ!$B$33:$B$776,V$119)+'СЕТ СН'!$I$14+СВЦЭМ!$D$10+'СЕТ СН'!$I$5-'СЕТ СН'!$I$24</f>
        <v>2868.1393945999998</v>
      </c>
      <c r="W145" s="36">
        <f>SUMIFS(СВЦЭМ!$D$33:$D$776,СВЦЭМ!$A$33:$A$776,$A145,СВЦЭМ!$B$33:$B$776,W$119)+'СЕТ СН'!$I$14+СВЦЭМ!$D$10+'СЕТ СН'!$I$5-'СЕТ СН'!$I$24</f>
        <v>2864.2316753599998</v>
      </c>
      <c r="X145" s="36">
        <f>SUMIFS(СВЦЭМ!$D$33:$D$776,СВЦЭМ!$A$33:$A$776,$A145,СВЦЭМ!$B$33:$B$776,X$119)+'СЕТ СН'!$I$14+СВЦЭМ!$D$10+'СЕТ СН'!$I$5-'СЕТ СН'!$I$24</f>
        <v>2871.0441225899999</v>
      </c>
      <c r="Y145" s="36">
        <f>SUMIFS(СВЦЭМ!$D$33:$D$776,СВЦЭМ!$A$33:$A$776,$A145,СВЦЭМ!$B$33:$B$776,Y$119)+'СЕТ СН'!$I$14+СВЦЭМ!$D$10+'СЕТ СН'!$I$5-'СЕТ СН'!$I$24</f>
        <v>2905.68586271</v>
      </c>
    </row>
    <row r="146" spans="1:27" ht="15.75" x14ac:dyDescent="0.2">
      <c r="A146" s="35">
        <f t="shared" si="3"/>
        <v>43765</v>
      </c>
      <c r="B146" s="36">
        <f>SUMIFS(СВЦЭМ!$D$33:$D$776,СВЦЭМ!$A$33:$A$776,$A146,СВЦЭМ!$B$33:$B$776,B$119)+'СЕТ СН'!$I$14+СВЦЭМ!$D$10+'СЕТ СН'!$I$5-'СЕТ СН'!$I$24</f>
        <v>2998.4810822500003</v>
      </c>
      <c r="C146" s="36">
        <f>SUMIFS(СВЦЭМ!$D$33:$D$776,СВЦЭМ!$A$33:$A$776,$A146,СВЦЭМ!$B$33:$B$776,C$119)+'СЕТ СН'!$I$14+СВЦЭМ!$D$10+'СЕТ СН'!$I$5-'СЕТ СН'!$I$24</f>
        <v>3009.0969764800002</v>
      </c>
      <c r="D146" s="36">
        <f>SUMIFS(СВЦЭМ!$D$33:$D$776,СВЦЭМ!$A$33:$A$776,$A146,СВЦЭМ!$B$33:$B$776,D$119)+'СЕТ СН'!$I$14+СВЦЭМ!$D$10+'СЕТ СН'!$I$5-'СЕТ СН'!$I$24</f>
        <v>3008.5324110800002</v>
      </c>
      <c r="E146" s="36">
        <f>SUMIFS(СВЦЭМ!$D$33:$D$776,СВЦЭМ!$A$33:$A$776,$A146,СВЦЭМ!$B$33:$B$776,E$119)+'СЕТ СН'!$I$14+СВЦЭМ!$D$10+'СЕТ СН'!$I$5-'СЕТ СН'!$I$24</f>
        <v>3019.8669230200003</v>
      </c>
      <c r="F146" s="36">
        <f>SUMIFS(СВЦЭМ!$D$33:$D$776,СВЦЭМ!$A$33:$A$776,$A146,СВЦЭМ!$B$33:$B$776,F$119)+'СЕТ СН'!$I$14+СВЦЭМ!$D$10+'СЕТ СН'!$I$5-'СЕТ СН'!$I$24</f>
        <v>3019.1297835</v>
      </c>
      <c r="G146" s="36">
        <f>SUMIFS(СВЦЭМ!$D$33:$D$776,СВЦЭМ!$A$33:$A$776,$A146,СВЦЭМ!$B$33:$B$776,G$119)+'СЕТ СН'!$I$14+СВЦЭМ!$D$10+'СЕТ СН'!$I$5-'СЕТ СН'!$I$24</f>
        <v>3003.5899331099999</v>
      </c>
      <c r="H146" s="36">
        <f>SUMIFS(СВЦЭМ!$D$33:$D$776,СВЦЭМ!$A$33:$A$776,$A146,СВЦЭМ!$B$33:$B$776,H$119)+'СЕТ СН'!$I$14+СВЦЭМ!$D$10+'СЕТ СН'!$I$5-'СЕТ СН'!$I$24</f>
        <v>2980.1922767300002</v>
      </c>
      <c r="I146" s="36">
        <f>SUMIFS(СВЦЭМ!$D$33:$D$776,СВЦЭМ!$A$33:$A$776,$A146,СВЦЭМ!$B$33:$B$776,I$119)+'СЕТ СН'!$I$14+СВЦЭМ!$D$10+'СЕТ СН'!$I$5-'СЕТ СН'!$I$24</f>
        <v>2957.6802390100002</v>
      </c>
      <c r="J146" s="36">
        <f>SUMIFS(СВЦЭМ!$D$33:$D$776,СВЦЭМ!$A$33:$A$776,$A146,СВЦЭМ!$B$33:$B$776,J$119)+'СЕТ СН'!$I$14+СВЦЭМ!$D$10+'СЕТ СН'!$I$5-'СЕТ СН'!$I$24</f>
        <v>2941.97847095</v>
      </c>
      <c r="K146" s="36">
        <f>SUMIFS(СВЦЭМ!$D$33:$D$776,СВЦЭМ!$A$33:$A$776,$A146,СВЦЭМ!$B$33:$B$776,K$119)+'СЕТ СН'!$I$14+СВЦЭМ!$D$10+'СЕТ СН'!$I$5-'СЕТ СН'!$I$24</f>
        <v>2909.70500279</v>
      </c>
      <c r="L146" s="36">
        <f>SUMIFS(СВЦЭМ!$D$33:$D$776,СВЦЭМ!$A$33:$A$776,$A146,СВЦЭМ!$B$33:$B$776,L$119)+'СЕТ СН'!$I$14+СВЦЭМ!$D$10+'СЕТ СН'!$I$5-'СЕТ СН'!$I$24</f>
        <v>2909.0582854600002</v>
      </c>
      <c r="M146" s="36">
        <f>SUMIFS(СВЦЭМ!$D$33:$D$776,СВЦЭМ!$A$33:$A$776,$A146,СВЦЭМ!$B$33:$B$776,M$119)+'СЕТ СН'!$I$14+СВЦЭМ!$D$10+'СЕТ СН'!$I$5-'СЕТ СН'!$I$24</f>
        <v>2900.6435427599999</v>
      </c>
      <c r="N146" s="36">
        <f>SUMIFS(СВЦЭМ!$D$33:$D$776,СВЦЭМ!$A$33:$A$776,$A146,СВЦЭМ!$B$33:$B$776,N$119)+'СЕТ СН'!$I$14+СВЦЭМ!$D$10+'СЕТ СН'!$I$5-'СЕТ СН'!$I$24</f>
        <v>2869.9322616899999</v>
      </c>
      <c r="O146" s="36">
        <f>SUMIFS(СВЦЭМ!$D$33:$D$776,СВЦЭМ!$A$33:$A$776,$A146,СВЦЭМ!$B$33:$B$776,O$119)+'СЕТ СН'!$I$14+СВЦЭМ!$D$10+'СЕТ СН'!$I$5-'СЕТ СН'!$I$24</f>
        <v>2851.0695470999999</v>
      </c>
      <c r="P146" s="36">
        <f>SUMIFS(СВЦЭМ!$D$33:$D$776,СВЦЭМ!$A$33:$A$776,$A146,СВЦЭМ!$B$33:$B$776,P$119)+'СЕТ СН'!$I$14+СВЦЭМ!$D$10+'СЕТ СН'!$I$5-'СЕТ СН'!$I$24</f>
        <v>2863.7084531</v>
      </c>
      <c r="Q146" s="36">
        <f>SUMIFS(СВЦЭМ!$D$33:$D$776,СВЦЭМ!$A$33:$A$776,$A146,СВЦЭМ!$B$33:$B$776,Q$119)+'СЕТ СН'!$I$14+СВЦЭМ!$D$10+'СЕТ СН'!$I$5-'СЕТ СН'!$I$24</f>
        <v>2862.1359387000002</v>
      </c>
      <c r="R146" s="36">
        <f>SUMIFS(СВЦЭМ!$D$33:$D$776,СВЦЭМ!$A$33:$A$776,$A146,СВЦЭМ!$B$33:$B$776,R$119)+'СЕТ СН'!$I$14+СВЦЭМ!$D$10+'СЕТ СН'!$I$5-'СЕТ СН'!$I$24</f>
        <v>2850.32765737</v>
      </c>
      <c r="S146" s="36">
        <f>SUMIFS(СВЦЭМ!$D$33:$D$776,СВЦЭМ!$A$33:$A$776,$A146,СВЦЭМ!$B$33:$B$776,S$119)+'СЕТ СН'!$I$14+СВЦЭМ!$D$10+'СЕТ СН'!$I$5-'СЕТ СН'!$I$24</f>
        <v>2856.4900580600001</v>
      </c>
      <c r="T146" s="36">
        <f>SUMIFS(СВЦЭМ!$D$33:$D$776,СВЦЭМ!$A$33:$A$776,$A146,СВЦЭМ!$B$33:$B$776,T$119)+'СЕТ СН'!$I$14+СВЦЭМ!$D$10+'СЕТ СН'!$I$5-'СЕТ СН'!$I$24</f>
        <v>2846.5947679300002</v>
      </c>
      <c r="U146" s="36">
        <f>SUMIFS(СВЦЭМ!$D$33:$D$776,СВЦЭМ!$A$33:$A$776,$A146,СВЦЭМ!$B$33:$B$776,U$119)+'СЕТ СН'!$I$14+СВЦЭМ!$D$10+'СЕТ СН'!$I$5-'СЕТ СН'!$I$24</f>
        <v>2837.7021818900002</v>
      </c>
      <c r="V146" s="36">
        <f>SUMIFS(СВЦЭМ!$D$33:$D$776,СВЦЭМ!$A$33:$A$776,$A146,СВЦЭМ!$B$33:$B$776,V$119)+'СЕТ СН'!$I$14+СВЦЭМ!$D$10+'СЕТ СН'!$I$5-'СЕТ СН'!$I$24</f>
        <v>2838.3830340599998</v>
      </c>
      <c r="W146" s="36">
        <f>SUMIFS(СВЦЭМ!$D$33:$D$776,СВЦЭМ!$A$33:$A$776,$A146,СВЦЭМ!$B$33:$B$776,W$119)+'СЕТ СН'!$I$14+СВЦЭМ!$D$10+'СЕТ СН'!$I$5-'СЕТ СН'!$I$24</f>
        <v>2854.8847287200001</v>
      </c>
      <c r="X146" s="36">
        <f>SUMIFS(СВЦЭМ!$D$33:$D$776,СВЦЭМ!$A$33:$A$776,$A146,СВЦЭМ!$B$33:$B$776,X$119)+'СЕТ СН'!$I$14+СВЦЭМ!$D$10+'СЕТ СН'!$I$5-'СЕТ СН'!$I$24</f>
        <v>2850.0322624999999</v>
      </c>
      <c r="Y146" s="36">
        <f>SUMIFS(СВЦЭМ!$D$33:$D$776,СВЦЭМ!$A$33:$A$776,$A146,СВЦЭМ!$B$33:$B$776,Y$119)+'СЕТ СН'!$I$14+СВЦЭМ!$D$10+'СЕТ СН'!$I$5-'СЕТ СН'!$I$24</f>
        <v>2881.0870518900001</v>
      </c>
    </row>
    <row r="147" spans="1:27" ht="15.75" x14ac:dyDescent="0.2">
      <c r="A147" s="35">
        <f t="shared" si="3"/>
        <v>43766</v>
      </c>
      <c r="B147" s="36">
        <f>SUMIFS(СВЦЭМ!$D$33:$D$776,СВЦЭМ!$A$33:$A$776,$A147,СВЦЭМ!$B$33:$B$776,B$119)+'СЕТ СН'!$I$14+СВЦЭМ!$D$10+'СЕТ СН'!$I$5-'СЕТ СН'!$I$24</f>
        <v>2968.06957453</v>
      </c>
      <c r="C147" s="36">
        <f>SUMIFS(СВЦЭМ!$D$33:$D$776,СВЦЭМ!$A$33:$A$776,$A147,СВЦЭМ!$B$33:$B$776,C$119)+'СЕТ СН'!$I$14+СВЦЭМ!$D$10+'СЕТ СН'!$I$5-'СЕТ СН'!$I$24</f>
        <v>3014.6714282600001</v>
      </c>
      <c r="D147" s="36">
        <f>SUMIFS(СВЦЭМ!$D$33:$D$776,СВЦЭМ!$A$33:$A$776,$A147,СВЦЭМ!$B$33:$B$776,D$119)+'СЕТ СН'!$I$14+СВЦЭМ!$D$10+'СЕТ СН'!$I$5-'СЕТ СН'!$I$24</f>
        <v>3029.7432896800001</v>
      </c>
      <c r="E147" s="36">
        <f>SUMIFS(СВЦЭМ!$D$33:$D$776,СВЦЭМ!$A$33:$A$776,$A147,СВЦЭМ!$B$33:$B$776,E$119)+'СЕТ СН'!$I$14+СВЦЭМ!$D$10+'СЕТ СН'!$I$5-'СЕТ СН'!$I$24</f>
        <v>3033.3213375300002</v>
      </c>
      <c r="F147" s="36">
        <f>SUMIFS(СВЦЭМ!$D$33:$D$776,СВЦЭМ!$A$33:$A$776,$A147,СВЦЭМ!$B$33:$B$776,F$119)+'СЕТ СН'!$I$14+СВЦЭМ!$D$10+'СЕТ СН'!$I$5-'СЕТ СН'!$I$24</f>
        <v>3032.0415755700001</v>
      </c>
      <c r="G147" s="36">
        <f>SUMIFS(СВЦЭМ!$D$33:$D$776,СВЦЭМ!$A$33:$A$776,$A147,СВЦЭМ!$B$33:$B$776,G$119)+'СЕТ СН'!$I$14+СВЦЭМ!$D$10+'СЕТ СН'!$I$5-'СЕТ СН'!$I$24</f>
        <v>3013.3561025600002</v>
      </c>
      <c r="H147" s="36">
        <f>SUMIFS(СВЦЭМ!$D$33:$D$776,СВЦЭМ!$A$33:$A$776,$A147,СВЦЭМ!$B$33:$B$776,H$119)+'СЕТ СН'!$I$14+СВЦЭМ!$D$10+'СЕТ СН'!$I$5-'СЕТ СН'!$I$24</f>
        <v>2976.26177469</v>
      </c>
      <c r="I147" s="36">
        <f>SUMIFS(СВЦЭМ!$D$33:$D$776,СВЦЭМ!$A$33:$A$776,$A147,СВЦЭМ!$B$33:$B$776,I$119)+'СЕТ СН'!$I$14+СВЦЭМ!$D$10+'СЕТ СН'!$I$5-'СЕТ СН'!$I$24</f>
        <v>2956.0593014599999</v>
      </c>
      <c r="J147" s="36">
        <f>SUMIFS(СВЦЭМ!$D$33:$D$776,СВЦЭМ!$A$33:$A$776,$A147,СВЦЭМ!$B$33:$B$776,J$119)+'СЕТ СН'!$I$14+СВЦЭМ!$D$10+'СЕТ СН'!$I$5-'СЕТ СН'!$I$24</f>
        <v>2954.5324329800001</v>
      </c>
      <c r="K147" s="36">
        <f>SUMIFS(СВЦЭМ!$D$33:$D$776,СВЦЭМ!$A$33:$A$776,$A147,СВЦЭМ!$B$33:$B$776,K$119)+'СЕТ СН'!$I$14+СВЦЭМ!$D$10+'СЕТ СН'!$I$5-'СЕТ СН'!$I$24</f>
        <v>2916.4162149100002</v>
      </c>
      <c r="L147" s="36">
        <f>SUMIFS(СВЦЭМ!$D$33:$D$776,СВЦЭМ!$A$33:$A$776,$A147,СВЦЭМ!$B$33:$B$776,L$119)+'СЕТ СН'!$I$14+СВЦЭМ!$D$10+'СЕТ СН'!$I$5-'СЕТ СН'!$I$24</f>
        <v>2918.8348896799998</v>
      </c>
      <c r="M147" s="36">
        <f>SUMIFS(СВЦЭМ!$D$33:$D$776,СВЦЭМ!$A$33:$A$776,$A147,СВЦЭМ!$B$33:$B$776,M$119)+'СЕТ СН'!$I$14+СВЦЭМ!$D$10+'СЕТ СН'!$I$5-'СЕТ СН'!$I$24</f>
        <v>2924.5178672299999</v>
      </c>
      <c r="N147" s="36">
        <f>SUMIFS(СВЦЭМ!$D$33:$D$776,СВЦЭМ!$A$33:$A$776,$A147,СВЦЭМ!$B$33:$B$776,N$119)+'СЕТ СН'!$I$14+СВЦЭМ!$D$10+'СЕТ СН'!$I$5-'СЕТ СН'!$I$24</f>
        <v>2893.8460104000001</v>
      </c>
      <c r="O147" s="36">
        <f>SUMIFS(СВЦЭМ!$D$33:$D$776,СВЦЭМ!$A$33:$A$776,$A147,СВЦЭМ!$B$33:$B$776,O$119)+'СЕТ СН'!$I$14+СВЦЭМ!$D$10+'СЕТ СН'!$I$5-'СЕТ СН'!$I$24</f>
        <v>2866.3018091900003</v>
      </c>
      <c r="P147" s="36">
        <f>SUMIFS(СВЦЭМ!$D$33:$D$776,СВЦЭМ!$A$33:$A$776,$A147,СВЦЭМ!$B$33:$B$776,P$119)+'СЕТ СН'!$I$14+СВЦЭМ!$D$10+'СЕТ СН'!$I$5-'СЕТ СН'!$I$24</f>
        <v>2871.3759278500002</v>
      </c>
      <c r="Q147" s="36">
        <f>SUMIFS(СВЦЭМ!$D$33:$D$776,СВЦЭМ!$A$33:$A$776,$A147,СВЦЭМ!$B$33:$B$776,Q$119)+'СЕТ СН'!$I$14+СВЦЭМ!$D$10+'СЕТ СН'!$I$5-'СЕТ СН'!$I$24</f>
        <v>2867.8819239300001</v>
      </c>
      <c r="R147" s="36">
        <f>SUMIFS(СВЦЭМ!$D$33:$D$776,СВЦЭМ!$A$33:$A$776,$A147,СВЦЭМ!$B$33:$B$776,R$119)+'СЕТ СН'!$I$14+СВЦЭМ!$D$10+'СЕТ СН'!$I$5-'СЕТ СН'!$I$24</f>
        <v>2862.52813552</v>
      </c>
      <c r="S147" s="36">
        <f>SUMIFS(СВЦЭМ!$D$33:$D$776,СВЦЭМ!$A$33:$A$776,$A147,СВЦЭМ!$B$33:$B$776,S$119)+'СЕТ СН'!$I$14+СВЦЭМ!$D$10+'СЕТ СН'!$I$5-'СЕТ СН'!$I$24</f>
        <v>2872.1527257900002</v>
      </c>
      <c r="T147" s="36">
        <f>SUMIFS(СВЦЭМ!$D$33:$D$776,СВЦЭМ!$A$33:$A$776,$A147,СВЦЭМ!$B$33:$B$776,T$119)+'СЕТ СН'!$I$14+СВЦЭМ!$D$10+'СЕТ СН'!$I$5-'СЕТ СН'!$I$24</f>
        <v>2863.8222482400001</v>
      </c>
      <c r="U147" s="36">
        <f>SUMIFS(СВЦЭМ!$D$33:$D$776,СВЦЭМ!$A$33:$A$776,$A147,СВЦЭМ!$B$33:$B$776,U$119)+'СЕТ СН'!$I$14+СВЦЭМ!$D$10+'СЕТ СН'!$I$5-'СЕТ СН'!$I$24</f>
        <v>2871.5968157299999</v>
      </c>
      <c r="V147" s="36">
        <f>SUMIFS(СВЦЭМ!$D$33:$D$776,СВЦЭМ!$A$33:$A$776,$A147,СВЦЭМ!$B$33:$B$776,V$119)+'СЕТ СН'!$I$14+СВЦЭМ!$D$10+'СЕТ СН'!$I$5-'СЕТ СН'!$I$24</f>
        <v>2872.2342038500001</v>
      </c>
      <c r="W147" s="36">
        <f>SUMIFS(СВЦЭМ!$D$33:$D$776,СВЦЭМ!$A$33:$A$776,$A147,СВЦЭМ!$B$33:$B$776,W$119)+'СЕТ СН'!$I$14+СВЦЭМ!$D$10+'СЕТ СН'!$I$5-'СЕТ СН'!$I$24</f>
        <v>2884.8303957799999</v>
      </c>
      <c r="X147" s="36">
        <f>SUMIFS(СВЦЭМ!$D$33:$D$776,СВЦЭМ!$A$33:$A$776,$A147,СВЦЭМ!$B$33:$B$776,X$119)+'СЕТ СН'!$I$14+СВЦЭМ!$D$10+'СЕТ СН'!$I$5-'СЕТ СН'!$I$24</f>
        <v>2911.88362581</v>
      </c>
      <c r="Y147" s="36">
        <f>SUMIFS(СВЦЭМ!$D$33:$D$776,СВЦЭМ!$A$33:$A$776,$A147,СВЦЭМ!$B$33:$B$776,Y$119)+'СЕТ СН'!$I$14+СВЦЭМ!$D$10+'СЕТ СН'!$I$5-'СЕТ СН'!$I$24</f>
        <v>2962.0359577600002</v>
      </c>
    </row>
    <row r="148" spans="1:27" ht="15.75" x14ac:dyDescent="0.2">
      <c r="A148" s="35">
        <f t="shared" si="3"/>
        <v>43767</v>
      </c>
      <c r="B148" s="36">
        <f>SUMIFS(СВЦЭМ!$D$33:$D$776,СВЦЭМ!$A$33:$A$776,$A148,СВЦЭМ!$B$33:$B$776,B$119)+'СЕТ СН'!$I$14+СВЦЭМ!$D$10+'СЕТ СН'!$I$5-'СЕТ СН'!$I$24</f>
        <v>3011.1606049500001</v>
      </c>
      <c r="C148" s="36">
        <f>SUMIFS(СВЦЭМ!$D$33:$D$776,СВЦЭМ!$A$33:$A$776,$A148,СВЦЭМ!$B$33:$B$776,C$119)+'СЕТ СН'!$I$14+СВЦЭМ!$D$10+'СЕТ СН'!$I$5-'СЕТ СН'!$I$24</f>
        <v>3044.3109815100001</v>
      </c>
      <c r="D148" s="36">
        <f>SUMIFS(СВЦЭМ!$D$33:$D$776,СВЦЭМ!$A$33:$A$776,$A148,СВЦЭМ!$B$33:$B$776,D$119)+'СЕТ СН'!$I$14+СВЦЭМ!$D$10+'СЕТ СН'!$I$5-'СЕТ СН'!$I$24</f>
        <v>3064.3879670300003</v>
      </c>
      <c r="E148" s="36">
        <f>SUMIFS(СВЦЭМ!$D$33:$D$776,СВЦЭМ!$A$33:$A$776,$A148,СВЦЭМ!$B$33:$B$776,E$119)+'СЕТ СН'!$I$14+СВЦЭМ!$D$10+'СЕТ СН'!$I$5-'СЕТ СН'!$I$24</f>
        <v>3078.5652737199998</v>
      </c>
      <c r="F148" s="36">
        <f>SUMIFS(СВЦЭМ!$D$33:$D$776,СВЦЭМ!$A$33:$A$776,$A148,СВЦЭМ!$B$33:$B$776,F$119)+'СЕТ СН'!$I$14+СВЦЭМ!$D$10+'СЕТ СН'!$I$5-'СЕТ СН'!$I$24</f>
        <v>3067.7424366300002</v>
      </c>
      <c r="G148" s="36">
        <f>SUMIFS(СВЦЭМ!$D$33:$D$776,СВЦЭМ!$A$33:$A$776,$A148,СВЦЭМ!$B$33:$B$776,G$119)+'СЕТ СН'!$I$14+СВЦЭМ!$D$10+'СЕТ СН'!$I$5-'СЕТ СН'!$I$24</f>
        <v>3043.04140431</v>
      </c>
      <c r="H148" s="36">
        <f>SUMIFS(СВЦЭМ!$D$33:$D$776,СВЦЭМ!$A$33:$A$776,$A148,СВЦЭМ!$B$33:$B$776,H$119)+'СЕТ СН'!$I$14+СВЦЭМ!$D$10+'СЕТ СН'!$I$5-'СЕТ СН'!$I$24</f>
        <v>3000.61234947</v>
      </c>
      <c r="I148" s="36">
        <f>SUMIFS(СВЦЭМ!$D$33:$D$776,СВЦЭМ!$A$33:$A$776,$A148,СВЦЭМ!$B$33:$B$776,I$119)+'СЕТ СН'!$I$14+СВЦЭМ!$D$10+'СЕТ СН'!$I$5-'СЕТ СН'!$I$24</f>
        <v>2975.1233173199998</v>
      </c>
      <c r="J148" s="36">
        <f>SUMIFS(СВЦЭМ!$D$33:$D$776,СВЦЭМ!$A$33:$A$776,$A148,СВЦЭМ!$B$33:$B$776,J$119)+'СЕТ СН'!$I$14+СВЦЭМ!$D$10+'СЕТ СН'!$I$5-'СЕТ СН'!$I$24</f>
        <v>2966.9814368799998</v>
      </c>
      <c r="K148" s="36">
        <f>SUMIFS(СВЦЭМ!$D$33:$D$776,СВЦЭМ!$A$33:$A$776,$A148,СВЦЭМ!$B$33:$B$776,K$119)+'СЕТ СН'!$I$14+СВЦЭМ!$D$10+'СЕТ СН'!$I$5-'СЕТ СН'!$I$24</f>
        <v>2938.16325452</v>
      </c>
      <c r="L148" s="36">
        <f>SUMIFS(СВЦЭМ!$D$33:$D$776,СВЦЭМ!$A$33:$A$776,$A148,СВЦЭМ!$B$33:$B$776,L$119)+'СЕТ СН'!$I$14+СВЦЭМ!$D$10+'СЕТ СН'!$I$5-'СЕТ СН'!$I$24</f>
        <v>2945.3922465400001</v>
      </c>
      <c r="M148" s="36">
        <f>SUMIFS(СВЦЭМ!$D$33:$D$776,СВЦЭМ!$A$33:$A$776,$A148,СВЦЭМ!$B$33:$B$776,M$119)+'СЕТ СН'!$I$14+СВЦЭМ!$D$10+'СЕТ СН'!$I$5-'СЕТ СН'!$I$24</f>
        <v>2943.94660544</v>
      </c>
      <c r="N148" s="36">
        <f>SUMIFS(СВЦЭМ!$D$33:$D$776,СВЦЭМ!$A$33:$A$776,$A148,СВЦЭМ!$B$33:$B$776,N$119)+'СЕТ СН'!$I$14+СВЦЭМ!$D$10+'СЕТ СН'!$I$5-'СЕТ СН'!$I$24</f>
        <v>2909.3838767500001</v>
      </c>
      <c r="O148" s="36">
        <f>SUMIFS(СВЦЭМ!$D$33:$D$776,СВЦЭМ!$A$33:$A$776,$A148,СВЦЭМ!$B$33:$B$776,O$119)+'СЕТ СН'!$I$14+СВЦЭМ!$D$10+'СЕТ СН'!$I$5-'СЕТ СН'!$I$24</f>
        <v>2884.81943503</v>
      </c>
      <c r="P148" s="36">
        <f>SUMIFS(СВЦЭМ!$D$33:$D$776,СВЦЭМ!$A$33:$A$776,$A148,СВЦЭМ!$B$33:$B$776,P$119)+'СЕТ СН'!$I$14+СВЦЭМ!$D$10+'СЕТ СН'!$I$5-'СЕТ СН'!$I$24</f>
        <v>2886.8921166600003</v>
      </c>
      <c r="Q148" s="36">
        <f>SUMIFS(СВЦЭМ!$D$33:$D$776,СВЦЭМ!$A$33:$A$776,$A148,СВЦЭМ!$B$33:$B$776,Q$119)+'СЕТ СН'!$I$14+СВЦЭМ!$D$10+'СЕТ СН'!$I$5-'СЕТ СН'!$I$24</f>
        <v>2886.2900688999998</v>
      </c>
      <c r="R148" s="36">
        <f>SUMIFS(СВЦЭМ!$D$33:$D$776,СВЦЭМ!$A$33:$A$776,$A148,СВЦЭМ!$B$33:$B$776,R$119)+'СЕТ СН'!$I$14+СВЦЭМ!$D$10+'СЕТ СН'!$I$5-'СЕТ СН'!$I$24</f>
        <v>2878.0155274399999</v>
      </c>
      <c r="S148" s="36">
        <f>SUMIFS(СВЦЭМ!$D$33:$D$776,СВЦЭМ!$A$33:$A$776,$A148,СВЦЭМ!$B$33:$B$776,S$119)+'СЕТ СН'!$I$14+СВЦЭМ!$D$10+'СЕТ СН'!$I$5-'СЕТ СН'!$I$24</f>
        <v>2885.0224557500001</v>
      </c>
      <c r="T148" s="36">
        <f>SUMIFS(СВЦЭМ!$D$33:$D$776,СВЦЭМ!$A$33:$A$776,$A148,СВЦЭМ!$B$33:$B$776,T$119)+'СЕТ СН'!$I$14+СВЦЭМ!$D$10+'СЕТ СН'!$I$5-'СЕТ СН'!$I$24</f>
        <v>2875.8667487900002</v>
      </c>
      <c r="U148" s="36">
        <f>SUMIFS(СВЦЭМ!$D$33:$D$776,СВЦЭМ!$A$33:$A$776,$A148,СВЦЭМ!$B$33:$B$776,U$119)+'СЕТ СН'!$I$14+СВЦЭМ!$D$10+'СЕТ СН'!$I$5-'СЕТ СН'!$I$24</f>
        <v>2866.2837155299999</v>
      </c>
      <c r="V148" s="36">
        <f>SUMIFS(СВЦЭМ!$D$33:$D$776,СВЦЭМ!$A$33:$A$776,$A148,СВЦЭМ!$B$33:$B$776,V$119)+'СЕТ СН'!$I$14+СВЦЭМ!$D$10+'СЕТ СН'!$I$5-'СЕТ СН'!$I$24</f>
        <v>2858.3026551200001</v>
      </c>
      <c r="W148" s="36">
        <f>SUMIFS(СВЦЭМ!$D$33:$D$776,СВЦЭМ!$A$33:$A$776,$A148,СВЦЭМ!$B$33:$B$776,W$119)+'СЕТ СН'!$I$14+СВЦЭМ!$D$10+'СЕТ СН'!$I$5-'СЕТ СН'!$I$24</f>
        <v>2869.8720602200001</v>
      </c>
      <c r="X148" s="36">
        <f>SUMIFS(СВЦЭМ!$D$33:$D$776,СВЦЭМ!$A$33:$A$776,$A148,СВЦЭМ!$B$33:$B$776,X$119)+'СЕТ СН'!$I$14+СВЦЭМ!$D$10+'СЕТ СН'!$I$5-'СЕТ СН'!$I$24</f>
        <v>2875.94477155</v>
      </c>
      <c r="Y148" s="36">
        <f>SUMIFS(СВЦЭМ!$D$33:$D$776,СВЦЭМ!$A$33:$A$776,$A148,СВЦЭМ!$B$33:$B$776,Y$119)+'СЕТ СН'!$I$14+СВЦЭМ!$D$10+'СЕТ СН'!$I$5-'СЕТ СН'!$I$24</f>
        <v>2914.8193833</v>
      </c>
    </row>
    <row r="149" spans="1:27" ht="15.75" x14ac:dyDescent="0.2">
      <c r="A149" s="35">
        <f t="shared" si="3"/>
        <v>43768</v>
      </c>
      <c r="B149" s="36">
        <f>SUMIFS(СВЦЭМ!$D$33:$D$776,СВЦЭМ!$A$33:$A$776,$A149,СВЦЭМ!$B$33:$B$776,B$119)+'СЕТ СН'!$I$14+СВЦЭМ!$D$10+'СЕТ СН'!$I$5-'СЕТ СН'!$I$24</f>
        <v>3017.2035503000002</v>
      </c>
      <c r="C149" s="36">
        <f>SUMIFS(СВЦЭМ!$D$33:$D$776,СВЦЭМ!$A$33:$A$776,$A149,СВЦЭМ!$B$33:$B$776,C$119)+'СЕТ СН'!$I$14+СВЦЭМ!$D$10+'СЕТ СН'!$I$5-'СЕТ СН'!$I$24</f>
        <v>3061.4234812499999</v>
      </c>
      <c r="D149" s="36">
        <f>SUMIFS(СВЦЭМ!$D$33:$D$776,СВЦЭМ!$A$33:$A$776,$A149,СВЦЭМ!$B$33:$B$776,D$119)+'СЕТ СН'!$I$14+СВЦЭМ!$D$10+'СЕТ СН'!$I$5-'СЕТ СН'!$I$24</f>
        <v>3082.6525052000002</v>
      </c>
      <c r="E149" s="36">
        <f>SUMIFS(СВЦЭМ!$D$33:$D$776,СВЦЭМ!$A$33:$A$776,$A149,СВЦЭМ!$B$33:$B$776,E$119)+'СЕТ СН'!$I$14+СВЦЭМ!$D$10+'СЕТ СН'!$I$5-'СЕТ СН'!$I$24</f>
        <v>3090.1831170300002</v>
      </c>
      <c r="F149" s="36">
        <f>SUMIFS(СВЦЭМ!$D$33:$D$776,СВЦЭМ!$A$33:$A$776,$A149,СВЦЭМ!$B$33:$B$776,F$119)+'СЕТ СН'!$I$14+СВЦЭМ!$D$10+'СЕТ СН'!$I$5-'СЕТ СН'!$I$24</f>
        <v>3088.4101932100002</v>
      </c>
      <c r="G149" s="36">
        <f>SUMIFS(СВЦЭМ!$D$33:$D$776,СВЦЭМ!$A$33:$A$776,$A149,СВЦЭМ!$B$33:$B$776,G$119)+'СЕТ СН'!$I$14+СВЦЭМ!$D$10+'СЕТ СН'!$I$5-'СЕТ СН'!$I$24</f>
        <v>3065.6067676399998</v>
      </c>
      <c r="H149" s="36">
        <f>SUMIFS(СВЦЭМ!$D$33:$D$776,СВЦЭМ!$A$33:$A$776,$A149,СВЦЭМ!$B$33:$B$776,H$119)+'СЕТ СН'!$I$14+СВЦЭМ!$D$10+'СЕТ СН'!$I$5-'СЕТ СН'!$I$24</f>
        <v>3016.28921339</v>
      </c>
      <c r="I149" s="36">
        <f>SUMIFS(СВЦЭМ!$D$33:$D$776,СВЦЭМ!$A$33:$A$776,$A149,СВЦЭМ!$B$33:$B$776,I$119)+'СЕТ СН'!$I$14+СВЦЭМ!$D$10+'СЕТ СН'!$I$5-'СЕТ СН'!$I$24</f>
        <v>2981.6033002600002</v>
      </c>
      <c r="J149" s="36">
        <f>SUMIFS(СВЦЭМ!$D$33:$D$776,СВЦЭМ!$A$33:$A$776,$A149,СВЦЭМ!$B$33:$B$776,J$119)+'СЕТ СН'!$I$14+СВЦЭМ!$D$10+'СЕТ СН'!$I$5-'СЕТ СН'!$I$24</f>
        <v>2979.51972355</v>
      </c>
      <c r="K149" s="36">
        <f>SUMIFS(СВЦЭМ!$D$33:$D$776,СВЦЭМ!$A$33:$A$776,$A149,СВЦЭМ!$B$33:$B$776,K$119)+'СЕТ СН'!$I$14+СВЦЭМ!$D$10+'СЕТ СН'!$I$5-'СЕТ СН'!$I$24</f>
        <v>2969.0603639000001</v>
      </c>
      <c r="L149" s="36">
        <f>SUMIFS(СВЦЭМ!$D$33:$D$776,СВЦЭМ!$A$33:$A$776,$A149,СВЦЭМ!$B$33:$B$776,L$119)+'СЕТ СН'!$I$14+СВЦЭМ!$D$10+'СЕТ СН'!$I$5-'СЕТ СН'!$I$24</f>
        <v>2971.4147382599999</v>
      </c>
      <c r="M149" s="36">
        <f>SUMIFS(СВЦЭМ!$D$33:$D$776,СВЦЭМ!$A$33:$A$776,$A149,СВЦЭМ!$B$33:$B$776,M$119)+'СЕТ СН'!$I$14+СВЦЭМ!$D$10+'СЕТ СН'!$I$5-'СЕТ СН'!$I$24</f>
        <v>2966.0733617599999</v>
      </c>
      <c r="N149" s="36">
        <f>SUMIFS(СВЦЭМ!$D$33:$D$776,СВЦЭМ!$A$33:$A$776,$A149,СВЦЭМ!$B$33:$B$776,N$119)+'СЕТ СН'!$I$14+СВЦЭМ!$D$10+'СЕТ СН'!$I$5-'СЕТ СН'!$I$24</f>
        <v>2927.3455783899999</v>
      </c>
      <c r="O149" s="36">
        <f>SUMIFS(СВЦЭМ!$D$33:$D$776,СВЦЭМ!$A$33:$A$776,$A149,СВЦЭМ!$B$33:$B$776,O$119)+'СЕТ СН'!$I$14+СВЦЭМ!$D$10+'СЕТ СН'!$I$5-'СЕТ СН'!$I$24</f>
        <v>2893.8866792500003</v>
      </c>
      <c r="P149" s="36">
        <f>SUMIFS(СВЦЭМ!$D$33:$D$776,СВЦЭМ!$A$33:$A$776,$A149,СВЦЭМ!$B$33:$B$776,P$119)+'СЕТ СН'!$I$14+СВЦЭМ!$D$10+'СЕТ СН'!$I$5-'СЕТ СН'!$I$24</f>
        <v>2893.91764741</v>
      </c>
      <c r="Q149" s="36">
        <f>SUMIFS(СВЦЭМ!$D$33:$D$776,СВЦЭМ!$A$33:$A$776,$A149,СВЦЭМ!$B$33:$B$776,Q$119)+'СЕТ СН'!$I$14+СВЦЭМ!$D$10+'СЕТ СН'!$I$5-'СЕТ СН'!$I$24</f>
        <v>2894.30590536</v>
      </c>
      <c r="R149" s="36">
        <f>SUMIFS(СВЦЭМ!$D$33:$D$776,СВЦЭМ!$A$33:$A$776,$A149,СВЦЭМ!$B$33:$B$776,R$119)+'СЕТ СН'!$I$14+СВЦЭМ!$D$10+'СЕТ СН'!$I$5-'СЕТ СН'!$I$24</f>
        <v>2885.7172824500003</v>
      </c>
      <c r="S149" s="36">
        <f>SUMIFS(СВЦЭМ!$D$33:$D$776,СВЦЭМ!$A$33:$A$776,$A149,СВЦЭМ!$B$33:$B$776,S$119)+'СЕТ СН'!$I$14+СВЦЭМ!$D$10+'СЕТ СН'!$I$5-'СЕТ СН'!$I$24</f>
        <v>2884.39332466</v>
      </c>
      <c r="T149" s="36">
        <f>SUMIFS(СВЦЭМ!$D$33:$D$776,СВЦЭМ!$A$33:$A$776,$A149,СВЦЭМ!$B$33:$B$776,T$119)+'СЕТ СН'!$I$14+СВЦЭМ!$D$10+'СЕТ СН'!$I$5-'СЕТ СН'!$I$24</f>
        <v>2869.1177119600002</v>
      </c>
      <c r="U149" s="36">
        <f>SUMIFS(СВЦЭМ!$D$33:$D$776,СВЦЭМ!$A$33:$A$776,$A149,СВЦЭМ!$B$33:$B$776,U$119)+'СЕТ СН'!$I$14+СВЦЭМ!$D$10+'СЕТ СН'!$I$5-'СЕТ СН'!$I$24</f>
        <v>2876.83187275</v>
      </c>
      <c r="V149" s="36">
        <f>SUMIFS(СВЦЭМ!$D$33:$D$776,СВЦЭМ!$A$33:$A$776,$A149,СВЦЭМ!$B$33:$B$776,V$119)+'СЕТ СН'!$I$14+СВЦЭМ!$D$10+'СЕТ СН'!$I$5-'СЕТ СН'!$I$24</f>
        <v>2874.56996153</v>
      </c>
      <c r="W149" s="36">
        <f>SUMIFS(СВЦЭМ!$D$33:$D$776,СВЦЭМ!$A$33:$A$776,$A149,СВЦЭМ!$B$33:$B$776,W$119)+'СЕТ СН'!$I$14+СВЦЭМ!$D$10+'СЕТ СН'!$I$5-'СЕТ СН'!$I$24</f>
        <v>2875.3247634600002</v>
      </c>
      <c r="X149" s="36">
        <f>SUMIFS(СВЦЭМ!$D$33:$D$776,СВЦЭМ!$A$33:$A$776,$A149,СВЦЭМ!$B$33:$B$776,X$119)+'СЕТ СН'!$I$14+СВЦЭМ!$D$10+'СЕТ СН'!$I$5-'СЕТ СН'!$I$24</f>
        <v>2898.7133842200001</v>
      </c>
      <c r="Y149" s="36">
        <f>SUMIFS(СВЦЭМ!$D$33:$D$776,СВЦЭМ!$A$33:$A$776,$A149,СВЦЭМ!$B$33:$B$776,Y$119)+'СЕТ СН'!$I$14+СВЦЭМ!$D$10+'СЕТ СН'!$I$5-'СЕТ СН'!$I$24</f>
        <v>2934.08981816</v>
      </c>
    </row>
    <row r="150" spans="1:27" ht="15.75" x14ac:dyDescent="0.2">
      <c r="A150" s="35">
        <f t="shared" si="3"/>
        <v>43769</v>
      </c>
      <c r="B150" s="36">
        <f>SUMIFS(СВЦЭМ!$D$33:$D$776,СВЦЭМ!$A$33:$A$776,$A150,СВЦЭМ!$B$33:$B$776,B$119)+'СЕТ СН'!$I$14+СВЦЭМ!$D$10+'СЕТ СН'!$I$5-'СЕТ СН'!$I$24</f>
        <v>3004.3704488799999</v>
      </c>
      <c r="C150" s="36">
        <f>SUMIFS(СВЦЭМ!$D$33:$D$776,СВЦЭМ!$A$33:$A$776,$A150,СВЦЭМ!$B$33:$B$776,C$119)+'СЕТ СН'!$I$14+СВЦЭМ!$D$10+'СЕТ СН'!$I$5-'СЕТ СН'!$I$24</f>
        <v>3051.4066150600001</v>
      </c>
      <c r="D150" s="36">
        <f>SUMIFS(СВЦЭМ!$D$33:$D$776,СВЦЭМ!$A$33:$A$776,$A150,СВЦЭМ!$B$33:$B$776,D$119)+'СЕТ СН'!$I$14+СВЦЭМ!$D$10+'СЕТ СН'!$I$5-'СЕТ СН'!$I$24</f>
        <v>3072.7042308099999</v>
      </c>
      <c r="E150" s="36">
        <f>SUMIFS(СВЦЭМ!$D$33:$D$776,СВЦЭМ!$A$33:$A$776,$A150,СВЦЭМ!$B$33:$B$776,E$119)+'СЕТ СН'!$I$14+СВЦЭМ!$D$10+'СЕТ СН'!$I$5-'СЕТ СН'!$I$24</f>
        <v>3086.2448148799999</v>
      </c>
      <c r="F150" s="36">
        <f>SUMIFS(СВЦЭМ!$D$33:$D$776,СВЦЭМ!$A$33:$A$776,$A150,СВЦЭМ!$B$33:$B$776,F$119)+'СЕТ СН'!$I$14+СВЦЭМ!$D$10+'СЕТ СН'!$I$5-'СЕТ СН'!$I$24</f>
        <v>3086.287319</v>
      </c>
      <c r="G150" s="36">
        <f>SUMIFS(СВЦЭМ!$D$33:$D$776,СВЦЭМ!$A$33:$A$776,$A150,СВЦЭМ!$B$33:$B$776,G$119)+'СЕТ СН'!$I$14+СВЦЭМ!$D$10+'СЕТ СН'!$I$5-'СЕТ СН'!$I$24</f>
        <v>3060.44209529</v>
      </c>
      <c r="H150" s="36">
        <f>SUMIFS(СВЦЭМ!$D$33:$D$776,СВЦЭМ!$A$33:$A$776,$A150,СВЦЭМ!$B$33:$B$776,H$119)+'СЕТ СН'!$I$14+СВЦЭМ!$D$10+'СЕТ СН'!$I$5-'СЕТ СН'!$I$24</f>
        <v>3016.9440755400001</v>
      </c>
      <c r="I150" s="36">
        <f>SUMIFS(СВЦЭМ!$D$33:$D$776,СВЦЭМ!$A$33:$A$776,$A150,СВЦЭМ!$B$33:$B$776,I$119)+'СЕТ СН'!$I$14+СВЦЭМ!$D$10+'СЕТ СН'!$I$5-'СЕТ СН'!$I$24</f>
        <v>2984.7654106099999</v>
      </c>
      <c r="J150" s="36">
        <f>SUMIFS(СВЦЭМ!$D$33:$D$776,СВЦЭМ!$A$33:$A$776,$A150,СВЦЭМ!$B$33:$B$776,J$119)+'СЕТ СН'!$I$14+СВЦЭМ!$D$10+'СЕТ СН'!$I$5-'СЕТ СН'!$I$24</f>
        <v>2986.4267736000002</v>
      </c>
      <c r="K150" s="36">
        <f>SUMIFS(СВЦЭМ!$D$33:$D$776,СВЦЭМ!$A$33:$A$776,$A150,СВЦЭМ!$B$33:$B$776,K$119)+'СЕТ СН'!$I$14+СВЦЭМ!$D$10+'СЕТ СН'!$I$5-'СЕТ СН'!$I$24</f>
        <v>2966.5675912699999</v>
      </c>
      <c r="L150" s="36">
        <f>SUMIFS(СВЦЭМ!$D$33:$D$776,СВЦЭМ!$A$33:$A$776,$A150,СВЦЭМ!$B$33:$B$776,L$119)+'СЕТ СН'!$I$14+СВЦЭМ!$D$10+'СЕТ СН'!$I$5-'СЕТ СН'!$I$24</f>
        <v>2967.7522741000002</v>
      </c>
      <c r="M150" s="36">
        <f>SUMIFS(СВЦЭМ!$D$33:$D$776,СВЦЭМ!$A$33:$A$776,$A150,СВЦЭМ!$B$33:$B$776,M$119)+'СЕТ СН'!$I$14+СВЦЭМ!$D$10+'СЕТ СН'!$I$5-'СЕТ СН'!$I$24</f>
        <v>2969.3776603199999</v>
      </c>
      <c r="N150" s="36">
        <f>SUMIFS(СВЦЭМ!$D$33:$D$776,СВЦЭМ!$A$33:$A$776,$A150,СВЦЭМ!$B$33:$B$776,N$119)+'СЕТ СН'!$I$14+СВЦЭМ!$D$10+'СЕТ СН'!$I$5-'СЕТ СН'!$I$24</f>
        <v>2934.1494652599999</v>
      </c>
      <c r="O150" s="36">
        <f>SUMIFS(СВЦЭМ!$D$33:$D$776,СВЦЭМ!$A$33:$A$776,$A150,СВЦЭМ!$B$33:$B$776,O$119)+'СЕТ СН'!$I$14+СВЦЭМ!$D$10+'СЕТ СН'!$I$5-'СЕТ СН'!$I$24</f>
        <v>2895.8907217800001</v>
      </c>
      <c r="P150" s="36">
        <f>SUMIFS(СВЦЭМ!$D$33:$D$776,СВЦЭМ!$A$33:$A$776,$A150,СВЦЭМ!$B$33:$B$776,P$119)+'СЕТ СН'!$I$14+СВЦЭМ!$D$10+'СЕТ СН'!$I$5-'СЕТ СН'!$I$24</f>
        <v>2907.83039895</v>
      </c>
      <c r="Q150" s="36">
        <f>SUMIFS(СВЦЭМ!$D$33:$D$776,СВЦЭМ!$A$33:$A$776,$A150,СВЦЭМ!$B$33:$B$776,Q$119)+'СЕТ СН'!$I$14+СВЦЭМ!$D$10+'СЕТ СН'!$I$5-'СЕТ СН'!$I$24</f>
        <v>2909.0934512900003</v>
      </c>
      <c r="R150" s="36">
        <f>SUMIFS(СВЦЭМ!$D$33:$D$776,СВЦЭМ!$A$33:$A$776,$A150,СВЦЭМ!$B$33:$B$776,R$119)+'СЕТ СН'!$I$14+СВЦЭМ!$D$10+'СЕТ СН'!$I$5-'СЕТ СН'!$I$24</f>
        <v>2910.8660896800002</v>
      </c>
      <c r="S150" s="36">
        <f>SUMIFS(СВЦЭМ!$D$33:$D$776,СВЦЭМ!$A$33:$A$776,$A150,СВЦЭМ!$B$33:$B$776,S$119)+'СЕТ СН'!$I$14+СВЦЭМ!$D$10+'СЕТ СН'!$I$5-'СЕТ СН'!$I$24</f>
        <v>2909.0879759300001</v>
      </c>
      <c r="T150" s="36">
        <f>SUMIFS(СВЦЭМ!$D$33:$D$776,СВЦЭМ!$A$33:$A$776,$A150,СВЦЭМ!$B$33:$B$776,T$119)+'СЕТ СН'!$I$14+СВЦЭМ!$D$10+'СЕТ СН'!$I$5-'СЕТ СН'!$I$24</f>
        <v>2884.2628656300003</v>
      </c>
      <c r="U150" s="36">
        <f>SUMIFS(СВЦЭМ!$D$33:$D$776,СВЦЭМ!$A$33:$A$776,$A150,СВЦЭМ!$B$33:$B$776,U$119)+'СЕТ СН'!$I$14+СВЦЭМ!$D$10+'СЕТ СН'!$I$5-'СЕТ СН'!$I$24</f>
        <v>2880.6600994600003</v>
      </c>
      <c r="V150" s="36">
        <f>SUMIFS(СВЦЭМ!$D$33:$D$776,СВЦЭМ!$A$33:$A$776,$A150,СВЦЭМ!$B$33:$B$776,V$119)+'СЕТ СН'!$I$14+СВЦЭМ!$D$10+'СЕТ СН'!$I$5-'СЕТ СН'!$I$24</f>
        <v>2873.3879519400002</v>
      </c>
      <c r="W150" s="36">
        <f>SUMIFS(СВЦЭМ!$D$33:$D$776,СВЦЭМ!$A$33:$A$776,$A150,СВЦЭМ!$B$33:$B$776,W$119)+'СЕТ СН'!$I$14+СВЦЭМ!$D$10+'СЕТ СН'!$I$5-'СЕТ СН'!$I$24</f>
        <v>2883.1646006800001</v>
      </c>
      <c r="X150" s="36">
        <f>SUMIFS(СВЦЭМ!$D$33:$D$776,СВЦЭМ!$A$33:$A$776,$A150,СВЦЭМ!$B$33:$B$776,X$119)+'СЕТ СН'!$I$14+СВЦЭМ!$D$10+'СЕТ СН'!$I$5-'СЕТ СН'!$I$24</f>
        <v>2842.1028596199999</v>
      </c>
      <c r="Y150" s="36">
        <f>SUMIFS(СВЦЭМ!$D$33:$D$776,СВЦЭМ!$A$33:$A$776,$A150,СВЦЭМ!$B$33:$B$776,Y$119)+'СЕТ СН'!$I$14+СВЦЭМ!$D$10+'СЕТ СН'!$I$5-'СЕТ СН'!$I$24</f>
        <v>2879.4281860199999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151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01.10.2019</v>
      </c>
      <c r="B156" s="36">
        <f>SUMIFS(СВЦЭМ!$E$33:$E$776,СВЦЭМ!$A$33:$A$776,$A156,СВЦЭМ!$B$33:$B$776,B$155)+'СЕТ СН'!$F$15</f>
        <v>110.69925910000001</v>
      </c>
      <c r="C156" s="36">
        <f>SUMIFS(СВЦЭМ!$E$33:$E$776,СВЦЭМ!$A$33:$A$776,$A156,СВЦЭМ!$B$33:$B$776,C$155)+'СЕТ СН'!$F$15</f>
        <v>125.6673026</v>
      </c>
      <c r="D156" s="36">
        <f>SUMIFS(СВЦЭМ!$E$33:$E$776,СВЦЭМ!$A$33:$A$776,$A156,СВЦЭМ!$B$33:$B$776,D$155)+'СЕТ СН'!$F$15</f>
        <v>139.57795597</v>
      </c>
      <c r="E156" s="36">
        <f>SUMIFS(СВЦЭМ!$E$33:$E$776,СВЦЭМ!$A$33:$A$776,$A156,СВЦЭМ!$B$33:$B$776,E$155)+'СЕТ СН'!$F$15</f>
        <v>143.89860131</v>
      </c>
      <c r="F156" s="36">
        <f>SUMIFS(СВЦЭМ!$E$33:$E$776,СВЦЭМ!$A$33:$A$776,$A156,СВЦЭМ!$B$33:$B$776,F$155)+'СЕТ СН'!$F$15</f>
        <v>143.59781898</v>
      </c>
      <c r="G156" s="36">
        <f>SUMIFS(СВЦЭМ!$E$33:$E$776,СВЦЭМ!$A$33:$A$776,$A156,СВЦЭМ!$B$33:$B$776,G$155)+'СЕТ СН'!$F$15</f>
        <v>140.69128463999999</v>
      </c>
      <c r="H156" s="36">
        <f>SUMIFS(СВЦЭМ!$E$33:$E$776,СВЦЭМ!$A$33:$A$776,$A156,СВЦЭМ!$B$33:$B$776,H$155)+'СЕТ СН'!$F$15</f>
        <v>128.09530372</v>
      </c>
      <c r="I156" s="36">
        <f>SUMIFS(СВЦЭМ!$E$33:$E$776,СВЦЭМ!$A$33:$A$776,$A156,СВЦЭМ!$B$33:$B$776,I$155)+'СЕТ СН'!$F$15</f>
        <v>112.70370758999999</v>
      </c>
      <c r="J156" s="36">
        <f>SUMIFS(СВЦЭМ!$E$33:$E$776,СВЦЭМ!$A$33:$A$776,$A156,СВЦЭМ!$B$33:$B$776,J$155)+'СЕТ СН'!$F$15</f>
        <v>111.70833125</v>
      </c>
      <c r="K156" s="36">
        <f>SUMIFS(СВЦЭМ!$E$33:$E$776,СВЦЭМ!$A$33:$A$776,$A156,СВЦЭМ!$B$33:$B$776,K$155)+'СЕТ СН'!$F$15</f>
        <v>113.28510664</v>
      </c>
      <c r="L156" s="36">
        <f>SUMIFS(СВЦЭМ!$E$33:$E$776,СВЦЭМ!$A$33:$A$776,$A156,СВЦЭМ!$B$33:$B$776,L$155)+'СЕТ СН'!$F$15</f>
        <v>112.79863637</v>
      </c>
      <c r="M156" s="36">
        <f>SUMIFS(СВЦЭМ!$E$33:$E$776,СВЦЭМ!$A$33:$A$776,$A156,СВЦЭМ!$B$33:$B$776,M$155)+'СЕТ СН'!$F$15</f>
        <v>110.84408096999999</v>
      </c>
      <c r="N156" s="36">
        <f>SUMIFS(СВЦЭМ!$E$33:$E$776,СВЦЭМ!$A$33:$A$776,$A156,СВЦЭМ!$B$33:$B$776,N$155)+'СЕТ СН'!$F$15</f>
        <v>108.05245016000001</v>
      </c>
      <c r="O156" s="36">
        <f>SUMIFS(СВЦЭМ!$E$33:$E$776,СВЦЭМ!$A$33:$A$776,$A156,СВЦЭМ!$B$33:$B$776,O$155)+'СЕТ СН'!$F$15</f>
        <v>107.64531162999999</v>
      </c>
      <c r="P156" s="36">
        <f>SUMIFS(СВЦЭМ!$E$33:$E$776,СВЦЭМ!$A$33:$A$776,$A156,СВЦЭМ!$B$33:$B$776,P$155)+'СЕТ СН'!$F$15</f>
        <v>107.93371037</v>
      </c>
      <c r="Q156" s="36">
        <f>SUMIFS(СВЦЭМ!$E$33:$E$776,СВЦЭМ!$A$33:$A$776,$A156,СВЦЭМ!$B$33:$B$776,Q$155)+'СЕТ СН'!$F$15</f>
        <v>109.73432719</v>
      </c>
      <c r="R156" s="36">
        <f>SUMIFS(СВЦЭМ!$E$33:$E$776,СВЦЭМ!$A$33:$A$776,$A156,СВЦЭМ!$B$33:$B$776,R$155)+'СЕТ СН'!$F$15</f>
        <v>109.55412597</v>
      </c>
      <c r="S156" s="36">
        <f>SUMIFS(СВЦЭМ!$E$33:$E$776,СВЦЭМ!$A$33:$A$776,$A156,СВЦЭМ!$B$33:$B$776,S$155)+'СЕТ СН'!$F$15</f>
        <v>108.58398259000001</v>
      </c>
      <c r="T156" s="36">
        <f>SUMIFS(СВЦЭМ!$E$33:$E$776,СВЦЭМ!$A$33:$A$776,$A156,СВЦЭМ!$B$33:$B$776,T$155)+'СЕТ СН'!$F$15</f>
        <v>108.13240001</v>
      </c>
      <c r="U156" s="36">
        <f>SUMIFS(СВЦЭМ!$E$33:$E$776,СВЦЭМ!$A$33:$A$776,$A156,СВЦЭМ!$B$33:$B$776,U$155)+'СЕТ СН'!$F$15</f>
        <v>111.93834828</v>
      </c>
      <c r="V156" s="36">
        <f>SUMIFS(СВЦЭМ!$E$33:$E$776,СВЦЭМ!$A$33:$A$776,$A156,СВЦЭМ!$B$33:$B$776,V$155)+'СЕТ СН'!$F$15</f>
        <v>112.74777706</v>
      </c>
      <c r="W156" s="36">
        <f>SUMIFS(СВЦЭМ!$E$33:$E$776,СВЦЭМ!$A$33:$A$776,$A156,СВЦЭМ!$B$33:$B$776,W$155)+'СЕТ СН'!$F$15</f>
        <v>113.27945603000001</v>
      </c>
      <c r="X156" s="36">
        <f>SUMIFS(СВЦЭМ!$E$33:$E$776,СВЦЭМ!$A$33:$A$776,$A156,СВЦЭМ!$B$33:$B$776,X$155)+'СЕТ СН'!$F$15</f>
        <v>111.55975923</v>
      </c>
      <c r="Y156" s="36">
        <f>SUMIFS(СВЦЭМ!$E$33:$E$776,СВЦЭМ!$A$33:$A$776,$A156,СВЦЭМ!$B$33:$B$776,Y$155)+'СЕТ СН'!$F$15</f>
        <v>123.31032378</v>
      </c>
      <c r="AA156" s="45"/>
    </row>
    <row r="157" spans="1:27" ht="15.75" x14ac:dyDescent="0.2">
      <c r="A157" s="35">
        <f>A156+1</f>
        <v>43740</v>
      </c>
      <c r="B157" s="36">
        <f>SUMIFS(СВЦЭМ!$E$33:$E$776,СВЦЭМ!$A$33:$A$776,$A157,СВЦЭМ!$B$33:$B$776,B$155)+'СЕТ СН'!$F$15</f>
        <v>131.41451337999999</v>
      </c>
      <c r="C157" s="36">
        <f>SUMIFS(СВЦЭМ!$E$33:$E$776,СВЦЭМ!$A$33:$A$776,$A157,СВЦЭМ!$B$33:$B$776,C$155)+'СЕТ СН'!$F$15</f>
        <v>136.27604477</v>
      </c>
      <c r="D157" s="36">
        <f>SUMIFS(СВЦЭМ!$E$33:$E$776,СВЦЭМ!$A$33:$A$776,$A157,СВЦЭМ!$B$33:$B$776,D$155)+'СЕТ СН'!$F$15</f>
        <v>138.90582767000001</v>
      </c>
      <c r="E157" s="36">
        <f>SUMIFS(СВЦЭМ!$E$33:$E$776,СВЦЭМ!$A$33:$A$776,$A157,СВЦЭМ!$B$33:$B$776,E$155)+'СЕТ СН'!$F$15</f>
        <v>139.9719595</v>
      </c>
      <c r="F157" s="36">
        <f>SUMIFS(СВЦЭМ!$E$33:$E$776,СВЦЭМ!$A$33:$A$776,$A157,СВЦЭМ!$B$33:$B$776,F$155)+'СЕТ СН'!$F$15</f>
        <v>143.00851926000001</v>
      </c>
      <c r="G157" s="36">
        <f>SUMIFS(СВЦЭМ!$E$33:$E$776,СВЦЭМ!$A$33:$A$776,$A157,СВЦЭМ!$B$33:$B$776,G$155)+'СЕТ СН'!$F$15</f>
        <v>139.53824428999999</v>
      </c>
      <c r="H157" s="36">
        <f>SUMIFS(СВЦЭМ!$E$33:$E$776,СВЦЭМ!$A$33:$A$776,$A157,СВЦЭМ!$B$33:$B$776,H$155)+'СЕТ СН'!$F$15</f>
        <v>128.29769346</v>
      </c>
      <c r="I157" s="36">
        <f>SUMIFS(СВЦЭМ!$E$33:$E$776,СВЦЭМ!$A$33:$A$776,$A157,СВЦЭМ!$B$33:$B$776,I$155)+'СЕТ СН'!$F$15</f>
        <v>112.40498424</v>
      </c>
      <c r="J157" s="36">
        <f>SUMIFS(СВЦЭМ!$E$33:$E$776,СВЦЭМ!$A$33:$A$776,$A157,СВЦЭМ!$B$33:$B$776,J$155)+'СЕТ СН'!$F$15</f>
        <v>111.59213708</v>
      </c>
      <c r="K157" s="36">
        <f>SUMIFS(СВЦЭМ!$E$33:$E$776,СВЦЭМ!$A$33:$A$776,$A157,СВЦЭМ!$B$33:$B$776,K$155)+'СЕТ СН'!$F$15</f>
        <v>113.50833464</v>
      </c>
      <c r="L157" s="36">
        <f>SUMIFS(СВЦЭМ!$E$33:$E$776,СВЦЭМ!$A$33:$A$776,$A157,СВЦЭМ!$B$33:$B$776,L$155)+'СЕТ СН'!$F$15</f>
        <v>113.55068011</v>
      </c>
      <c r="M157" s="36">
        <f>SUMIFS(СВЦЭМ!$E$33:$E$776,СВЦЭМ!$A$33:$A$776,$A157,СВЦЭМ!$B$33:$B$776,M$155)+'СЕТ СН'!$F$15</f>
        <v>111.96863141999999</v>
      </c>
      <c r="N157" s="36">
        <f>SUMIFS(СВЦЭМ!$E$33:$E$776,СВЦЭМ!$A$33:$A$776,$A157,СВЦЭМ!$B$33:$B$776,N$155)+'СЕТ СН'!$F$15</f>
        <v>111.04735109000001</v>
      </c>
      <c r="O157" s="36">
        <f>SUMIFS(СВЦЭМ!$E$33:$E$776,СВЦЭМ!$A$33:$A$776,$A157,СВЦЭМ!$B$33:$B$776,O$155)+'СЕТ СН'!$F$15</f>
        <v>111.43743808000001</v>
      </c>
      <c r="P157" s="36">
        <f>SUMIFS(СВЦЭМ!$E$33:$E$776,СВЦЭМ!$A$33:$A$776,$A157,СВЦЭМ!$B$33:$B$776,P$155)+'СЕТ СН'!$F$15</f>
        <v>112.17103647</v>
      </c>
      <c r="Q157" s="36">
        <f>SUMIFS(СВЦЭМ!$E$33:$E$776,СВЦЭМ!$A$33:$A$776,$A157,СВЦЭМ!$B$33:$B$776,Q$155)+'СЕТ СН'!$F$15</f>
        <v>112.6128338</v>
      </c>
      <c r="R157" s="36">
        <f>SUMIFS(СВЦЭМ!$E$33:$E$776,СВЦЭМ!$A$33:$A$776,$A157,СВЦЭМ!$B$33:$B$776,R$155)+'СЕТ СН'!$F$15</f>
        <v>113.47505832</v>
      </c>
      <c r="S157" s="36">
        <f>SUMIFS(СВЦЭМ!$E$33:$E$776,СВЦЭМ!$A$33:$A$776,$A157,СВЦЭМ!$B$33:$B$776,S$155)+'СЕТ СН'!$F$15</f>
        <v>112.55765694</v>
      </c>
      <c r="T157" s="36">
        <f>SUMIFS(СВЦЭМ!$E$33:$E$776,СВЦЭМ!$A$33:$A$776,$A157,СВЦЭМ!$B$33:$B$776,T$155)+'СЕТ СН'!$F$15</f>
        <v>113.5397826</v>
      </c>
      <c r="U157" s="36">
        <f>SUMIFS(СВЦЭМ!$E$33:$E$776,СВЦЭМ!$A$33:$A$776,$A157,СВЦЭМ!$B$33:$B$776,U$155)+'СЕТ СН'!$F$15</f>
        <v>117.47689587000001</v>
      </c>
      <c r="V157" s="36">
        <f>SUMIFS(СВЦЭМ!$E$33:$E$776,СВЦЭМ!$A$33:$A$776,$A157,СВЦЭМ!$B$33:$B$776,V$155)+'СЕТ СН'!$F$15</f>
        <v>117.04865544</v>
      </c>
      <c r="W157" s="36">
        <f>SUMIFS(СВЦЭМ!$E$33:$E$776,СВЦЭМ!$A$33:$A$776,$A157,СВЦЭМ!$B$33:$B$776,W$155)+'СЕТ СН'!$F$15</f>
        <v>113.62914822</v>
      </c>
      <c r="X157" s="36">
        <f>SUMIFS(СВЦЭМ!$E$33:$E$776,СВЦЭМ!$A$33:$A$776,$A157,СВЦЭМ!$B$33:$B$776,X$155)+'СЕТ СН'!$F$15</f>
        <v>111.81432682000001</v>
      </c>
      <c r="Y157" s="36">
        <f>SUMIFS(СВЦЭМ!$E$33:$E$776,СВЦЭМ!$A$33:$A$776,$A157,СВЦЭМ!$B$33:$B$776,Y$155)+'СЕТ СН'!$F$15</f>
        <v>124.95200366</v>
      </c>
    </row>
    <row r="158" spans="1:27" ht="15.75" x14ac:dyDescent="0.2">
      <c r="A158" s="35">
        <f t="shared" ref="A158:A186" si="4">A157+1</f>
        <v>43741</v>
      </c>
      <c r="B158" s="36">
        <f>SUMIFS(СВЦЭМ!$E$33:$E$776,СВЦЭМ!$A$33:$A$776,$A158,СВЦЭМ!$B$33:$B$776,B$155)+'СЕТ СН'!$F$15</f>
        <v>132.45184040000001</v>
      </c>
      <c r="C158" s="36">
        <f>SUMIFS(СВЦЭМ!$E$33:$E$776,СВЦЭМ!$A$33:$A$776,$A158,СВЦЭМ!$B$33:$B$776,C$155)+'СЕТ СН'!$F$15</f>
        <v>139.22900523000001</v>
      </c>
      <c r="D158" s="36">
        <f>SUMIFS(СВЦЭМ!$E$33:$E$776,СВЦЭМ!$A$33:$A$776,$A158,СВЦЭМ!$B$33:$B$776,D$155)+'СЕТ СН'!$F$15</f>
        <v>143.26755653000001</v>
      </c>
      <c r="E158" s="36">
        <f>SUMIFS(СВЦЭМ!$E$33:$E$776,СВЦЭМ!$A$33:$A$776,$A158,СВЦЭМ!$B$33:$B$776,E$155)+'СЕТ СН'!$F$15</f>
        <v>144.25152976999999</v>
      </c>
      <c r="F158" s="36">
        <f>SUMIFS(СВЦЭМ!$E$33:$E$776,СВЦЭМ!$A$33:$A$776,$A158,СВЦЭМ!$B$33:$B$776,F$155)+'СЕТ СН'!$F$15</f>
        <v>143.66489365000001</v>
      </c>
      <c r="G158" s="36">
        <f>SUMIFS(СВЦЭМ!$E$33:$E$776,СВЦЭМ!$A$33:$A$776,$A158,СВЦЭМ!$B$33:$B$776,G$155)+'СЕТ СН'!$F$15</f>
        <v>140.89234132000001</v>
      </c>
      <c r="H158" s="36">
        <f>SUMIFS(СВЦЭМ!$E$33:$E$776,СВЦЭМ!$A$33:$A$776,$A158,СВЦЭМ!$B$33:$B$776,H$155)+'СЕТ СН'!$F$15</f>
        <v>128.34357560000001</v>
      </c>
      <c r="I158" s="36">
        <f>SUMIFS(СВЦЭМ!$E$33:$E$776,СВЦЭМ!$A$33:$A$776,$A158,СВЦЭМ!$B$33:$B$776,I$155)+'СЕТ СН'!$F$15</f>
        <v>113.77785411000001</v>
      </c>
      <c r="J158" s="36">
        <f>SUMIFS(СВЦЭМ!$E$33:$E$776,СВЦЭМ!$A$33:$A$776,$A158,СВЦЭМ!$B$33:$B$776,J$155)+'СЕТ СН'!$F$15</f>
        <v>114.20260983999999</v>
      </c>
      <c r="K158" s="36">
        <f>SUMIFS(СВЦЭМ!$E$33:$E$776,СВЦЭМ!$A$33:$A$776,$A158,СВЦЭМ!$B$33:$B$776,K$155)+'СЕТ СН'!$F$15</f>
        <v>116.25788477</v>
      </c>
      <c r="L158" s="36">
        <f>SUMIFS(СВЦЭМ!$E$33:$E$776,СВЦЭМ!$A$33:$A$776,$A158,СВЦЭМ!$B$33:$B$776,L$155)+'СЕТ СН'!$F$15</f>
        <v>117.42514002999999</v>
      </c>
      <c r="M158" s="36">
        <f>SUMIFS(СВЦЭМ!$E$33:$E$776,СВЦЭМ!$A$33:$A$776,$A158,СВЦЭМ!$B$33:$B$776,M$155)+'СЕТ СН'!$F$15</f>
        <v>115.85447056</v>
      </c>
      <c r="N158" s="36">
        <f>SUMIFS(СВЦЭМ!$E$33:$E$776,СВЦЭМ!$A$33:$A$776,$A158,СВЦЭМ!$B$33:$B$776,N$155)+'СЕТ СН'!$F$15</f>
        <v>123.4112703</v>
      </c>
      <c r="O158" s="36">
        <f>SUMIFS(СВЦЭМ!$E$33:$E$776,СВЦЭМ!$A$33:$A$776,$A158,СВЦЭМ!$B$33:$B$776,O$155)+'СЕТ СН'!$F$15</f>
        <v>132.37760961000001</v>
      </c>
      <c r="P158" s="36">
        <f>SUMIFS(СВЦЭМ!$E$33:$E$776,СВЦЭМ!$A$33:$A$776,$A158,СВЦЭМ!$B$33:$B$776,P$155)+'СЕТ СН'!$F$15</f>
        <v>132.71496877000001</v>
      </c>
      <c r="Q158" s="36">
        <f>SUMIFS(СВЦЭМ!$E$33:$E$776,СВЦЭМ!$A$33:$A$776,$A158,СВЦЭМ!$B$33:$B$776,Q$155)+'СЕТ СН'!$F$15</f>
        <v>132.00109613999999</v>
      </c>
      <c r="R158" s="36">
        <f>SUMIFS(СВЦЭМ!$E$33:$E$776,СВЦЭМ!$A$33:$A$776,$A158,СВЦЭМ!$B$33:$B$776,R$155)+'СЕТ СН'!$F$15</f>
        <v>122.48489772000001</v>
      </c>
      <c r="S158" s="36">
        <f>SUMIFS(СВЦЭМ!$E$33:$E$776,СВЦЭМ!$A$33:$A$776,$A158,СВЦЭМ!$B$33:$B$776,S$155)+'СЕТ СН'!$F$15</f>
        <v>119.85121454</v>
      </c>
      <c r="T158" s="36">
        <f>SUMIFS(СВЦЭМ!$E$33:$E$776,СВЦЭМ!$A$33:$A$776,$A158,СВЦЭМ!$B$33:$B$776,T$155)+'СЕТ СН'!$F$15</f>
        <v>117.67471952</v>
      </c>
      <c r="U158" s="36">
        <f>SUMIFS(СВЦЭМ!$E$33:$E$776,СВЦЭМ!$A$33:$A$776,$A158,СВЦЭМ!$B$33:$B$776,U$155)+'СЕТ СН'!$F$15</f>
        <v>119.41247494</v>
      </c>
      <c r="V158" s="36">
        <f>SUMIFS(СВЦЭМ!$E$33:$E$776,СВЦЭМ!$A$33:$A$776,$A158,СВЦЭМ!$B$33:$B$776,V$155)+'СЕТ СН'!$F$15</f>
        <v>120.11278367</v>
      </c>
      <c r="W158" s="36">
        <f>SUMIFS(СВЦЭМ!$E$33:$E$776,СВЦЭМ!$A$33:$A$776,$A158,СВЦЭМ!$B$33:$B$776,W$155)+'СЕТ СН'!$F$15</f>
        <v>120.01007168</v>
      </c>
      <c r="X158" s="36">
        <f>SUMIFS(СВЦЭМ!$E$33:$E$776,СВЦЭМ!$A$33:$A$776,$A158,СВЦЭМ!$B$33:$B$776,X$155)+'СЕТ СН'!$F$15</f>
        <v>114.13149253</v>
      </c>
      <c r="Y158" s="36">
        <f>SUMIFS(СВЦЭМ!$E$33:$E$776,СВЦЭМ!$A$33:$A$776,$A158,СВЦЭМ!$B$33:$B$776,Y$155)+'СЕТ СН'!$F$15</f>
        <v>118.22092793</v>
      </c>
    </row>
    <row r="159" spans="1:27" ht="15.75" x14ac:dyDescent="0.2">
      <c r="A159" s="35">
        <f t="shared" si="4"/>
        <v>43742</v>
      </c>
      <c r="B159" s="36">
        <f>SUMIFS(СВЦЭМ!$E$33:$E$776,СВЦЭМ!$A$33:$A$776,$A159,СВЦЭМ!$B$33:$B$776,B$155)+'СЕТ СН'!$F$15</f>
        <v>131.39773815999999</v>
      </c>
      <c r="C159" s="36">
        <f>SUMIFS(СВЦЭМ!$E$33:$E$776,СВЦЭМ!$A$33:$A$776,$A159,СВЦЭМ!$B$33:$B$776,C$155)+'СЕТ СН'!$F$15</f>
        <v>137.24908155</v>
      </c>
      <c r="D159" s="36">
        <f>SUMIFS(СВЦЭМ!$E$33:$E$776,СВЦЭМ!$A$33:$A$776,$A159,СВЦЭМ!$B$33:$B$776,D$155)+'СЕТ СН'!$F$15</f>
        <v>137.81422042</v>
      </c>
      <c r="E159" s="36">
        <f>SUMIFS(СВЦЭМ!$E$33:$E$776,СВЦЭМ!$A$33:$A$776,$A159,СВЦЭМ!$B$33:$B$776,E$155)+'СЕТ СН'!$F$15</f>
        <v>141.56175869</v>
      </c>
      <c r="F159" s="36">
        <f>SUMIFS(СВЦЭМ!$E$33:$E$776,СВЦЭМ!$A$33:$A$776,$A159,СВЦЭМ!$B$33:$B$776,F$155)+'СЕТ СН'!$F$15</f>
        <v>137.61220994999999</v>
      </c>
      <c r="G159" s="36">
        <f>SUMIFS(СВЦЭМ!$E$33:$E$776,СВЦЭМ!$A$33:$A$776,$A159,СВЦЭМ!$B$33:$B$776,G$155)+'СЕТ СН'!$F$15</f>
        <v>133.08677057</v>
      </c>
      <c r="H159" s="36">
        <f>SUMIFS(СВЦЭМ!$E$33:$E$776,СВЦЭМ!$A$33:$A$776,$A159,СВЦЭМ!$B$33:$B$776,H$155)+'СЕТ СН'!$F$15</f>
        <v>124.45760815</v>
      </c>
      <c r="I159" s="36">
        <f>SUMIFS(СВЦЭМ!$E$33:$E$776,СВЦЭМ!$A$33:$A$776,$A159,СВЦЭМ!$B$33:$B$776,I$155)+'СЕТ СН'!$F$15</f>
        <v>109.45203137</v>
      </c>
      <c r="J159" s="36">
        <f>SUMIFS(СВЦЭМ!$E$33:$E$776,СВЦЭМ!$A$33:$A$776,$A159,СВЦЭМ!$B$33:$B$776,J$155)+'СЕТ СН'!$F$15</f>
        <v>110.00423721</v>
      </c>
      <c r="K159" s="36">
        <f>SUMIFS(СВЦЭМ!$E$33:$E$776,СВЦЭМ!$A$33:$A$776,$A159,СВЦЭМ!$B$33:$B$776,K$155)+'СЕТ СН'!$F$15</f>
        <v>113.09241169000001</v>
      </c>
      <c r="L159" s="36">
        <f>SUMIFS(СВЦЭМ!$E$33:$E$776,СВЦЭМ!$A$33:$A$776,$A159,СВЦЭМ!$B$33:$B$776,L$155)+'СЕТ СН'!$F$15</f>
        <v>113.56105601</v>
      </c>
      <c r="M159" s="36">
        <f>SUMIFS(СВЦЭМ!$E$33:$E$776,СВЦЭМ!$A$33:$A$776,$A159,СВЦЭМ!$B$33:$B$776,M$155)+'СЕТ СН'!$F$15</f>
        <v>112.26103401</v>
      </c>
      <c r="N159" s="36">
        <f>SUMIFS(СВЦЭМ!$E$33:$E$776,СВЦЭМ!$A$33:$A$776,$A159,СВЦЭМ!$B$33:$B$776,N$155)+'СЕТ СН'!$F$15</f>
        <v>111.55504740000001</v>
      </c>
      <c r="O159" s="36">
        <f>SUMIFS(СВЦЭМ!$E$33:$E$776,СВЦЭМ!$A$33:$A$776,$A159,СВЦЭМ!$B$33:$B$776,O$155)+'СЕТ СН'!$F$15</f>
        <v>111.60256594000001</v>
      </c>
      <c r="P159" s="36">
        <f>SUMIFS(СВЦЭМ!$E$33:$E$776,СВЦЭМ!$A$33:$A$776,$A159,СВЦЭМ!$B$33:$B$776,P$155)+'СЕТ СН'!$F$15</f>
        <v>111.58265767</v>
      </c>
      <c r="Q159" s="36">
        <f>SUMIFS(СВЦЭМ!$E$33:$E$776,СВЦЭМ!$A$33:$A$776,$A159,СВЦЭМ!$B$33:$B$776,Q$155)+'СЕТ СН'!$F$15</f>
        <v>111.33363814000001</v>
      </c>
      <c r="R159" s="36">
        <f>SUMIFS(СВЦЭМ!$E$33:$E$776,СВЦЭМ!$A$33:$A$776,$A159,СВЦЭМ!$B$33:$B$776,R$155)+'СЕТ СН'!$F$15</f>
        <v>110.44568065999999</v>
      </c>
      <c r="S159" s="36">
        <f>SUMIFS(СВЦЭМ!$E$33:$E$776,СВЦЭМ!$A$33:$A$776,$A159,СВЦЭМ!$B$33:$B$776,S$155)+'СЕТ СН'!$F$15</f>
        <v>110.31529612999999</v>
      </c>
      <c r="T159" s="36">
        <f>SUMIFS(СВЦЭМ!$E$33:$E$776,СВЦЭМ!$A$33:$A$776,$A159,СВЦЭМ!$B$33:$B$776,T$155)+'СЕТ СН'!$F$15</f>
        <v>110.91430741000001</v>
      </c>
      <c r="U159" s="36">
        <f>SUMIFS(СВЦЭМ!$E$33:$E$776,СВЦЭМ!$A$33:$A$776,$A159,СВЦЭМ!$B$33:$B$776,U$155)+'СЕТ СН'!$F$15</f>
        <v>113.78841525</v>
      </c>
      <c r="V159" s="36">
        <f>SUMIFS(СВЦЭМ!$E$33:$E$776,СВЦЭМ!$A$33:$A$776,$A159,СВЦЭМ!$B$33:$B$776,V$155)+'СЕТ СН'!$F$15</f>
        <v>112.74791734</v>
      </c>
      <c r="W159" s="36">
        <f>SUMIFS(СВЦЭМ!$E$33:$E$776,СВЦЭМ!$A$33:$A$776,$A159,СВЦЭМ!$B$33:$B$776,W$155)+'СЕТ СН'!$F$15</f>
        <v>109.56460233</v>
      </c>
      <c r="X159" s="36">
        <f>SUMIFS(СВЦЭМ!$E$33:$E$776,СВЦЭМ!$A$33:$A$776,$A159,СВЦЭМ!$B$33:$B$776,X$155)+'СЕТ СН'!$F$15</f>
        <v>114.67605689</v>
      </c>
      <c r="Y159" s="36">
        <f>SUMIFS(СВЦЭМ!$E$33:$E$776,СВЦЭМ!$A$33:$A$776,$A159,СВЦЭМ!$B$33:$B$776,Y$155)+'СЕТ СН'!$F$15</f>
        <v>125.89428316</v>
      </c>
    </row>
    <row r="160" spans="1:27" ht="15.75" x14ac:dyDescent="0.2">
      <c r="A160" s="35">
        <f t="shared" si="4"/>
        <v>43743</v>
      </c>
      <c r="B160" s="36">
        <f>SUMIFS(СВЦЭМ!$E$33:$E$776,СВЦЭМ!$A$33:$A$776,$A160,СВЦЭМ!$B$33:$B$776,B$155)+'СЕТ СН'!$F$15</f>
        <v>132.62644632000001</v>
      </c>
      <c r="C160" s="36">
        <f>SUMIFS(СВЦЭМ!$E$33:$E$776,СВЦЭМ!$A$33:$A$776,$A160,СВЦЭМ!$B$33:$B$776,C$155)+'СЕТ СН'!$F$15</f>
        <v>140.25068646</v>
      </c>
      <c r="D160" s="36">
        <f>SUMIFS(СВЦЭМ!$E$33:$E$776,СВЦЭМ!$A$33:$A$776,$A160,СВЦЭМ!$B$33:$B$776,D$155)+'СЕТ СН'!$F$15</f>
        <v>142.30223476</v>
      </c>
      <c r="E160" s="36">
        <f>SUMIFS(СВЦЭМ!$E$33:$E$776,СВЦЭМ!$A$33:$A$776,$A160,СВЦЭМ!$B$33:$B$776,E$155)+'СЕТ СН'!$F$15</f>
        <v>143.29660722</v>
      </c>
      <c r="F160" s="36">
        <f>SUMIFS(СВЦЭМ!$E$33:$E$776,СВЦЭМ!$A$33:$A$776,$A160,СВЦЭМ!$B$33:$B$776,F$155)+'СЕТ СН'!$F$15</f>
        <v>141.4897498</v>
      </c>
      <c r="G160" s="36">
        <f>SUMIFS(СВЦЭМ!$E$33:$E$776,СВЦЭМ!$A$33:$A$776,$A160,СВЦЭМ!$B$33:$B$776,G$155)+'СЕТ СН'!$F$15</f>
        <v>141.0082979</v>
      </c>
      <c r="H160" s="36">
        <f>SUMIFS(СВЦЭМ!$E$33:$E$776,СВЦЭМ!$A$33:$A$776,$A160,СВЦЭМ!$B$33:$B$776,H$155)+'СЕТ СН'!$F$15</f>
        <v>135.41717471000001</v>
      </c>
      <c r="I160" s="36">
        <f>SUMIFS(СВЦЭМ!$E$33:$E$776,СВЦЭМ!$A$33:$A$776,$A160,СВЦЭМ!$B$33:$B$776,I$155)+'СЕТ СН'!$F$15</f>
        <v>122.89118959</v>
      </c>
      <c r="J160" s="36">
        <f>SUMIFS(СВЦЭМ!$E$33:$E$776,СВЦЭМ!$A$33:$A$776,$A160,СВЦЭМ!$B$33:$B$776,J$155)+'СЕТ СН'!$F$15</f>
        <v>112.5019728</v>
      </c>
      <c r="K160" s="36">
        <f>SUMIFS(СВЦЭМ!$E$33:$E$776,СВЦЭМ!$A$33:$A$776,$A160,СВЦЭМ!$B$33:$B$776,K$155)+'СЕТ СН'!$F$15</f>
        <v>109.66432915999999</v>
      </c>
      <c r="L160" s="36">
        <f>SUMIFS(СВЦЭМ!$E$33:$E$776,СВЦЭМ!$A$33:$A$776,$A160,СВЦЭМ!$B$33:$B$776,L$155)+'СЕТ СН'!$F$15</f>
        <v>111.48873570000001</v>
      </c>
      <c r="M160" s="36">
        <f>SUMIFS(СВЦЭМ!$E$33:$E$776,СВЦЭМ!$A$33:$A$776,$A160,СВЦЭМ!$B$33:$B$776,M$155)+'СЕТ СН'!$F$15</f>
        <v>110.31847408</v>
      </c>
      <c r="N160" s="36">
        <f>SUMIFS(СВЦЭМ!$E$33:$E$776,СВЦЭМ!$A$33:$A$776,$A160,СВЦЭМ!$B$33:$B$776,N$155)+'СЕТ СН'!$F$15</f>
        <v>110.20333066000001</v>
      </c>
      <c r="O160" s="36">
        <f>SUMIFS(СВЦЭМ!$E$33:$E$776,СВЦЭМ!$A$33:$A$776,$A160,СВЦЭМ!$B$33:$B$776,O$155)+'СЕТ СН'!$F$15</f>
        <v>111.15891754</v>
      </c>
      <c r="P160" s="36">
        <f>SUMIFS(СВЦЭМ!$E$33:$E$776,СВЦЭМ!$A$33:$A$776,$A160,СВЦЭМ!$B$33:$B$776,P$155)+'СЕТ СН'!$F$15</f>
        <v>112.44953253</v>
      </c>
      <c r="Q160" s="36">
        <f>SUMIFS(СВЦЭМ!$E$33:$E$776,СВЦЭМ!$A$33:$A$776,$A160,СВЦЭМ!$B$33:$B$776,Q$155)+'СЕТ СН'!$F$15</f>
        <v>112.68514297</v>
      </c>
      <c r="R160" s="36">
        <f>SUMIFS(СВЦЭМ!$E$33:$E$776,СВЦЭМ!$A$33:$A$776,$A160,СВЦЭМ!$B$33:$B$776,R$155)+'СЕТ СН'!$F$15</f>
        <v>113.23315182</v>
      </c>
      <c r="S160" s="36">
        <f>SUMIFS(СВЦЭМ!$E$33:$E$776,СВЦЭМ!$A$33:$A$776,$A160,СВЦЭМ!$B$33:$B$776,S$155)+'СЕТ СН'!$F$15</f>
        <v>112.91704731999999</v>
      </c>
      <c r="T160" s="36">
        <f>SUMIFS(СВЦЭМ!$E$33:$E$776,СВЦЭМ!$A$33:$A$776,$A160,СВЦЭМ!$B$33:$B$776,T$155)+'СЕТ СН'!$F$15</f>
        <v>111.60519748</v>
      </c>
      <c r="U160" s="36">
        <f>SUMIFS(СВЦЭМ!$E$33:$E$776,СВЦЭМ!$A$33:$A$776,$A160,СВЦЭМ!$B$33:$B$776,U$155)+'СЕТ СН'!$F$15</f>
        <v>114.92307361</v>
      </c>
      <c r="V160" s="36">
        <f>SUMIFS(СВЦЭМ!$E$33:$E$776,СВЦЭМ!$A$33:$A$776,$A160,СВЦЭМ!$B$33:$B$776,V$155)+'СЕТ СН'!$F$15</f>
        <v>115.28316427</v>
      </c>
      <c r="W160" s="36">
        <f>SUMIFS(СВЦЭМ!$E$33:$E$776,СВЦЭМ!$A$33:$A$776,$A160,СВЦЭМ!$B$33:$B$776,W$155)+'СЕТ СН'!$F$15</f>
        <v>113.29992928999999</v>
      </c>
      <c r="X160" s="36">
        <f>SUMIFS(СВЦЭМ!$E$33:$E$776,СВЦЭМ!$A$33:$A$776,$A160,СВЦЭМ!$B$33:$B$776,X$155)+'СЕТ СН'!$F$15</f>
        <v>112.95473444</v>
      </c>
      <c r="Y160" s="36">
        <f>SUMIFS(СВЦЭМ!$E$33:$E$776,СВЦЭМ!$A$33:$A$776,$A160,СВЦЭМ!$B$33:$B$776,Y$155)+'СЕТ СН'!$F$15</f>
        <v>130.86204319999999</v>
      </c>
    </row>
    <row r="161" spans="1:25" ht="15.75" x14ac:dyDescent="0.2">
      <c r="A161" s="35">
        <f t="shared" si="4"/>
        <v>43744</v>
      </c>
      <c r="B161" s="36">
        <f>SUMIFS(СВЦЭМ!$E$33:$E$776,СВЦЭМ!$A$33:$A$776,$A161,СВЦЭМ!$B$33:$B$776,B$155)+'СЕТ СН'!$F$15</f>
        <v>129.87701749999999</v>
      </c>
      <c r="C161" s="36">
        <f>SUMIFS(СВЦЭМ!$E$33:$E$776,СВЦЭМ!$A$33:$A$776,$A161,СВЦЭМ!$B$33:$B$776,C$155)+'СЕТ СН'!$F$15</f>
        <v>135.45765079</v>
      </c>
      <c r="D161" s="36">
        <f>SUMIFS(СВЦЭМ!$E$33:$E$776,СВЦЭМ!$A$33:$A$776,$A161,СВЦЭМ!$B$33:$B$776,D$155)+'СЕТ СН'!$F$15</f>
        <v>139.70535634000001</v>
      </c>
      <c r="E161" s="36">
        <f>SUMIFS(СВЦЭМ!$E$33:$E$776,СВЦЭМ!$A$33:$A$776,$A161,СВЦЭМ!$B$33:$B$776,E$155)+'СЕТ СН'!$F$15</f>
        <v>141.37333376000001</v>
      </c>
      <c r="F161" s="36">
        <f>SUMIFS(СВЦЭМ!$E$33:$E$776,СВЦЭМ!$A$33:$A$776,$A161,СВЦЭМ!$B$33:$B$776,F$155)+'СЕТ СН'!$F$15</f>
        <v>141.32631977</v>
      </c>
      <c r="G161" s="36">
        <f>SUMIFS(СВЦЭМ!$E$33:$E$776,СВЦЭМ!$A$33:$A$776,$A161,СВЦЭМ!$B$33:$B$776,G$155)+'СЕТ СН'!$F$15</f>
        <v>141.30930094999999</v>
      </c>
      <c r="H161" s="36">
        <f>SUMIFS(СВЦЭМ!$E$33:$E$776,СВЦЭМ!$A$33:$A$776,$A161,СВЦЭМ!$B$33:$B$776,H$155)+'СЕТ СН'!$F$15</f>
        <v>132.09971927000001</v>
      </c>
      <c r="I161" s="36">
        <f>SUMIFS(СВЦЭМ!$E$33:$E$776,СВЦЭМ!$A$33:$A$776,$A161,СВЦЭМ!$B$33:$B$776,I$155)+'СЕТ СН'!$F$15</f>
        <v>117.25055798</v>
      </c>
      <c r="J161" s="36">
        <f>SUMIFS(СВЦЭМ!$E$33:$E$776,СВЦЭМ!$A$33:$A$776,$A161,СВЦЭМ!$B$33:$B$776,J$155)+'СЕТ СН'!$F$15</f>
        <v>108.08284184999999</v>
      </c>
      <c r="K161" s="36">
        <f>SUMIFS(СВЦЭМ!$E$33:$E$776,СВЦЭМ!$A$33:$A$776,$A161,СВЦЭМ!$B$33:$B$776,K$155)+'СЕТ СН'!$F$15</f>
        <v>109.25053497</v>
      </c>
      <c r="L161" s="36">
        <f>SUMIFS(СВЦЭМ!$E$33:$E$776,СВЦЭМ!$A$33:$A$776,$A161,СВЦЭМ!$B$33:$B$776,L$155)+'СЕТ СН'!$F$15</f>
        <v>111.96999025</v>
      </c>
      <c r="M161" s="36">
        <f>SUMIFS(СВЦЭМ!$E$33:$E$776,СВЦЭМ!$A$33:$A$776,$A161,СВЦЭМ!$B$33:$B$776,M$155)+'СЕТ СН'!$F$15</f>
        <v>110.69000997000001</v>
      </c>
      <c r="N161" s="36">
        <f>SUMIFS(СВЦЭМ!$E$33:$E$776,СВЦЭМ!$A$33:$A$776,$A161,СВЦЭМ!$B$33:$B$776,N$155)+'СЕТ СН'!$F$15</f>
        <v>108.78038907</v>
      </c>
      <c r="O161" s="36">
        <f>SUMIFS(СВЦЭМ!$E$33:$E$776,СВЦЭМ!$A$33:$A$776,$A161,СВЦЭМ!$B$33:$B$776,O$155)+'СЕТ СН'!$F$15</f>
        <v>108.96142267</v>
      </c>
      <c r="P161" s="36">
        <f>SUMIFS(СВЦЭМ!$E$33:$E$776,СВЦЭМ!$A$33:$A$776,$A161,СВЦЭМ!$B$33:$B$776,P$155)+'СЕТ СН'!$F$15</f>
        <v>108.81999394</v>
      </c>
      <c r="Q161" s="36">
        <f>SUMIFS(СВЦЭМ!$E$33:$E$776,СВЦЭМ!$A$33:$A$776,$A161,СВЦЭМ!$B$33:$B$776,Q$155)+'СЕТ СН'!$F$15</f>
        <v>109.57184055</v>
      </c>
      <c r="R161" s="36">
        <f>SUMIFS(СВЦЭМ!$E$33:$E$776,СВЦЭМ!$A$33:$A$776,$A161,СВЦЭМ!$B$33:$B$776,R$155)+'СЕТ СН'!$F$15</f>
        <v>108.10823006</v>
      </c>
      <c r="S161" s="36">
        <f>SUMIFS(СВЦЭМ!$E$33:$E$776,СВЦЭМ!$A$33:$A$776,$A161,СВЦЭМ!$B$33:$B$776,S$155)+'СЕТ СН'!$F$15</f>
        <v>109.53876318</v>
      </c>
      <c r="T161" s="36">
        <f>SUMIFS(СВЦЭМ!$E$33:$E$776,СВЦЭМ!$A$33:$A$776,$A161,СВЦЭМ!$B$33:$B$776,T$155)+'СЕТ СН'!$F$15</f>
        <v>109.87691681</v>
      </c>
      <c r="U161" s="36">
        <f>SUMIFS(СВЦЭМ!$E$33:$E$776,СВЦЭМ!$A$33:$A$776,$A161,СВЦЭМ!$B$33:$B$776,U$155)+'СЕТ СН'!$F$15</f>
        <v>113.04361319</v>
      </c>
      <c r="V161" s="36">
        <f>SUMIFS(СВЦЭМ!$E$33:$E$776,СВЦЭМ!$A$33:$A$776,$A161,СВЦЭМ!$B$33:$B$776,V$155)+'СЕТ СН'!$F$15</f>
        <v>112.87809701</v>
      </c>
      <c r="W161" s="36">
        <f>SUMIFS(СВЦЭМ!$E$33:$E$776,СВЦЭМ!$A$33:$A$776,$A161,СВЦЭМ!$B$33:$B$776,W$155)+'СЕТ СН'!$F$15</f>
        <v>110.70496509</v>
      </c>
      <c r="X161" s="36">
        <f>SUMIFS(СВЦЭМ!$E$33:$E$776,СВЦЭМ!$A$33:$A$776,$A161,СВЦЭМ!$B$33:$B$776,X$155)+'СЕТ СН'!$F$15</f>
        <v>109.10978364</v>
      </c>
      <c r="Y161" s="36">
        <f>SUMIFS(СВЦЭМ!$E$33:$E$776,СВЦЭМ!$A$33:$A$776,$A161,СВЦЭМ!$B$33:$B$776,Y$155)+'СЕТ СН'!$F$15</f>
        <v>116.36183797</v>
      </c>
    </row>
    <row r="162" spans="1:25" ht="15.75" x14ac:dyDescent="0.2">
      <c r="A162" s="35">
        <f t="shared" si="4"/>
        <v>43745</v>
      </c>
      <c r="B162" s="36">
        <f>SUMIFS(СВЦЭМ!$E$33:$E$776,СВЦЭМ!$A$33:$A$776,$A162,СВЦЭМ!$B$33:$B$776,B$155)+'СЕТ СН'!$F$15</f>
        <v>133.42757315</v>
      </c>
      <c r="C162" s="36">
        <f>SUMIFS(СВЦЭМ!$E$33:$E$776,СВЦЭМ!$A$33:$A$776,$A162,СВЦЭМ!$B$33:$B$776,C$155)+'СЕТ СН'!$F$15</f>
        <v>136.92426646999999</v>
      </c>
      <c r="D162" s="36">
        <f>SUMIFS(СВЦЭМ!$E$33:$E$776,СВЦЭМ!$A$33:$A$776,$A162,СВЦЭМ!$B$33:$B$776,D$155)+'СЕТ СН'!$F$15</f>
        <v>139.56947640000001</v>
      </c>
      <c r="E162" s="36">
        <f>SUMIFS(СВЦЭМ!$E$33:$E$776,СВЦЭМ!$A$33:$A$776,$A162,СВЦЭМ!$B$33:$B$776,E$155)+'СЕТ СН'!$F$15</f>
        <v>142.53447489000001</v>
      </c>
      <c r="F162" s="36">
        <f>SUMIFS(СВЦЭМ!$E$33:$E$776,СВЦЭМ!$A$33:$A$776,$A162,СВЦЭМ!$B$33:$B$776,F$155)+'СЕТ СН'!$F$15</f>
        <v>143.82010675999999</v>
      </c>
      <c r="G162" s="36">
        <f>SUMIFS(СВЦЭМ!$E$33:$E$776,СВЦЭМ!$A$33:$A$776,$A162,СВЦЭМ!$B$33:$B$776,G$155)+'СЕТ СН'!$F$15</f>
        <v>140.20580319000001</v>
      </c>
      <c r="H162" s="36">
        <f>SUMIFS(СВЦЭМ!$E$33:$E$776,СВЦЭМ!$A$33:$A$776,$A162,СВЦЭМ!$B$33:$B$776,H$155)+'СЕТ СН'!$F$15</f>
        <v>125.9958518</v>
      </c>
      <c r="I162" s="36">
        <f>SUMIFS(СВЦЭМ!$E$33:$E$776,СВЦЭМ!$A$33:$A$776,$A162,СВЦЭМ!$B$33:$B$776,I$155)+'СЕТ СН'!$F$15</f>
        <v>111.05336947000001</v>
      </c>
      <c r="J162" s="36">
        <f>SUMIFS(СВЦЭМ!$E$33:$E$776,СВЦЭМ!$A$33:$A$776,$A162,СВЦЭМ!$B$33:$B$776,J$155)+'СЕТ СН'!$F$15</f>
        <v>108.64005987</v>
      </c>
      <c r="K162" s="36">
        <f>SUMIFS(СВЦЭМ!$E$33:$E$776,СВЦЭМ!$A$33:$A$776,$A162,СВЦЭМ!$B$33:$B$776,K$155)+'СЕТ СН'!$F$15</f>
        <v>108.86078971000001</v>
      </c>
      <c r="L162" s="36">
        <f>SUMIFS(СВЦЭМ!$E$33:$E$776,СВЦЭМ!$A$33:$A$776,$A162,СВЦЭМ!$B$33:$B$776,L$155)+'СЕТ СН'!$F$15</f>
        <v>108.53436983</v>
      </c>
      <c r="M162" s="36">
        <f>SUMIFS(СВЦЭМ!$E$33:$E$776,СВЦЭМ!$A$33:$A$776,$A162,СВЦЭМ!$B$33:$B$776,M$155)+'СЕТ СН'!$F$15</f>
        <v>110.22265813999999</v>
      </c>
      <c r="N162" s="36">
        <f>SUMIFS(СВЦЭМ!$E$33:$E$776,СВЦЭМ!$A$33:$A$776,$A162,СВЦЭМ!$B$33:$B$776,N$155)+'СЕТ СН'!$F$15</f>
        <v>111.45389958</v>
      </c>
      <c r="O162" s="36">
        <f>SUMIFS(СВЦЭМ!$E$33:$E$776,СВЦЭМ!$A$33:$A$776,$A162,СВЦЭМ!$B$33:$B$776,O$155)+'СЕТ СН'!$F$15</f>
        <v>111.35484728</v>
      </c>
      <c r="P162" s="36">
        <f>SUMIFS(СВЦЭМ!$E$33:$E$776,СВЦЭМ!$A$33:$A$776,$A162,СВЦЭМ!$B$33:$B$776,P$155)+'СЕТ СН'!$F$15</f>
        <v>111.10517326</v>
      </c>
      <c r="Q162" s="36">
        <f>SUMIFS(СВЦЭМ!$E$33:$E$776,СВЦЭМ!$A$33:$A$776,$A162,СВЦЭМ!$B$33:$B$776,Q$155)+'СЕТ СН'!$F$15</f>
        <v>112.09514283</v>
      </c>
      <c r="R162" s="36">
        <f>SUMIFS(СВЦЭМ!$E$33:$E$776,СВЦЭМ!$A$33:$A$776,$A162,СВЦЭМ!$B$33:$B$776,R$155)+'СЕТ СН'!$F$15</f>
        <v>111.81065164</v>
      </c>
      <c r="S162" s="36">
        <f>SUMIFS(СВЦЭМ!$E$33:$E$776,СВЦЭМ!$A$33:$A$776,$A162,СВЦЭМ!$B$33:$B$776,S$155)+'СЕТ СН'!$F$15</f>
        <v>112.65361811</v>
      </c>
      <c r="T162" s="36">
        <f>SUMIFS(СВЦЭМ!$E$33:$E$776,СВЦЭМ!$A$33:$A$776,$A162,СВЦЭМ!$B$33:$B$776,T$155)+'СЕТ СН'!$F$15</f>
        <v>110.76387606999999</v>
      </c>
      <c r="U162" s="36">
        <f>SUMIFS(СВЦЭМ!$E$33:$E$776,СВЦЭМ!$A$33:$A$776,$A162,СВЦЭМ!$B$33:$B$776,U$155)+'СЕТ СН'!$F$15</f>
        <v>109.87654417</v>
      </c>
      <c r="V162" s="36">
        <f>SUMIFS(СВЦЭМ!$E$33:$E$776,СВЦЭМ!$A$33:$A$776,$A162,СВЦЭМ!$B$33:$B$776,V$155)+'СЕТ СН'!$F$15</f>
        <v>108.69885918</v>
      </c>
      <c r="W162" s="36">
        <f>SUMIFS(СВЦЭМ!$E$33:$E$776,СВЦЭМ!$A$33:$A$776,$A162,СВЦЭМ!$B$33:$B$776,W$155)+'СЕТ СН'!$F$15</f>
        <v>112.08106918999999</v>
      </c>
      <c r="X162" s="36">
        <f>SUMIFS(СВЦЭМ!$E$33:$E$776,СВЦЭМ!$A$33:$A$776,$A162,СВЦЭМ!$B$33:$B$776,X$155)+'СЕТ СН'!$F$15</f>
        <v>115.53885787999999</v>
      </c>
      <c r="Y162" s="36">
        <f>SUMIFS(СВЦЭМ!$E$33:$E$776,СВЦЭМ!$A$33:$A$776,$A162,СВЦЭМ!$B$33:$B$776,Y$155)+'СЕТ СН'!$F$15</f>
        <v>123.39759278</v>
      </c>
    </row>
    <row r="163" spans="1:25" ht="15.75" x14ac:dyDescent="0.2">
      <c r="A163" s="35">
        <f t="shared" si="4"/>
        <v>43746</v>
      </c>
      <c r="B163" s="36">
        <f>SUMIFS(СВЦЭМ!$E$33:$E$776,СВЦЭМ!$A$33:$A$776,$A163,СВЦЭМ!$B$33:$B$776,B$155)+'СЕТ СН'!$F$15</f>
        <v>117.11573104999999</v>
      </c>
      <c r="C163" s="36">
        <f>SUMIFS(СВЦЭМ!$E$33:$E$776,СВЦЭМ!$A$33:$A$776,$A163,СВЦЭМ!$B$33:$B$776,C$155)+'СЕТ СН'!$F$15</f>
        <v>127.18677959</v>
      </c>
      <c r="D163" s="36">
        <f>SUMIFS(СВЦЭМ!$E$33:$E$776,СВЦЭМ!$A$33:$A$776,$A163,СВЦЭМ!$B$33:$B$776,D$155)+'СЕТ СН'!$F$15</f>
        <v>125.73231963000001</v>
      </c>
      <c r="E163" s="36">
        <f>SUMIFS(СВЦЭМ!$E$33:$E$776,СВЦЭМ!$A$33:$A$776,$A163,СВЦЭМ!$B$33:$B$776,E$155)+'СЕТ СН'!$F$15</f>
        <v>128.18479611999999</v>
      </c>
      <c r="F163" s="36">
        <f>SUMIFS(СВЦЭМ!$E$33:$E$776,СВЦЭМ!$A$33:$A$776,$A163,СВЦЭМ!$B$33:$B$776,F$155)+'СЕТ СН'!$F$15</f>
        <v>127.92018672</v>
      </c>
      <c r="G163" s="36">
        <f>SUMIFS(СВЦЭМ!$E$33:$E$776,СВЦЭМ!$A$33:$A$776,$A163,СВЦЭМ!$B$33:$B$776,G$155)+'СЕТ СН'!$F$15</f>
        <v>125.90356611999999</v>
      </c>
      <c r="H163" s="36">
        <f>SUMIFS(СВЦЭМ!$E$33:$E$776,СВЦЭМ!$A$33:$A$776,$A163,СВЦЭМ!$B$33:$B$776,H$155)+'СЕТ СН'!$F$15</f>
        <v>121.47349739000001</v>
      </c>
      <c r="I163" s="36">
        <f>SUMIFS(СВЦЭМ!$E$33:$E$776,СВЦЭМ!$A$33:$A$776,$A163,СВЦЭМ!$B$33:$B$776,I$155)+'СЕТ СН'!$F$15</f>
        <v>114.31939647999999</v>
      </c>
      <c r="J163" s="36">
        <f>SUMIFS(СВЦЭМ!$E$33:$E$776,СВЦЭМ!$A$33:$A$776,$A163,СВЦЭМ!$B$33:$B$776,J$155)+'СЕТ СН'!$F$15</f>
        <v>109.61840432</v>
      </c>
      <c r="K163" s="36">
        <f>SUMIFS(СВЦЭМ!$E$33:$E$776,СВЦЭМ!$A$33:$A$776,$A163,СВЦЭМ!$B$33:$B$776,K$155)+'СЕТ СН'!$F$15</f>
        <v>110.00780528999999</v>
      </c>
      <c r="L163" s="36">
        <f>SUMIFS(СВЦЭМ!$E$33:$E$776,СВЦЭМ!$A$33:$A$776,$A163,СВЦЭМ!$B$33:$B$776,L$155)+'СЕТ СН'!$F$15</f>
        <v>110.73228315999999</v>
      </c>
      <c r="M163" s="36">
        <f>SUMIFS(СВЦЭМ!$E$33:$E$776,СВЦЭМ!$A$33:$A$776,$A163,СВЦЭМ!$B$33:$B$776,M$155)+'СЕТ СН'!$F$15</f>
        <v>109.42178506</v>
      </c>
      <c r="N163" s="36">
        <f>SUMIFS(СВЦЭМ!$E$33:$E$776,СВЦЭМ!$A$33:$A$776,$A163,СВЦЭМ!$B$33:$B$776,N$155)+'СЕТ СН'!$F$15</f>
        <v>105.94485778000001</v>
      </c>
      <c r="O163" s="36">
        <f>SUMIFS(СВЦЭМ!$E$33:$E$776,СВЦЭМ!$A$33:$A$776,$A163,СВЦЭМ!$B$33:$B$776,O$155)+'СЕТ СН'!$F$15</f>
        <v>101.00659487999999</v>
      </c>
      <c r="P163" s="36">
        <f>SUMIFS(СВЦЭМ!$E$33:$E$776,СВЦЭМ!$A$33:$A$776,$A163,СВЦЭМ!$B$33:$B$776,P$155)+'СЕТ СН'!$F$15</f>
        <v>110.09987567</v>
      </c>
      <c r="Q163" s="36">
        <f>SUMIFS(СВЦЭМ!$E$33:$E$776,СВЦЭМ!$A$33:$A$776,$A163,СВЦЭМ!$B$33:$B$776,Q$155)+'СЕТ СН'!$F$15</f>
        <v>118.63772897</v>
      </c>
      <c r="R163" s="36">
        <f>SUMIFS(СВЦЭМ!$E$33:$E$776,СВЦЭМ!$A$33:$A$776,$A163,СВЦЭМ!$B$33:$B$776,R$155)+'СЕТ СН'!$F$15</f>
        <v>100.11135775</v>
      </c>
      <c r="S163" s="36">
        <f>SUMIFS(СВЦЭМ!$E$33:$E$776,СВЦЭМ!$A$33:$A$776,$A163,СВЦЭМ!$B$33:$B$776,S$155)+'СЕТ СН'!$F$15</f>
        <v>101.30384088</v>
      </c>
      <c r="T163" s="36">
        <f>SUMIFS(СВЦЭМ!$E$33:$E$776,СВЦЭМ!$A$33:$A$776,$A163,СВЦЭМ!$B$33:$B$776,T$155)+'СЕТ СН'!$F$15</f>
        <v>103.75646297</v>
      </c>
      <c r="U163" s="36">
        <f>SUMIFS(СВЦЭМ!$E$33:$E$776,СВЦЭМ!$A$33:$A$776,$A163,СВЦЭМ!$B$33:$B$776,U$155)+'СЕТ СН'!$F$15</f>
        <v>107.90393367999999</v>
      </c>
      <c r="V163" s="36">
        <f>SUMIFS(СВЦЭМ!$E$33:$E$776,СВЦЭМ!$A$33:$A$776,$A163,СВЦЭМ!$B$33:$B$776,V$155)+'СЕТ СН'!$F$15</f>
        <v>108.64834739</v>
      </c>
      <c r="W163" s="36">
        <f>SUMIFS(СВЦЭМ!$E$33:$E$776,СВЦЭМ!$A$33:$A$776,$A163,СВЦЭМ!$B$33:$B$776,W$155)+'СЕТ СН'!$F$15</f>
        <v>106.50913197</v>
      </c>
      <c r="X163" s="36">
        <f>SUMIFS(СВЦЭМ!$E$33:$E$776,СВЦЭМ!$A$33:$A$776,$A163,СВЦЭМ!$B$33:$B$776,X$155)+'СЕТ СН'!$F$15</f>
        <v>100.16089467</v>
      </c>
      <c r="Y163" s="36">
        <f>SUMIFS(СВЦЭМ!$E$33:$E$776,СВЦЭМ!$A$33:$A$776,$A163,СВЦЭМ!$B$33:$B$776,Y$155)+'СЕТ СН'!$F$15</f>
        <v>96.079878570000005</v>
      </c>
    </row>
    <row r="164" spans="1:25" ht="15.75" x14ac:dyDescent="0.2">
      <c r="A164" s="35">
        <f t="shared" si="4"/>
        <v>43747</v>
      </c>
      <c r="B164" s="36">
        <f>SUMIFS(СВЦЭМ!$E$33:$E$776,СВЦЭМ!$A$33:$A$776,$A164,СВЦЭМ!$B$33:$B$776,B$155)+'СЕТ СН'!$F$15</f>
        <v>120.74995491999999</v>
      </c>
      <c r="C164" s="36">
        <f>SUMIFS(СВЦЭМ!$E$33:$E$776,СВЦЭМ!$A$33:$A$776,$A164,СВЦЭМ!$B$33:$B$776,C$155)+'СЕТ СН'!$F$15</f>
        <v>127.09871452</v>
      </c>
      <c r="D164" s="36">
        <f>SUMIFS(СВЦЭМ!$E$33:$E$776,СВЦЭМ!$A$33:$A$776,$A164,СВЦЭМ!$B$33:$B$776,D$155)+'СЕТ СН'!$F$15</f>
        <v>131.66200104999999</v>
      </c>
      <c r="E164" s="36">
        <f>SUMIFS(СВЦЭМ!$E$33:$E$776,СВЦЭМ!$A$33:$A$776,$A164,СВЦЭМ!$B$33:$B$776,E$155)+'СЕТ СН'!$F$15</f>
        <v>133.78638812</v>
      </c>
      <c r="F164" s="36">
        <f>SUMIFS(СВЦЭМ!$E$33:$E$776,СВЦЭМ!$A$33:$A$776,$A164,СВЦЭМ!$B$33:$B$776,F$155)+'СЕТ СН'!$F$15</f>
        <v>134.17641566</v>
      </c>
      <c r="G164" s="36">
        <f>SUMIFS(СВЦЭМ!$E$33:$E$776,СВЦЭМ!$A$33:$A$776,$A164,СВЦЭМ!$B$33:$B$776,G$155)+'СЕТ СН'!$F$15</f>
        <v>130.64996400999999</v>
      </c>
      <c r="H164" s="36">
        <f>SUMIFS(СВЦЭМ!$E$33:$E$776,СВЦЭМ!$A$33:$A$776,$A164,СВЦЭМ!$B$33:$B$776,H$155)+'СЕТ СН'!$F$15</f>
        <v>124.04120653</v>
      </c>
      <c r="I164" s="36">
        <f>SUMIFS(СВЦЭМ!$E$33:$E$776,СВЦЭМ!$A$33:$A$776,$A164,СВЦЭМ!$B$33:$B$776,I$155)+'СЕТ СН'!$F$15</f>
        <v>119.49447306</v>
      </c>
      <c r="J164" s="36">
        <f>SUMIFS(СВЦЭМ!$E$33:$E$776,СВЦЭМ!$A$33:$A$776,$A164,СВЦЭМ!$B$33:$B$776,J$155)+'СЕТ СН'!$F$15</f>
        <v>120.41467373</v>
      </c>
      <c r="K164" s="36">
        <f>SUMIFS(СВЦЭМ!$E$33:$E$776,СВЦЭМ!$A$33:$A$776,$A164,СВЦЭМ!$B$33:$B$776,K$155)+'СЕТ СН'!$F$15</f>
        <v>122.71079856999999</v>
      </c>
      <c r="L164" s="36">
        <f>SUMIFS(СВЦЭМ!$E$33:$E$776,СВЦЭМ!$A$33:$A$776,$A164,СВЦЭМ!$B$33:$B$776,L$155)+'СЕТ СН'!$F$15</f>
        <v>123.12558633</v>
      </c>
      <c r="M164" s="36">
        <f>SUMIFS(СВЦЭМ!$E$33:$E$776,СВЦЭМ!$A$33:$A$776,$A164,СВЦЭМ!$B$33:$B$776,M$155)+'СЕТ СН'!$F$15</f>
        <v>122.30961277</v>
      </c>
      <c r="N164" s="36">
        <f>SUMIFS(СВЦЭМ!$E$33:$E$776,СВЦЭМ!$A$33:$A$776,$A164,СВЦЭМ!$B$33:$B$776,N$155)+'СЕТ СН'!$F$15</f>
        <v>113.66733134</v>
      </c>
      <c r="O164" s="36">
        <f>SUMIFS(СВЦЭМ!$E$33:$E$776,СВЦЭМ!$A$33:$A$776,$A164,СВЦЭМ!$B$33:$B$776,O$155)+'СЕТ СН'!$F$15</f>
        <v>109.69665371000001</v>
      </c>
      <c r="P164" s="36">
        <f>SUMIFS(СВЦЭМ!$E$33:$E$776,СВЦЭМ!$A$33:$A$776,$A164,СВЦЭМ!$B$33:$B$776,P$155)+'СЕТ СН'!$F$15</f>
        <v>109.95789093</v>
      </c>
      <c r="Q164" s="36">
        <f>SUMIFS(СВЦЭМ!$E$33:$E$776,СВЦЭМ!$A$33:$A$776,$A164,СВЦЭМ!$B$33:$B$776,Q$155)+'СЕТ СН'!$F$15</f>
        <v>109.8889863</v>
      </c>
      <c r="R164" s="36">
        <f>SUMIFS(СВЦЭМ!$E$33:$E$776,СВЦЭМ!$A$33:$A$776,$A164,СВЦЭМ!$B$33:$B$776,R$155)+'СЕТ СН'!$F$15</f>
        <v>108.44805504999999</v>
      </c>
      <c r="S164" s="36">
        <f>SUMIFS(СВЦЭМ!$E$33:$E$776,СВЦЭМ!$A$33:$A$776,$A164,СВЦЭМ!$B$33:$B$776,S$155)+'СЕТ СН'!$F$15</f>
        <v>108.97596593</v>
      </c>
      <c r="T164" s="36">
        <f>SUMIFS(СВЦЭМ!$E$33:$E$776,СВЦЭМ!$A$33:$A$776,$A164,СВЦЭМ!$B$33:$B$776,T$155)+'СЕТ СН'!$F$15</f>
        <v>113.04425251000001</v>
      </c>
      <c r="U164" s="36">
        <f>SUMIFS(СВЦЭМ!$E$33:$E$776,СВЦЭМ!$A$33:$A$776,$A164,СВЦЭМ!$B$33:$B$776,U$155)+'СЕТ СН'!$F$15</f>
        <v>111.4310212</v>
      </c>
      <c r="V164" s="36">
        <f>SUMIFS(СВЦЭМ!$E$33:$E$776,СВЦЭМ!$A$33:$A$776,$A164,СВЦЭМ!$B$33:$B$776,V$155)+'СЕТ СН'!$F$15</f>
        <v>110.02224751</v>
      </c>
      <c r="W164" s="36">
        <f>SUMIFS(СВЦЭМ!$E$33:$E$776,СВЦЭМ!$A$33:$A$776,$A164,СВЦЭМ!$B$33:$B$776,W$155)+'СЕТ СН'!$F$15</f>
        <v>112.93645358000001</v>
      </c>
      <c r="X164" s="36">
        <f>SUMIFS(СВЦЭМ!$E$33:$E$776,СВЦЭМ!$A$33:$A$776,$A164,СВЦЭМ!$B$33:$B$776,X$155)+'СЕТ СН'!$F$15</f>
        <v>108.79657563000001</v>
      </c>
      <c r="Y164" s="36">
        <f>SUMIFS(СВЦЭМ!$E$33:$E$776,СВЦЭМ!$A$33:$A$776,$A164,СВЦЭМ!$B$33:$B$776,Y$155)+'СЕТ СН'!$F$15</f>
        <v>111.03215537</v>
      </c>
    </row>
    <row r="165" spans="1:25" ht="15.75" x14ac:dyDescent="0.2">
      <c r="A165" s="35">
        <f t="shared" si="4"/>
        <v>43748</v>
      </c>
      <c r="B165" s="36">
        <f>SUMIFS(СВЦЭМ!$E$33:$E$776,СВЦЭМ!$A$33:$A$776,$A165,СВЦЭМ!$B$33:$B$776,B$155)+'СЕТ СН'!$F$15</f>
        <v>139.16379759</v>
      </c>
      <c r="C165" s="36">
        <f>SUMIFS(СВЦЭМ!$E$33:$E$776,СВЦЭМ!$A$33:$A$776,$A165,СВЦЭМ!$B$33:$B$776,C$155)+'СЕТ СН'!$F$15</f>
        <v>146.82081722999999</v>
      </c>
      <c r="D165" s="36">
        <f>SUMIFS(СВЦЭМ!$E$33:$E$776,СВЦЭМ!$A$33:$A$776,$A165,СВЦЭМ!$B$33:$B$776,D$155)+'СЕТ СН'!$F$15</f>
        <v>150.75056354</v>
      </c>
      <c r="E165" s="36">
        <f>SUMIFS(СВЦЭМ!$E$33:$E$776,СВЦЭМ!$A$33:$A$776,$A165,СВЦЭМ!$B$33:$B$776,E$155)+'СЕТ СН'!$F$15</f>
        <v>152.19482596</v>
      </c>
      <c r="F165" s="36">
        <f>SUMIFS(СВЦЭМ!$E$33:$E$776,СВЦЭМ!$A$33:$A$776,$A165,СВЦЭМ!$B$33:$B$776,F$155)+'СЕТ СН'!$F$15</f>
        <v>153.09977727</v>
      </c>
      <c r="G165" s="36">
        <f>SUMIFS(СВЦЭМ!$E$33:$E$776,СВЦЭМ!$A$33:$A$776,$A165,СВЦЭМ!$B$33:$B$776,G$155)+'СЕТ СН'!$F$15</f>
        <v>149.82664761999999</v>
      </c>
      <c r="H165" s="36">
        <f>SUMIFS(СВЦЭМ!$E$33:$E$776,СВЦЭМ!$A$33:$A$776,$A165,СВЦЭМ!$B$33:$B$776,H$155)+'СЕТ СН'!$F$15</f>
        <v>143.76491956999999</v>
      </c>
      <c r="I165" s="36">
        <f>SUMIFS(СВЦЭМ!$E$33:$E$776,СВЦЭМ!$A$33:$A$776,$A165,СВЦЭМ!$B$33:$B$776,I$155)+'СЕТ СН'!$F$15</f>
        <v>127.78435225</v>
      </c>
      <c r="J165" s="36">
        <f>SUMIFS(СВЦЭМ!$E$33:$E$776,СВЦЭМ!$A$33:$A$776,$A165,СВЦЭМ!$B$33:$B$776,J$155)+'СЕТ СН'!$F$15</f>
        <v>125.7840089</v>
      </c>
      <c r="K165" s="36">
        <f>SUMIFS(СВЦЭМ!$E$33:$E$776,СВЦЭМ!$A$33:$A$776,$A165,СВЦЭМ!$B$33:$B$776,K$155)+'СЕТ СН'!$F$15</f>
        <v>124.67656974000001</v>
      </c>
      <c r="L165" s="36">
        <f>SUMIFS(СВЦЭМ!$E$33:$E$776,СВЦЭМ!$A$33:$A$776,$A165,СВЦЭМ!$B$33:$B$776,L$155)+'СЕТ СН'!$F$15</f>
        <v>124.10589881999999</v>
      </c>
      <c r="M165" s="36">
        <f>SUMIFS(СВЦЭМ!$E$33:$E$776,СВЦЭМ!$A$33:$A$776,$A165,СВЦЭМ!$B$33:$B$776,M$155)+'СЕТ СН'!$F$15</f>
        <v>125.24435707000001</v>
      </c>
      <c r="N165" s="36">
        <f>SUMIFS(СВЦЭМ!$E$33:$E$776,СВЦЭМ!$A$33:$A$776,$A165,СВЦЭМ!$B$33:$B$776,N$155)+'СЕТ СН'!$F$15</f>
        <v>118.88220819999999</v>
      </c>
      <c r="O165" s="36">
        <f>SUMIFS(СВЦЭМ!$E$33:$E$776,СВЦЭМ!$A$33:$A$776,$A165,СВЦЭМ!$B$33:$B$776,O$155)+'СЕТ СН'!$F$15</f>
        <v>111.93810829</v>
      </c>
      <c r="P165" s="36">
        <f>SUMIFS(СВЦЭМ!$E$33:$E$776,СВЦЭМ!$A$33:$A$776,$A165,СВЦЭМ!$B$33:$B$776,P$155)+'СЕТ СН'!$F$15</f>
        <v>112.36133377</v>
      </c>
      <c r="Q165" s="36">
        <f>SUMIFS(СВЦЭМ!$E$33:$E$776,СВЦЭМ!$A$33:$A$776,$A165,СВЦЭМ!$B$33:$B$776,Q$155)+'СЕТ СН'!$F$15</f>
        <v>112.31416259</v>
      </c>
      <c r="R165" s="36">
        <f>SUMIFS(СВЦЭМ!$E$33:$E$776,СВЦЭМ!$A$33:$A$776,$A165,СВЦЭМ!$B$33:$B$776,R$155)+'СЕТ СН'!$F$15</f>
        <v>112.39601291</v>
      </c>
      <c r="S165" s="36">
        <f>SUMIFS(СВЦЭМ!$E$33:$E$776,СВЦЭМ!$A$33:$A$776,$A165,СВЦЭМ!$B$33:$B$776,S$155)+'СЕТ СН'!$F$15</f>
        <v>114.01083592000001</v>
      </c>
      <c r="T165" s="36">
        <f>SUMIFS(СВЦЭМ!$E$33:$E$776,СВЦЭМ!$A$33:$A$776,$A165,СВЦЭМ!$B$33:$B$776,T$155)+'СЕТ СН'!$F$15</f>
        <v>115.09751608000001</v>
      </c>
      <c r="U165" s="36">
        <f>SUMIFS(СВЦЭМ!$E$33:$E$776,СВЦЭМ!$A$33:$A$776,$A165,СВЦЭМ!$B$33:$B$776,U$155)+'СЕТ СН'!$F$15</f>
        <v>117.91404325000001</v>
      </c>
      <c r="V165" s="36">
        <f>SUMIFS(СВЦЭМ!$E$33:$E$776,СВЦЭМ!$A$33:$A$776,$A165,СВЦЭМ!$B$33:$B$776,V$155)+'СЕТ СН'!$F$15</f>
        <v>117.49610832</v>
      </c>
      <c r="W165" s="36">
        <f>SUMIFS(СВЦЭМ!$E$33:$E$776,СВЦЭМ!$A$33:$A$776,$A165,СВЦЭМ!$B$33:$B$776,W$155)+'СЕТ СН'!$F$15</f>
        <v>116.28359048999999</v>
      </c>
      <c r="X165" s="36">
        <f>SUMIFS(СВЦЭМ!$E$33:$E$776,СВЦЭМ!$A$33:$A$776,$A165,СВЦЭМ!$B$33:$B$776,X$155)+'СЕТ СН'!$F$15</f>
        <v>114.57771676999999</v>
      </c>
      <c r="Y165" s="36">
        <f>SUMIFS(СВЦЭМ!$E$33:$E$776,СВЦЭМ!$A$33:$A$776,$A165,СВЦЭМ!$B$33:$B$776,Y$155)+'СЕТ СН'!$F$15</f>
        <v>119.58424579</v>
      </c>
    </row>
    <row r="166" spans="1:25" ht="15.75" x14ac:dyDescent="0.2">
      <c r="A166" s="35">
        <f t="shared" si="4"/>
        <v>43749</v>
      </c>
      <c r="B166" s="36">
        <f>SUMIFS(СВЦЭМ!$E$33:$E$776,СВЦЭМ!$A$33:$A$776,$A166,СВЦЭМ!$B$33:$B$776,B$155)+'СЕТ СН'!$F$15</f>
        <v>131.34101871999999</v>
      </c>
      <c r="C166" s="36">
        <f>SUMIFS(СВЦЭМ!$E$33:$E$776,СВЦЭМ!$A$33:$A$776,$A166,СВЦЭМ!$B$33:$B$776,C$155)+'СЕТ СН'!$F$15</f>
        <v>141.77318542</v>
      </c>
      <c r="D166" s="36">
        <f>SUMIFS(СВЦЭМ!$E$33:$E$776,СВЦЭМ!$A$33:$A$776,$A166,СВЦЭМ!$B$33:$B$776,D$155)+'СЕТ СН'!$F$15</f>
        <v>143.7610329</v>
      </c>
      <c r="E166" s="36">
        <f>SUMIFS(СВЦЭМ!$E$33:$E$776,СВЦЭМ!$A$33:$A$776,$A166,СВЦЭМ!$B$33:$B$776,E$155)+'СЕТ СН'!$F$15</f>
        <v>144.72733696</v>
      </c>
      <c r="F166" s="36">
        <f>SUMIFS(СВЦЭМ!$E$33:$E$776,СВЦЭМ!$A$33:$A$776,$A166,СВЦЭМ!$B$33:$B$776,F$155)+'СЕТ СН'!$F$15</f>
        <v>143.74438276000001</v>
      </c>
      <c r="G166" s="36">
        <f>SUMIFS(СВЦЭМ!$E$33:$E$776,СВЦЭМ!$A$33:$A$776,$A166,СВЦЭМ!$B$33:$B$776,G$155)+'СЕТ СН'!$F$15</f>
        <v>140.74025397</v>
      </c>
      <c r="H166" s="36">
        <f>SUMIFS(СВЦЭМ!$E$33:$E$776,СВЦЭМ!$A$33:$A$776,$A166,СВЦЭМ!$B$33:$B$776,H$155)+'СЕТ СН'!$F$15</f>
        <v>133.07829103</v>
      </c>
      <c r="I166" s="36">
        <f>SUMIFS(СВЦЭМ!$E$33:$E$776,СВЦЭМ!$A$33:$A$776,$A166,СВЦЭМ!$B$33:$B$776,I$155)+'СЕТ СН'!$F$15</f>
        <v>128.96334671</v>
      </c>
      <c r="J166" s="36">
        <f>SUMIFS(СВЦЭМ!$E$33:$E$776,СВЦЭМ!$A$33:$A$776,$A166,СВЦЭМ!$B$33:$B$776,J$155)+'СЕТ СН'!$F$15</f>
        <v>125.12379494</v>
      </c>
      <c r="K166" s="36">
        <f>SUMIFS(СВЦЭМ!$E$33:$E$776,СВЦЭМ!$A$33:$A$776,$A166,СВЦЭМ!$B$33:$B$776,K$155)+'СЕТ СН'!$F$15</f>
        <v>123.15796315999999</v>
      </c>
      <c r="L166" s="36">
        <f>SUMIFS(СВЦЭМ!$E$33:$E$776,СВЦЭМ!$A$33:$A$776,$A166,СВЦЭМ!$B$33:$B$776,L$155)+'СЕТ СН'!$F$15</f>
        <v>123.27283943</v>
      </c>
      <c r="M166" s="36">
        <f>SUMIFS(СВЦЭМ!$E$33:$E$776,СВЦЭМ!$A$33:$A$776,$A166,СВЦЭМ!$B$33:$B$776,M$155)+'СЕТ СН'!$F$15</f>
        <v>123.79041676</v>
      </c>
      <c r="N166" s="36">
        <f>SUMIFS(СВЦЭМ!$E$33:$E$776,СВЦЭМ!$A$33:$A$776,$A166,СВЦЭМ!$B$33:$B$776,N$155)+'СЕТ СН'!$F$15</f>
        <v>118.44457009</v>
      </c>
      <c r="O166" s="36">
        <f>SUMIFS(СВЦЭМ!$E$33:$E$776,СВЦЭМ!$A$33:$A$776,$A166,СВЦЭМ!$B$33:$B$776,O$155)+'СЕТ СН'!$F$15</f>
        <v>114.15628178</v>
      </c>
      <c r="P166" s="36">
        <f>SUMIFS(СВЦЭМ!$E$33:$E$776,СВЦЭМ!$A$33:$A$776,$A166,СВЦЭМ!$B$33:$B$776,P$155)+'СЕТ СН'!$F$15</f>
        <v>116.1391666</v>
      </c>
      <c r="Q166" s="36">
        <f>SUMIFS(СВЦЭМ!$E$33:$E$776,СВЦЭМ!$A$33:$A$776,$A166,СВЦЭМ!$B$33:$B$776,Q$155)+'СЕТ СН'!$F$15</f>
        <v>116.37553238</v>
      </c>
      <c r="R166" s="36">
        <f>SUMIFS(СВЦЭМ!$E$33:$E$776,СВЦЭМ!$A$33:$A$776,$A166,СВЦЭМ!$B$33:$B$776,R$155)+'СЕТ СН'!$F$15</f>
        <v>115.78555684</v>
      </c>
      <c r="S166" s="36">
        <f>SUMIFS(СВЦЭМ!$E$33:$E$776,СВЦЭМ!$A$33:$A$776,$A166,СВЦЭМ!$B$33:$B$776,S$155)+'СЕТ СН'!$F$15</f>
        <v>113.94728153</v>
      </c>
      <c r="T166" s="36">
        <f>SUMIFS(СВЦЭМ!$E$33:$E$776,СВЦЭМ!$A$33:$A$776,$A166,СВЦЭМ!$B$33:$B$776,T$155)+'СЕТ СН'!$F$15</f>
        <v>111.41882517000001</v>
      </c>
      <c r="U166" s="36">
        <f>SUMIFS(СВЦЭМ!$E$33:$E$776,СВЦЭМ!$A$33:$A$776,$A166,СВЦЭМ!$B$33:$B$776,U$155)+'СЕТ СН'!$F$15</f>
        <v>115.82651684</v>
      </c>
      <c r="V166" s="36">
        <f>SUMIFS(СВЦЭМ!$E$33:$E$776,СВЦЭМ!$A$33:$A$776,$A166,СВЦЭМ!$B$33:$B$776,V$155)+'СЕТ СН'!$F$15</f>
        <v>119.74374071</v>
      </c>
      <c r="W166" s="36">
        <f>SUMIFS(СВЦЭМ!$E$33:$E$776,СВЦЭМ!$A$33:$A$776,$A166,СВЦЭМ!$B$33:$B$776,W$155)+'СЕТ СН'!$F$15</f>
        <v>120.91637830000001</v>
      </c>
      <c r="X166" s="36">
        <f>SUMIFS(СВЦЭМ!$E$33:$E$776,СВЦЭМ!$A$33:$A$776,$A166,СВЦЭМ!$B$33:$B$776,X$155)+'СЕТ СН'!$F$15</f>
        <v>121.61189524</v>
      </c>
      <c r="Y166" s="36">
        <f>SUMIFS(СВЦЭМ!$E$33:$E$776,СВЦЭМ!$A$33:$A$776,$A166,СВЦЭМ!$B$33:$B$776,Y$155)+'СЕТ СН'!$F$15</f>
        <v>127.42032039999999</v>
      </c>
    </row>
    <row r="167" spans="1:25" ht="15.75" x14ac:dyDescent="0.2">
      <c r="A167" s="35">
        <f t="shared" si="4"/>
        <v>43750</v>
      </c>
      <c r="B167" s="36">
        <f>SUMIFS(СВЦЭМ!$E$33:$E$776,СВЦЭМ!$A$33:$A$776,$A167,СВЦЭМ!$B$33:$B$776,B$155)+'СЕТ СН'!$F$15</f>
        <v>125.83260178</v>
      </c>
      <c r="C167" s="36">
        <f>SUMIFS(СВЦЭМ!$E$33:$E$776,СВЦЭМ!$A$33:$A$776,$A167,СВЦЭМ!$B$33:$B$776,C$155)+'СЕТ СН'!$F$15</f>
        <v>125.51971377</v>
      </c>
      <c r="D167" s="36">
        <f>SUMIFS(СВЦЭМ!$E$33:$E$776,СВЦЭМ!$A$33:$A$776,$A167,СВЦЭМ!$B$33:$B$776,D$155)+'СЕТ СН'!$F$15</f>
        <v>125.63720664</v>
      </c>
      <c r="E167" s="36">
        <f>SUMIFS(СВЦЭМ!$E$33:$E$776,СВЦЭМ!$A$33:$A$776,$A167,СВЦЭМ!$B$33:$B$776,E$155)+'СЕТ СН'!$F$15</f>
        <v>127.47632581000001</v>
      </c>
      <c r="F167" s="36">
        <f>SUMIFS(СВЦЭМ!$E$33:$E$776,СВЦЭМ!$A$33:$A$776,$A167,СВЦЭМ!$B$33:$B$776,F$155)+'СЕТ СН'!$F$15</f>
        <v>128.70823399</v>
      </c>
      <c r="G167" s="36">
        <f>SUMIFS(СВЦЭМ!$E$33:$E$776,СВЦЭМ!$A$33:$A$776,$A167,СВЦЭМ!$B$33:$B$776,G$155)+'СЕТ СН'!$F$15</f>
        <v>127.25086614</v>
      </c>
      <c r="H167" s="36">
        <f>SUMIFS(СВЦЭМ!$E$33:$E$776,СВЦЭМ!$A$33:$A$776,$A167,СВЦЭМ!$B$33:$B$776,H$155)+'СЕТ СН'!$F$15</f>
        <v>123.59898938000001</v>
      </c>
      <c r="I167" s="36">
        <f>SUMIFS(СВЦЭМ!$E$33:$E$776,СВЦЭМ!$A$33:$A$776,$A167,СВЦЭМ!$B$33:$B$776,I$155)+'СЕТ СН'!$F$15</f>
        <v>129.29439837999999</v>
      </c>
      <c r="J167" s="36">
        <f>SUMIFS(СВЦЭМ!$E$33:$E$776,СВЦЭМ!$A$33:$A$776,$A167,СВЦЭМ!$B$33:$B$776,J$155)+'СЕТ СН'!$F$15</f>
        <v>130.66254573000001</v>
      </c>
      <c r="K167" s="36">
        <f>SUMIFS(СВЦЭМ!$E$33:$E$776,СВЦЭМ!$A$33:$A$776,$A167,СВЦЭМ!$B$33:$B$776,K$155)+'СЕТ СН'!$F$15</f>
        <v>131.13567573</v>
      </c>
      <c r="L167" s="36">
        <f>SUMIFS(СВЦЭМ!$E$33:$E$776,СВЦЭМ!$A$33:$A$776,$A167,СВЦЭМ!$B$33:$B$776,L$155)+'СЕТ СН'!$F$15</f>
        <v>131.01927330999999</v>
      </c>
      <c r="M167" s="36">
        <f>SUMIFS(СВЦЭМ!$E$33:$E$776,СВЦЭМ!$A$33:$A$776,$A167,СВЦЭМ!$B$33:$B$776,M$155)+'СЕТ СН'!$F$15</f>
        <v>131.51324779999999</v>
      </c>
      <c r="N167" s="36">
        <f>SUMIFS(СВЦЭМ!$E$33:$E$776,СВЦЭМ!$A$33:$A$776,$A167,СВЦЭМ!$B$33:$B$776,N$155)+'СЕТ СН'!$F$15</f>
        <v>122.32693587999999</v>
      </c>
      <c r="O167" s="36">
        <f>SUMIFS(СВЦЭМ!$E$33:$E$776,СВЦЭМ!$A$33:$A$776,$A167,СВЦЭМ!$B$33:$B$776,O$155)+'СЕТ СН'!$F$15</f>
        <v>114.83633491000001</v>
      </c>
      <c r="P167" s="36">
        <f>SUMIFS(СВЦЭМ!$E$33:$E$776,СВЦЭМ!$A$33:$A$776,$A167,СВЦЭМ!$B$33:$B$776,P$155)+'СЕТ СН'!$F$15</f>
        <v>113.12588656</v>
      </c>
      <c r="Q167" s="36">
        <f>SUMIFS(СВЦЭМ!$E$33:$E$776,СВЦЭМ!$A$33:$A$776,$A167,СВЦЭМ!$B$33:$B$776,Q$155)+'СЕТ СН'!$F$15</f>
        <v>112.24018106</v>
      </c>
      <c r="R167" s="36">
        <f>SUMIFS(СВЦЭМ!$E$33:$E$776,СВЦЭМ!$A$33:$A$776,$A167,СВЦЭМ!$B$33:$B$776,R$155)+'СЕТ СН'!$F$15</f>
        <v>111.71731608</v>
      </c>
      <c r="S167" s="36">
        <f>SUMIFS(СВЦЭМ!$E$33:$E$776,СВЦЭМ!$A$33:$A$776,$A167,СВЦЭМ!$B$33:$B$776,S$155)+'СЕТ СН'!$F$15</f>
        <v>113.84432674</v>
      </c>
      <c r="T167" s="36">
        <f>SUMIFS(СВЦЭМ!$E$33:$E$776,СВЦЭМ!$A$33:$A$776,$A167,СВЦЭМ!$B$33:$B$776,T$155)+'СЕТ СН'!$F$15</f>
        <v>115.40644507</v>
      </c>
      <c r="U167" s="36">
        <f>SUMIFS(СВЦЭМ!$E$33:$E$776,СВЦЭМ!$A$33:$A$776,$A167,СВЦЭМ!$B$33:$B$776,U$155)+'СЕТ СН'!$F$15</f>
        <v>107.23940288</v>
      </c>
      <c r="V167" s="36">
        <f>SUMIFS(СВЦЭМ!$E$33:$E$776,СВЦЭМ!$A$33:$A$776,$A167,СВЦЭМ!$B$33:$B$776,V$155)+'СЕТ СН'!$F$15</f>
        <v>106.61970012</v>
      </c>
      <c r="W167" s="36">
        <f>SUMIFS(СВЦЭМ!$E$33:$E$776,СВЦЭМ!$A$33:$A$776,$A167,СВЦЭМ!$B$33:$B$776,W$155)+'СЕТ СН'!$F$15</f>
        <v>107.92714635</v>
      </c>
      <c r="X167" s="36">
        <f>SUMIFS(СВЦЭМ!$E$33:$E$776,СВЦЭМ!$A$33:$A$776,$A167,СВЦЭМ!$B$33:$B$776,X$155)+'СЕТ СН'!$F$15</f>
        <v>111.05073708</v>
      </c>
      <c r="Y167" s="36">
        <f>SUMIFS(СВЦЭМ!$E$33:$E$776,СВЦЭМ!$A$33:$A$776,$A167,СВЦЭМ!$B$33:$B$776,Y$155)+'СЕТ СН'!$F$15</f>
        <v>115.3733995</v>
      </c>
    </row>
    <row r="168" spans="1:25" ht="15.75" x14ac:dyDescent="0.2">
      <c r="A168" s="35">
        <f t="shared" si="4"/>
        <v>43751</v>
      </c>
      <c r="B168" s="36">
        <f>SUMIFS(СВЦЭМ!$E$33:$E$776,СВЦЭМ!$A$33:$A$776,$A168,СВЦЭМ!$B$33:$B$776,B$155)+'СЕТ СН'!$F$15</f>
        <v>132.44041665</v>
      </c>
      <c r="C168" s="36">
        <f>SUMIFS(СВЦЭМ!$E$33:$E$776,СВЦЭМ!$A$33:$A$776,$A168,СВЦЭМ!$B$33:$B$776,C$155)+'СЕТ СН'!$F$15</f>
        <v>139.23172068</v>
      </c>
      <c r="D168" s="36">
        <f>SUMIFS(СВЦЭМ!$E$33:$E$776,СВЦЭМ!$A$33:$A$776,$A168,СВЦЭМ!$B$33:$B$776,D$155)+'СЕТ СН'!$F$15</f>
        <v>142.76807640999999</v>
      </c>
      <c r="E168" s="36">
        <f>SUMIFS(СВЦЭМ!$E$33:$E$776,СВЦЭМ!$A$33:$A$776,$A168,СВЦЭМ!$B$33:$B$776,E$155)+'СЕТ СН'!$F$15</f>
        <v>145.76300835000001</v>
      </c>
      <c r="F168" s="36">
        <f>SUMIFS(СВЦЭМ!$E$33:$E$776,СВЦЭМ!$A$33:$A$776,$A168,СВЦЭМ!$B$33:$B$776,F$155)+'СЕТ СН'!$F$15</f>
        <v>145.38309758</v>
      </c>
      <c r="G168" s="36">
        <f>SUMIFS(СВЦЭМ!$E$33:$E$776,СВЦЭМ!$A$33:$A$776,$A168,СВЦЭМ!$B$33:$B$776,G$155)+'СЕТ СН'!$F$15</f>
        <v>143.53331849</v>
      </c>
      <c r="H168" s="36">
        <f>SUMIFS(СВЦЭМ!$E$33:$E$776,СВЦЭМ!$A$33:$A$776,$A168,СВЦЭМ!$B$33:$B$776,H$155)+'СЕТ СН'!$F$15</f>
        <v>138.51379818999999</v>
      </c>
      <c r="I168" s="36">
        <f>SUMIFS(СВЦЭМ!$E$33:$E$776,СВЦЭМ!$A$33:$A$776,$A168,СВЦЭМ!$B$33:$B$776,I$155)+'СЕТ СН'!$F$15</f>
        <v>130.48680967999999</v>
      </c>
      <c r="J168" s="36">
        <f>SUMIFS(СВЦЭМ!$E$33:$E$776,СВЦЭМ!$A$33:$A$776,$A168,СВЦЭМ!$B$33:$B$776,J$155)+'СЕТ СН'!$F$15</f>
        <v>126.22376783999999</v>
      </c>
      <c r="K168" s="36">
        <f>SUMIFS(СВЦЭМ!$E$33:$E$776,СВЦЭМ!$A$33:$A$776,$A168,СВЦЭМ!$B$33:$B$776,K$155)+'СЕТ СН'!$F$15</f>
        <v>128.19892802000001</v>
      </c>
      <c r="L168" s="36">
        <f>SUMIFS(СВЦЭМ!$E$33:$E$776,СВЦЭМ!$A$33:$A$776,$A168,СВЦЭМ!$B$33:$B$776,L$155)+'СЕТ СН'!$F$15</f>
        <v>129.95043043999999</v>
      </c>
      <c r="M168" s="36">
        <f>SUMIFS(СВЦЭМ!$E$33:$E$776,СВЦЭМ!$A$33:$A$776,$A168,СВЦЭМ!$B$33:$B$776,M$155)+'СЕТ СН'!$F$15</f>
        <v>128.23530977999999</v>
      </c>
      <c r="N168" s="36">
        <f>SUMIFS(СВЦЭМ!$E$33:$E$776,СВЦЭМ!$A$33:$A$776,$A168,СВЦЭМ!$B$33:$B$776,N$155)+'СЕТ СН'!$F$15</f>
        <v>119.97135754999999</v>
      </c>
      <c r="O168" s="36">
        <f>SUMIFS(СВЦЭМ!$E$33:$E$776,СВЦЭМ!$A$33:$A$776,$A168,СВЦЭМ!$B$33:$B$776,O$155)+'СЕТ СН'!$F$15</f>
        <v>113.52132876</v>
      </c>
      <c r="P168" s="36">
        <f>SUMIFS(СВЦЭМ!$E$33:$E$776,СВЦЭМ!$A$33:$A$776,$A168,СВЦЭМ!$B$33:$B$776,P$155)+'СЕТ СН'!$F$15</f>
        <v>112.55638673999999</v>
      </c>
      <c r="Q168" s="36">
        <f>SUMIFS(СВЦЭМ!$E$33:$E$776,СВЦЭМ!$A$33:$A$776,$A168,СВЦЭМ!$B$33:$B$776,Q$155)+'СЕТ СН'!$F$15</f>
        <v>113.35274849</v>
      </c>
      <c r="R168" s="36">
        <f>SUMIFS(СВЦЭМ!$E$33:$E$776,СВЦЭМ!$A$33:$A$776,$A168,СВЦЭМ!$B$33:$B$776,R$155)+'СЕТ СН'!$F$15</f>
        <v>112.12479218999999</v>
      </c>
      <c r="S168" s="36">
        <f>SUMIFS(СВЦЭМ!$E$33:$E$776,СВЦЭМ!$A$33:$A$776,$A168,СВЦЭМ!$B$33:$B$776,S$155)+'СЕТ СН'!$F$15</f>
        <v>113.59439556</v>
      </c>
      <c r="T168" s="36">
        <f>SUMIFS(СВЦЭМ!$E$33:$E$776,СВЦЭМ!$A$33:$A$776,$A168,СВЦЭМ!$B$33:$B$776,T$155)+'СЕТ СН'!$F$15</f>
        <v>115.88189027999999</v>
      </c>
      <c r="U168" s="36">
        <f>SUMIFS(СВЦЭМ!$E$33:$E$776,СВЦЭМ!$A$33:$A$776,$A168,СВЦЭМ!$B$33:$B$776,U$155)+'СЕТ СН'!$F$15</f>
        <v>109.09150584</v>
      </c>
      <c r="V168" s="36">
        <f>SUMIFS(СВЦЭМ!$E$33:$E$776,СВЦЭМ!$A$33:$A$776,$A168,СВЦЭМ!$B$33:$B$776,V$155)+'СЕТ СН'!$F$15</f>
        <v>108.15239731</v>
      </c>
      <c r="W168" s="36">
        <f>SUMIFS(СВЦЭМ!$E$33:$E$776,СВЦЭМ!$A$33:$A$776,$A168,СВЦЭМ!$B$33:$B$776,W$155)+'СЕТ СН'!$F$15</f>
        <v>112.14008502999999</v>
      </c>
      <c r="X168" s="36">
        <f>SUMIFS(СВЦЭМ!$E$33:$E$776,СВЦЭМ!$A$33:$A$776,$A168,СВЦЭМ!$B$33:$B$776,X$155)+'СЕТ СН'!$F$15</f>
        <v>116.11600457999999</v>
      </c>
      <c r="Y168" s="36">
        <f>SUMIFS(СВЦЭМ!$E$33:$E$776,СВЦЭМ!$A$33:$A$776,$A168,СВЦЭМ!$B$33:$B$776,Y$155)+'СЕТ СН'!$F$15</f>
        <v>123.78529183000001</v>
      </c>
    </row>
    <row r="169" spans="1:25" ht="15.75" x14ac:dyDescent="0.2">
      <c r="A169" s="35">
        <f t="shared" si="4"/>
        <v>43752</v>
      </c>
      <c r="B169" s="36">
        <f>SUMIFS(СВЦЭМ!$E$33:$E$776,СВЦЭМ!$A$33:$A$776,$A169,СВЦЭМ!$B$33:$B$776,B$155)+'СЕТ СН'!$F$15</f>
        <v>127.78321012000001</v>
      </c>
      <c r="C169" s="36">
        <f>SUMIFS(СВЦЭМ!$E$33:$E$776,СВЦЭМ!$A$33:$A$776,$A169,СВЦЭМ!$B$33:$B$776,C$155)+'СЕТ СН'!$F$15</f>
        <v>135.41805060999999</v>
      </c>
      <c r="D169" s="36">
        <f>SUMIFS(СВЦЭМ!$E$33:$E$776,СВЦЭМ!$A$33:$A$776,$A169,СВЦЭМ!$B$33:$B$776,D$155)+'СЕТ СН'!$F$15</f>
        <v>137.04622541000001</v>
      </c>
      <c r="E169" s="36">
        <f>SUMIFS(СВЦЭМ!$E$33:$E$776,СВЦЭМ!$A$33:$A$776,$A169,СВЦЭМ!$B$33:$B$776,E$155)+'СЕТ СН'!$F$15</f>
        <v>131.51904859999999</v>
      </c>
      <c r="F169" s="36">
        <f>SUMIFS(СВЦЭМ!$E$33:$E$776,СВЦЭМ!$A$33:$A$776,$A169,СВЦЭМ!$B$33:$B$776,F$155)+'СЕТ СН'!$F$15</f>
        <v>132.28048380000001</v>
      </c>
      <c r="G169" s="36">
        <f>SUMIFS(СВЦЭМ!$E$33:$E$776,СВЦЭМ!$A$33:$A$776,$A169,СВЦЭМ!$B$33:$B$776,G$155)+'СЕТ СН'!$F$15</f>
        <v>132.00374468000001</v>
      </c>
      <c r="H169" s="36">
        <f>SUMIFS(СВЦЭМ!$E$33:$E$776,СВЦЭМ!$A$33:$A$776,$A169,СВЦЭМ!$B$33:$B$776,H$155)+'СЕТ СН'!$F$15</f>
        <v>132.69232568000001</v>
      </c>
      <c r="I169" s="36">
        <f>SUMIFS(СВЦЭМ!$E$33:$E$776,СВЦЭМ!$A$33:$A$776,$A169,СВЦЭМ!$B$33:$B$776,I$155)+'СЕТ СН'!$F$15</f>
        <v>128.32930388</v>
      </c>
      <c r="J169" s="36">
        <f>SUMIFS(СВЦЭМ!$E$33:$E$776,СВЦЭМ!$A$33:$A$776,$A169,СВЦЭМ!$B$33:$B$776,J$155)+'СЕТ СН'!$F$15</f>
        <v>123.02169407</v>
      </c>
      <c r="K169" s="36">
        <f>SUMIFS(СВЦЭМ!$E$33:$E$776,СВЦЭМ!$A$33:$A$776,$A169,СВЦЭМ!$B$33:$B$776,K$155)+'СЕТ СН'!$F$15</f>
        <v>120.42236513</v>
      </c>
      <c r="L169" s="36">
        <f>SUMIFS(СВЦЭМ!$E$33:$E$776,СВЦЭМ!$A$33:$A$776,$A169,СВЦЭМ!$B$33:$B$776,L$155)+'СЕТ СН'!$F$15</f>
        <v>119.39499923</v>
      </c>
      <c r="M169" s="36">
        <f>SUMIFS(СВЦЭМ!$E$33:$E$776,СВЦЭМ!$A$33:$A$776,$A169,СВЦЭМ!$B$33:$B$776,M$155)+'СЕТ СН'!$F$15</f>
        <v>121.69693918999999</v>
      </c>
      <c r="N169" s="36">
        <f>SUMIFS(СВЦЭМ!$E$33:$E$776,СВЦЭМ!$A$33:$A$776,$A169,СВЦЭМ!$B$33:$B$776,N$155)+'СЕТ СН'!$F$15</f>
        <v>116.55626332999999</v>
      </c>
      <c r="O169" s="36">
        <f>SUMIFS(СВЦЭМ!$E$33:$E$776,СВЦЭМ!$A$33:$A$776,$A169,СВЦЭМ!$B$33:$B$776,O$155)+'СЕТ СН'!$F$15</f>
        <v>115.17139503999999</v>
      </c>
      <c r="P169" s="36">
        <f>SUMIFS(СВЦЭМ!$E$33:$E$776,СВЦЭМ!$A$33:$A$776,$A169,СВЦЭМ!$B$33:$B$776,P$155)+'СЕТ СН'!$F$15</f>
        <v>113.34245623</v>
      </c>
      <c r="Q169" s="36">
        <f>SUMIFS(СВЦЭМ!$E$33:$E$776,СВЦЭМ!$A$33:$A$776,$A169,СВЦЭМ!$B$33:$B$776,Q$155)+'СЕТ СН'!$F$15</f>
        <v>114.13611387</v>
      </c>
      <c r="R169" s="36">
        <f>SUMIFS(СВЦЭМ!$E$33:$E$776,СВЦЭМ!$A$33:$A$776,$A169,СВЦЭМ!$B$33:$B$776,R$155)+'СЕТ СН'!$F$15</f>
        <v>112.84016373</v>
      </c>
      <c r="S169" s="36">
        <f>SUMIFS(СВЦЭМ!$E$33:$E$776,СВЦЭМ!$A$33:$A$776,$A169,СВЦЭМ!$B$33:$B$776,S$155)+'СЕТ СН'!$F$15</f>
        <v>113.81463349000001</v>
      </c>
      <c r="T169" s="36">
        <f>SUMIFS(СВЦЭМ!$E$33:$E$776,СВЦЭМ!$A$33:$A$776,$A169,СВЦЭМ!$B$33:$B$776,T$155)+'СЕТ СН'!$F$15</f>
        <v>117.44647813</v>
      </c>
      <c r="U169" s="36">
        <f>SUMIFS(СВЦЭМ!$E$33:$E$776,СВЦЭМ!$A$33:$A$776,$A169,СВЦЭМ!$B$33:$B$776,U$155)+'СЕТ СН'!$F$15</f>
        <v>107.21571262000001</v>
      </c>
      <c r="V169" s="36">
        <f>SUMIFS(СВЦЭМ!$E$33:$E$776,СВЦЭМ!$A$33:$A$776,$A169,СВЦЭМ!$B$33:$B$776,V$155)+'СЕТ СН'!$F$15</f>
        <v>107.74234615</v>
      </c>
      <c r="W169" s="36">
        <f>SUMIFS(СВЦЭМ!$E$33:$E$776,СВЦЭМ!$A$33:$A$776,$A169,СВЦЭМ!$B$33:$B$776,W$155)+'СЕТ СН'!$F$15</f>
        <v>111.77578248</v>
      </c>
      <c r="X169" s="36">
        <f>SUMIFS(СВЦЭМ!$E$33:$E$776,СВЦЭМ!$A$33:$A$776,$A169,СВЦЭМ!$B$33:$B$776,X$155)+'СЕТ СН'!$F$15</f>
        <v>115.08258739</v>
      </c>
      <c r="Y169" s="36">
        <f>SUMIFS(СВЦЭМ!$E$33:$E$776,СВЦЭМ!$A$33:$A$776,$A169,СВЦЭМ!$B$33:$B$776,Y$155)+'СЕТ СН'!$F$15</f>
        <v>120.67700053999999</v>
      </c>
    </row>
    <row r="170" spans="1:25" ht="15.75" x14ac:dyDescent="0.2">
      <c r="A170" s="35">
        <f t="shared" si="4"/>
        <v>43753</v>
      </c>
      <c r="B170" s="36">
        <f>SUMIFS(СВЦЭМ!$E$33:$E$776,СВЦЭМ!$A$33:$A$776,$A170,СВЦЭМ!$B$33:$B$776,B$155)+'СЕТ СН'!$F$15</f>
        <v>132.26813913000001</v>
      </c>
      <c r="C170" s="36">
        <f>SUMIFS(СВЦЭМ!$E$33:$E$776,СВЦЭМ!$A$33:$A$776,$A170,СВЦЭМ!$B$33:$B$776,C$155)+'СЕТ СН'!$F$15</f>
        <v>140.07877826000001</v>
      </c>
      <c r="D170" s="36">
        <f>SUMIFS(СВЦЭМ!$E$33:$E$776,СВЦЭМ!$A$33:$A$776,$A170,СВЦЭМ!$B$33:$B$776,D$155)+'СЕТ СН'!$F$15</f>
        <v>144.01049319000001</v>
      </c>
      <c r="E170" s="36">
        <f>SUMIFS(СВЦЭМ!$E$33:$E$776,СВЦЭМ!$A$33:$A$776,$A170,СВЦЭМ!$B$33:$B$776,E$155)+'СЕТ СН'!$F$15</f>
        <v>146.44329357000001</v>
      </c>
      <c r="F170" s="36">
        <f>SUMIFS(СВЦЭМ!$E$33:$E$776,СВЦЭМ!$A$33:$A$776,$A170,СВЦЭМ!$B$33:$B$776,F$155)+'СЕТ СН'!$F$15</f>
        <v>146.64301838</v>
      </c>
      <c r="G170" s="36">
        <f>SUMIFS(СВЦЭМ!$E$33:$E$776,СВЦЭМ!$A$33:$A$776,$A170,СВЦЭМ!$B$33:$B$776,G$155)+'СЕТ СН'!$F$15</f>
        <v>143.67770188</v>
      </c>
      <c r="H170" s="36">
        <f>SUMIFS(СВЦЭМ!$E$33:$E$776,СВЦЭМ!$A$33:$A$776,$A170,СВЦЭМ!$B$33:$B$776,H$155)+'СЕТ СН'!$F$15</f>
        <v>136.34861817000001</v>
      </c>
      <c r="I170" s="36">
        <f>SUMIFS(СВЦЭМ!$E$33:$E$776,СВЦЭМ!$A$33:$A$776,$A170,СВЦЭМ!$B$33:$B$776,I$155)+'СЕТ СН'!$F$15</f>
        <v>134.290989</v>
      </c>
      <c r="J170" s="36">
        <f>SUMIFS(СВЦЭМ!$E$33:$E$776,СВЦЭМ!$A$33:$A$776,$A170,СВЦЭМ!$B$33:$B$776,J$155)+'СЕТ СН'!$F$15</f>
        <v>130.41779027000001</v>
      </c>
      <c r="K170" s="36">
        <f>SUMIFS(СВЦЭМ!$E$33:$E$776,СВЦЭМ!$A$33:$A$776,$A170,СВЦЭМ!$B$33:$B$776,K$155)+'СЕТ СН'!$F$15</f>
        <v>127.95900063000001</v>
      </c>
      <c r="L170" s="36">
        <f>SUMIFS(СВЦЭМ!$E$33:$E$776,СВЦЭМ!$A$33:$A$776,$A170,СВЦЭМ!$B$33:$B$776,L$155)+'СЕТ СН'!$F$15</f>
        <v>128.67807821</v>
      </c>
      <c r="M170" s="36">
        <f>SUMIFS(СВЦЭМ!$E$33:$E$776,СВЦЭМ!$A$33:$A$776,$A170,СВЦЭМ!$B$33:$B$776,M$155)+'СЕТ СН'!$F$15</f>
        <v>131.31877711999999</v>
      </c>
      <c r="N170" s="36">
        <f>SUMIFS(СВЦЭМ!$E$33:$E$776,СВЦЭМ!$A$33:$A$776,$A170,СВЦЭМ!$B$33:$B$776,N$155)+'СЕТ СН'!$F$15</f>
        <v>124.26087317</v>
      </c>
      <c r="O170" s="36">
        <f>SUMIFS(СВЦЭМ!$E$33:$E$776,СВЦЭМ!$A$33:$A$776,$A170,СВЦЭМ!$B$33:$B$776,O$155)+'СЕТ СН'!$F$15</f>
        <v>121.22293003999999</v>
      </c>
      <c r="P170" s="36">
        <f>SUMIFS(СВЦЭМ!$E$33:$E$776,СВЦЭМ!$A$33:$A$776,$A170,СВЦЭМ!$B$33:$B$776,P$155)+'СЕТ СН'!$F$15</f>
        <v>119.57465885000001</v>
      </c>
      <c r="Q170" s="36">
        <f>SUMIFS(СВЦЭМ!$E$33:$E$776,СВЦЭМ!$A$33:$A$776,$A170,СВЦЭМ!$B$33:$B$776,Q$155)+'СЕТ СН'!$F$15</f>
        <v>118.71036198</v>
      </c>
      <c r="R170" s="36">
        <f>SUMIFS(СВЦЭМ!$E$33:$E$776,СВЦЭМ!$A$33:$A$776,$A170,СВЦЭМ!$B$33:$B$776,R$155)+'СЕТ СН'!$F$15</f>
        <v>118.15018932</v>
      </c>
      <c r="S170" s="36">
        <f>SUMIFS(СВЦЭМ!$E$33:$E$776,СВЦЭМ!$A$33:$A$776,$A170,СВЦЭМ!$B$33:$B$776,S$155)+'СЕТ СН'!$F$15</f>
        <v>119.23691743000001</v>
      </c>
      <c r="T170" s="36">
        <f>SUMIFS(СВЦЭМ!$E$33:$E$776,СВЦЭМ!$A$33:$A$776,$A170,СВЦЭМ!$B$33:$B$776,T$155)+'СЕТ СН'!$F$15</f>
        <v>122.48253531</v>
      </c>
      <c r="U170" s="36">
        <f>SUMIFS(СВЦЭМ!$E$33:$E$776,СВЦЭМ!$A$33:$A$776,$A170,СВЦЭМ!$B$33:$B$776,U$155)+'СЕТ СН'!$F$15</f>
        <v>112.9382513</v>
      </c>
      <c r="V170" s="36">
        <f>SUMIFS(СВЦЭМ!$E$33:$E$776,СВЦЭМ!$A$33:$A$776,$A170,СВЦЭМ!$B$33:$B$776,V$155)+'СЕТ СН'!$F$15</f>
        <v>113.44497966</v>
      </c>
      <c r="W170" s="36">
        <f>SUMIFS(СВЦЭМ!$E$33:$E$776,СВЦЭМ!$A$33:$A$776,$A170,СВЦЭМ!$B$33:$B$776,W$155)+'СЕТ СН'!$F$15</f>
        <v>116.43575435</v>
      </c>
      <c r="X170" s="36">
        <f>SUMIFS(СВЦЭМ!$E$33:$E$776,СВЦЭМ!$A$33:$A$776,$A170,СВЦЭМ!$B$33:$B$776,X$155)+'СЕТ СН'!$F$15</f>
        <v>115.11711520999999</v>
      </c>
      <c r="Y170" s="36">
        <f>SUMIFS(СВЦЭМ!$E$33:$E$776,СВЦЭМ!$A$33:$A$776,$A170,СВЦЭМ!$B$33:$B$776,Y$155)+'СЕТ СН'!$F$15</f>
        <v>117.17343911</v>
      </c>
    </row>
    <row r="171" spans="1:25" ht="15.75" x14ac:dyDescent="0.2">
      <c r="A171" s="35">
        <f t="shared" si="4"/>
        <v>43754</v>
      </c>
      <c r="B171" s="36">
        <f>SUMIFS(СВЦЭМ!$E$33:$E$776,СВЦЭМ!$A$33:$A$776,$A171,СВЦЭМ!$B$33:$B$776,B$155)+'СЕТ СН'!$F$15</f>
        <v>144.41723085999999</v>
      </c>
      <c r="C171" s="36">
        <f>SUMIFS(СВЦЭМ!$E$33:$E$776,СВЦЭМ!$A$33:$A$776,$A171,СВЦЭМ!$B$33:$B$776,C$155)+'СЕТ СН'!$F$15</f>
        <v>152.03832797000001</v>
      </c>
      <c r="D171" s="36">
        <f>SUMIFS(СВЦЭМ!$E$33:$E$776,СВЦЭМ!$A$33:$A$776,$A171,СВЦЭМ!$B$33:$B$776,D$155)+'СЕТ СН'!$F$15</f>
        <v>155.10063224999999</v>
      </c>
      <c r="E171" s="36">
        <f>SUMIFS(СВЦЭМ!$E$33:$E$776,СВЦЭМ!$A$33:$A$776,$A171,СВЦЭМ!$B$33:$B$776,E$155)+'СЕТ СН'!$F$15</f>
        <v>156.41987902</v>
      </c>
      <c r="F171" s="36">
        <f>SUMIFS(СВЦЭМ!$E$33:$E$776,СВЦЭМ!$A$33:$A$776,$A171,СВЦЭМ!$B$33:$B$776,F$155)+'СЕТ СН'!$F$15</f>
        <v>154.81745767000001</v>
      </c>
      <c r="G171" s="36">
        <f>SUMIFS(СВЦЭМ!$E$33:$E$776,СВЦЭМ!$A$33:$A$776,$A171,СВЦЭМ!$B$33:$B$776,G$155)+'СЕТ СН'!$F$15</f>
        <v>148.65638393</v>
      </c>
      <c r="H171" s="36">
        <f>SUMIFS(СВЦЭМ!$E$33:$E$776,СВЦЭМ!$A$33:$A$776,$A171,СВЦЭМ!$B$33:$B$776,H$155)+'СЕТ СН'!$F$15</f>
        <v>138.29479631000001</v>
      </c>
      <c r="I171" s="36">
        <f>SUMIFS(СВЦЭМ!$E$33:$E$776,СВЦЭМ!$A$33:$A$776,$A171,СВЦЭМ!$B$33:$B$776,I$155)+'СЕТ СН'!$F$15</f>
        <v>129.81584649999999</v>
      </c>
      <c r="J171" s="36">
        <f>SUMIFS(СВЦЭМ!$E$33:$E$776,СВЦЭМ!$A$33:$A$776,$A171,СВЦЭМ!$B$33:$B$776,J$155)+'СЕТ СН'!$F$15</f>
        <v>129.48143899999999</v>
      </c>
      <c r="K171" s="36">
        <f>SUMIFS(СВЦЭМ!$E$33:$E$776,СВЦЭМ!$A$33:$A$776,$A171,СВЦЭМ!$B$33:$B$776,K$155)+'СЕТ СН'!$F$15</f>
        <v>129.23246434999999</v>
      </c>
      <c r="L171" s="36">
        <f>SUMIFS(СВЦЭМ!$E$33:$E$776,СВЦЭМ!$A$33:$A$776,$A171,СВЦЭМ!$B$33:$B$776,L$155)+'СЕТ СН'!$F$15</f>
        <v>132.29186909000001</v>
      </c>
      <c r="M171" s="36">
        <f>SUMIFS(СВЦЭМ!$E$33:$E$776,СВЦЭМ!$A$33:$A$776,$A171,СВЦЭМ!$B$33:$B$776,M$155)+'СЕТ СН'!$F$15</f>
        <v>132.52227654000001</v>
      </c>
      <c r="N171" s="36">
        <f>SUMIFS(СВЦЭМ!$E$33:$E$776,СВЦЭМ!$A$33:$A$776,$A171,СВЦЭМ!$B$33:$B$776,N$155)+'СЕТ СН'!$F$15</f>
        <v>127.36253176</v>
      </c>
      <c r="O171" s="36">
        <f>SUMIFS(СВЦЭМ!$E$33:$E$776,СВЦЭМ!$A$33:$A$776,$A171,СВЦЭМ!$B$33:$B$776,O$155)+'СЕТ СН'!$F$15</f>
        <v>121.19022476000001</v>
      </c>
      <c r="P171" s="36">
        <f>SUMIFS(СВЦЭМ!$E$33:$E$776,СВЦЭМ!$A$33:$A$776,$A171,СВЦЭМ!$B$33:$B$776,P$155)+'СЕТ СН'!$F$15</f>
        <v>122.99104490000001</v>
      </c>
      <c r="Q171" s="36">
        <f>SUMIFS(СВЦЭМ!$E$33:$E$776,СВЦЭМ!$A$33:$A$776,$A171,СВЦЭМ!$B$33:$B$776,Q$155)+'СЕТ СН'!$F$15</f>
        <v>124.15016636</v>
      </c>
      <c r="R171" s="36">
        <f>SUMIFS(СВЦЭМ!$E$33:$E$776,СВЦЭМ!$A$33:$A$776,$A171,СВЦЭМ!$B$33:$B$776,R$155)+'СЕТ СН'!$F$15</f>
        <v>124.78803732999999</v>
      </c>
      <c r="S171" s="36">
        <f>SUMIFS(СВЦЭМ!$E$33:$E$776,СВЦЭМ!$A$33:$A$776,$A171,СВЦЭМ!$B$33:$B$776,S$155)+'СЕТ СН'!$F$15</f>
        <v>123.95254273</v>
      </c>
      <c r="T171" s="36">
        <f>SUMIFS(СВЦЭМ!$E$33:$E$776,СВЦЭМ!$A$33:$A$776,$A171,СВЦЭМ!$B$33:$B$776,T$155)+'СЕТ СН'!$F$15</f>
        <v>121.49636198</v>
      </c>
      <c r="U171" s="36">
        <f>SUMIFS(СВЦЭМ!$E$33:$E$776,СВЦЭМ!$A$33:$A$776,$A171,СВЦЭМ!$B$33:$B$776,U$155)+'СЕТ СН'!$F$15</f>
        <v>125.07236029000001</v>
      </c>
      <c r="V171" s="36">
        <f>SUMIFS(СВЦЭМ!$E$33:$E$776,СВЦЭМ!$A$33:$A$776,$A171,СВЦЭМ!$B$33:$B$776,V$155)+'СЕТ СН'!$F$15</f>
        <v>124.16701458</v>
      </c>
      <c r="W171" s="36">
        <f>SUMIFS(СВЦЭМ!$E$33:$E$776,СВЦЭМ!$A$33:$A$776,$A171,СВЦЭМ!$B$33:$B$776,W$155)+'СЕТ СН'!$F$15</f>
        <v>121.46084732</v>
      </c>
      <c r="X171" s="36">
        <f>SUMIFS(СВЦЭМ!$E$33:$E$776,СВЦЭМ!$A$33:$A$776,$A171,СВЦЭМ!$B$33:$B$776,X$155)+'СЕТ СН'!$F$15</f>
        <v>117.28823026000001</v>
      </c>
      <c r="Y171" s="36">
        <f>SUMIFS(СВЦЭМ!$E$33:$E$776,СВЦЭМ!$A$33:$A$776,$A171,СВЦЭМ!$B$33:$B$776,Y$155)+'СЕТ СН'!$F$15</f>
        <v>126.43163435</v>
      </c>
    </row>
    <row r="172" spans="1:25" ht="15.75" x14ac:dyDescent="0.2">
      <c r="A172" s="35">
        <f t="shared" si="4"/>
        <v>43755</v>
      </c>
      <c r="B172" s="36">
        <f>SUMIFS(СВЦЭМ!$E$33:$E$776,СВЦЭМ!$A$33:$A$776,$A172,СВЦЭМ!$B$33:$B$776,B$155)+'СЕТ СН'!$F$15</f>
        <v>140.20657915999999</v>
      </c>
      <c r="C172" s="36">
        <f>SUMIFS(СВЦЭМ!$E$33:$E$776,СВЦЭМ!$A$33:$A$776,$A172,СВЦЭМ!$B$33:$B$776,C$155)+'СЕТ СН'!$F$15</f>
        <v>151.39551129</v>
      </c>
      <c r="D172" s="36">
        <f>SUMIFS(СВЦЭМ!$E$33:$E$776,СВЦЭМ!$A$33:$A$776,$A172,СВЦЭМ!$B$33:$B$776,D$155)+'СЕТ СН'!$F$15</f>
        <v>159.32737492000001</v>
      </c>
      <c r="E172" s="36">
        <f>SUMIFS(СВЦЭМ!$E$33:$E$776,СВЦЭМ!$A$33:$A$776,$A172,СВЦЭМ!$B$33:$B$776,E$155)+'СЕТ СН'!$F$15</f>
        <v>164.32414328999999</v>
      </c>
      <c r="F172" s="36">
        <f>SUMIFS(СВЦЭМ!$E$33:$E$776,СВЦЭМ!$A$33:$A$776,$A172,СВЦЭМ!$B$33:$B$776,F$155)+'СЕТ СН'!$F$15</f>
        <v>165.89050515</v>
      </c>
      <c r="G172" s="36">
        <f>SUMIFS(СВЦЭМ!$E$33:$E$776,СВЦЭМ!$A$33:$A$776,$A172,СВЦЭМ!$B$33:$B$776,G$155)+'СЕТ СН'!$F$15</f>
        <v>161.75463830000001</v>
      </c>
      <c r="H172" s="36">
        <f>SUMIFS(СВЦЭМ!$E$33:$E$776,СВЦЭМ!$A$33:$A$776,$A172,СВЦЭМ!$B$33:$B$776,H$155)+'СЕТ СН'!$F$15</f>
        <v>152.10833577</v>
      </c>
      <c r="I172" s="36">
        <f>SUMIFS(СВЦЭМ!$E$33:$E$776,СВЦЭМ!$A$33:$A$776,$A172,СВЦЭМ!$B$33:$B$776,I$155)+'СЕТ СН'!$F$15</f>
        <v>138.90564466999999</v>
      </c>
      <c r="J172" s="36">
        <f>SUMIFS(СВЦЭМ!$E$33:$E$776,СВЦЭМ!$A$33:$A$776,$A172,СВЦЭМ!$B$33:$B$776,J$155)+'СЕТ СН'!$F$15</f>
        <v>140.07539365</v>
      </c>
      <c r="K172" s="36">
        <f>SUMIFS(СВЦЭМ!$E$33:$E$776,СВЦЭМ!$A$33:$A$776,$A172,СВЦЭМ!$B$33:$B$776,K$155)+'СЕТ СН'!$F$15</f>
        <v>139.18977045</v>
      </c>
      <c r="L172" s="36">
        <f>SUMIFS(СВЦЭМ!$E$33:$E$776,СВЦЭМ!$A$33:$A$776,$A172,СВЦЭМ!$B$33:$B$776,L$155)+'СЕТ СН'!$F$15</f>
        <v>138.41261309000001</v>
      </c>
      <c r="M172" s="36">
        <f>SUMIFS(СВЦЭМ!$E$33:$E$776,СВЦЭМ!$A$33:$A$776,$A172,СВЦЭМ!$B$33:$B$776,M$155)+'СЕТ СН'!$F$15</f>
        <v>139.70265859</v>
      </c>
      <c r="N172" s="36">
        <f>SUMIFS(СВЦЭМ!$E$33:$E$776,СВЦЭМ!$A$33:$A$776,$A172,СВЦЭМ!$B$33:$B$776,N$155)+'СЕТ СН'!$F$15</f>
        <v>133.41229522</v>
      </c>
      <c r="O172" s="36">
        <f>SUMIFS(СВЦЭМ!$E$33:$E$776,СВЦЭМ!$A$33:$A$776,$A172,СВЦЭМ!$B$33:$B$776,O$155)+'СЕТ СН'!$F$15</f>
        <v>125.66460099</v>
      </c>
      <c r="P172" s="36">
        <f>SUMIFS(СВЦЭМ!$E$33:$E$776,СВЦЭМ!$A$33:$A$776,$A172,СВЦЭМ!$B$33:$B$776,P$155)+'СЕТ СН'!$F$15</f>
        <v>126.90250012</v>
      </c>
      <c r="Q172" s="36">
        <f>SUMIFS(СВЦЭМ!$E$33:$E$776,СВЦЭМ!$A$33:$A$776,$A172,СВЦЭМ!$B$33:$B$776,Q$155)+'СЕТ СН'!$F$15</f>
        <v>126.12451267</v>
      </c>
      <c r="R172" s="36">
        <f>SUMIFS(СВЦЭМ!$E$33:$E$776,СВЦЭМ!$A$33:$A$776,$A172,СВЦЭМ!$B$33:$B$776,R$155)+'СЕТ СН'!$F$15</f>
        <v>126.77425048000001</v>
      </c>
      <c r="S172" s="36">
        <f>SUMIFS(СВЦЭМ!$E$33:$E$776,СВЦЭМ!$A$33:$A$776,$A172,СВЦЭМ!$B$33:$B$776,S$155)+'СЕТ СН'!$F$15</f>
        <v>126.55408399</v>
      </c>
      <c r="T172" s="36">
        <f>SUMIFS(СВЦЭМ!$E$33:$E$776,СВЦЭМ!$A$33:$A$776,$A172,СВЦЭМ!$B$33:$B$776,T$155)+'СЕТ СН'!$F$15</f>
        <v>122.00464611</v>
      </c>
      <c r="U172" s="36">
        <f>SUMIFS(СВЦЭМ!$E$33:$E$776,СВЦЭМ!$A$33:$A$776,$A172,СВЦЭМ!$B$33:$B$776,U$155)+'СЕТ СН'!$F$15</f>
        <v>120.86355241</v>
      </c>
      <c r="V172" s="36">
        <f>SUMIFS(СВЦЭМ!$E$33:$E$776,СВЦЭМ!$A$33:$A$776,$A172,СВЦЭМ!$B$33:$B$776,V$155)+'СЕТ СН'!$F$15</f>
        <v>118.77299112</v>
      </c>
      <c r="W172" s="36">
        <f>SUMIFS(СВЦЭМ!$E$33:$E$776,СВЦЭМ!$A$33:$A$776,$A172,СВЦЭМ!$B$33:$B$776,W$155)+'СЕТ СН'!$F$15</f>
        <v>120.12898273</v>
      </c>
      <c r="X172" s="36">
        <f>SUMIFS(СВЦЭМ!$E$33:$E$776,СВЦЭМ!$A$33:$A$776,$A172,СВЦЭМ!$B$33:$B$776,X$155)+'СЕТ СН'!$F$15</f>
        <v>123.82781394</v>
      </c>
      <c r="Y172" s="36">
        <f>SUMIFS(СВЦЭМ!$E$33:$E$776,СВЦЭМ!$A$33:$A$776,$A172,СВЦЭМ!$B$33:$B$776,Y$155)+'СЕТ СН'!$F$15</f>
        <v>131.92931056</v>
      </c>
    </row>
    <row r="173" spans="1:25" ht="15.75" x14ac:dyDescent="0.2">
      <c r="A173" s="35">
        <f t="shared" si="4"/>
        <v>43756</v>
      </c>
      <c r="B173" s="36">
        <f>SUMIFS(СВЦЭМ!$E$33:$E$776,СВЦЭМ!$A$33:$A$776,$A173,СВЦЭМ!$B$33:$B$776,B$155)+'СЕТ СН'!$F$15</f>
        <v>153.17696681999999</v>
      </c>
      <c r="C173" s="36">
        <f>SUMIFS(СВЦЭМ!$E$33:$E$776,СВЦЭМ!$A$33:$A$776,$A173,СВЦЭМ!$B$33:$B$776,C$155)+'СЕТ СН'!$F$15</f>
        <v>153.39904974999999</v>
      </c>
      <c r="D173" s="36">
        <f>SUMIFS(СВЦЭМ!$E$33:$E$776,СВЦЭМ!$A$33:$A$776,$A173,СВЦЭМ!$B$33:$B$776,D$155)+'СЕТ СН'!$F$15</f>
        <v>157.57198622999999</v>
      </c>
      <c r="E173" s="36">
        <f>SUMIFS(СВЦЭМ!$E$33:$E$776,СВЦЭМ!$A$33:$A$776,$A173,СВЦЭМ!$B$33:$B$776,E$155)+'СЕТ СН'!$F$15</f>
        <v>159.28455166000001</v>
      </c>
      <c r="F173" s="36">
        <f>SUMIFS(СВЦЭМ!$E$33:$E$776,СВЦЭМ!$A$33:$A$776,$A173,СВЦЭМ!$B$33:$B$776,F$155)+'СЕТ СН'!$F$15</f>
        <v>159.21863463</v>
      </c>
      <c r="G173" s="36">
        <f>SUMIFS(СВЦЭМ!$E$33:$E$776,СВЦЭМ!$A$33:$A$776,$A173,СВЦЭМ!$B$33:$B$776,G$155)+'СЕТ СН'!$F$15</f>
        <v>154.75789551</v>
      </c>
      <c r="H173" s="36">
        <f>SUMIFS(СВЦЭМ!$E$33:$E$776,СВЦЭМ!$A$33:$A$776,$A173,СВЦЭМ!$B$33:$B$776,H$155)+'СЕТ СН'!$F$15</f>
        <v>144.57664650000001</v>
      </c>
      <c r="I173" s="36">
        <f>SUMIFS(СВЦЭМ!$E$33:$E$776,СВЦЭМ!$A$33:$A$776,$A173,СВЦЭМ!$B$33:$B$776,I$155)+'СЕТ СН'!$F$15</f>
        <v>132.97189336</v>
      </c>
      <c r="J173" s="36">
        <f>SUMIFS(СВЦЭМ!$E$33:$E$776,СВЦЭМ!$A$33:$A$776,$A173,СВЦЭМ!$B$33:$B$776,J$155)+'СЕТ СН'!$F$15</f>
        <v>130.61398374000001</v>
      </c>
      <c r="K173" s="36">
        <f>SUMIFS(СВЦЭМ!$E$33:$E$776,СВЦЭМ!$A$33:$A$776,$A173,СВЦЭМ!$B$33:$B$776,K$155)+'СЕТ СН'!$F$15</f>
        <v>129.73924844000001</v>
      </c>
      <c r="L173" s="36">
        <f>SUMIFS(СВЦЭМ!$E$33:$E$776,СВЦЭМ!$A$33:$A$776,$A173,СВЦЭМ!$B$33:$B$776,L$155)+'СЕТ СН'!$F$15</f>
        <v>130.92805905</v>
      </c>
      <c r="M173" s="36">
        <f>SUMIFS(СВЦЭМ!$E$33:$E$776,СВЦЭМ!$A$33:$A$776,$A173,СВЦЭМ!$B$33:$B$776,M$155)+'СЕТ СН'!$F$15</f>
        <v>132.19565845</v>
      </c>
      <c r="N173" s="36">
        <f>SUMIFS(СВЦЭМ!$E$33:$E$776,СВЦЭМ!$A$33:$A$776,$A173,СВЦЭМ!$B$33:$B$776,N$155)+'СЕТ СН'!$F$15</f>
        <v>126.72201771</v>
      </c>
      <c r="O173" s="36">
        <f>SUMIFS(СВЦЭМ!$E$33:$E$776,СВЦЭМ!$A$33:$A$776,$A173,СВЦЭМ!$B$33:$B$776,O$155)+'СЕТ СН'!$F$15</f>
        <v>120.23953671</v>
      </c>
      <c r="P173" s="36">
        <f>SUMIFS(СВЦЭМ!$E$33:$E$776,СВЦЭМ!$A$33:$A$776,$A173,СВЦЭМ!$B$33:$B$776,P$155)+'СЕТ СН'!$F$15</f>
        <v>122.18354621</v>
      </c>
      <c r="Q173" s="36">
        <f>SUMIFS(СВЦЭМ!$E$33:$E$776,СВЦЭМ!$A$33:$A$776,$A173,СВЦЭМ!$B$33:$B$776,Q$155)+'СЕТ СН'!$F$15</f>
        <v>123.17751109</v>
      </c>
      <c r="R173" s="36">
        <f>SUMIFS(СВЦЭМ!$E$33:$E$776,СВЦЭМ!$A$33:$A$776,$A173,СВЦЭМ!$B$33:$B$776,R$155)+'СЕТ СН'!$F$15</f>
        <v>121.31359242000001</v>
      </c>
      <c r="S173" s="36">
        <f>SUMIFS(СВЦЭМ!$E$33:$E$776,СВЦЭМ!$A$33:$A$776,$A173,СВЦЭМ!$B$33:$B$776,S$155)+'СЕТ СН'!$F$15</f>
        <v>119.53117893</v>
      </c>
      <c r="T173" s="36">
        <f>SUMIFS(СВЦЭМ!$E$33:$E$776,СВЦЭМ!$A$33:$A$776,$A173,СВЦЭМ!$B$33:$B$776,T$155)+'СЕТ СН'!$F$15</f>
        <v>120.15387153</v>
      </c>
      <c r="U173" s="36">
        <f>SUMIFS(СВЦЭМ!$E$33:$E$776,СВЦЭМ!$A$33:$A$776,$A173,СВЦЭМ!$B$33:$B$776,U$155)+'СЕТ СН'!$F$15</f>
        <v>120.51710066</v>
      </c>
      <c r="V173" s="36">
        <f>SUMIFS(СВЦЭМ!$E$33:$E$776,СВЦЭМ!$A$33:$A$776,$A173,СВЦЭМ!$B$33:$B$776,V$155)+'СЕТ СН'!$F$15</f>
        <v>119.39332261</v>
      </c>
      <c r="W173" s="36">
        <f>SUMIFS(СВЦЭМ!$E$33:$E$776,СВЦЭМ!$A$33:$A$776,$A173,СВЦЭМ!$B$33:$B$776,W$155)+'СЕТ СН'!$F$15</f>
        <v>123.41193022</v>
      </c>
      <c r="X173" s="36">
        <f>SUMIFS(СВЦЭМ!$E$33:$E$776,СВЦЭМ!$A$33:$A$776,$A173,СВЦЭМ!$B$33:$B$776,X$155)+'СЕТ СН'!$F$15</f>
        <v>126.55440056</v>
      </c>
      <c r="Y173" s="36">
        <f>SUMIFS(СВЦЭМ!$E$33:$E$776,СВЦЭМ!$A$33:$A$776,$A173,СВЦЭМ!$B$33:$B$776,Y$155)+'СЕТ СН'!$F$15</f>
        <v>135.06517957</v>
      </c>
    </row>
    <row r="174" spans="1:25" ht="15.75" x14ac:dyDescent="0.2">
      <c r="A174" s="35">
        <f t="shared" si="4"/>
        <v>43757</v>
      </c>
      <c r="B174" s="36">
        <f>SUMIFS(СВЦЭМ!$E$33:$E$776,СВЦЭМ!$A$33:$A$776,$A174,СВЦЭМ!$B$33:$B$776,B$155)+'СЕТ СН'!$F$15</f>
        <v>143.34901945999999</v>
      </c>
      <c r="C174" s="36">
        <f>SUMIFS(СВЦЭМ!$E$33:$E$776,СВЦЭМ!$A$33:$A$776,$A174,СВЦЭМ!$B$33:$B$776,C$155)+'СЕТ СН'!$F$15</f>
        <v>152.53069216</v>
      </c>
      <c r="D174" s="36">
        <f>SUMIFS(СВЦЭМ!$E$33:$E$776,СВЦЭМ!$A$33:$A$776,$A174,СВЦЭМ!$B$33:$B$776,D$155)+'СЕТ СН'!$F$15</f>
        <v>151.67342681</v>
      </c>
      <c r="E174" s="36">
        <f>SUMIFS(СВЦЭМ!$E$33:$E$776,СВЦЭМ!$A$33:$A$776,$A174,СВЦЭМ!$B$33:$B$776,E$155)+'СЕТ СН'!$F$15</f>
        <v>151.47177597999999</v>
      </c>
      <c r="F174" s="36">
        <f>SUMIFS(СВЦЭМ!$E$33:$E$776,СВЦЭМ!$A$33:$A$776,$A174,СВЦЭМ!$B$33:$B$776,F$155)+'СЕТ СН'!$F$15</f>
        <v>150.44211171000001</v>
      </c>
      <c r="G174" s="36">
        <f>SUMIFS(СВЦЭМ!$E$33:$E$776,СВЦЭМ!$A$33:$A$776,$A174,СВЦЭМ!$B$33:$B$776,G$155)+'СЕТ СН'!$F$15</f>
        <v>148.38649426000001</v>
      </c>
      <c r="H174" s="36">
        <f>SUMIFS(СВЦЭМ!$E$33:$E$776,СВЦЭМ!$A$33:$A$776,$A174,СВЦЭМ!$B$33:$B$776,H$155)+'СЕТ СН'!$F$15</f>
        <v>142.48477471000001</v>
      </c>
      <c r="I174" s="36">
        <f>SUMIFS(СВЦЭМ!$E$33:$E$776,СВЦЭМ!$A$33:$A$776,$A174,СВЦЭМ!$B$33:$B$776,I$155)+'СЕТ СН'!$F$15</f>
        <v>137.22245443</v>
      </c>
      <c r="J174" s="36">
        <f>SUMIFS(СВЦЭМ!$E$33:$E$776,СВЦЭМ!$A$33:$A$776,$A174,СВЦЭМ!$B$33:$B$776,J$155)+'СЕТ СН'!$F$15</f>
        <v>131.97279682000001</v>
      </c>
      <c r="K174" s="36">
        <f>SUMIFS(СВЦЭМ!$E$33:$E$776,СВЦЭМ!$A$33:$A$776,$A174,СВЦЭМ!$B$33:$B$776,K$155)+'СЕТ СН'!$F$15</f>
        <v>130.2894435</v>
      </c>
      <c r="L174" s="36">
        <f>SUMIFS(СВЦЭМ!$E$33:$E$776,СВЦЭМ!$A$33:$A$776,$A174,СВЦЭМ!$B$33:$B$776,L$155)+'СЕТ СН'!$F$15</f>
        <v>127.87102179999999</v>
      </c>
      <c r="M174" s="36">
        <f>SUMIFS(СВЦЭМ!$E$33:$E$776,СВЦЭМ!$A$33:$A$776,$A174,СВЦЭМ!$B$33:$B$776,M$155)+'СЕТ СН'!$F$15</f>
        <v>126.92832915</v>
      </c>
      <c r="N174" s="36">
        <f>SUMIFS(СВЦЭМ!$E$33:$E$776,СВЦЭМ!$A$33:$A$776,$A174,СВЦЭМ!$B$33:$B$776,N$155)+'СЕТ СН'!$F$15</f>
        <v>124.09059326000001</v>
      </c>
      <c r="O174" s="36">
        <f>SUMIFS(СВЦЭМ!$E$33:$E$776,СВЦЭМ!$A$33:$A$776,$A174,СВЦЭМ!$B$33:$B$776,O$155)+'СЕТ СН'!$F$15</f>
        <v>119.90741448</v>
      </c>
      <c r="P174" s="36">
        <f>SUMIFS(СВЦЭМ!$E$33:$E$776,СВЦЭМ!$A$33:$A$776,$A174,СВЦЭМ!$B$33:$B$776,P$155)+'СЕТ СН'!$F$15</f>
        <v>121.53058717</v>
      </c>
      <c r="Q174" s="36">
        <f>SUMIFS(СВЦЭМ!$E$33:$E$776,СВЦЭМ!$A$33:$A$776,$A174,СВЦЭМ!$B$33:$B$776,Q$155)+'СЕТ СН'!$F$15</f>
        <v>122.1055789</v>
      </c>
      <c r="R174" s="36">
        <f>SUMIFS(СВЦЭМ!$E$33:$E$776,СВЦЭМ!$A$33:$A$776,$A174,СВЦЭМ!$B$33:$B$776,R$155)+'СЕТ СН'!$F$15</f>
        <v>120.35267659</v>
      </c>
      <c r="S174" s="36">
        <f>SUMIFS(СВЦЭМ!$E$33:$E$776,СВЦЭМ!$A$33:$A$776,$A174,СВЦЭМ!$B$33:$B$776,S$155)+'СЕТ СН'!$F$15</f>
        <v>119.02808122</v>
      </c>
      <c r="T174" s="36">
        <f>SUMIFS(СВЦЭМ!$E$33:$E$776,СВЦЭМ!$A$33:$A$776,$A174,СВЦЭМ!$B$33:$B$776,T$155)+'СЕТ СН'!$F$15</f>
        <v>116.33164342000001</v>
      </c>
      <c r="U174" s="36">
        <f>SUMIFS(СВЦЭМ!$E$33:$E$776,СВЦЭМ!$A$33:$A$776,$A174,СВЦЭМ!$B$33:$B$776,U$155)+'СЕТ СН'!$F$15</f>
        <v>119.23763275</v>
      </c>
      <c r="V174" s="36">
        <f>SUMIFS(СВЦЭМ!$E$33:$E$776,СВЦЭМ!$A$33:$A$776,$A174,СВЦЭМ!$B$33:$B$776,V$155)+'СЕТ СН'!$F$15</f>
        <v>117.10570389999999</v>
      </c>
      <c r="W174" s="36">
        <f>SUMIFS(СВЦЭМ!$E$33:$E$776,СВЦЭМ!$A$33:$A$776,$A174,СВЦЭМ!$B$33:$B$776,W$155)+'СЕТ СН'!$F$15</f>
        <v>118.68067421000001</v>
      </c>
      <c r="X174" s="36">
        <f>SUMIFS(СВЦЭМ!$E$33:$E$776,СВЦЭМ!$A$33:$A$776,$A174,СВЦЭМ!$B$33:$B$776,X$155)+'СЕТ СН'!$F$15</f>
        <v>122.39171416000001</v>
      </c>
      <c r="Y174" s="36">
        <f>SUMIFS(СВЦЭМ!$E$33:$E$776,СВЦЭМ!$A$33:$A$776,$A174,СВЦЭМ!$B$33:$B$776,Y$155)+'СЕТ СН'!$F$15</f>
        <v>131.65375871000001</v>
      </c>
    </row>
    <row r="175" spans="1:25" ht="15.75" x14ac:dyDescent="0.2">
      <c r="A175" s="35">
        <f t="shared" si="4"/>
        <v>43758</v>
      </c>
      <c r="B175" s="36">
        <f>SUMIFS(СВЦЭМ!$E$33:$E$776,СВЦЭМ!$A$33:$A$776,$A175,СВЦЭМ!$B$33:$B$776,B$155)+'СЕТ СН'!$F$15</f>
        <v>142.40637068000001</v>
      </c>
      <c r="C175" s="36">
        <f>SUMIFS(СВЦЭМ!$E$33:$E$776,СВЦЭМ!$A$33:$A$776,$A175,СВЦЭМ!$B$33:$B$776,C$155)+'СЕТ СН'!$F$15</f>
        <v>150.12287132</v>
      </c>
      <c r="D175" s="36">
        <f>SUMIFS(СВЦЭМ!$E$33:$E$776,СВЦЭМ!$A$33:$A$776,$A175,СВЦЭМ!$B$33:$B$776,D$155)+'СЕТ СН'!$F$15</f>
        <v>154.19689731</v>
      </c>
      <c r="E175" s="36">
        <f>SUMIFS(СВЦЭМ!$E$33:$E$776,СВЦЭМ!$A$33:$A$776,$A175,СВЦЭМ!$B$33:$B$776,E$155)+'СЕТ СН'!$F$15</f>
        <v>155.52686757000001</v>
      </c>
      <c r="F175" s="36">
        <f>SUMIFS(СВЦЭМ!$E$33:$E$776,СВЦЭМ!$A$33:$A$776,$A175,СВЦЭМ!$B$33:$B$776,F$155)+'СЕТ СН'!$F$15</f>
        <v>155.37837485</v>
      </c>
      <c r="G175" s="36">
        <f>SUMIFS(СВЦЭМ!$E$33:$E$776,СВЦЭМ!$A$33:$A$776,$A175,СВЦЭМ!$B$33:$B$776,G$155)+'СЕТ СН'!$F$15</f>
        <v>150.94289515</v>
      </c>
      <c r="H175" s="36">
        <f>SUMIFS(СВЦЭМ!$E$33:$E$776,СВЦЭМ!$A$33:$A$776,$A175,СВЦЭМ!$B$33:$B$776,H$155)+'СЕТ СН'!$F$15</f>
        <v>148.94967450999999</v>
      </c>
      <c r="I175" s="36">
        <f>SUMIFS(СВЦЭМ!$E$33:$E$776,СВЦЭМ!$A$33:$A$776,$A175,СВЦЭМ!$B$33:$B$776,I$155)+'СЕТ СН'!$F$15</f>
        <v>143.88433047000001</v>
      </c>
      <c r="J175" s="36">
        <f>SUMIFS(СВЦЭМ!$E$33:$E$776,СВЦЭМ!$A$33:$A$776,$A175,СВЦЭМ!$B$33:$B$776,J$155)+'СЕТ СН'!$F$15</f>
        <v>133.29748536</v>
      </c>
      <c r="K175" s="36">
        <f>SUMIFS(СВЦЭМ!$E$33:$E$776,СВЦЭМ!$A$33:$A$776,$A175,СВЦЭМ!$B$33:$B$776,K$155)+'СЕТ СН'!$F$15</f>
        <v>128.70502941000001</v>
      </c>
      <c r="L175" s="36">
        <f>SUMIFS(СВЦЭМ!$E$33:$E$776,СВЦЭМ!$A$33:$A$776,$A175,СВЦЭМ!$B$33:$B$776,L$155)+'СЕТ СН'!$F$15</f>
        <v>129.53595949000001</v>
      </c>
      <c r="M175" s="36">
        <f>SUMIFS(СВЦЭМ!$E$33:$E$776,СВЦЭМ!$A$33:$A$776,$A175,СВЦЭМ!$B$33:$B$776,M$155)+'СЕТ СН'!$F$15</f>
        <v>130.11952514000001</v>
      </c>
      <c r="N175" s="36">
        <f>SUMIFS(СВЦЭМ!$E$33:$E$776,СВЦЭМ!$A$33:$A$776,$A175,СВЦЭМ!$B$33:$B$776,N$155)+'СЕТ СН'!$F$15</f>
        <v>122.46297093</v>
      </c>
      <c r="O175" s="36">
        <f>SUMIFS(СВЦЭМ!$E$33:$E$776,СВЦЭМ!$A$33:$A$776,$A175,СВЦЭМ!$B$33:$B$776,O$155)+'СЕТ СН'!$F$15</f>
        <v>121.02972440000001</v>
      </c>
      <c r="P175" s="36">
        <f>SUMIFS(СВЦЭМ!$E$33:$E$776,СВЦЭМ!$A$33:$A$776,$A175,СВЦЭМ!$B$33:$B$776,P$155)+'СЕТ СН'!$F$15</f>
        <v>122.53211244000001</v>
      </c>
      <c r="Q175" s="36">
        <f>SUMIFS(СВЦЭМ!$E$33:$E$776,СВЦЭМ!$A$33:$A$776,$A175,СВЦЭМ!$B$33:$B$776,Q$155)+'СЕТ СН'!$F$15</f>
        <v>121.99904703999999</v>
      </c>
      <c r="R175" s="36">
        <f>SUMIFS(СВЦЭМ!$E$33:$E$776,СВЦЭМ!$A$33:$A$776,$A175,СВЦЭМ!$B$33:$B$776,R$155)+'СЕТ СН'!$F$15</f>
        <v>122.17863324</v>
      </c>
      <c r="S175" s="36">
        <f>SUMIFS(СВЦЭМ!$E$33:$E$776,СВЦЭМ!$A$33:$A$776,$A175,СВЦЭМ!$B$33:$B$776,S$155)+'СЕТ СН'!$F$15</f>
        <v>121.33528922000001</v>
      </c>
      <c r="T175" s="36">
        <f>SUMIFS(СВЦЭМ!$E$33:$E$776,СВЦЭМ!$A$33:$A$776,$A175,СВЦЭМ!$B$33:$B$776,T$155)+'СЕТ СН'!$F$15</f>
        <v>119.68232266</v>
      </c>
      <c r="U175" s="36">
        <f>SUMIFS(СВЦЭМ!$E$33:$E$776,СВЦЭМ!$A$33:$A$776,$A175,СВЦЭМ!$B$33:$B$776,U$155)+'СЕТ СН'!$F$15</f>
        <v>120.60065520000001</v>
      </c>
      <c r="V175" s="36">
        <f>SUMIFS(СВЦЭМ!$E$33:$E$776,СВЦЭМ!$A$33:$A$776,$A175,СВЦЭМ!$B$33:$B$776,V$155)+'СЕТ СН'!$F$15</f>
        <v>118.02658744</v>
      </c>
      <c r="W175" s="36">
        <f>SUMIFS(СВЦЭМ!$E$33:$E$776,СВЦЭМ!$A$33:$A$776,$A175,СВЦЭМ!$B$33:$B$776,W$155)+'СЕТ СН'!$F$15</f>
        <v>116.69753206999999</v>
      </c>
      <c r="X175" s="36">
        <f>SUMIFS(СВЦЭМ!$E$33:$E$776,СВЦЭМ!$A$33:$A$776,$A175,СВЦЭМ!$B$33:$B$776,X$155)+'СЕТ СН'!$F$15</f>
        <v>118.36047367</v>
      </c>
      <c r="Y175" s="36">
        <f>SUMIFS(СВЦЭМ!$E$33:$E$776,СВЦЭМ!$A$33:$A$776,$A175,СВЦЭМ!$B$33:$B$776,Y$155)+'СЕТ СН'!$F$15</f>
        <v>127.07567788</v>
      </c>
    </row>
    <row r="176" spans="1:25" ht="15.75" x14ac:dyDescent="0.2">
      <c r="A176" s="35">
        <f t="shared" si="4"/>
        <v>43759</v>
      </c>
      <c r="B176" s="36">
        <f>SUMIFS(СВЦЭМ!$E$33:$E$776,СВЦЭМ!$A$33:$A$776,$A176,СВЦЭМ!$B$33:$B$776,B$155)+'СЕТ СН'!$F$15</f>
        <v>145.48089206</v>
      </c>
      <c r="C176" s="36">
        <f>SUMIFS(СВЦЭМ!$E$33:$E$776,СВЦЭМ!$A$33:$A$776,$A176,СВЦЭМ!$B$33:$B$776,C$155)+'СЕТ СН'!$F$15</f>
        <v>153.4749281</v>
      </c>
      <c r="D176" s="36">
        <f>SUMIFS(СВЦЭМ!$E$33:$E$776,СВЦЭМ!$A$33:$A$776,$A176,СВЦЭМ!$B$33:$B$776,D$155)+'СЕТ СН'!$F$15</f>
        <v>157.30515269</v>
      </c>
      <c r="E176" s="36">
        <f>SUMIFS(СВЦЭМ!$E$33:$E$776,СВЦЭМ!$A$33:$A$776,$A176,СВЦЭМ!$B$33:$B$776,E$155)+'СЕТ СН'!$F$15</f>
        <v>158.44256082999999</v>
      </c>
      <c r="F176" s="36">
        <f>SUMIFS(СВЦЭМ!$E$33:$E$776,СВЦЭМ!$A$33:$A$776,$A176,СВЦЭМ!$B$33:$B$776,F$155)+'СЕТ СН'!$F$15</f>
        <v>158.19920107999999</v>
      </c>
      <c r="G176" s="36">
        <f>SUMIFS(СВЦЭМ!$E$33:$E$776,СВЦЭМ!$A$33:$A$776,$A176,СВЦЭМ!$B$33:$B$776,G$155)+'СЕТ СН'!$F$15</f>
        <v>153.85898771999999</v>
      </c>
      <c r="H176" s="36">
        <f>SUMIFS(СВЦЭМ!$E$33:$E$776,СВЦЭМ!$A$33:$A$776,$A176,СВЦЭМ!$B$33:$B$776,H$155)+'СЕТ СН'!$F$15</f>
        <v>147.63305471999999</v>
      </c>
      <c r="I176" s="36">
        <f>SUMIFS(СВЦЭМ!$E$33:$E$776,СВЦЭМ!$A$33:$A$776,$A176,СВЦЭМ!$B$33:$B$776,I$155)+'СЕТ СН'!$F$15</f>
        <v>140.23368628</v>
      </c>
      <c r="J176" s="36">
        <f>SUMIFS(СВЦЭМ!$E$33:$E$776,СВЦЭМ!$A$33:$A$776,$A176,СВЦЭМ!$B$33:$B$776,J$155)+'СЕТ СН'!$F$15</f>
        <v>137.02433693</v>
      </c>
      <c r="K176" s="36">
        <f>SUMIFS(СВЦЭМ!$E$33:$E$776,СВЦЭМ!$A$33:$A$776,$A176,СВЦЭМ!$B$33:$B$776,K$155)+'СЕТ СН'!$F$15</f>
        <v>134.90713491</v>
      </c>
      <c r="L176" s="36">
        <f>SUMIFS(СВЦЭМ!$E$33:$E$776,СВЦЭМ!$A$33:$A$776,$A176,СВЦЭМ!$B$33:$B$776,L$155)+'СЕТ СН'!$F$15</f>
        <v>132.94295955000001</v>
      </c>
      <c r="M176" s="36">
        <f>SUMIFS(СВЦЭМ!$E$33:$E$776,СВЦЭМ!$A$33:$A$776,$A176,СВЦЭМ!$B$33:$B$776,M$155)+'СЕТ СН'!$F$15</f>
        <v>133.551748</v>
      </c>
      <c r="N176" s="36">
        <f>SUMIFS(СВЦЭМ!$E$33:$E$776,СВЦЭМ!$A$33:$A$776,$A176,СВЦЭМ!$B$33:$B$776,N$155)+'СЕТ СН'!$F$15</f>
        <v>126.35970466000001</v>
      </c>
      <c r="O176" s="36">
        <f>SUMIFS(СВЦЭМ!$E$33:$E$776,СВЦЭМ!$A$33:$A$776,$A176,СВЦЭМ!$B$33:$B$776,O$155)+'СЕТ СН'!$F$15</f>
        <v>119.91012198</v>
      </c>
      <c r="P176" s="36">
        <f>SUMIFS(СВЦЭМ!$E$33:$E$776,СВЦЭМ!$A$33:$A$776,$A176,СВЦЭМ!$B$33:$B$776,P$155)+'СЕТ СН'!$F$15</f>
        <v>120.43776783</v>
      </c>
      <c r="Q176" s="36">
        <f>SUMIFS(СВЦЭМ!$E$33:$E$776,СВЦЭМ!$A$33:$A$776,$A176,СВЦЭМ!$B$33:$B$776,Q$155)+'СЕТ СН'!$F$15</f>
        <v>120.57709791000001</v>
      </c>
      <c r="R176" s="36">
        <f>SUMIFS(СВЦЭМ!$E$33:$E$776,СВЦЭМ!$A$33:$A$776,$A176,СВЦЭМ!$B$33:$B$776,R$155)+'СЕТ СН'!$F$15</f>
        <v>119.92216182</v>
      </c>
      <c r="S176" s="36">
        <f>SUMIFS(СВЦЭМ!$E$33:$E$776,СВЦЭМ!$A$33:$A$776,$A176,СВЦЭМ!$B$33:$B$776,S$155)+'СЕТ СН'!$F$15</f>
        <v>120.74423022000001</v>
      </c>
      <c r="T176" s="36">
        <f>SUMIFS(СВЦЭМ!$E$33:$E$776,СВЦЭМ!$A$33:$A$776,$A176,СВЦЭМ!$B$33:$B$776,T$155)+'СЕТ СН'!$F$15</f>
        <v>118.90016067000001</v>
      </c>
      <c r="U176" s="36">
        <f>SUMIFS(СВЦЭМ!$E$33:$E$776,СВЦЭМ!$A$33:$A$776,$A176,СВЦЭМ!$B$33:$B$776,U$155)+'СЕТ СН'!$F$15</f>
        <v>118.40487281</v>
      </c>
      <c r="V176" s="36">
        <f>SUMIFS(СВЦЭМ!$E$33:$E$776,СВЦЭМ!$A$33:$A$776,$A176,СВЦЭМ!$B$33:$B$776,V$155)+'СЕТ СН'!$F$15</f>
        <v>117.85280382000001</v>
      </c>
      <c r="W176" s="36">
        <f>SUMIFS(СВЦЭМ!$E$33:$E$776,СВЦЭМ!$A$33:$A$776,$A176,СВЦЭМ!$B$33:$B$776,W$155)+'СЕТ СН'!$F$15</f>
        <v>123.00993977</v>
      </c>
      <c r="X176" s="36">
        <f>SUMIFS(СВЦЭМ!$E$33:$E$776,СВЦЭМ!$A$33:$A$776,$A176,СВЦЭМ!$B$33:$B$776,X$155)+'СЕТ СН'!$F$15</f>
        <v>124.04864143</v>
      </c>
      <c r="Y176" s="36">
        <f>SUMIFS(СВЦЭМ!$E$33:$E$776,СВЦЭМ!$A$33:$A$776,$A176,СВЦЭМ!$B$33:$B$776,Y$155)+'СЕТ СН'!$F$15</f>
        <v>132.37907544999999</v>
      </c>
    </row>
    <row r="177" spans="1:27" ht="15.75" x14ac:dyDescent="0.2">
      <c r="A177" s="35">
        <f t="shared" si="4"/>
        <v>43760</v>
      </c>
      <c r="B177" s="36">
        <f>SUMIFS(СВЦЭМ!$E$33:$E$776,СВЦЭМ!$A$33:$A$776,$A177,СВЦЭМ!$B$33:$B$776,B$155)+'СЕТ СН'!$F$15</f>
        <v>151.36808927000001</v>
      </c>
      <c r="C177" s="36">
        <f>SUMIFS(СВЦЭМ!$E$33:$E$776,СВЦЭМ!$A$33:$A$776,$A177,СВЦЭМ!$B$33:$B$776,C$155)+'СЕТ СН'!$F$15</f>
        <v>159.10532046</v>
      </c>
      <c r="D177" s="36">
        <f>SUMIFS(СВЦЭМ!$E$33:$E$776,СВЦЭМ!$A$33:$A$776,$A177,СВЦЭМ!$B$33:$B$776,D$155)+'СЕТ СН'!$F$15</f>
        <v>162.72035672999999</v>
      </c>
      <c r="E177" s="36">
        <f>SUMIFS(СВЦЭМ!$E$33:$E$776,СВЦЭМ!$A$33:$A$776,$A177,СВЦЭМ!$B$33:$B$776,E$155)+'СЕТ СН'!$F$15</f>
        <v>162.60665725000001</v>
      </c>
      <c r="F177" s="36">
        <f>SUMIFS(СВЦЭМ!$E$33:$E$776,СВЦЭМ!$A$33:$A$776,$A177,СВЦЭМ!$B$33:$B$776,F$155)+'СЕТ СН'!$F$15</f>
        <v>161.87664789999999</v>
      </c>
      <c r="G177" s="36">
        <f>SUMIFS(СВЦЭМ!$E$33:$E$776,СВЦЭМ!$A$33:$A$776,$A177,СВЦЭМ!$B$33:$B$776,G$155)+'СЕТ СН'!$F$15</f>
        <v>158.51534814999999</v>
      </c>
      <c r="H177" s="36">
        <f>SUMIFS(СВЦЭМ!$E$33:$E$776,СВЦЭМ!$A$33:$A$776,$A177,СВЦЭМ!$B$33:$B$776,H$155)+'СЕТ СН'!$F$15</f>
        <v>146.86367887</v>
      </c>
      <c r="I177" s="36">
        <f>SUMIFS(СВЦЭМ!$E$33:$E$776,СВЦЭМ!$A$33:$A$776,$A177,СВЦЭМ!$B$33:$B$776,I$155)+'СЕТ СН'!$F$15</f>
        <v>138.56770023999999</v>
      </c>
      <c r="J177" s="36">
        <f>SUMIFS(СВЦЭМ!$E$33:$E$776,СВЦЭМ!$A$33:$A$776,$A177,СВЦЭМ!$B$33:$B$776,J$155)+'СЕТ СН'!$F$15</f>
        <v>135.01315890000001</v>
      </c>
      <c r="K177" s="36">
        <f>SUMIFS(СВЦЭМ!$E$33:$E$776,СВЦЭМ!$A$33:$A$776,$A177,СВЦЭМ!$B$33:$B$776,K$155)+'СЕТ СН'!$F$15</f>
        <v>131.35554485</v>
      </c>
      <c r="L177" s="36">
        <f>SUMIFS(СВЦЭМ!$E$33:$E$776,СВЦЭМ!$A$33:$A$776,$A177,СВЦЭМ!$B$33:$B$776,L$155)+'СЕТ СН'!$F$15</f>
        <v>131.23415119000001</v>
      </c>
      <c r="M177" s="36">
        <f>SUMIFS(СВЦЭМ!$E$33:$E$776,СВЦЭМ!$A$33:$A$776,$A177,СВЦЭМ!$B$33:$B$776,M$155)+'СЕТ СН'!$F$15</f>
        <v>132.31961612000001</v>
      </c>
      <c r="N177" s="36">
        <f>SUMIFS(СВЦЭМ!$E$33:$E$776,СВЦЭМ!$A$33:$A$776,$A177,СВЦЭМ!$B$33:$B$776,N$155)+'СЕТ СН'!$F$15</f>
        <v>126.06970459999999</v>
      </c>
      <c r="O177" s="36">
        <f>SUMIFS(СВЦЭМ!$E$33:$E$776,СВЦЭМ!$A$33:$A$776,$A177,СВЦЭМ!$B$33:$B$776,O$155)+'СЕТ СН'!$F$15</f>
        <v>123.19689185</v>
      </c>
      <c r="P177" s="36">
        <f>SUMIFS(СВЦЭМ!$E$33:$E$776,СВЦЭМ!$A$33:$A$776,$A177,СВЦЭМ!$B$33:$B$776,P$155)+'СЕТ СН'!$F$15</f>
        <v>124.30798919999999</v>
      </c>
      <c r="Q177" s="36">
        <f>SUMIFS(СВЦЭМ!$E$33:$E$776,СВЦЭМ!$A$33:$A$776,$A177,СВЦЭМ!$B$33:$B$776,Q$155)+'СЕТ СН'!$F$15</f>
        <v>125.12721366</v>
      </c>
      <c r="R177" s="36">
        <f>SUMIFS(СВЦЭМ!$E$33:$E$776,СВЦЭМ!$A$33:$A$776,$A177,СВЦЭМ!$B$33:$B$776,R$155)+'СЕТ СН'!$F$15</f>
        <v>122.9883596</v>
      </c>
      <c r="S177" s="36">
        <f>SUMIFS(СВЦЭМ!$E$33:$E$776,СВЦЭМ!$A$33:$A$776,$A177,СВЦЭМ!$B$33:$B$776,S$155)+'СЕТ СН'!$F$15</f>
        <v>120.32096057</v>
      </c>
      <c r="T177" s="36">
        <f>SUMIFS(СВЦЭМ!$E$33:$E$776,СВЦЭМ!$A$33:$A$776,$A177,СВЦЭМ!$B$33:$B$776,T$155)+'СЕТ СН'!$F$15</f>
        <v>115.7078897</v>
      </c>
      <c r="U177" s="36">
        <f>SUMIFS(СВЦЭМ!$E$33:$E$776,СВЦЭМ!$A$33:$A$776,$A177,СВЦЭМ!$B$33:$B$776,U$155)+'СЕТ СН'!$F$15</f>
        <v>113.18078967</v>
      </c>
      <c r="V177" s="36">
        <f>SUMIFS(СВЦЭМ!$E$33:$E$776,СВЦЭМ!$A$33:$A$776,$A177,СВЦЭМ!$B$33:$B$776,V$155)+'СЕТ СН'!$F$15</f>
        <v>113.53908052</v>
      </c>
      <c r="W177" s="36">
        <f>SUMIFS(СВЦЭМ!$E$33:$E$776,СВЦЭМ!$A$33:$A$776,$A177,СВЦЭМ!$B$33:$B$776,W$155)+'СЕТ СН'!$F$15</f>
        <v>114.9254863</v>
      </c>
      <c r="X177" s="36">
        <f>SUMIFS(СВЦЭМ!$E$33:$E$776,СВЦЭМ!$A$33:$A$776,$A177,СВЦЭМ!$B$33:$B$776,X$155)+'СЕТ СН'!$F$15</f>
        <v>119.90700328</v>
      </c>
      <c r="Y177" s="36">
        <f>SUMIFS(СВЦЭМ!$E$33:$E$776,СВЦЭМ!$A$33:$A$776,$A177,СВЦЭМ!$B$33:$B$776,Y$155)+'СЕТ СН'!$F$15</f>
        <v>129.94955001</v>
      </c>
    </row>
    <row r="178" spans="1:27" ht="15.75" x14ac:dyDescent="0.2">
      <c r="A178" s="35">
        <f t="shared" si="4"/>
        <v>43761</v>
      </c>
      <c r="B178" s="36">
        <f>SUMIFS(СВЦЭМ!$E$33:$E$776,СВЦЭМ!$A$33:$A$776,$A178,СВЦЭМ!$B$33:$B$776,B$155)+'СЕТ СН'!$F$15</f>
        <v>145.29830183999999</v>
      </c>
      <c r="C178" s="36">
        <f>SUMIFS(СВЦЭМ!$E$33:$E$776,СВЦЭМ!$A$33:$A$776,$A178,СВЦЭМ!$B$33:$B$776,C$155)+'СЕТ СН'!$F$15</f>
        <v>151.3274251</v>
      </c>
      <c r="D178" s="36">
        <f>SUMIFS(СВЦЭМ!$E$33:$E$776,СВЦЭМ!$A$33:$A$776,$A178,СВЦЭМ!$B$33:$B$776,D$155)+'СЕТ СН'!$F$15</f>
        <v>154.11434808999999</v>
      </c>
      <c r="E178" s="36">
        <f>SUMIFS(СВЦЭМ!$E$33:$E$776,СВЦЭМ!$A$33:$A$776,$A178,СВЦЭМ!$B$33:$B$776,E$155)+'СЕТ СН'!$F$15</f>
        <v>158.65106205000001</v>
      </c>
      <c r="F178" s="36">
        <f>SUMIFS(СВЦЭМ!$E$33:$E$776,СВЦЭМ!$A$33:$A$776,$A178,СВЦЭМ!$B$33:$B$776,F$155)+'СЕТ СН'!$F$15</f>
        <v>160.80208048</v>
      </c>
      <c r="G178" s="36">
        <f>SUMIFS(СВЦЭМ!$E$33:$E$776,СВЦЭМ!$A$33:$A$776,$A178,СВЦЭМ!$B$33:$B$776,G$155)+'СЕТ СН'!$F$15</f>
        <v>156.26309373999999</v>
      </c>
      <c r="H178" s="36">
        <f>SUMIFS(СВЦЭМ!$E$33:$E$776,СВЦЭМ!$A$33:$A$776,$A178,СВЦЭМ!$B$33:$B$776,H$155)+'СЕТ СН'!$F$15</f>
        <v>145.49826555000001</v>
      </c>
      <c r="I178" s="36">
        <f>SUMIFS(СВЦЭМ!$E$33:$E$776,СВЦЭМ!$A$33:$A$776,$A178,СВЦЭМ!$B$33:$B$776,I$155)+'СЕТ СН'!$F$15</f>
        <v>137.22609668000001</v>
      </c>
      <c r="J178" s="36">
        <f>SUMIFS(СВЦЭМ!$E$33:$E$776,СВЦЭМ!$A$33:$A$776,$A178,СВЦЭМ!$B$33:$B$776,J$155)+'СЕТ СН'!$F$15</f>
        <v>133.63986009000001</v>
      </c>
      <c r="K178" s="36">
        <f>SUMIFS(СВЦЭМ!$E$33:$E$776,СВЦЭМ!$A$33:$A$776,$A178,СВЦЭМ!$B$33:$B$776,K$155)+'СЕТ СН'!$F$15</f>
        <v>131.24760216000001</v>
      </c>
      <c r="L178" s="36">
        <f>SUMIFS(СВЦЭМ!$E$33:$E$776,СВЦЭМ!$A$33:$A$776,$A178,СВЦЭМ!$B$33:$B$776,L$155)+'СЕТ СН'!$F$15</f>
        <v>131.45338355000001</v>
      </c>
      <c r="M178" s="36">
        <f>SUMIFS(СВЦЭМ!$E$33:$E$776,СВЦЭМ!$A$33:$A$776,$A178,СВЦЭМ!$B$33:$B$776,M$155)+'СЕТ СН'!$F$15</f>
        <v>132.22816523</v>
      </c>
      <c r="N178" s="36">
        <f>SUMIFS(СВЦЭМ!$E$33:$E$776,СВЦЭМ!$A$33:$A$776,$A178,СВЦЭМ!$B$33:$B$776,N$155)+'СЕТ СН'!$F$15</f>
        <v>128.57021338000001</v>
      </c>
      <c r="O178" s="36">
        <f>SUMIFS(СВЦЭМ!$E$33:$E$776,СВЦЭМ!$A$33:$A$776,$A178,СВЦЭМ!$B$33:$B$776,O$155)+'СЕТ СН'!$F$15</f>
        <v>125.96130216</v>
      </c>
      <c r="P178" s="36">
        <f>SUMIFS(СВЦЭМ!$E$33:$E$776,СВЦЭМ!$A$33:$A$776,$A178,СВЦЭМ!$B$33:$B$776,P$155)+'СЕТ СН'!$F$15</f>
        <v>125.77131711</v>
      </c>
      <c r="Q178" s="36">
        <f>SUMIFS(СВЦЭМ!$E$33:$E$776,СВЦЭМ!$A$33:$A$776,$A178,СВЦЭМ!$B$33:$B$776,Q$155)+'СЕТ СН'!$F$15</f>
        <v>125.03939455</v>
      </c>
      <c r="R178" s="36">
        <f>SUMIFS(СВЦЭМ!$E$33:$E$776,СВЦЭМ!$A$33:$A$776,$A178,СВЦЭМ!$B$33:$B$776,R$155)+'СЕТ СН'!$F$15</f>
        <v>124.14025519</v>
      </c>
      <c r="S178" s="36">
        <f>SUMIFS(СВЦЭМ!$E$33:$E$776,СВЦЭМ!$A$33:$A$776,$A178,СВЦЭМ!$B$33:$B$776,S$155)+'СЕТ СН'!$F$15</f>
        <v>124.44459645000001</v>
      </c>
      <c r="T178" s="36">
        <f>SUMIFS(СВЦЭМ!$E$33:$E$776,СВЦЭМ!$A$33:$A$776,$A178,СВЦЭМ!$B$33:$B$776,T$155)+'СЕТ СН'!$F$15</f>
        <v>120.83988013</v>
      </c>
      <c r="U178" s="36">
        <f>SUMIFS(СВЦЭМ!$E$33:$E$776,СВЦЭМ!$A$33:$A$776,$A178,СВЦЭМ!$B$33:$B$776,U$155)+'СЕТ СН'!$F$15</f>
        <v>112.74111526999999</v>
      </c>
      <c r="V178" s="36">
        <f>SUMIFS(СВЦЭМ!$E$33:$E$776,СВЦЭМ!$A$33:$A$776,$A178,СВЦЭМ!$B$33:$B$776,V$155)+'СЕТ СН'!$F$15</f>
        <v>112.426964</v>
      </c>
      <c r="W178" s="36">
        <f>SUMIFS(СВЦЭМ!$E$33:$E$776,СВЦЭМ!$A$33:$A$776,$A178,СВЦЭМ!$B$33:$B$776,W$155)+'СЕТ СН'!$F$15</f>
        <v>114.71215638</v>
      </c>
      <c r="X178" s="36">
        <f>SUMIFS(СВЦЭМ!$E$33:$E$776,СВЦЭМ!$A$33:$A$776,$A178,СВЦЭМ!$B$33:$B$776,X$155)+'СЕТ СН'!$F$15</f>
        <v>119.48388137000001</v>
      </c>
      <c r="Y178" s="36">
        <f>SUMIFS(СВЦЭМ!$E$33:$E$776,СВЦЭМ!$A$33:$A$776,$A178,СВЦЭМ!$B$33:$B$776,Y$155)+'СЕТ СН'!$F$15</f>
        <v>128.22017084000001</v>
      </c>
    </row>
    <row r="179" spans="1:27" ht="15.75" x14ac:dyDescent="0.2">
      <c r="A179" s="35">
        <f t="shared" si="4"/>
        <v>43762</v>
      </c>
      <c r="B179" s="36">
        <f>SUMIFS(СВЦЭМ!$E$33:$E$776,СВЦЭМ!$A$33:$A$776,$A179,СВЦЭМ!$B$33:$B$776,B$155)+'СЕТ СН'!$F$15</f>
        <v>146.42904275999999</v>
      </c>
      <c r="C179" s="36">
        <f>SUMIFS(СВЦЭМ!$E$33:$E$776,СВЦЭМ!$A$33:$A$776,$A179,СВЦЭМ!$B$33:$B$776,C$155)+'СЕТ СН'!$F$15</f>
        <v>154.93353056000001</v>
      </c>
      <c r="D179" s="36">
        <f>SUMIFS(СВЦЭМ!$E$33:$E$776,СВЦЭМ!$A$33:$A$776,$A179,СВЦЭМ!$B$33:$B$776,D$155)+'СЕТ СН'!$F$15</f>
        <v>157.93522071999999</v>
      </c>
      <c r="E179" s="36">
        <f>SUMIFS(СВЦЭМ!$E$33:$E$776,СВЦЭМ!$A$33:$A$776,$A179,СВЦЭМ!$B$33:$B$776,E$155)+'СЕТ СН'!$F$15</f>
        <v>159.63557673</v>
      </c>
      <c r="F179" s="36">
        <f>SUMIFS(СВЦЭМ!$E$33:$E$776,СВЦЭМ!$A$33:$A$776,$A179,СВЦЭМ!$B$33:$B$776,F$155)+'СЕТ СН'!$F$15</f>
        <v>159.33582962</v>
      </c>
      <c r="G179" s="36">
        <f>SUMIFS(СВЦЭМ!$E$33:$E$776,СВЦЭМ!$A$33:$A$776,$A179,СВЦЭМ!$B$33:$B$776,G$155)+'СЕТ СН'!$F$15</f>
        <v>154.48872936999999</v>
      </c>
      <c r="H179" s="36">
        <f>SUMIFS(СВЦЭМ!$E$33:$E$776,СВЦЭМ!$A$33:$A$776,$A179,СВЦЭМ!$B$33:$B$776,H$155)+'СЕТ СН'!$F$15</f>
        <v>143.38214854</v>
      </c>
      <c r="I179" s="36">
        <f>SUMIFS(СВЦЭМ!$E$33:$E$776,СВЦЭМ!$A$33:$A$776,$A179,СВЦЭМ!$B$33:$B$776,I$155)+'СЕТ СН'!$F$15</f>
        <v>135.84131886</v>
      </c>
      <c r="J179" s="36">
        <f>SUMIFS(СВЦЭМ!$E$33:$E$776,СВЦЭМ!$A$33:$A$776,$A179,СВЦЭМ!$B$33:$B$776,J$155)+'СЕТ СН'!$F$15</f>
        <v>134.29711338000001</v>
      </c>
      <c r="K179" s="36">
        <f>SUMIFS(СВЦЭМ!$E$33:$E$776,СВЦЭМ!$A$33:$A$776,$A179,СВЦЭМ!$B$33:$B$776,K$155)+'СЕТ СН'!$F$15</f>
        <v>134.05522192000001</v>
      </c>
      <c r="L179" s="36">
        <f>SUMIFS(СВЦЭМ!$E$33:$E$776,СВЦЭМ!$A$33:$A$776,$A179,СВЦЭМ!$B$33:$B$776,L$155)+'СЕТ СН'!$F$15</f>
        <v>135.36470062999999</v>
      </c>
      <c r="M179" s="36">
        <f>SUMIFS(СВЦЭМ!$E$33:$E$776,СВЦЭМ!$A$33:$A$776,$A179,СВЦЭМ!$B$33:$B$776,M$155)+'СЕТ СН'!$F$15</f>
        <v>135.25716396000001</v>
      </c>
      <c r="N179" s="36">
        <f>SUMIFS(СВЦЭМ!$E$33:$E$776,СВЦЭМ!$A$33:$A$776,$A179,СВЦЭМ!$B$33:$B$776,N$155)+'СЕТ СН'!$F$15</f>
        <v>129.50792580000001</v>
      </c>
      <c r="O179" s="36">
        <f>SUMIFS(СВЦЭМ!$E$33:$E$776,СВЦЭМ!$A$33:$A$776,$A179,СВЦЭМ!$B$33:$B$776,O$155)+'СЕТ СН'!$F$15</f>
        <v>123.08368498</v>
      </c>
      <c r="P179" s="36">
        <f>SUMIFS(СВЦЭМ!$E$33:$E$776,СВЦЭМ!$A$33:$A$776,$A179,СВЦЭМ!$B$33:$B$776,P$155)+'СЕТ СН'!$F$15</f>
        <v>124.32624042</v>
      </c>
      <c r="Q179" s="36">
        <f>SUMIFS(СВЦЭМ!$E$33:$E$776,СВЦЭМ!$A$33:$A$776,$A179,СВЦЭМ!$B$33:$B$776,Q$155)+'СЕТ СН'!$F$15</f>
        <v>124.08886025</v>
      </c>
      <c r="R179" s="36">
        <f>SUMIFS(СВЦЭМ!$E$33:$E$776,СВЦЭМ!$A$33:$A$776,$A179,СВЦЭМ!$B$33:$B$776,R$155)+'СЕТ СН'!$F$15</f>
        <v>122.51536004</v>
      </c>
      <c r="S179" s="36">
        <f>SUMIFS(СВЦЭМ!$E$33:$E$776,СВЦЭМ!$A$33:$A$776,$A179,СВЦЭМ!$B$33:$B$776,S$155)+'СЕТ СН'!$F$15</f>
        <v>121.66419125</v>
      </c>
      <c r="T179" s="36">
        <f>SUMIFS(СВЦЭМ!$E$33:$E$776,СВЦЭМ!$A$33:$A$776,$A179,СВЦЭМ!$B$33:$B$776,T$155)+'СЕТ СН'!$F$15</f>
        <v>121.51503626</v>
      </c>
      <c r="U179" s="36">
        <f>SUMIFS(СВЦЭМ!$E$33:$E$776,СВЦЭМ!$A$33:$A$776,$A179,СВЦЭМ!$B$33:$B$776,U$155)+'СЕТ СН'!$F$15</f>
        <v>117.38842156</v>
      </c>
      <c r="V179" s="36">
        <f>SUMIFS(СВЦЭМ!$E$33:$E$776,СВЦЭМ!$A$33:$A$776,$A179,СВЦЭМ!$B$33:$B$776,V$155)+'СЕТ СН'!$F$15</f>
        <v>116.69217506</v>
      </c>
      <c r="W179" s="36">
        <f>SUMIFS(СВЦЭМ!$E$33:$E$776,СВЦЭМ!$A$33:$A$776,$A179,СВЦЭМ!$B$33:$B$776,W$155)+'СЕТ СН'!$F$15</f>
        <v>117.67138547</v>
      </c>
      <c r="X179" s="36">
        <f>SUMIFS(СВЦЭМ!$E$33:$E$776,СВЦЭМ!$A$33:$A$776,$A179,СВЦЭМ!$B$33:$B$776,X$155)+'СЕТ СН'!$F$15</f>
        <v>118.93607901999999</v>
      </c>
      <c r="Y179" s="36">
        <f>SUMIFS(СВЦЭМ!$E$33:$E$776,СВЦЭМ!$A$33:$A$776,$A179,СВЦЭМ!$B$33:$B$776,Y$155)+'СЕТ СН'!$F$15</f>
        <v>125.88657442</v>
      </c>
    </row>
    <row r="180" spans="1:27" ht="15.75" x14ac:dyDescent="0.2">
      <c r="A180" s="35">
        <f t="shared" si="4"/>
        <v>43763</v>
      </c>
      <c r="B180" s="36">
        <f>SUMIFS(СВЦЭМ!$E$33:$E$776,СВЦЭМ!$A$33:$A$776,$A180,СВЦЭМ!$B$33:$B$776,B$155)+'СЕТ СН'!$F$15</f>
        <v>145.40055943999999</v>
      </c>
      <c r="C180" s="36">
        <f>SUMIFS(СВЦЭМ!$E$33:$E$776,СВЦЭМ!$A$33:$A$776,$A180,СВЦЭМ!$B$33:$B$776,C$155)+'СЕТ СН'!$F$15</f>
        <v>154.07175180999999</v>
      </c>
      <c r="D180" s="36">
        <f>SUMIFS(СВЦЭМ!$E$33:$E$776,СВЦЭМ!$A$33:$A$776,$A180,СВЦЭМ!$B$33:$B$776,D$155)+'СЕТ СН'!$F$15</f>
        <v>157.22853818999999</v>
      </c>
      <c r="E180" s="36">
        <f>SUMIFS(СВЦЭМ!$E$33:$E$776,СВЦЭМ!$A$33:$A$776,$A180,СВЦЭМ!$B$33:$B$776,E$155)+'СЕТ СН'!$F$15</f>
        <v>158.6212491</v>
      </c>
      <c r="F180" s="36">
        <f>SUMIFS(СВЦЭМ!$E$33:$E$776,СВЦЭМ!$A$33:$A$776,$A180,СВЦЭМ!$B$33:$B$776,F$155)+'СЕТ СН'!$F$15</f>
        <v>157.08920445000001</v>
      </c>
      <c r="G180" s="36">
        <f>SUMIFS(СВЦЭМ!$E$33:$E$776,СВЦЭМ!$A$33:$A$776,$A180,СВЦЭМ!$B$33:$B$776,G$155)+'СЕТ СН'!$F$15</f>
        <v>151.22014433000001</v>
      </c>
      <c r="H180" s="36">
        <f>SUMIFS(СВЦЭМ!$E$33:$E$776,СВЦЭМ!$A$33:$A$776,$A180,СВЦЭМ!$B$33:$B$776,H$155)+'СЕТ СН'!$F$15</f>
        <v>142.64128191</v>
      </c>
      <c r="I180" s="36">
        <f>SUMIFS(СВЦЭМ!$E$33:$E$776,СВЦЭМ!$A$33:$A$776,$A180,СВЦЭМ!$B$33:$B$776,I$155)+'СЕТ СН'!$F$15</f>
        <v>138.23905071999999</v>
      </c>
      <c r="J180" s="36">
        <f>SUMIFS(СВЦЭМ!$E$33:$E$776,СВЦЭМ!$A$33:$A$776,$A180,СВЦЭМ!$B$33:$B$776,J$155)+'СЕТ СН'!$F$15</f>
        <v>136.24970829</v>
      </c>
      <c r="K180" s="36">
        <f>SUMIFS(СВЦЭМ!$E$33:$E$776,СВЦЭМ!$A$33:$A$776,$A180,СВЦЭМ!$B$33:$B$776,K$155)+'СЕТ СН'!$F$15</f>
        <v>133.23548334</v>
      </c>
      <c r="L180" s="36">
        <f>SUMIFS(СВЦЭМ!$E$33:$E$776,СВЦЭМ!$A$33:$A$776,$A180,СВЦЭМ!$B$33:$B$776,L$155)+'СЕТ СН'!$F$15</f>
        <v>134.06900024999999</v>
      </c>
      <c r="M180" s="36">
        <f>SUMIFS(СВЦЭМ!$E$33:$E$776,СВЦЭМ!$A$33:$A$776,$A180,СВЦЭМ!$B$33:$B$776,M$155)+'СЕТ СН'!$F$15</f>
        <v>136.73411376000001</v>
      </c>
      <c r="N180" s="36">
        <f>SUMIFS(СВЦЭМ!$E$33:$E$776,СВЦЭМ!$A$33:$A$776,$A180,СВЦЭМ!$B$33:$B$776,N$155)+'СЕТ СН'!$F$15</f>
        <v>131.53889375</v>
      </c>
      <c r="O180" s="36">
        <f>SUMIFS(СВЦЭМ!$E$33:$E$776,СВЦЭМ!$A$33:$A$776,$A180,СВЦЭМ!$B$33:$B$776,O$155)+'СЕТ СН'!$F$15</f>
        <v>124.81925929000001</v>
      </c>
      <c r="P180" s="36">
        <f>SUMIFS(СВЦЭМ!$E$33:$E$776,СВЦЭМ!$A$33:$A$776,$A180,СВЦЭМ!$B$33:$B$776,P$155)+'СЕТ СН'!$F$15</f>
        <v>124.5402698</v>
      </c>
      <c r="Q180" s="36">
        <f>SUMIFS(СВЦЭМ!$E$33:$E$776,СВЦЭМ!$A$33:$A$776,$A180,СВЦЭМ!$B$33:$B$776,Q$155)+'СЕТ СН'!$F$15</f>
        <v>122.16354788</v>
      </c>
      <c r="R180" s="36">
        <f>SUMIFS(СВЦЭМ!$E$33:$E$776,СВЦЭМ!$A$33:$A$776,$A180,СВЦЭМ!$B$33:$B$776,R$155)+'СЕТ СН'!$F$15</f>
        <v>123.13763373</v>
      </c>
      <c r="S180" s="36">
        <f>SUMIFS(СВЦЭМ!$E$33:$E$776,СВЦЭМ!$A$33:$A$776,$A180,СВЦЭМ!$B$33:$B$776,S$155)+'СЕТ СН'!$F$15</f>
        <v>123.83228882</v>
      </c>
      <c r="T180" s="36">
        <f>SUMIFS(СВЦЭМ!$E$33:$E$776,СВЦЭМ!$A$33:$A$776,$A180,СВЦЭМ!$B$33:$B$776,T$155)+'СЕТ СН'!$F$15</f>
        <v>126.1224746</v>
      </c>
      <c r="U180" s="36">
        <f>SUMIFS(СВЦЭМ!$E$33:$E$776,СВЦЭМ!$A$33:$A$776,$A180,СВЦЭМ!$B$33:$B$776,U$155)+'СЕТ СН'!$F$15</f>
        <v>128.01589376999999</v>
      </c>
      <c r="V180" s="36">
        <f>SUMIFS(СВЦЭМ!$E$33:$E$776,СВЦЭМ!$A$33:$A$776,$A180,СВЦЭМ!$B$33:$B$776,V$155)+'СЕТ СН'!$F$15</f>
        <v>126.21529875</v>
      </c>
      <c r="W180" s="36">
        <f>SUMIFS(СВЦЭМ!$E$33:$E$776,СВЦЭМ!$A$33:$A$776,$A180,СВЦЭМ!$B$33:$B$776,W$155)+'СЕТ СН'!$F$15</f>
        <v>124.47272533</v>
      </c>
      <c r="X180" s="36">
        <f>SUMIFS(СВЦЭМ!$E$33:$E$776,СВЦЭМ!$A$33:$A$776,$A180,СВЦЭМ!$B$33:$B$776,X$155)+'СЕТ СН'!$F$15</f>
        <v>122.62805447</v>
      </c>
      <c r="Y180" s="36">
        <f>SUMIFS(СВЦЭМ!$E$33:$E$776,СВЦЭМ!$A$33:$A$776,$A180,СВЦЭМ!$B$33:$B$776,Y$155)+'СЕТ СН'!$F$15</f>
        <v>128.95526932000001</v>
      </c>
    </row>
    <row r="181" spans="1:27" ht="15.75" x14ac:dyDescent="0.2">
      <c r="A181" s="35">
        <f t="shared" si="4"/>
        <v>43764</v>
      </c>
      <c r="B181" s="36">
        <f>SUMIFS(СВЦЭМ!$E$33:$E$776,СВЦЭМ!$A$33:$A$776,$A181,СВЦЭМ!$B$33:$B$776,B$155)+'СЕТ СН'!$F$15</f>
        <v>141.26241307999999</v>
      </c>
      <c r="C181" s="36">
        <f>SUMIFS(СВЦЭМ!$E$33:$E$776,СВЦЭМ!$A$33:$A$776,$A181,СВЦЭМ!$B$33:$B$776,C$155)+'СЕТ СН'!$F$15</f>
        <v>148.20733586</v>
      </c>
      <c r="D181" s="36">
        <f>SUMIFS(СВЦЭМ!$E$33:$E$776,СВЦЭМ!$A$33:$A$776,$A181,СВЦЭМ!$B$33:$B$776,D$155)+'СЕТ СН'!$F$15</f>
        <v>152.32542749000001</v>
      </c>
      <c r="E181" s="36">
        <f>SUMIFS(СВЦЭМ!$E$33:$E$776,СВЦЭМ!$A$33:$A$776,$A181,СВЦЭМ!$B$33:$B$776,E$155)+'СЕТ СН'!$F$15</f>
        <v>153.2025683</v>
      </c>
      <c r="F181" s="36">
        <f>SUMIFS(СВЦЭМ!$E$33:$E$776,СВЦЭМ!$A$33:$A$776,$A181,СВЦЭМ!$B$33:$B$776,F$155)+'СЕТ СН'!$F$15</f>
        <v>151.56425597</v>
      </c>
      <c r="G181" s="36">
        <f>SUMIFS(СВЦЭМ!$E$33:$E$776,СВЦЭМ!$A$33:$A$776,$A181,СВЦЭМ!$B$33:$B$776,G$155)+'СЕТ СН'!$F$15</f>
        <v>146.84746497</v>
      </c>
      <c r="H181" s="36">
        <f>SUMIFS(СВЦЭМ!$E$33:$E$776,СВЦЭМ!$A$33:$A$776,$A181,СВЦЭМ!$B$33:$B$776,H$155)+'СЕТ СН'!$F$15</f>
        <v>143.74382112000001</v>
      </c>
      <c r="I181" s="36">
        <f>SUMIFS(СВЦЭМ!$E$33:$E$776,СВЦЭМ!$A$33:$A$776,$A181,СВЦЭМ!$B$33:$B$776,I$155)+'СЕТ СН'!$F$15</f>
        <v>139.90430318</v>
      </c>
      <c r="J181" s="36">
        <f>SUMIFS(СВЦЭМ!$E$33:$E$776,СВЦЭМ!$A$33:$A$776,$A181,СВЦЭМ!$B$33:$B$776,J$155)+'СЕТ СН'!$F$15</f>
        <v>135.73634104000001</v>
      </c>
      <c r="K181" s="36">
        <f>SUMIFS(СВЦЭМ!$E$33:$E$776,СВЦЭМ!$A$33:$A$776,$A181,СВЦЭМ!$B$33:$B$776,K$155)+'СЕТ СН'!$F$15</f>
        <v>133.567993</v>
      </c>
      <c r="L181" s="36">
        <f>SUMIFS(СВЦЭМ!$E$33:$E$776,СВЦЭМ!$A$33:$A$776,$A181,СВЦЭМ!$B$33:$B$776,L$155)+'СЕТ СН'!$F$15</f>
        <v>133.83870195</v>
      </c>
      <c r="M181" s="36">
        <f>SUMIFS(СВЦЭМ!$E$33:$E$776,СВЦЭМ!$A$33:$A$776,$A181,СВЦЭМ!$B$33:$B$776,M$155)+'СЕТ СН'!$F$15</f>
        <v>133.41160757</v>
      </c>
      <c r="N181" s="36">
        <f>SUMIFS(СВЦЭМ!$E$33:$E$776,СВЦЭМ!$A$33:$A$776,$A181,СВЦЭМ!$B$33:$B$776,N$155)+'СЕТ СН'!$F$15</f>
        <v>127.86457742</v>
      </c>
      <c r="O181" s="36">
        <f>SUMIFS(СВЦЭМ!$E$33:$E$776,СВЦЭМ!$A$33:$A$776,$A181,СВЦЭМ!$B$33:$B$776,O$155)+'СЕТ СН'!$F$15</f>
        <v>121.72616349</v>
      </c>
      <c r="P181" s="36">
        <f>SUMIFS(СВЦЭМ!$E$33:$E$776,СВЦЭМ!$A$33:$A$776,$A181,СВЦЭМ!$B$33:$B$776,P$155)+'СЕТ СН'!$F$15</f>
        <v>121.93937241</v>
      </c>
      <c r="Q181" s="36">
        <f>SUMIFS(СВЦЭМ!$E$33:$E$776,СВЦЭМ!$A$33:$A$776,$A181,СВЦЭМ!$B$33:$B$776,Q$155)+'СЕТ СН'!$F$15</f>
        <v>120.89213031</v>
      </c>
      <c r="R181" s="36">
        <f>SUMIFS(СВЦЭМ!$E$33:$E$776,СВЦЭМ!$A$33:$A$776,$A181,СВЦЭМ!$B$33:$B$776,R$155)+'СЕТ СН'!$F$15</f>
        <v>121.37942471</v>
      </c>
      <c r="S181" s="36">
        <f>SUMIFS(СВЦЭМ!$E$33:$E$776,СВЦЭМ!$A$33:$A$776,$A181,СВЦЭМ!$B$33:$B$776,S$155)+'СЕТ СН'!$F$15</f>
        <v>121.98727535</v>
      </c>
      <c r="T181" s="36">
        <f>SUMIFS(СВЦЭМ!$E$33:$E$776,СВЦЭМ!$A$33:$A$776,$A181,СВЦЭМ!$B$33:$B$776,T$155)+'СЕТ СН'!$F$15</f>
        <v>123.32385785</v>
      </c>
      <c r="U181" s="36">
        <f>SUMIFS(СВЦЭМ!$E$33:$E$776,СВЦЭМ!$A$33:$A$776,$A181,СВЦЭМ!$B$33:$B$776,U$155)+'СЕТ СН'!$F$15</f>
        <v>124.93764760000001</v>
      </c>
      <c r="V181" s="36">
        <f>SUMIFS(СВЦЭМ!$E$33:$E$776,СВЦЭМ!$A$33:$A$776,$A181,СВЦЭМ!$B$33:$B$776,V$155)+'СЕТ СН'!$F$15</f>
        <v>123.82229476000001</v>
      </c>
      <c r="W181" s="36">
        <f>SUMIFS(СВЦЭМ!$E$33:$E$776,СВЦЭМ!$A$33:$A$776,$A181,СВЦЭМ!$B$33:$B$776,W$155)+'СЕТ СН'!$F$15</f>
        <v>123.09707418000001</v>
      </c>
      <c r="X181" s="36">
        <f>SUMIFS(СВЦЭМ!$E$33:$E$776,СВЦЭМ!$A$33:$A$776,$A181,СВЦЭМ!$B$33:$B$776,X$155)+'СЕТ СН'!$F$15</f>
        <v>124.36137354</v>
      </c>
      <c r="Y181" s="36">
        <f>SUMIFS(СВЦЭМ!$E$33:$E$776,СВЦЭМ!$A$33:$A$776,$A181,СВЦЭМ!$B$33:$B$776,Y$155)+'СЕТ СН'!$F$15</f>
        <v>130.79041857000001</v>
      </c>
    </row>
    <row r="182" spans="1:27" ht="15.75" x14ac:dyDescent="0.2">
      <c r="A182" s="35">
        <f t="shared" si="4"/>
        <v>43765</v>
      </c>
      <c r="B182" s="36">
        <f>SUMIFS(СВЦЭМ!$E$33:$E$776,СВЦЭМ!$A$33:$A$776,$A182,СВЦЭМ!$B$33:$B$776,B$155)+'СЕТ СН'!$F$15</f>
        <v>148.01197390999999</v>
      </c>
      <c r="C182" s="36">
        <f>SUMIFS(СВЦЭМ!$E$33:$E$776,СВЦЭМ!$A$33:$A$776,$A182,СВЦЭМ!$B$33:$B$776,C$155)+'СЕТ СН'!$F$15</f>
        <v>149.98214232000001</v>
      </c>
      <c r="D182" s="36">
        <f>SUMIFS(СВЦЭМ!$E$33:$E$776,СВЦЭМ!$A$33:$A$776,$A182,СВЦЭМ!$B$33:$B$776,D$155)+'СЕТ СН'!$F$15</f>
        <v>149.87736651</v>
      </c>
      <c r="E182" s="36">
        <f>SUMIFS(СВЦЭМ!$E$33:$E$776,СВЦЭМ!$A$33:$A$776,$A182,СВЦЭМ!$B$33:$B$776,E$155)+'СЕТ СН'!$F$15</f>
        <v>151.98090078000001</v>
      </c>
      <c r="F182" s="36">
        <f>SUMIFS(СВЦЭМ!$E$33:$E$776,СВЦЭМ!$A$33:$A$776,$A182,СВЦЭМ!$B$33:$B$776,F$155)+'СЕТ СН'!$F$15</f>
        <v>151.84409751999999</v>
      </c>
      <c r="G182" s="36">
        <f>SUMIFS(СВЦЭМ!$E$33:$E$776,СВЦЭМ!$A$33:$A$776,$A182,СВЦЭМ!$B$33:$B$776,G$155)+'СЕТ СН'!$F$15</f>
        <v>148.96010851</v>
      </c>
      <c r="H182" s="36">
        <f>SUMIFS(СВЦЭМ!$E$33:$E$776,СВЦЭМ!$A$33:$A$776,$A182,СВЦЭМ!$B$33:$B$776,H$155)+'СЕТ СН'!$F$15</f>
        <v>144.61781547999999</v>
      </c>
      <c r="I182" s="36">
        <f>SUMIFS(СВЦЭМ!$E$33:$E$776,СВЦЭМ!$A$33:$A$776,$A182,СВЦЭМ!$B$33:$B$776,I$155)+'СЕТ СН'!$F$15</f>
        <v>140.43988148</v>
      </c>
      <c r="J182" s="36">
        <f>SUMIFS(СВЦЭМ!$E$33:$E$776,СВЦЭМ!$A$33:$A$776,$A182,СВЦЭМ!$B$33:$B$776,J$155)+'СЕТ СН'!$F$15</f>
        <v>137.5258427</v>
      </c>
      <c r="K182" s="36">
        <f>SUMIFS(СВЦЭМ!$E$33:$E$776,СВЦЭМ!$A$33:$A$776,$A182,СВЦЭМ!$B$33:$B$776,K$155)+'СЕТ СН'!$F$15</f>
        <v>131.53631737000001</v>
      </c>
      <c r="L182" s="36">
        <f>SUMIFS(СВЦЭМ!$E$33:$E$776,СВЦЭМ!$A$33:$A$776,$A182,СВЦЭМ!$B$33:$B$776,L$155)+'СЕТ СН'!$F$15</f>
        <v>131.41629526</v>
      </c>
      <c r="M182" s="36">
        <f>SUMIFS(СВЦЭМ!$E$33:$E$776,СВЦЭМ!$A$33:$A$776,$A182,СВЦЭМ!$B$33:$B$776,M$155)+'СЕТ СН'!$F$15</f>
        <v>129.85463121999999</v>
      </c>
      <c r="N182" s="36">
        <f>SUMIFS(СВЦЭМ!$E$33:$E$776,СВЦЭМ!$A$33:$A$776,$A182,СВЦЭМ!$B$33:$B$776,N$155)+'СЕТ СН'!$F$15</f>
        <v>124.15502698</v>
      </c>
      <c r="O182" s="36">
        <f>SUMIFS(СВЦЭМ!$E$33:$E$776,СВЦЭМ!$A$33:$A$776,$A182,СВЦЭМ!$B$33:$B$776,O$155)+'СЕТ СН'!$F$15</f>
        <v>120.65435868</v>
      </c>
      <c r="P182" s="36">
        <f>SUMIFS(СВЦЭМ!$E$33:$E$776,СВЦЭМ!$A$33:$A$776,$A182,СВЦЭМ!$B$33:$B$776,P$155)+'СЕТ СН'!$F$15</f>
        <v>122.9999711</v>
      </c>
      <c r="Q182" s="36">
        <f>SUMIFS(СВЦЭМ!$E$33:$E$776,СВЦЭМ!$A$33:$A$776,$A182,СВЦЭМ!$B$33:$B$776,Q$155)+'СЕТ СН'!$F$15</f>
        <v>122.70813339999999</v>
      </c>
      <c r="R182" s="36">
        <f>SUMIFS(СВЦЭМ!$E$33:$E$776,СВЦЭМ!$A$33:$A$776,$A182,СВЦЭМ!$B$33:$B$776,R$155)+'СЕТ СН'!$F$15</f>
        <v>120.51667384</v>
      </c>
      <c r="S182" s="36">
        <f>SUMIFS(СВЦЭМ!$E$33:$E$776,СВЦЭМ!$A$33:$A$776,$A182,СВЦЭМ!$B$33:$B$776,S$155)+'СЕТ СН'!$F$15</f>
        <v>121.66033324</v>
      </c>
      <c r="T182" s="36">
        <f>SUMIFS(СВЦЭМ!$E$33:$E$776,СВЦЭМ!$A$33:$A$776,$A182,СВЦЭМ!$B$33:$B$776,T$155)+'СЕТ СН'!$F$15</f>
        <v>119.82389934</v>
      </c>
      <c r="U182" s="36">
        <f>SUMIFS(СВЦЭМ!$E$33:$E$776,СВЦЭМ!$A$33:$A$776,$A182,СВЦЭМ!$B$33:$B$776,U$155)+'СЕТ СН'!$F$15</f>
        <v>118.17355395</v>
      </c>
      <c r="V182" s="36">
        <f>SUMIFS(СВЦЭМ!$E$33:$E$776,СВЦЭМ!$A$33:$A$776,$A182,СВЦЭМ!$B$33:$B$776,V$155)+'СЕТ СН'!$F$15</f>
        <v>118.29991104</v>
      </c>
      <c r="W182" s="36">
        <f>SUMIFS(СВЦЭМ!$E$33:$E$776,СВЦЭМ!$A$33:$A$776,$A182,СВЦЭМ!$B$33:$B$776,W$155)+'СЕТ СН'!$F$15</f>
        <v>121.36240552</v>
      </c>
      <c r="X182" s="36">
        <f>SUMIFS(СВЦЭМ!$E$33:$E$776,СВЦЭМ!$A$33:$A$776,$A182,СВЦЭМ!$B$33:$B$776,X$155)+'СЕТ СН'!$F$15</f>
        <v>120.46185249</v>
      </c>
      <c r="Y182" s="36">
        <f>SUMIFS(СВЦЭМ!$E$33:$E$776,СВЦЭМ!$A$33:$A$776,$A182,СВЦЭМ!$B$33:$B$776,Y$155)+'СЕТ СН'!$F$15</f>
        <v>126.22520729999999</v>
      </c>
    </row>
    <row r="183" spans="1:27" ht="15.75" x14ac:dyDescent="0.2">
      <c r="A183" s="35">
        <f t="shared" si="4"/>
        <v>43766</v>
      </c>
      <c r="B183" s="36">
        <f>SUMIFS(СВЦЭМ!$E$33:$E$776,СВЦЭМ!$A$33:$A$776,$A183,СВЦЭМ!$B$33:$B$776,B$155)+'СЕТ СН'!$F$15</f>
        <v>142.36800360999999</v>
      </c>
      <c r="C183" s="36">
        <f>SUMIFS(СВЦЭМ!$E$33:$E$776,СВЦЭМ!$A$33:$A$776,$A183,СВЦЭМ!$B$33:$B$776,C$155)+'СЕТ СН'!$F$15</f>
        <v>151.01668624000001</v>
      </c>
      <c r="D183" s="36">
        <f>SUMIFS(СВЦЭМ!$E$33:$E$776,СВЦЭМ!$A$33:$A$776,$A183,СВЦЭМ!$B$33:$B$776,D$155)+'СЕТ СН'!$F$15</f>
        <v>153.81382274000001</v>
      </c>
      <c r="E183" s="36">
        <f>SUMIFS(СВЦЭМ!$E$33:$E$776,СВЦЭМ!$A$33:$A$776,$A183,СВЦЭМ!$B$33:$B$776,E$155)+'СЕТ СН'!$F$15</f>
        <v>154.47786070999999</v>
      </c>
      <c r="F183" s="36">
        <f>SUMIFS(СВЦЭМ!$E$33:$E$776,СВЦЭМ!$A$33:$A$776,$A183,СВЦЭМ!$B$33:$B$776,F$155)+'СЕТ СН'!$F$15</f>
        <v>154.24035395000001</v>
      </c>
      <c r="G183" s="36">
        <f>SUMIFS(СВЦЭМ!$E$33:$E$776,СВЦЭМ!$A$33:$A$776,$A183,СВЦЭМ!$B$33:$B$776,G$155)+'СЕТ СН'!$F$15</f>
        <v>150.77257933000001</v>
      </c>
      <c r="H183" s="36">
        <f>SUMIFS(СВЦЭМ!$E$33:$E$776,СВЦЭМ!$A$33:$A$776,$A183,СВЦЭМ!$B$33:$B$776,H$155)+'СЕТ СН'!$F$15</f>
        <v>143.88836671999999</v>
      </c>
      <c r="I183" s="36">
        <f>SUMIFS(СВЦЭМ!$E$33:$E$776,СВЦЭМ!$A$33:$A$776,$A183,СВЦЭМ!$B$33:$B$776,I$155)+'СЕТ СН'!$F$15</f>
        <v>140.13905707999999</v>
      </c>
      <c r="J183" s="36">
        <f>SUMIFS(СВЦЭМ!$E$33:$E$776,СВЦЭМ!$A$33:$A$776,$A183,СВЦЭМ!$B$33:$B$776,J$155)+'СЕТ СН'!$F$15</f>
        <v>139.85569065000001</v>
      </c>
      <c r="K183" s="36">
        <f>SUMIFS(СВЦЭМ!$E$33:$E$776,СВЦЭМ!$A$33:$A$776,$A183,СВЦЭМ!$B$33:$B$776,K$155)+'СЕТ СН'!$F$15</f>
        <v>132.78182885000001</v>
      </c>
      <c r="L183" s="36">
        <f>SUMIFS(СВЦЭМ!$E$33:$E$776,СВЦЭМ!$A$33:$A$776,$A183,СВЦЭМ!$B$33:$B$776,L$155)+'СЕТ СН'!$F$15</f>
        <v>133.23070263</v>
      </c>
      <c r="M183" s="36">
        <f>SUMIFS(СВЦЭМ!$E$33:$E$776,СВЦЭМ!$A$33:$A$776,$A183,СВЦЭМ!$B$33:$B$776,M$155)+'СЕТ СН'!$F$15</f>
        <v>134.28538749000001</v>
      </c>
      <c r="N183" s="36">
        <f>SUMIFS(СВЦЭМ!$E$33:$E$776,СВЦЭМ!$A$33:$A$776,$A183,СВЦЭМ!$B$33:$B$776,N$155)+'СЕТ СН'!$F$15</f>
        <v>128.59309986</v>
      </c>
      <c r="O183" s="36">
        <f>SUMIFS(СВЦЭМ!$E$33:$E$776,СВЦЭМ!$A$33:$A$776,$A183,СВЦЭМ!$B$33:$B$776,O$155)+'СЕТ СН'!$F$15</f>
        <v>123.48126341</v>
      </c>
      <c r="P183" s="36">
        <f>SUMIFS(СВЦЭМ!$E$33:$E$776,СВЦЭМ!$A$33:$A$776,$A183,СВЦЭМ!$B$33:$B$776,P$155)+'СЕТ СН'!$F$15</f>
        <v>124.42295217</v>
      </c>
      <c r="Q183" s="36">
        <f>SUMIFS(СВЦЭМ!$E$33:$E$776,СВЦЭМ!$A$33:$A$776,$A183,СВЦЭМ!$B$33:$B$776,Q$155)+'СЕТ СН'!$F$15</f>
        <v>123.77451164</v>
      </c>
      <c r="R183" s="36">
        <f>SUMIFS(СВЦЭМ!$E$33:$E$776,СВЦЭМ!$A$33:$A$776,$A183,СВЦЭМ!$B$33:$B$776,R$155)+'СЕТ СН'!$F$15</f>
        <v>122.7809199</v>
      </c>
      <c r="S183" s="36">
        <f>SUMIFS(СВЦЭМ!$E$33:$E$776,СВЦЭМ!$A$33:$A$776,$A183,СВЦЭМ!$B$33:$B$776,S$155)+'СЕТ СН'!$F$15</f>
        <v>124.56711550999999</v>
      </c>
      <c r="T183" s="36">
        <f>SUMIFS(СВЦЭМ!$E$33:$E$776,СВЦЭМ!$A$33:$A$776,$A183,СВЦЭМ!$B$33:$B$776,T$155)+'СЕТ СН'!$F$15</f>
        <v>123.02108996</v>
      </c>
      <c r="U183" s="36">
        <f>SUMIFS(СВЦЭМ!$E$33:$E$776,СВЦЭМ!$A$33:$A$776,$A183,СВЦЭМ!$B$33:$B$776,U$155)+'СЕТ СН'!$F$15</f>
        <v>124.46394601999999</v>
      </c>
      <c r="V183" s="36">
        <f>SUMIFS(СВЦЭМ!$E$33:$E$776,СВЦЭМ!$A$33:$A$776,$A183,СВЦЭМ!$B$33:$B$776,V$155)+'СЕТ СН'!$F$15</f>
        <v>124.58223675000001</v>
      </c>
      <c r="W183" s="36">
        <f>SUMIFS(СВЦЭМ!$E$33:$E$776,СВЦЭМ!$A$33:$A$776,$A183,СВЦЭМ!$B$33:$B$776,W$155)+'СЕТ СН'!$F$15</f>
        <v>126.91992200999999</v>
      </c>
      <c r="X183" s="36">
        <f>SUMIFS(СВЦЭМ!$E$33:$E$776,СВЦЭМ!$A$33:$A$776,$A183,СВЦЭМ!$B$33:$B$776,X$155)+'СЕТ СН'!$F$15</f>
        <v>131.94064075</v>
      </c>
      <c r="Y183" s="36">
        <f>SUMIFS(СВЦЭМ!$E$33:$E$776,СВЦЭМ!$A$33:$A$776,$A183,СВЦЭМ!$B$33:$B$776,Y$155)+'СЕТ СН'!$F$15</f>
        <v>141.24824479</v>
      </c>
    </row>
    <row r="184" spans="1:27" ht="15.75" x14ac:dyDescent="0.2">
      <c r="A184" s="35">
        <f t="shared" si="4"/>
        <v>43767</v>
      </c>
      <c r="B184" s="36">
        <f>SUMIFS(СВЦЭМ!$E$33:$E$776,СВЦЭМ!$A$33:$A$776,$A184,СВЦЭМ!$B$33:$B$776,B$155)+'СЕТ СН'!$F$15</f>
        <v>150.36512425000001</v>
      </c>
      <c r="C184" s="36">
        <f>SUMIFS(СВЦЭМ!$E$33:$E$776,СВЦЭМ!$A$33:$A$776,$A184,СВЦЭМ!$B$33:$B$776,C$155)+'СЕТ СН'!$F$15</f>
        <v>156.51739208000001</v>
      </c>
      <c r="D184" s="36">
        <f>SUMIFS(СВЦЭМ!$E$33:$E$776,СВЦЭМ!$A$33:$A$776,$A184,СВЦЭМ!$B$33:$B$776,D$155)+'СЕТ СН'!$F$15</f>
        <v>160.24341287999999</v>
      </c>
      <c r="E184" s="36">
        <f>SUMIFS(СВЦЭМ!$E$33:$E$776,СВЦЭМ!$A$33:$A$776,$A184,СВЦЭМ!$B$33:$B$776,E$155)+'СЕТ СН'!$F$15</f>
        <v>162.87453195000001</v>
      </c>
      <c r="F184" s="36">
        <f>SUMIFS(СВЦЭМ!$E$33:$E$776,СВЦЭМ!$A$33:$A$776,$A184,СВЦЭМ!$B$33:$B$776,F$155)+'СЕТ СН'!$F$15</f>
        <v>160.8659577</v>
      </c>
      <c r="G184" s="36">
        <f>SUMIFS(СВЦЭМ!$E$33:$E$776,СВЦЭМ!$A$33:$A$776,$A184,СВЦЭМ!$B$33:$B$776,G$155)+'СЕТ СН'!$F$15</f>
        <v>156.28177549</v>
      </c>
      <c r="H184" s="36">
        <f>SUMIFS(СВЦЭМ!$E$33:$E$776,СВЦЭМ!$A$33:$A$776,$A184,СВЦЭМ!$B$33:$B$776,H$155)+'СЕТ СН'!$F$15</f>
        <v>148.40750868999999</v>
      </c>
      <c r="I184" s="36">
        <f>SUMIFS(СВЦЭМ!$E$33:$E$776,СВЦЭМ!$A$33:$A$776,$A184,СВЦЭМ!$B$33:$B$776,I$155)+'СЕТ СН'!$F$15</f>
        <v>143.67708421</v>
      </c>
      <c r="J184" s="36">
        <f>SUMIFS(СВЦЭМ!$E$33:$E$776,СВЦЭМ!$A$33:$A$776,$A184,СВЦЭМ!$B$33:$B$776,J$155)+'СЕТ СН'!$F$15</f>
        <v>142.16605977</v>
      </c>
      <c r="K184" s="36">
        <f>SUMIFS(СВЦЭМ!$E$33:$E$776,СВЦЭМ!$A$33:$A$776,$A184,СВЦЭМ!$B$33:$B$776,K$155)+'СЕТ СН'!$F$15</f>
        <v>136.81778940999999</v>
      </c>
      <c r="L184" s="36">
        <f>SUMIFS(СВЦЭМ!$E$33:$E$776,СВЦЭМ!$A$33:$A$776,$A184,СВЦЭМ!$B$33:$B$776,L$155)+'СЕТ СН'!$F$15</f>
        <v>138.15939392999999</v>
      </c>
      <c r="M184" s="36">
        <f>SUMIFS(СВЦЭМ!$E$33:$E$776,СВЦЭМ!$A$33:$A$776,$A184,СВЦЭМ!$B$33:$B$776,M$155)+'СЕТ СН'!$F$15</f>
        <v>137.89110221999999</v>
      </c>
      <c r="N184" s="36">
        <f>SUMIFS(СВЦЭМ!$E$33:$E$776,СВЦЭМ!$A$33:$A$776,$A184,СВЦЭМ!$B$33:$B$776,N$155)+'СЕТ СН'!$F$15</f>
        <v>131.47672066000001</v>
      </c>
      <c r="O184" s="36">
        <f>SUMIFS(СВЦЭМ!$E$33:$E$776,СВЦЭМ!$A$33:$A$776,$A184,СВЦЭМ!$B$33:$B$776,O$155)+'СЕТ СН'!$F$15</f>
        <v>126.91788784000001</v>
      </c>
      <c r="P184" s="36">
        <f>SUMIFS(СВЦЭМ!$E$33:$E$776,СВЦЭМ!$A$33:$A$776,$A184,СВЦЭМ!$B$33:$B$776,P$155)+'СЕТ СН'!$F$15</f>
        <v>127.30254991</v>
      </c>
      <c r="Q184" s="36">
        <f>SUMIFS(СВЦЭМ!$E$33:$E$776,СВЦЭМ!$A$33:$A$776,$A184,СВЦЭМ!$B$33:$B$776,Q$155)+'СЕТ СН'!$F$15</f>
        <v>127.19081787</v>
      </c>
      <c r="R184" s="36">
        <f>SUMIFS(СВЦЭМ!$E$33:$E$776,СВЦЭМ!$A$33:$A$776,$A184,СВЦЭМ!$B$33:$B$776,R$155)+'СЕТ СН'!$F$15</f>
        <v>125.65517332</v>
      </c>
      <c r="S184" s="36">
        <f>SUMIFS(СВЦЭМ!$E$33:$E$776,СВЦЭМ!$A$33:$A$776,$A184,СВЦЭМ!$B$33:$B$776,S$155)+'СЕТ СН'!$F$15</f>
        <v>126.95556578</v>
      </c>
      <c r="T184" s="36">
        <f>SUMIFS(СВЦЭМ!$E$33:$E$776,СВЦЭМ!$A$33:$A$776,$A184,СВЦЭМ!$B$33:$B$776,T$155)+'СЕТ СН'!$F$15</f>
        <v>125.25638865000001</v>
      </c>
      <c r="U184" s="36">
        <f>SUMIFS(СВЦЭМ!$E$33:$E$776,СВЦЭМ!$A$33:$A$776,$A184,СВЦЭМ!$B$33:$B$776,U$155)+'СЕТ СН'!$F$15</f>
        <v>123.47790547</v>
      </c>
      <c r="V184" s="36">
        <f>SUMIFS(СВЦЭМ!$E$33:$E$776,СВЦЭМ!$A$33:$A$776,$A184,СВЦЭМ!$B$33:$B$776,V$155)+'СЕТ СН'!$F$15</f>
        <v>121.99672708</v>
      </c>
      <c r="W184" s="36">
        <f>SUMIFS(СВЦЭМ!$E$33:$E$776,СВЦЭМ!$A$33:$A$776,$A184,СВЦЭМ!$B$33:$B$776,W$155)+'СЕТ СН'!$F$15</f>
        <v>124.14385439</v>
      </c>
      <c r="X184" s="36">
        <f>SUMIFS(СВЦЭМ!$E$33:$E$776,СВЦЭМ!$A$33:$A$776,$A184,СВЦЭМ!$B$33:$B$776,X$155)+'СЕТ СН'!$F$15</f>
        <v>125.27086864</v>
      </c>
      <c r="Y184" s="36">
        <f>SUMIFS(СВЦЭМ!$E$33:$E$776,СВЦЭМ!$A$33:$A$776,$A184,СВЦЭМ!$B$33:$B$776,Y$155)+'СЕТ СН'!$F$15</f>
        <v>132.48547819000001</v>
      </c>
    </row>
    <row r="185" spans="1:27" ht="15.75" x14ac:dyDescent="0.2">
      <c r="A185" s="35">
        <f t="shared" si="4"/>
        <v>43768</v>
      </c>
      <c r="B185" s="36">
        <f>SUMIFS(СВЦЭМ!$E$33:$E$776,СВЦЭМ!$A$33:$A$776,$A185,СВЦЭМ!$B$33:$B$776,B$155)+'СЕТ СН'!$F$15</f>
        <v>151.48661432</v>
      </c>
      <c r="C185" s="36">
        <f>SUMIFS(СВЦЭМ!$E$33:$E$776,СВЦЭМ!$A$33:$A$776,$A185,СВЦЭМ!$B$33:$B$776,C$155)+'СЕТ СН'!$F$15</f>
        <v>159.69324384999999</v>
      </c>
      <c r="D185" s="36">
        <f>SUMIFS(СВЦЭМ!$E$33:$E$776,СВЦЭМ!$A$33:$A$776,$A185,СВЦЭМ!$B$33:$B$776,D$155)+'СЕТ СН'!$F$15</f>
        <v>163.63306761000001</v>
      </c>
      <c r="E185" s="36">
        <f>SUMIFS(СВЦЭМ!$E$33:$E$776,СВЦЭМ!$A$33:$A$776,$A185,СВЦЭМ!$B$33:$B$776,E$155)+'СЕТ СН'!$F$15</f>
        <v>165.03064874</v>
      </c>
      <c r="F185" s="36">
        <f>SUMIFS(СВЦЭМ!$E$33:$E$776,СВЦЭМ!$A$33:$A$776,$A185,СВЦЭМ!$B$33:$B$776,F$155)+'СЕТ СН'!$F$15</f>
        <v>164.70161772</v>
      </c>
      <c r="G185" s="36">
        <f>SUMIFS(СВЦЭМ!$E$33:$E$776,СВЦЭМ!$A$33:$A$776,$A185,СВЦЭМ!$B$33:$B$776,G$155)+'СЕТ СН'!$F$15</f>
        <v>160.46960601999999</v>
      </c>
      <c r="H185" s="36">
        <f>SUMIFS(СВЦЭМ!$E$33:$E$776,СВЦЭМ!$A$33:$A$776,$A185,СВЦЭМ!$B$33:$B$776,H$155)+'СЕТ СН'!$F$15</f>
        <v>151.31692558</v>
      </c>
      <c r="I185" s="36">
        <f>SUMIFS(СВЦЭМ!$E$33:$E$776,СВЦЭМ!$A$33:$A$776,$A185,СВЦЭМ!$B$33:$B$776,I$155)+'СЕТ СН'!$F$15</f>
        <v>144.87968264</v>
      </c>
      <c r="J185" s="36">
        <f>SUMIFS(СВЦЭМ!$E$33:$E$776,СВЦЭМ!$A$33:$A$776,$A185,СВЦЭМ!$B$33:$B$776,J$155)+'СЕТ СН'!$F$15</f>
        <v>144.49299858000001</v>
      </c>
      <c r="K185" s="36">
        <f>SUMIFS(СВЦЭМ!$E$33:$E$776,СВЦЭМ!$A$33:$A$776,$A185,СВЦЭМ!$B$33:$B$776,K$155)+'СЕТ СН'!$F$15</f>
        <v>142.55188089999999</v>
      </c>
      <c r="L185" s="36">
        <f>SUMIFS(СВЦЭМ!$E$33:$E$776,СВЦЭМ!$A$33:$A$776,$A185,СВЦЭМ!$B$33:$B$776,L$155)+'СЕТ СН'!$F$15</f>
        <v>142.98882139</v>
      </c>
      <c r="M185" s="36">
        <f>SUMIFS(СВЦЭМ!$E$33:$E$776,СВЦЭМ!$A$33:$A$776,$A185,СВЦЭМ!$B$33:$B$776,M$155)+'СЕТ СН'!$F$15</f>
        <v>141.99753314</v>
      </c>
      <c r="N185" s="36">
        <f>SUMIFS(СВЦЭМ!$E$33:$E$776,СВЦЭМ!$A$33:$A$776,$A185,СВЦЭМ!$B$33:$B$776,N$155)+'СЕТ СН'!$F$15</f>
        <v>134.81017297</v>
      </c>
      <c r="O185" s="36">
        <f>SUMIFS(СВЦЭМ!$E$33:$E$776,СВЦЭМ!$A$33:$A$776,$A185,СВЦЭМ!$B$33:$B$776,O$155)+'СЕТ СН'!$F$15</f>
        <v>128.60064746</v>
      </c>
      <c r="P185" s="36">
        <f>SUMIFS(СВЦЭМ!$E$33:$E$776,СВЦЭМ!$A$33:$A$776,$A185,СВЦЭМ!$B$33:$B$776,P$155)+'СЕТ СН'!$F$15</f>
        <v>128.60639473000001</v>
      </c>
      <c r="Q185" s="36">
        <f>SUMIFS(СВЦЭМ!$E$33:$E$776,СВЦЭМ!$A$33:$A$776,$A185,СВЦЭМ!$B$33:$B$776,Q$155)+'СЕТ СН'!$F$15</f>
        <v>128.67845023000001</v>
      </c>
      <c r="R185" s="36">
        <f>SUMIFS(СВЦЭМ!$E$33:$E$776,СВЦЭМ!$A$33:$A$776,$A185,СВЦЭМ!$B$33:$B$776,R$155)+'СЕТ СН'!$F$15</f>
        <v>127.08451635</v>
      </c>
      <c r="S185" s="36">
        <f>SUMIFS(СВЦЭМ!$E$33:$E$776,СВЦЭМ!$A$33:$A$776,$A185,СВЦЭМ!$B$33:$B$776,S$155)+'СЕТ СН'!$F$15</f>
        <v>126.83880744</v>
      </c>
      <c r="T185" s="36">
        <f>SUMIFS(СВЦЭМ!$E$33:$E$776,СВЦЭМ!$A$33:$A$776,$A185,СВЦЭМ!$B$33:$B$776,T$155)+'СЕТ СН'!$F$15</f>
        <v>124.00385740999999</v>
      </c>
      <c r="U185" s="36">
        <f>SUMIFS(СВЦЭМ!$E$33:$E$776,СВЦЭМ!$A$33:$A$776,$A185,СВЦЭМ!$B$33:$B$776,U$155)+'СЕТ СН'!$F$15</f>
        <v>125.43550279</v>
      </c>
      <c r="V185" s="36">
        <f>SUMIFS(СВЦЭМ!$E$33:$E$776,СВЦЭМ!$A$33:$A$776,$A185,СВЦЭМ!$B$33:$B$776,V$155)+'СЕТ СН'!$F$15</f>
        <v>125.01572222999999</v>
      </c>
      <c r="W185" s="36">
        <f>SUMIFS(СВЦЭМ!$E$33:$E$776,СВЦЭМ!$A$33:$A$776,$A185,СВЦЭМ!$B$33:$B$776,W$155)+'СЕТ СН'!$F$15</f>
        <v>125.1558034</v>
      </c>
      <c r="X185" s="36">
        <f>SUMIFS(СВЦЭМ!$E$33:$E$776,СВЦЭМ!$A$33:$A$776,$A185,СВЦЭМ!$B$33:$B$776,X$155)+'СЕТ СН'!$F$15</f>
        <v>129.49641954000001</v>
      </c>
      <c r="Y185" s="36">
        <f>SUMIFS(СВЦЭМ!$E$33:$E$776,СВЦЭМ!$A$33:$A$776,$A185,СВЦЭМ!$B$33:$B$776,Y$155)+'СЕТ СН'!$F$15</f>
        <v>136.06181394000001</v>
      </c>
    </row>
    <row r="186" spans="1:27" ht="15.75" x14ac:dyDescent="0.2">
      <c r="A186" s="35">
        <f t="shared" si="4"/>
        <v>43769</v>
      </c>
      <c r="B186" s="36">
        <f>SUMIFS(СВЦЭМ!$E$33:$E$776,СВЦЭМ!$A$33:$A$776,$A186,СВЦЭМ!$B$33:$B$776,B$155)+'СЕТ СН'!$F$15</f>
        <v>149.10496183000001</v>
      </c>
      <c r="C186" s="36">
        <f>SUMIFS(СВЦЭМ!$E$33:$E$776,СВЦЭМ!$A$33:$A$776,$A186,СВЦЭМ!$B$33:$B$776,C$155)+'СЕТ СН'!$F$15</f>
        <v>157.83424704999999</v>
      </c>
      <c r="D186" s="36">
        <f>SUMIFS(СВЦЭМ!$E$33:$E$776,СВЦЭМ!$A$33:$A$776,$A186,СВЦЭМ!$B$33:$B$776,D$155)+'СЕТ СН'!$F$15</f>
        <v>161.78680054</v>
      </c>
      <c r="E186" s="36">
        <f>SUMIFS(СВЦЭМ!$E$33:$E$776,СВЦЭМ!$A$33:$A$776,$A186,СВЦЭМ!$B$33:$B$776,E$155)+'СЕТ СН'!$F$15</f>
        <v>164.29975238</v>
      </c>
      <c r="F186" s="36">
        <f>SUMIFS(СВЦЭМ!$E$33:$E$776,СВЦЭМ!$A$33:$A$776,$A186,СВЦЭМ!$B$33:$B$776,F$155)+'СЕТ СН'!$F$15</f>
        <v>164.30764058</v>
      </c>
      <c r="G186" s="36">
        <f>SUMIFS(СВЦЭМ!$E$33:$E$776,СВЦЭМ!$A$33:$A$776,$A186,СВЦЭМ!$B$33:$B$776,G$155)+'СЕТ СН'!$F$15</f>
        <v>159.51111169999999</v>
      </c>
      <c r="H186" s="36">
        <f>SUMIFS(СВЦЭМ!$E$33:$E$776,СВЦЭМ!$A$33:$A$776,$A186,СВЦЭМ!$B$33:$B$776,H$155)+'СЕТ СН'!$F$15</f>
        <v>151.43845927000001</v>
      </c>
      <c r="I186" s="36">
        <f>SUMIFS(СВЦЭМ!$E$33:$E$776,СВЦЭМ!$A$33:$A$776,$A186,СВЦЭМ!$B$33:$B$776,I$155)+'СЕТ СН'!$F$15</f>
        <v>145.46652814999999</v>
      </c>
      <c r="J186" s="36">
        <f>SUMIFS(СВЦЭМ!$E$33:$E$776,СВЦЭМ!$A$33:$A$776,$A186,СВЦЭМ!$B$33:$B$776,J$155)+'СЕТ СН'!$F$15</f>
        <v>145.77485497000001</v>
      </c>
      <c r="K186" s="36">
        <f>SUMIFS(СВЦЭМ!$E$33:$E$776,СВЦЭМ!$A$33:$A$776,$A186,СВЦЭМ!$B$33:$B$776,K$155)+'СЕТ СН'!$F$15</f>
        <v>142.08925554000001</v>
      </c>
      <c r="L186" s="36">
        <f>SUMIFS(СВЦЭМ!$E$33:$E$776,СВЦЭМ!$A$33:$A$776,$A186,СВЦЭМ!$B$33:$B$776,L$155)+'СЕТ СН'!$F$15</f>
        <v>142.30911688</v>
      </c>
      <c r="M186" s="36">
        <f>SUMIFS(СВЦЭМ!$E$33:$E$776,СВЦЭМ!$A$33:$A$776,$A186,СВЦЭМ!$B$33:$B$776,M$155)+'СЕТ СН'!$F$15</f>
        <v>142.61076689000001</v>
      </c>
      <c r="N186" s="36">
        <f>SUMIFS(СВЦЭМ!$E$33:$E$776,СВЦЭМ!$A$33:$A$776,$A186,СВЦЭМ!$B$33:$B$776,N$155)+'СЕТ СН'!$F$15</f>
        <v>136.07288363999999</v>
      </c>
      <c r="O186" s="36">
        <f>SUMIFS(СВЦЭМ!$E$33:$E$776,СВЦЭМ!$A$33:$A$776,$A186,СВЦЭМ!$B$33:$B$776,O$155)+'СЕТ СН'!$F$15</f>
        <v>128.97257103000001</v>
      </c>
      <c r="P186" s="36">
        <f>SUMIFS(СВЦЭМ!$E$33:$E$776,СВЦЭМ!$A$33:$A$776,$A186,СВЦЭМ!$B$33:$B$776,P$155)+'СЕТ СН'!$F$15</f>
        <v>131.1884159</v>
      </c>
      <c r="Q186" s="36">
        <f>SUMIFS(СВЦЭМ!$E$33:$E$776,СВЦЭМ!$A$33:$A$776,$A186,СВЦЭМ!$B$33:$B$776,Q$155)+'СЕТ СН'!$F$15</f>
        <v>131.42282157</v>
      </c>
      <c r="R186" s="36">
        <f>SUMIFS(СВЦЭМ!$E$33:$E$776,СВЦЭМ!$A$33:$A$776,$A186,СВЦЭМ!$B$33:$B$776,R$155)+'СЕТ СН'!$F$15</f>
        <v>131.75179962000001</v>
      </c>
      <c r="S186" s="36">
        <f>SUMIFS(СВЦЭМ!$E$33:$E$776,СВЦЭМ!$A$33:$A$776,$A186,СВЦЭМ!$B$33:$B$776,S$155)+'СЕТ СН'!$F$15</f>
        <v>131.42180540999999</v>
      </c>
      <c r="T186" s="36">
        <f>SUMIFS(СВЦЭМ!$E$33:$E$776,СВЦЭМ!$A$33:$A$776,$A186,СВЦЭМ!$B$33:$B$776,T$155)+'СЕТ СН'!$F$15</f>
        <v>126.81459598000001</v>
      </c>
      <c r="U186" s="36">
        <f>SUMIFS(СВЦЭМ!$E$33:$E$776,СВЦЭМ!$A$33:$A$776,$A186,СВЦЭМ!$B$33:$B$776,U$155)+'СЕТ СН'!$F$15</f>
        <v>126.14597062</v>
      </c>
      <c r="V186" s="36">
        <f>SUMIFS(СВЦЭМ!$E$33:$E$776,СВЦЭМ!$A$33:$A$776,$A186,СВЦЭМ!$B$33:$B$776,V$155)+'СЕТ СН'!$F$15</f>
        <v>124.79635700999999</v>
      </c>
      <c r="W186" s="36">
        <f>SUMIFS(СВЦЭМ!$E$33:$E$776,СВЦЭМ!$A$33:$A$776,$A186,СВЦЭМ!$B$33:$B$776,W$155)+'СЕТ СН'!$F$15</f>
        <v>126.61077265</v>
      </c>
      <c r="X186" s="36">
        <f>SUMIFS(СВЦЭМ!$E$33:$E$776,СВЦЭМ!$A$33:$A$776,$A186,СВЦЭМ!$B$33:$B$776,X$155)+'СЕТ СН'!$F$15</f>
        <v>118.99026105999999</v>
      </c>
      <c r="Y186" s="36">
        <f>SUMIFS(СВЦЭМ!$E$33:$E$776,СВЦЭМ!$A$33:$A$776,$A186,СВЦЭМ!$B$33:$B$776,Y$155)+'СЕТ СН'!$F$15</f>
        <v>125.91734391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150</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01.10.2019</v>
      </c>
      <c r="B191" s="36">
        <f>SUMIFS(СВЦЭМ!$F$33:$F$776,СВЦЭМ!$A$33:$A$776,$A191,СВЦЭМ!$B$33:$B$776,B$190)+'СЕТ СН'!$F$15</f>
        <v>110.69925910000001</v>
      </c>
      <c r="C191" s="36">
        <f>SUMIFS(СВЦЭМ!$F$33:$F$776,СВЦЭМ!$A$33:$A$776,$A191,СВЦЭМ!$B$33:$B$776,C$190)+'СЕТ СН'!$F$15</f>
        <v>125.6673026</v>
      </c>
      <c r="D191" s="36">
        <f>SUMIFS(СВЦЭМ!$F$33:$F$776,СВЦЭМ!$A$33:$A$776,$A191,СВЦЭМ!$B$33:$B$776,D$190)+'СЕТ СН'!$F$15</f>
        <v>139.57795597</v>
      </c>
      <c r="E191" s="36">
        <f>SUMIFS(СВЦЭМ!$F$33:$F$776,СВЦЭМ!$A$33:$A$776,$A191,СВЦЭМ!$B$33:$B$776,E$190)+'СЕТ СН'!$F$15</f>
        <v>143.89860131</v>
      </c>
      <c r="F191" s="36">
        <f>SUMIFS(СВЦЭМ!$F$33:$F$776,СВЦЭМ!$A$33:$A$776,$A191,СВЦЭМ!$B$33:$B$776,F$190)+'СЕТ СН'!$F$15</f>
        <v>143.59781898</v>
      </c>
      <c r="G191" s="36">
        <f>SUMIFS(СВЦЭМ!$F$33:$F$776,СВЦЭМ!$A$33:$A$776,$A191,СВЦЭМ!$B$33:$B$776,G$190)+'СЕТ СН'!$F$15</f>
        <v>140.69128463999999</v>
      </c>
      <c r="H191" s="36">
        <f>SUMIFS(СВЦЭМ!$F$33:$F$776,СВЦЭМ!$A$33:$A$776,$A191,СВЦЭМ!$B$33:$B$776,H$190)+'СЕТ СН'!$F$15</f>
        <v>128.09530372</v>
      </c>
      <c r="I191" s="36">
        <f>SUMIFS(СВЦЭМ!$F$33:$F$776,СВЦЭМ!$A$33:$A$776,$A191,СВЦЭМ!$B$33:$B$776,I$190)+'СЕТ СН'!$F$15</f>
        <v>112.70370758999999</v>
      </c>
      <c r="J191" s="36">
        <f>SUMIFS(СВЦЭМ!$F$33:$F$776,СВЦЭМ!$A$33:$A$776,$A191,СВЦЭМ!$B$33:$B$776,J$190)+'СЕТ СН'!$F$15</f>
        <v>111.70833125</v>
      </c>
      <c r="K191" s="36">
        <f>SUMIFS(СВЦЭМ!$F$33:$F$776,СВЦЭМ!$A$33:$A$776,$A191,СВЦЭМ!$B$33:$B$776,K$190)+'СЕТ СН'!$F$15</f>
        <v>113.28510664</v>
      </c>
      <c r="L191" s="36">
        <f>SUMIFS(СВЦЭМ!$F$33:$F$776,СВЦЭМ!$A$33:$A$776,$A191,СВЦЭМ!$B$33:$B$776,L$190)+'СЕТ СН'!$F$15</f>
        <v>112.79863637</v>
      </c>
      <c r="M191" s="36">
        <f>SUMIFS(СВЦЭМ!$F$33:$F$776,СВЦЭМ!$A$33:$A$776,$A191,СВЦЭМ!$B$33:$B$776,M$190)+'СЕТ СН'!$F$15</f>
        <v>110.84408096999999</v>
      </c>
      <c r="N191" s="36">
        <f>SUMIFS(СВЦЭМ!$F$33:$F$776,СВЦЭМ!$A$33:$A$776,$A191,СВЦЭМ!$B$33:$B$776,N$190)+'СЕТ СН'!$F$15</f>
        <v>108.05245016000001</v>
      </c>
      <c r="O191" s="36">
        <f>SUMIFS(СВЦЭМ!$F$33:$F$776,СВЦЭМ!$A$33:$A$776,$A191,СВЦЭМ!$B$33:$B$776,O$190)+'СЕТ СН'!$F$15</f>
        <v>107.64531162999999</v>
      </c>
      <c r="P191" s="36">
        <f>SUMIFS(СВЦЭМ!$F$33:$F$776,СВЦЭМ!$A$33:$A$776,$A191,СВЦЭМ!$B$33:$B$776,P$190)+'СЕТ СН'!$F$15</f>
        <v>107.93371037</v>
      </c>
      <c r="Q191" s="36">
        <f>SUMIFS(СВЦЭМ!$F$33:$F$776,СВЦЭМ!$A$33:$A$776,$A191,СВЦЭМ!$B$33:$B$776,Q$190)+'СЕТ СН'!$F$15</f>
        <v>109.73432719</v>
      </c>
      <c r="R191" s="36">
        <f>SUMIFS(СВЦЭМ!$F$33:$F$776,СВЦЭМ!$A$33:$A$776,$A191,СВЦЭМ!$B$33:$B$776,R$190)+'СЕТ СН'!$F$15</f>
        <v>109.55412597</v>
      </c>
      <c r="S191" s="36">
        <f>SUMIFS(СВЦЭМ!$F$33:$F$776,СВЦЭМ!$A$33:$A$776,$A191,СВЦЭМ!$B$33:$B$776,S$190)+'СЕТ СН'!$F$15</f>
        <v>108.58398259000001</v>
      </c>
      <c r="T191" s="36">
        <f>SUMIFS(СВЦЭМ!$F$33:$F$776,СВЦЭМ!$A$33:$A$776,$A191,СВЦЭМ!$B$33:$B$776,T$190)+'СЕТ СН'!$F$15</f>
        <v>108.13240001</v>
      </c>
      <c r="U191" s="36">
        <f>SUMIFS(СВЦЭМ!$F$33:$F$776,СВЦЭМ!$A$33:$A$776,$A191,СВЦЭМ!$B$33:$B$776,U$190)+'СЕТ СН'!$F$15</f>
        <v>111.93834828</v>
      </c>
      <c r="V191" s="36">
        <f>SUMIFS(СВЦЭМ!$F$33:$F$776,СВЦЭМ!$A$33:$A$776,$A191,СВЦЭМ!$B$33:$B$776,V$190)+'СЕТ СН'!$F$15</f>
        <v>112.74777706</v>
      </c>
      <c r="W191" s="36">
        <f>SUMIFS(СВЦЭМ!$F$33:$F$776,СВЦЭМ!$A$33:$A$776,$A191,СВЦЭМ!$B$33:$B$776,W$190)+'СЕТ СН'!$F$15</f>
        <v>113.27945603000001</v>
      </c>
      <c r="X191" s="36">
        <f>SUMIFS(СВЦЭМ!$F$33:$F$776,СВЦЭМ!$A$33:$A$776,$A191,СВЦЭМ!$B$33:$B$776,X$190)+'СЕТ СН'!$F$15</f>
        <v>111.55975923</v>
      </c>
      <c r="Y191" s="36">
        <f>SUMIFS(СВЦЭМ!$F$33:$F$776,СВЦЭМ!$A$33:$A$776,$A191,СВЦЭМ!$B$33:$B$776,Y$190)+'СЕТ СН'!$F$15</f>
        <v>123.31032378</v>
      </c>
      <c r="AA191" s="45"/>
    </row>
    <row r="192" spans="1:27" ht="15.75" x14ac:dyDescent="0.2">
      <c r="A192" s="35">
        <f>A191+1</f>
        <v>43740</v>
      </c>
      <c r="B192" s="36">
        <f>SUMIFS(СВЦЭМ!$F$33:$F$776,СВЦЭМ!$A$33:$A$776,$A192,СВЦЭМ!$B$33:$B$776,B$190)+'СЕТ СН'!$F$15</f>
        <v>131.41451337999999</v>
      </c>
      <c r="C192" s="36">
        <f>SUMIFS(СВЦЭМ!$F$33:$F$776,СВЦЭМ!$A$33:$A$776,$A192,СВЦЭМ!$B$33:$B$776,C$190)+'СЕТ СН'!$F$15</f>
        <v>136.27604477</v>
      </c>
      <c r="D192" s="36">
        <f>SUMIFS(СВЦЭМ!$F$33:$F$776,СВЦЭМ!$A$33:$A$776,$A192,СВЦЭМ!$B$33:$B$776,D$190)+'СЕТ СН'!$F$15</f>
        <v>138.90582767000001</v>
      </c>
      <c r="E192" s="36">
        <f>SUMIFS(СВЦЭМ!$F$33:$F$776,СВЦЭМ!$A$33:$A$776,$A192,СВЦЭМ!$B$33:$B$776,E$190)+'СЕТ СН'!$F$15</f>
        <v>139.9719595</v>
      </c>
      <c r="F192" s="36">
        <f>SUMIFS(СВЦЭМ!$F$33:$F$776,СВЦЭМ!$A$33:$A$776,$A192,СВЦЭМ!$B$33:$B$776,F$190)+'СЕТ СН'!$F$15</f>
        <v>143.00851926000001</v>
      </c>
      <c r="G192" s="36">
        <f>SUMIFS(СВЦЭМ!$F$33:$F$776,СВЦЭМ!$A$33:$A$776,$A192,СВЦЭМ!$B$33:$B$776,G$190)+'СЕТ СН'!$F$15</f>
        <v>139.53824428999999</v>
      </c>
      <c r="H192" s="36">
        <f>SUMIFS(СВЦЭМ!$F$33:$F$776,СВЦЭМ!$A$33:$A$776,$A192,СВЦЭМ!$B$33:$B$776,H$190)+'СЕТ СН'!$F$15</f>
        <v>128.29769346</v>
      </c>
      <c r="I192" s="36">
        <f>SUMIFS(СВЦЭМ!$F$33:$F$776,СВЦЭМ!$A$33:$A$776,$A192,СВЦЭМ!$B$33:$B$776,I$190)+'СЕТ СН'!$F$15</f>
        <v>112.40498424</v>
      </c>
      <c r="J192" s="36">
        <f>SUMIFS(СВЦЭМ!$F$33:$F$776,СВЦЭМ!$A$33:$A$776,$A192,СВЦЭМ!$B$33:$B$776,J$190)+'СЕТ СН'!$F$15</f>
        <v>111.59213708</v>
      </c>
      <c r="K192" s="36">
        <f>SUMIFS(СВЦЭМ!$F$33:$F$776,СВЦЭМ!$A$33:$A$776,$A192,СВЦЭМ!$B$33:$B$776,K$190)+'СЕТ СН'!$F$15</f>
        <v>113.50833464</v>
      </c>
      <c r="L192" s="36">
        <f>SUMIFS(СВЦЭМ!$F$33:$F$776,СВЦЭМ!$A$33:$A$776,$A192,СВЦЭМ!$B$33:$B$776,L$190)+'СЕТ СН'!$F$15</f>
        <v>113.55068011</v>
      </c>
      <c r="M192" s="36">
        <f>SUMIFS(СВЦЭМ!$F$33:$F$776,СВЦЭМ!$A$33:$A$776,$A192,СВЦЭМ!$B$33:$B$776,M$190)+'СЕТ СН'!$F$15</f>
        <v>111.96863141999999</v>
      </c>
      <c r="N192" s="36">
        <f>SUMIFS(СВЦЭМ!$F$33:$F$776,СВЦЭМ!$A$33:$A$776,$A192,СВЦЭМ!$B$33:$B$776,N$190)+'СЕТ СН'!$F$15</f>
        <v>111.04735109000001</v>
      </c>
      <c r="O192" s="36">
        <f>SUMIFS(СВЦЭМ!$F$33:$F$776,СВЦЭМ!$A$33:$A$776,$A192,СВЦЭМ!$B$33:$B$776,O$190)+'СЕТ СН'!$F$15</f>
        <v>111.43743808000001</v>
      </c>
      <c r="P192" s="36">
        <f>SUMIFS(СВЦЭМ!$F$33:$F$776,СВЦЭМ!$A$33:$A$776,$A192,СВЦЭМ!$B$33:$B$776,P$190)+'СЕТ СН'!$F$15</f>
        <v>112.17103647</v>
      </c>
      <c r="Q192" s="36">
        <f>SUMIFS(СВЦЭМ!$F$33:$F$776,СВЦЭМ!$A$33:$A$776,$A192,СВЦЭМ!$B$33:$B$776,Q$190)+'СЕТ СН'!$F$15</f>
        <v>112.6128338</v>
      </c>
      <c r="R192" s="36">
        <f>SUMIFS(СВЦЭМ!$F$33:$F$776,СВЦЭМ!$A$33:$A$776,$A192,СВЦЭМ!$B$33:$B$776,R$190)+'СЕТ СН'!$F$15</f>
        <v>113.47505832</v>
      </c>
      <c r="S192" s="36">
        <f>SUMIFS(СВЦЭМ!$F$33:$F$776,СВЦЭМ!$A$33:$A$776,$A192,СВЦЭМ!$B$33:$B$776,S$190)+'СЕТ СН'!$F$15</f>
        <v>112.55765694</v>
      </c>
      <c r="T192" s="36">
        <f>SUMIFS(СВЦЭМ!$F$33:$F$776,СВЦЭМ!$A$33:$A$776,$A192,СВЦЭМ!$B$33:$B$776,T$190)+'СЕТ СН'!$F$15</f>
        <v>113.5397826</v>
      </c>
      <c r="U192" s="36">
        <f>SUMIFS(СВЦЭМ!$F$33:$F$776,СВЦЭМ!$A$33:$A$776,$A192,СВЦЭМ!$B$33:$B$776,U$190)+'СЕТ СН'!$F$15</f>
        <v>117.47689587000001</v>
      </c>
      <c r="V192" s="36">
        <f>SUMIFS(СВЦЭМ!$F$33:$F$776,СВЦЭМ!$A$33:$A$776,$A192,СВЦЭМ!$B$33:$B$776,V$190)+'СЕТ СН'!$F$15</f>
        <v>117.04865544</v>
      </c>
      <c r="W192" s="36">
        <f>SUMIFS(СВЦЭМ!$F$33:$F$776,СВЦЭМ!$A$33:$A$776,$A192,СВЦЭМ!$B$33:$B$776,W$190)+'СЕТ СН'!$F$15</f>
        <v>113.62914822</v>
      </c>
      <c r="X192" s="36">
        <f>SUMIFS(СВЦЭМ!$F$33:$F$776,СВЦЭМ!$A$33:$A$776,$A192,СВЦЭМ!$B$33:$B$776,X$190)+'СЕТ СН'!$F$15</f>
        <v>111.81432682000001</v>
      </c>
      <c r="Y192" s="36">
        <f>SUMIFS(СВЦЭМ!$F$33:$F$776,СВЦЭМ!$A$33:$A$776,$A192,СВЦЭМ!$B$33:$B$776,Y$190)+'СЕТ СН'!$F$15</f>
        <v>124.95200366</v>
      </c>
    </row>
    <row r="193" spans="1:25" ht="15.75" x14ac:dyDescent="0.2">
      <c r="A193" s="35">
        <f t="shared" ref="A193:A221" si="5">A192+1</f>
        <v>43741</v>
      </c>
      <c r="B193" s="36">
        <f>SUMIFS(СВЦЭМ!$F$33:$F$776,СВЦЭМ!$A$33:$A$776,$A193,СВЦЭМ!$B$33:$B$776,B$190)+'СЕТ СН'!$F$15</f>
        <v>132.45184040000001</v>
      </c>
      <c r="C193" s="36">
        <f>SUMIFS(СВЦЭМ!$F$33:$F$776,СВЦЭМ!$A$33:$A$776,$A193,СВЦЭМ!$B$33:$B$776,C$190)+'СЕТ СН'!$F$15</f>
        <v>139.22900523000001</v>
      </c>
      <c r="D193" s="36">
        <f>SUMIFS(СВЦЭМ!$F$33:$F$776,СВЦЭМ!$A$33:$A$776,$A193,СВЦЭМ!$B$33:$B$776,D$190)+'СЕТ СН'!$F$15</f>
        <v>143.26755653000001</v>
      </c>
      <c r="E193" s="36">
        <f>SUMIFS(СВЦЭМ!$F$33:$F$776,СВЦЭМ!$A$33:$A$776,$A193,СВЦЭМ!$B$33:$B$776,E$190)+'СЕТ СН'!$F$15</f>
        <v>144.25152976999999</v>
      </c>
      <c r="F193" s="36">
        <f>SUMIFS(СВЦЭМ!$F$33:$F$776,СВЦЭМ!$A$33:$A$776,$A193,СВЦЭМ!$B$33:$B$776,F$190)+'СЕТ СН'!$F$15</f>
        <v>143.66489365000001</v>
      </c>
      <c r="G193" s="36">
        <f>SUMIFS(СВЦЭМ!$F$33:$F$776,СВЦЭМ!$A$33:$A$776,$A193,СВЦЭМ!$B$33:$B$776,G$190)+'СЕТ СН'!$F$15</f>
        <v>140.89234132000001</v>
      </c>
      <c r="H193" s="36">
        <f>SUMIFS(СВЦЭМ!$F$33:$F$776,СВЦЭМ!$A$33:$A$776,$A193,СВЦЭМ!$B$33:$B$776,H$190)+'СЕТ СН'!$F$15</f>
        <v>128.34357560000001</v>
      </c>
      <c r="I193" s="36">
        <f>SUMIFS(СВЦЭМ!$F$33:$F$776,СВЦЭМ!$A$33:$A$776,$A193,СВЦЭМ!$B$33:$B$776,I$190)+'СЕТ СН'!$F$15</f>
        <v>113.77785411000001</v>
      </c>
      <c r="J193" s="36">
        <f>SUMIFS(СВЦЭМ!$F$33:$F$776,СВЦЭМ!$A$33:$A$776,$A193,СВЦЭМ!$B$33:$B$776,J$190)+'СЕТ СН'!$F$15</f>
        <v>114.20260983999999</v>
      </c>
      <c r="K193" s="36">
        <f>SUMIFS(СВЦЭМ!$F$33:$F$776,СВЦЭМ!$A$33:$A$776,$A193,СВЦЭМ!$B$33:$B$776,K$190)+'СЕТ СН'!$F$15</f>
        <v>116.25788477</v>
      </c>
      <c r="L193" s="36">
        <f>SUMIFS(СВЦЭМ!$F$33:$F$776,СВЦЭМ!$A$33:$A$776,$A193,СВЦЭМ!$B$33:$B$776,L$190)+'СЕТ СН'!$F$15</f>
        <v>117.42514002999999</v>
      </c>
      <c r="M193" s="36">
        <f>SUMIFS(СВЦЭМ!$F$33:$F$776,СВЦЭМ!$A$33:$A$776,$A193,СВЦЭМ!$B$33:$B$776,M$190)+'СЕТ СН'!$F$15</f>
        <v>115.85447056</v>
      </c>
      <c r="N193" s="36">
        <f>SUMIFS(СВЦЭМ!$F$33:$F$776,СВЦЭМ!$A$33:$A$776,$A193,СВЦЭМ!$B$33:$B$776,N$190)+'СЕТ СН'!$F$15</f>
        <v>123.4112703</v>
      </c>
      <c r="O193" s="36">
        <f>SUMIFS(СВЦЭМ!$F$33:$F$776,СВЦЭМ!$A$33:$A$776,$A193,СВЦЭМ!$B$33:$B$776,O$190)+'СЕТ СН'!$F$15</f>
        <v>132.37760961000001</v>
      </c>
      <c r="P193" s="36">
        <f>SUMIFS(СВЦЭМ!$F$33:$F$776,СВЦЭМ!$A$33:$A$776,$A193,СВЦЭМ!$B$33:$B$776,P$190)+'СЕТ СН'!$F$15</f>
        <v>132.71496877000001</v>
      </c>
      <c r="Q193" s="36">
        <f>SUMIFS(СВЦЭМ!$F$33:$F$776,СВЦЭМ!$A$33:$A$776,$A193,СВЦЭМ!$B$33:$B$776,Q$190)+'СЕТ СН'!$F$15</f>
        <v>132.00109613999999</v>
      </c>
      <c r="R193" s="36">
        <f>SUMIFS(СВЦЭМ!$F$33:$F$776,СВЦЭМ!$A$33:$A$776,$A193,СВЦЭМ!$B$33:$B$776,R$190)+'СЕТ СН'!$F$15</f>
        <v>122.48489772000001</v>
      </c>
      <c r="S193" s="36">
        <f>SUMIFS(СВЦЭМ!$F$33:$F$776,СВЦЭМ!$A$33:$A$776,$A193,СВЦЭМ!$B$33:$B$776,S$190)+'СЕТ СН'!$F$15</f>
        <v>119.85121454</v>
      </c>
      <c r="T193" s="36">
        <f>SUMIFS(СВЦЭМ!$F$33:$F$776,СВЦЭМ!$A$33:$A$776,$A193,СВЦЭМ!$B$33:$B$776,T$190)+'СЕТ СН'!$F$15</f>
        <v>117.67471952</v>
      </c>
      <c r="U193" s="36">
        <f>SUMIFS(СВЦЭМ!$F$33:$F$776,СВЦЭМ!$A$33:$A$776,$A193,СВЦЭМ!$B$33:$B$776,U$190)+'СЕТ СН'!$F$15</f>
        <v>119.41247494</v>
      </c>
      <c r="V193" s="36">
        <f>SUMIFS(СВЦЭМ!$F$33:$F$776,СВЦЭМ!$A$33:$A$776,$A193,СВЦЭМ!$B$33:$B$776,V$190)+'СЕТ СН'!$F$15</f>
        <v>120.11278367</v>
      </c>
      <c r="W193" s="36">
        <f>SUMIFS(СВЦЭМ!$F$33:$F$776,СВЦЭМ!$A$33:$A$776,$A193,СВЦЭМ!$B$33:$B$776,W$190)+'СЕТ СН'!$F$15</f>
        <v>120.01007168</v>
      </c>
      <c r="X193" s="36">
        <f>SUMIFS(СВЦЭМ!$F$33:$F$776,СВЦЭМ!$A$33:$A$776,$A193,СВЦЭМ!$B$33:$B$776,X$190)+'СЕТ СН'!$F$15</f>
        <v>114.13149253</v>
      </c>
      <c r="Y193" s="36">
        <f>SUMIFS(СВЦЭМ!$F$33:$F$776,СВЦЭМ!$A$33:$A$776,$A193,СВЦЭМ!$B$33:$B$776,Y$190)+'СЕТ СН'!$F$15</f>
        <v>118.22092793</v>
      </c>
    </row>
    <row r="194" spans="1:25" ht="15.75" x14ac:dyDescent="0.2">
      <c r="A194" s="35">
        <f t="shared" si="5"/>
        <v>43742</v>
      </c>
      <c r="B194" s="36">
        <f>SUMIFS(СВЦЭМ!$F$33:$F$776,СВЦЭМ!$A$33:$A$776,$A194,СВЦЭМ!$B$33:$B$776,B$190)+'СЕТ СН'!$F$15</f>
        <v>131.39773815999999</v>
      </c>
      <c r="C194" s="36">
        <f>SUMIFS(СВЦЭМ!$F$33:$F$776,СВЦЭМ!$A$33:$A$776,$A194,СВЦЭМ!$B$33:$B$776,C$190)+'СЕТ СН'!$F$15</f>
        <v>137.24908155</v>
      </c>
      <c r="D194" s="36">
        <f>SUMIFS(СВЦЭМ!$F$33:$F$776,СВЦЭМ!$A$33:$A$776,$A194,СВЦЭМ!$B$33:$B$776,D$190)+'СЕТ СН'!$F$15</f>
        <v>137.81422042</v>
      </c>
      <c r="E194" s="36">
        <f>SUMIFS(СВЦЭМ!$F$33:$F$776,СВЦЭМ!$A$33:$A$776,$A194,СВЦЭМ!$B$33:$B$776,E$190)+'СЕТ СН'!$F$15</f>
        <v>141.56175869</v>
      </c>
      <c r="F194" s="36">
        <f>SUMIFS(СВЦЭМ!$F$33:$F$776,СВЦЭМ!$A$33:$A$776,$A194,СВЦЭМ!$B$33:$B$776,F$190)+'СЕТ СН'!$F$15</f>
        <v>137.61220994999999</v>
      </c>
      <c r="G194" s="36">
        <f>SUMIFS(СВЦЭМ!$F$33:$F$776,СВЦЭМ!$A$33:$A$776,$A194,СВЦЭМ!$B$33:$B$776,G$190)+'СЕТ СН'!$F$15</f>
        <v>133.08677057</v>
      </c>
      <c r="H194" s="36">
        <f>SUMIFS(СВЦЭМ!$F$33:$F$776,СВЦЭМ!$A$33:$A$776,$A194,СВЦЭМ!$B$33:$B$776,H$190)+'СЕТ СН'!$F$15</f>
        <v>124.45760815</v>
      </c>
      <c r="I194" s="36">
        <f>SUMIFS(СВЦЭМ!$F$33:$F$776,СВЦЭМ!$A$33:$A$776,$A194,СВЦЭМ!$B$33:$B$776,I$190)+'СЕТ СН'!$F$15</f>
        <v>109.45203137</v>
      </c>
      <c r="J194" s="36">
        <f>SUMIFS(СВЦЭМ!$F$33:$F$776,СВЦЭМ!$A$33:$A$776,$A194,СВЦЭМ!$B$33:$B$776,J$190)+'СЕТ СН'!$F$15</f>
        <v>110.00423721</v>
      </c>
      <c r="K194" s="36">
        <f>SUMIFS(СВЦЭМ!$F$33:$F$776,СВЦЭМ!$A$33:$A$776,$A194,СВЦЭМ!$B$33:$B$776,K$190)+'СЕТ СН'!$F$15</f>
        <v>113.09241169000001</v>
      </c>
      <c r="L194" s="36">
        <f>SUMIFS(СВЦЭМ!$F$33:$F$776,СВЦЭМ!$A$33:$A$776,$A194,СВЦЭМ!$B$33:$B$776,L$190)+'СЕТ СН'!$F$15</f>
        <v>113.56105601</v>
      </c>
      <c r="M194" s="36">
        <f>SUMIFS(СВЦЭМ!$F$33:$F$776,СВЦЭМ!$A$33:$A$776,$A194,СВЦЭМ!$B$33:$B$776,M$190)+'СЕТ СН'!$F$15</f>
        <v>112.26103401</v>
      </c>
      <c r="N194" s="36">
        <f>SUMIFS(СВЦЭМ!$F$33:$F$776,СВЦЭМ!$A$33:$A$776,$A194,СВЦЭМ!$B$33:$B$776,N$190)+'СЕТ СН'!$F$15</f>
        <v>111.55504740000001</v>
      </c>
      <c r="O194" s="36">
        <f>SUMIFS(СВЦЭМ!$F$33:$F$776,СВЦЭМ!$A$33:$A$776,$A194,СВЦЭМ!$B$33:$B$776,O$190)+'СЕТ СН'!$F$15</f>
        <v>111.60256594000001</v>
      </c>
      <c r="P194" s="36">
        <f>SUMIFS(СВЦЭМ!$F$33:$F$776,СВЦЭМ!$A$33:$A$776,$A194,СВЦЭМ!$B$33:$B$776,P$190)+'СЕТ СН'!$F$15</f>
        <v>111.58265767</v>
      </c>
      <c r="Q194" s="36">
        <f>SUMIFS(СВЦЭМ!$F$33:$F$776,СВЦЭМ!$A$33:$A$776,$A194,СВЦЭМ!$B$33:$B$776,Q$190)+'СЕТ СН'!$F$15</f>
        <v>111.33363814000001</v>
      </c>
      <c r="R194" s="36">
        <f>SUMIFS(СВЦЭМ!$F$33:$F$776,СВЦЭМ!$A$33:$A$776,$A194,СВЦЭМ!$B$33:$B$776,R$190)+'СЕТ СН'!$F$15</f>
        <v>110.44568065999999</v>
      </c>
      <c r="S194" s="36">
        <f>SUMIFS(СВЦЭМ!$F$33:$F$776,СВЦЭМ!$A$33:$A$776,$A194,СВЦЭМ!$B$33:$B$776,S$190)+'СЕТ СН'!$F$15</f>
        <v>110.31529612999999</v>
      </c>
      <c r="T194" s="36">
        <f>SUMIFS(СВЦЭМ!$F$33:$F$776,СВЦЭМ!$A$33:$A$776,$A194,СВЦЭМ!$B$33:$B$776,T$190)+'СЕТ СН'!$F$15</f>
        <v>110.91430741000001</v>
      </c>
      <c r="U194" s="36">
        <f>SUMIFS(СВЦЭМ!$F$33:$F$776,СВЦЭМ!$A$33:$A$776,$A194,СВЦЭМ!$B$33:$B$776,U$190)+'СЕТ СН'!$F$15</f>
        <v>113.78841525</v>
      </c>
      <c r="V194" s="36">
        <f>SUMIFS(СВЦЭМ!$F$33:$F$776,СВЦЭМ!$A$33:$A$776,$A194,СВЦЭМ!$B$33:$B$776,V$190)+'СЕТ СН'!$F$15</f>
        <v>112.74791734</v>
      </c>
      <c r="W194" s="36">
        <f>SUMIFS(СВЦЭМ!$F$33:$F$776,СВЦЭМ!$A$33:$A$776,$A194,СВЦЭМ!$B$33:$B$776,W$190)+'СЕТ СН'!$F$15</f>
        <v>109.56460233</v>
      </c>
      <c r="X194" s="36">
        <f>SUMIFS(СВЦЭМ!$F$33:$F$776,СВЦЭМ!$A$33:$A$776,$A194,СВЦЭМ!$B$33:$B$776,X$190)+'СЕТ СН'!$F$15</f>
        <v>114.67605689</v>
      </c>
      <c r="Y194" s="36">
        <f>SUMIFS(СВЦЭМ!$F$33:$F$776,СВЦЭМ!$A$33:$A$776,$A194,СВЦЭМ!$B$33:$B$776,Y$190)+'СЕТ СН'!$F$15</f>
        <v>125.89428316</v>
      </c>
    </row>
    <row r="195" spans="1:25" ht="15.75" x14ac:dyDescent="0.2">
      <c r="A195" s="35">
        <f t="shared" si="5"/>
        <v>43743</v>
      </c>
      <c r="B195" s="36">
        <f>SUMIFS(СВЦЭМ!$F$33:$F$776,СВЦЭМ!$A$33:$A$776,$A195,СВЦЭМ!$B$33:$B$776,B$190)+'СЕТ СН'!$F$15</f>
        <v>132.62644632000001</v>
      </c>
      <c r="C195" s="36">
        <f>SUMIFS(СВЦЭМ!$F$33:$F$776,СВЦЭМ!$A$33:$A$776,$A195,СВЦЭМ!$B$33:$B$776,C$190)+'СЕТ СН'!$F$15</f>
        <v>140.25068646</v>
      </c>
      <c r="D195" s="36">
        <f>SUMIFS(СВЦЭМ!$F$33:$F$776,СВЦЭМ!$A$33:$A$776,$A195,СВЦЭМ!$B$33:$B$776,D$190)+'СЕТ СН'!$F$15</f>
        <v>142.30223476</v>
      </c>
      <c r="E195" s="36">
        <f>SUMIFS(СВЦЭМ!$F$33:$F$776,СВЦЭМ!$A$33:$A$776,$A195,СВЦЭМ!$B$33:$B$776,E$190)+'СЕТ СН'!$F$15</f>
        <v>143.29660722</v>
      </c>
      <c r="F195" s="36">
        <f>SUMIFS(СВЦЭМ!$F$33:$F$776,СВЦЭМ!$A$33:$A$776,$A195,СВЦЭМ!$B$33:$B$776,F$190)+'СЕТ СН'!$F$15</f>
        <v>141.4897498</v>
      </c>
      <c r="G195" s="36">
        <f>SUMIFS(СВЦЭМ!$F$33:$F$776,СВЦЭМ!$A$33:$A$776,$A195,СВЦЭМ!$B$33:$B$776,G$190)+'СЕТ СН'!$F$15</f>
        <v>141.0082979</v>
      </c>
      <c r="H195" s="36">
        <f>SUMIFS(СВЦЭМ!$F$33:$F$776,СВЦЭМ!$A$33:$A$776,$A195,СВЦЭМ!$B$33:$B$776,H$190)+'СЕТ СН'!$F$15</f>
        <v>135.41717471000001</v>
      </c>
      <c r="I195" s="36">
        <f>SUMIFS(СВЦЭМ!$F$33:$F$776,СВЦЭМ!$A$33:$A$776,$A195,СВЦЭМ!$B$33:$B$776,I$190)+'СЕТ СН'!$F$15</f>
        <v>122.89118959</v>
      </c>
      <c r="J195" s="36">
        <f>SUMIFS(СВЦЭМ!$F$33:$F$776,СВЦЭМ!$A$33:$A$776,$A195,СВЦЭМ!$B$33:$B$776,J$190)+'СЕТ СН'!$F$15</f>
        <v>112.5019728</v>
      </c>
      <c r="K195" s="36">
        <f>SUMIFS(СВЦЭМ!$F$33:$F$776,СВЦЭМ!$A$33:$A$776,$A195,СВЦЭМ!$B$33:$B$776,K$190)+'СЕТ СН'!$F$15</f>
        <v>109.66432915999999</v>
      </c>
      <c r="L195" s="36">
        <f>SUMIFS(СВЦЭМ!$F$33:$F$776,СВЦЭМ!$A$33:$A$776,$A195,СВЦЭМ!$B$33:$B$776,L$190)+'СЕТ СН'!$F$15</f>
        <v>111.48873570000001</v>
      </c>
      <c r="M195" s="36">
        <f>SUMIFS(СВЦЭМ!$F$33:$F$776,СВЦЭМ!$A$33:$A$776,$A195,СВЦЭМ!$B$33:$B$776,M$190)+'СЕТ СН'!$F$15</f>
        <v>110.31847408</v>
      </c>
      <c r="N195" s="36">
        <f>SUMIFS(СВЦЭМ!$F$33:$F$776,СВЦЭМ!$A$33:$A$776,$A195,СВЦЭМ!$B$33:$B$776,N$190)+'СЕТ СН'!$F$15</f>
        <v>110.20333066000001</v>
      </c>
      <c r="O195" s="36">
        <f>SUMIFS(СВЦЭМ!$F$33:$F$776,СВЦЭМ!$A$33:$A$776,$A195,СВЦЭМ!$B$33:$B$776,O$190)+'СЕТ СН'!$F$15</f>
        <v>111.15891754</v>
      </c>
      <c r="P195" s="36">
        <f>SUMIFS(СВЦЭМ!$F$33:$F$776,СВЦЭМ!$A$33:$A$776,$A195,СВЦЭМ!$B$33:$B$776,P$190)+'СЕТ СН'!$F$15</f>
        <v>112.44953253</v>
      </c>
      <c r="Q195" s="36">
        <f>SUMIFS(СВЦЭМ!$F$33:$F$776,СВЦЭМ!$A$33:$A$776,$A195,СВЦЭМ!$B$33:$B$776,Q$190)+'СЕТ СН'!$F$15</f>
        <v>112.68514297</v>
      </c>
      <c r="R195" s="36">
        <f>SUMIFS(СВЦЭМ!$F$33:$F$776,СВЦЭМ!$A$33:$A$776,$A195,СВЦЭМ!$B$33:$B$776,R$190)+'СЕТ СН'!$F$15</f>
        <v>113.23315182</v>
      </c>
      <c r="S195" s="36">
        <f>SUMIFS(СВЦЭМ!$F$33:$F$776,СВЦЭМ!$A$33:$A$776,$A195,СВЦЭМ!$B$33:$B$776,S$190)+'СЕТ СН'!$F$15</f>
        <v>112.91704731999999</v>
      </c>
      <c r="T195" s="36">
        <f>SUMIFS(СВЦЭМ!$F$33:$F$776,СВЦЭМ!$A$33:$A$776,$A195,СВЦЭМ!$B$33:$B$776,T$190)+'СЕТ СН'!$F$15</f>
        <v>111.60519748</v>
      </c>
      <c r="U195" s="36">
        <f>SUMIFS(СВЦЭМ!$F$33:$F$776,СВЦЭМ!$A$33:$A$776,$A195,СВЦЭМ!$B$33:$B$776,U$190)+'СЕТ СН'!$F$15</f>
        <v>114.92307361</v>
      </c>
      <c r="V195" s="36">
        <f>SUMIFS(СВЦЭМ!$F$33:$F$776,СВЦЭМ!$A$33:$A$776,$A195,СВЦЭМ!$B$33:$B$776,V$190)+'СЕТ СН'!$F$15</f>
        <v>115.28316427</v>
      </c>
      <c r="W195" s="36">
        <f>SUMIFS(СВЦЭМ!$F$33:$F$776,СВЦЭМ!$A$33:$A$776,$A195,СВЦЭМ!$B$33:$B$776,W$190)+'СЕТ СН'!$F$15</f>
        <v>113.29992928999999</v>
      </c>
      <c r="X195" s="36">
        <f>SUMIFS(СВЦЭМ!$F$33:$F$776,СВЦЭМ!$A$33:$A$776,$A195,СВЦЭМ!$B$33:$B$776,X$190)+'СЕТ СН'!$F$15</f>
        <v>112.95473444</v>
      </c>
      <c r="Y195" s="36">
        <f>SUMIFS(СВЦЭМ!$F$33:$F$776,СВЦЭМ!$A$33:$A$776,$A195,СВЦЭМ!$B$33:$B$776,Y$190)+'СЕТ СН'!$F$15</f>
        <v>130.86204319999999</v>
      </c>
    </row>
    <row r="196" spans="1:25" ht="15.75" x14ac:dyDescent="0.2">
      <c r="A196" s="35">
        <f t="shared" si="5"/>
        <v>43744</v>
      </c>
      <c r="B196" s="36">
        <f>SUMIFS(СВЦЭМ!$F$33:$F$776,СВЦЭМ!$A$33:$A$776,$A196,СВЦЭМ!$B$33:$B$776,B$190)+'СЕТ СН'!$F$15</f>
        <v>129.87701749999999</v>
      </c>
      <c r="C196" s="36">
        <f>SUMIFS(СВЦЭМ!$F$33:$F$776,СВЦЭМ!$A$33:$A$776,$A196,СВЦЭМ!$B$33:$B$776,C$190)+'СЕТ СН'!$F$15</f>
        <v>135.45765079</v>
      </c>
      <c r="D196" s="36">
        <f>SUMIFS(СВЦЭМ!$F$33:$F$776,СВЦЭМ!$A$33:$A$776,$A196,СВЦЭМ!$B$33:$B$776,D$190)+'СЕТ СН'!$F$15</f>
        <v>139.70535634000001</v>
      </c>
      <c r="E196" s="36">
        <f>SUMIFS(СВЦЭМ!$F$33:$F$776,СВЦЭМ!$A$33:$A$776,$A196,СВЦЭМ!$B$33:$B$776,E$190)+'СЕТ СН'!$F$15</f>
        <v>141.37333376000001</v>
      </c>
      <c r="F196" s="36">
        <f>SUMIFS(СВЦЭМ!$F$33:$F$776,СВЦЭМ!$A$33:$A$776,$A196,СВЦЭМ!$B$33:$B$776,F$190)+'СЕТ СН'!$F$15</f>
        <v>141.32631977</v>
      </c>
      <c r="G196" s="36">
        <f>SUMIFS(СВЦЭМ!$F$33:$F$776,СВЦЭМ!$A$33:$A$776,$A196,СВЦЭМ!$B$33:$B$776,G$190)+'СЕТ СН'!$F$15</f>
        <v>141.30930094999999</v>
      </c>
      <c r="H196" s="36">
        <f>SUMIFS(СВЦЭМ!$F$33:$F$776,СВЦЭМ!$A$33:$A$776,$A196,СВЦЭМ!$B$33:$B$776,H$190)+'СЕТ СН'!$F$15</f>
        <v>132.09971927000001</v>
      </c>
      <c r="I196" s="36">
        <f>SUMIFS(СВЦЭМ!$F$33:$F$776,СВЦЭМ!$A$33:$A$776,$A196,СВЦЭМ!$B$33:$B$776,I$190)+'СЕТ СН'!$F$15</f>
        <v>117.25055798</v>
      </c>
      <c r="J196" s="36">
        <f>SUMIFS(СВЦЭМ!$F$33:$F$776,СВЦЭМ!$A$33:$A$776,$A196,СВЦЭМ!$B$33:$B$776,J$190)+'СЕТ СН'!$F$15</f>
        <v>108.08284184999999</v>
      </c>
      <c r="K196" s="36">
        <f>SUMIFS(СВЦЭМ!$F$33:$F$776,СВЦЭМ!$A$33:$A$776,$A196,СВЦЭМ!$B$33:$B$776,K$190)+'СЕТ СН'!$F$15</f>
        <v>109.25053497</v>
      </c>
      <c r="L196" s="36">
        <f>SUMIFS(СВЦЭМ!$F$33:$F$776,СВЦЭМ!$A$33:$A$776,$A196,СВЦЭМ!$B$33:$B$776,L$190)+'СЕТ СН'!$F$15</f>
        <v>111.96999025</v>
      </c>
      <c r="M196" s="36">
        <f>SUMIFS(СВЦЭМ!$F$33:$F$776,СВЦЭМ!$A$33:$A$776,$A196,СВЦЭМ!$B$33:$B$776,M$190)+'СЕТ СН'!$F$15</f>
        <v>110.69000997000001</v>
      </c>
      <c r="N196" s="36">
        <f>SUMIFS(СВЦЭМ!$F$33:$F$776,СВЦЭМ!$A$33:$A$776,$A196,СВЦЭМ!$B$33:$B$776,N$190)+'СЕТ СН'!$F$15</f>
        <v>108.78038907</v>
      </c>
      <c r="O196" s="36">
        <f>SUMIFS(СВЦЭМ!$F$33:$F$776,СВЦЭМ!$A$33:$A$776,$A196,СВЦЭМ!$B$33:$B$776,O$190)+'СЕТ СН'!$F$15</f>
        <v>108.96142267</v>
      </c>
      <c r="P196" s="36">
        <f>SUMIFS(СВЦЭМ!$F$33:$F$776,СВЦЭМ!$A$33:$A$776,$A196,СВЦЭМ!$B$33:$B$776,P$190)+'СЕТ СН'!$F$15</f>
        <v>108.81999394</v>
      </c>
      <c r="Q196" s="36">
        <f>SUMIFS(СВЦЭМ!$F$33:$F$776,СВЦЭМ!$A$33:$A$776,$A196,СВЦЭМ!$B$33:$B$776,Q$190)+'СЕТ СН'!$F$15</f>
        <v>109.57184055</v>
      </c>
      <c r="R196" s="36">
        <f>SUMIFS(СВЦЭМ!$F$33:$F$776,СВЦЭМ!$A$33:$A$776,$A196,СВЦЭМ!$B$33:$B$776,R$190)+'СЕТ СН'!$F$15</f>
        <v>108.10823006</v>
      </c>
      <c r="S196" s="36">
        <f>SUMIFS(СВЦЭМ!$F$33:$F$776,СВЦЭМ!$A$33:$A$776,$A196,СВЦЭМ!$B$33:$B$776,S$190)+'СЕТ СН'!$F$15</f>
        <v>109.53876318</v>
      </c>
      <c r="T196" s="36">
        <f>SUMIFS(СВЦЭМ!$F$33:$F$776,СВЦЭМ!$A$33:$A$776,$A196,СВЦЭМ!$B$33:$B$776,T$190)+'СЕТ СН'!$F$15</f>
        <v>109.87691681</v>
      </c>
      <c r="U196" s="36">
        <f>SUMIFS(СВЦЭМ!$F$33:$F$776,СВЦЭМ!$A$33:$A$776,$A196,СВЦЭМ!$B$33:$B$776,U$190)+'СЕТ СН'!$F$15</f>
        <v>113.04361319</v>
      </c>
      <c r="V196" s="36">
        <f>SUMIFS(СВЦЭМ!$F$33:$F$776,СВЦЭМ!$A$33:$A$776,$A196,СВЦЭМ!$B$33:$B$776,V$190)+'СЕТ СН'!$F$15</f>
        <v>112.87809701</v>
      </c>
      <c r="W196" s="36">
        <f>SUMIFS(СВЦЭМ!$F$33:$F$776,СВЦЭМ!$A$33:$A$776,$A196,СВЦЭМ!$B$33:$B$776,W$190)+'СЕТ СН'!$F$15</f>
        <v>110.70496509</v>
      </c>
      <c r="X196" s="36">
        <f>SUMIFS(СВЦЭМ!$F$33:$F$776,СВЦЭМ!$A$33:$A$776,$A196,СВЦЭМ!$B$33:$B$776,X$190)+'СЕТ СН'!$F$15</f>
        <v>109.10978364</v>
      </c>
      <c r="Y196" s="36">
        <f>SUMIFS(СВЦЭМ!$F$33:$F$776,СВЦЭМ!$A$33:$A$776,$A196,СВЦЭМ!$B$33:$B$776,Y$190)+'СЕТ СН'!$F$15</f>
        <v>116.36183797</v>
      </c>
    </row>
    <row r="197" spans="1:25" ht="15.75" x14ac:dyDescent="0.2">
      <c r="A197" s="35">
        <f t="shared" si="5"/>
        <v>43745</v>
      </c>
      <c r="B197" s="36">
        <f>SUMIFS(СВЦЭМ!$F$33:$F$776,СВЦЭМ!$A$33:$A$776,$A197,СВЦЭМ!$B$33:$B$776,B$190)+'СЕТ СН'!$F$15</f>
        <v>133.42757315</v>
      </c>
      <c r="C197" s="36">
        <f>SUMIFS(СВЦЭМ!$F$33:$F$776,СВЦЭМ!$A$33:$A$776,$A197,СВЦЭМ!$B$33:$B$776,C$190)+'СЕТ СН'!$F$15</f>
        <v>136.92426646999999</v>
      </c>
      <c r="D197" s="36">
        <f>SUMIFS(СВЦЭМ!$F$33:$F$776,СВЦЭМ!$A$33:$A$776,$A197,СВЦЭМ!$B$33:$B$776,D$190)+'СЕТ СН'!$F$15</f>
        <v>139.56947640000001</v>
      </c>
      <c r="E197" s="36">
        <f>SUMIFS(СВЦЭМ!$F$33:$F$776,СВЦЭМ!$A$33:$A$776,$A197,СВЦЭМ!$B$33:$B$776,E$190)+'СЕТ СН'!$F$15</f>
        <v>142.53447489000001</v>
      </c>
      <c r="F197" s="36">
        <f>SUMIFS(СВЦЭМ!$F$33:$F$776,СВЦЭМ!$A$33:$A$776,$A197,СВЦЭМ!$B$33:$B$776,F$190)+'СЕТ СН'!$F$15</f>
        <v>143.82010675999999</v>
      </c>
      <c r="G197" s="36">
        <f>SUMIFS(СВЦЭМ!$F$33:$F$776,СВЦЭМ!$A$33:$A$776,$A197,СВЦЭМ!$B$33:$B$776,G$190)+'СЕТ СН'!$F$15</f>
        <v>140.20580319000001</v>
      </c>
      <c r="H197" s="36">
        <f>SUMIFS(СВЦЭМ!$F$33:$F$776,СВЦЭМ!$A$33:$A$776,$A197,СВЦЭМ!$B$33:$B$776,H$190)+'СЕТ СН'!$F$15</f>
        <v>125.9958518</v>
      </c>
      <c r="I197" s="36">
        <f>SUMIFS(СВЦЭМ!$F$33:$F$776,СВЦЭМ!$A$33:$A$776,$A197,СВЦЭМ!$B$33:$B$776,I$190)+'СЕТ СН'!$F$15</f>
        <v>111.05336947000001</v>
      </c>
      <c r="J197" s="36">
        <f>SUMIFS(СВЦЭМ!$F$33:$F$776,СВЦЭМ!$A$33:$A$776,$A197,СВЦЭМ!$B$33:$B$776,J$190)+'СЕТ СН'!$F$15</f>
        <v>108.64005987</v>
      </c>
      <c r="K197" s="36">
        <f>SUMIFS(СВЦЭМ!$F$33:$F$776,СВЦЭМ!$A$33:$A$776,$A197,СВЦЭМ!$B$33:$B$776,K$190)+'СЕТ СН'!$F$15</f>
        <v>108.86078971000001</v>
      </c>
      <c r="L197" s="36">
        <f>SUMIFS(СВЦЭМ!$F$33:$F$776,СВЦЭМ!$A$33:$A$776,$A197,СВЦЭМ!$B$33:$B$776,L$190)+'СЕТ СН'!$F$15</f>
        <v>108.53436983</v>
      </c>
      <c r="M197" s="36">
        <f>SUMIFS(СВЦЭМ!$F$33:$F$776,СВЦЭМ!$A$33:$A$776,$A197,СВЦЭМ!$B$33:$B$776,M$190)+'СЕТ СН'!$F$15</f>
        <v>110.22265813999999</v>
      </c>
      <c r="N197" s="36">
        <f>SUMIFS(СВЦЭМ!$F$33:$F$776,СВЦЭМ!$A$33:$A$776,$A197,СВЦЭМ!$B$33:$B$776,N$190)+'СЕТ СН'!$F$15</f>
        <v>111.45389958</v>
      </c>
      <c r="O197" s="36">
        <f>SUMIFS(СВЦЭМ!$F$33:$F$776,СВЦЭМ!$A$33:$A$776,$A197,СВЦЭМ!$B$33:$B$776,O$190)+'СЕТ СН'!$F$15</f>
        <v>111.35484728</v>
      </c>
      <c r="P197" s="36">
        <f>SUMIFS(СВЦЭМ!$F$33:$F$776,СВЦЭМ!$A$33:$A$776,$A197,СВЦЭМ!$B$33:$B$776,P$190)+'СЕТ СН'!$F$15</f>
        <v>111.10517326</v>
      </c>
      <c r="Q197" s="36">
        <f>SUMIFS(СВЦЭМ!$F$33:$F$776,СВЦЭМ!$A$33:$A$776,$A197,СВЦЭМ!$B$33:$B$776,Q$190)+'СЕТ СН'!$F$15</f>
        <v>112.09514283</v>
      </c>
      <c r="R197" s="36">
        <f>SUMIFS(СВЦЭМ!$F$33:$F$776,СВЦЭМ!$A$33:$A$776,$A197,СВЦЭМ!$B$33:$B$776,R$190)+'СЕТ СН'!$F$15</f>
        <v>111.81065164</v>
      </c>
      <c r="S197" s="36">
        <f>SUMIFS(СВЦЭМ!$F$33:$F$776,СВЦЭМ!$A$33:$A$776,$A197,СВЦЭМ!$B$33:$B$776,S$190)+'СЕТ СН'!$F$15</f>
        <v>112.65361811</v>
      </c>
      <c r="T197" s="36">
        <f>SUMIFS(СВЦЭМ!$F$33:$F$776,СВЦЭМ!$A$33:$A$776,$A197,СВЦЭМ!$B$33:$B$776,T$190)+'СЕТ СН'!$F$15</f>
        <v>110.76387606999999</v>
      </c>
      <c r="U197" s="36">
        <f>SUMIFS(СВЦЭМ!$F$33:$F$776,СВЦЭМ!$A$33:$A$776,$A197,СВЦЭМ!$B$33:$B$776,U$190)+'СЕТ СН'!$F$15</f>
        <v>109.87654417</v>
      </c>
      <c r="V197" s="36">
        <f>SUMIFS(СВЦЭМ!$F$33:$F$776,СВЦЭМ!$A$33:$A$776,$A197,СВЦЭМ!$B$33:$B$776,V$190)+'СЕТ СН'!$F$15</f>
        <v>108.69885918</v>
      </c>
      <c r="W197" s="36">
        <f>SUMIFS(СВЦЭМ!$F$33:$F$776,СВЦЭМ!$A$33:$A$776,$A197,СВЦЭМ!$B$33:$B$776,W$190)+'СЕТ СН'!$F$15</f>
        <v>112.08106918999999</v>
      </c>
      <c r="X197" s="36">
        <f>SUMIFS(СВЦЭМ!$F$33:$F$776,СВЦЭМ!$A$33:$A$776,$A197,СВЦЭМ!$B$33:$B$776,X$190)+'СЕТ СН'!$F$15</f>
        <v>115.53885787999999</v>
      </c>
      <c r="Y197" s="36">
        <f>SUMIFS(СВЦЭМ!$F$33:$F$776,СВЦЭМ!$A$33:$A$776,$A197,СВЦЭМ!$B$33:$B$776,Y$190)+'СЕТ СН'!$F$15</f>
        <v>123.39759278</v>
      </c>
    </row>
    <row r="198" spans="1:25" ht="15.75" x14ac:dyDescent="0.2">
      <c r="A198" s="35">
        <f t="shared" si="5"/>
        <v>43746</v>
      </c>
      <c r="B198" s="36">
        <f>SUMIFS(СВЦЭМ!$F$33:$F$776,СВЦЭМ!$A$33:$A$776,$A198,СВЦЭМ!$B$33:$B$776,B$190)+'СЕТ СН'!$F$15</f>
        <v>117.11573104999999</v>
      </c>
      <c r="C198" s="36">
        <f>SUMIFS(СВЦЭМ!$F$33:$F$776,СВЦЭМ!$A$33:$A$776,$A198,СВЦЭМ!$B$33:$B$776,C$190)+'СЕТ СН'!$F$15</f>
        <v>127.18677959</v>
      </c>
      <c r="D198" s="36">
        <f>SUMIFS(СВЦЭМ!$F$33:$F$776,СВЦЭМ!$A$33:$A$776,$A198,СВЦЭМ!$B$33:$B$776,D$190)+'СЕТ СН'!$F$15</f>
        <v>125.73231963000001</v>
      </c>
      <c r="E198" s="36">
        <f>SUMIFS(СВЦЭМ!$F$33:$F$776,СВЦЭМ!$A$33:$A$776,$A198,СВЦЭМ!$B$33:$B$776,E$190)+'СЕТ СН'!$F$15</f>
        <v>128.18479611999999</v>
      </c>
      <c r="F198" s="36">
        <f>SUMIFS(СВЦЭМ!$F$33:$F$776,СВЦЭМ!$A$33:$A$776,$A198,СВЦЭМ!$B$33:$B$776,F$190)+'СЕТ СН'!$F$15</f>
        <v>127.92018672</v>
      </c>
      <c r="G198" s="36">
        <f>SUMIFS(СВЦЭМ!$F$33:$F$776,СВЦЭМ!$A$33:$A$776,$A198,СВЦЭМ!$B$33:$B$776,G$190)+'СЕТ СН'!$F$15</f>
        <v>125.90356611999999</v>
      </c>
      <c r="H198" s="36">
        <f>SUMIFS(СВЦЭМ!$F$33:$F$776,СВЦЭМ!$A$33:$A$776,$A198,СВЦЭМ!$B$33:$B$776,H$190)+'СЕТ СН'!$F$15</f>
        <v>121.47349739000001</v>
      </c>
      <c r="I198" s="36">
        <f>SUMIFS(СВЦЭМ!$F$33:$F$776,СВЦЭМ!$A$33:$A$776,$A198,СВЦЭМ!$B$33:$B$776,I$190)+'СЕТ СН'!$F$15</f>
        <v>114.31939647999999</v>
      </c>
      <c r="J198" s="36">
        <f>SUMIFS(СВЦЭМ!$F$33:$F$776,СВЦЭМ!$A$33:$A$776,$A198,СВЦЭМ!$B$33:$B$776,J$190)+'СЕТ СН'!$F$15</f>
        <v>109.61840432</v>
      </c>
      <c r="K198" s="36">
        <f>SUMIFS(СВЦЭМ!$F$33:$F$776,СВЦЭМ!$A$33:$A$776,$A198,СВЦЭМ!$B$33:$B$776,K$190)+'СЕТ СН'!$F$15</f>
        <v>110.00780528999999</v>
      </c>
      <c r="L198" s="36">
        <f>SUMIFS(СВЦЭМ!$F$33:$F$776,СВЦЭМ!$A$33:$A$776,$A198,СВЦЭМ!$B$33:$B$776,L$190)+'СЕТ СН'!$F$15</f>
        <v>110.73228315999999</v>
      </c>
      <c r="M198" s="36">
        <f>SUMIFS(СВЦЭМ!$F$33:$F$776,СВЦЭМ!$A$33:$A$776,$A198,СВЦЭМ!$B$33:$B$776,M$190)+'СЕТ СН'!$F$15</f>
        <v>109.42178506</v>
      </c>
      <c r="N198" s="36">
        <f>SUMIFS(СВЦЭМ!$F$33:$F$776,СВЦЭМ!$A$33:$A$776,$A198,СВЦЭМ!$B$33:$B$776,N$190)+'СЕТ СН'!$F$15</f>
        <v>105.94485778000001</v>
      </c>
      <c r="O198" s="36">
        <f>SUMIFS(СВЦЭМ!$F$33:$F$776,СВЦЭМ!$A$33:$A$776,$A198,СВЦЭМ!$B$33:$B$776,O$190)+'СЕТ СН'!$F$15</f>
        <v>101.00659487999999</v>
      </c>
      <c r="P198" s="36">
        <f>SUMIFS(СВЦЭМ!$F$33:$F$776,СВЦЭМ!$A$33:$A$776,$A198,СВЦЭМ!$B$33:$B$776,P$190)+'СЕТ СН'!$F$15</f>
        <v>110.09987567</v>
      </c>
      <c r="Q198" s="36">
        <f>SUMIFS(СВЦЭМ!$F$33:$F$776,СВЦЭМ!$A$33:$A$776,$A198,СВЦЭМ!$B$33:$B$776,Q$190)+'СЕТ СН'!$F$15</f>
        <v>118.63772897</v>
      </c>
      <c r="R198" s="36">
        <f>SUMIFS(СВЦЭМ!$F$33:$F$776,СВЦЭМ!$A$33:$A$776,$A198,СВЦЭМ!$B$33:$B$776,R$190)+'СЕТ СН'!$F$15</f>
        <v>100.11135775</v>
      </c>
      <c r="S198" s="36">
        <f>SUMIFS(СВЦЭМ!$F$33:$F$776,СВЦЭМ!$A$33:$A$776,$A198,СВЦЭМ!$B$33:$B$776,S$190)+'СЕТ СН'!$F$15</f>
        <v>101.30384088</v>
      </c>
      <c r="T198" s="36">
        <f>SUMIFS(СВЦЭМ!$F$33:$F$776,СВЦЭМ!$A$33:$A$776,$A198,СВЦЭМ!$B$33:$B$776,T$190)+'СЕТ СН'!$F$15</f>
        <v>103.75646297</v>
      </c>
      <c r="U198" s="36">
        <f>SUMIFS(СВЦЭМ!$F$33:$F$776,СВЦЭМ!$A$33:$A$776,$A198,СВЦЭМ!$B$33:$B$776,U$190)+'СЕТ СН'!$F$15</f>
        <v>107.90393367999999</v>
      </c>
      <c r="V198" s="36">
        <f>SUMIFS(СВЦЭМ!$F$33:$F$776,СВЦЭМ!$A$33:$A$776,$A198,СВЦЭМ!$B$33:$B$776,V$190)+'СЕТ СН'!$F$15</f>
        <v>108.64834739</v>
      </c>
      <c r="W198" s="36">
        <f>SUMIFS(СВЦЭМ!$F$33:$F$776,СВЦЭМ!$A$33:$A$776,$A198,СВЦЭМ!$B$33:$B$776,W$190)+'СЕТ СН'!$F$15</f>
        <v>106.50913197</v>
      </c>
      <c r="X198" s="36">
        <f>SUMIFS(СВЦЭМ!$F$33:$F$776,СВЦЭМ!$A$33:$A$776,$A198,СВЦЭМ!$B$33:$B$776,X$190)+'СЕТ СН'!$F$15</f>
        <v>100.16089467</v>
      </c>
      <c r="Y198" s="36">
        <f>SUMIFS(СВЦЭМ!$F$33:$F$776,СВЦЭМ!$A$33:$A$776,$A198,СВЦЭМ!$B$33:$B$776,Y$190)+'СЕТ СН'!$F$15</f>
        <v>96.079878570000005</v>
      </c>
    </row>
    <row r="199" spans="1:25" ht="15.75" x14ac:dyDescent="0.2">
      <c r="A199" s="35">
        <f t="shared" si="5"/>
        <v>43747</v>
      </c>
      <c r="B199" s="36">
        <f>SUMIFS(СВЦЭМ!$F$33:$F$776,СВЦЭМ!$A$33:$A$776,$A199,СВЦЭМ!$B$33:$B$776,B$190)+'СЕТ СН'!$F$15</f>
        <v>120.74995491999999</v>
      </c>
      <c r="C199" s="36">
        <f>SUMIFS(СВЦЭМ!$F$33:$F$776,СВЦЭМ!$A$33:$A$776,$A199,СВЦЭМ!$B$33:$B$776,C$190)+'СЕТ СН'!$F$15</f>
        <v>127.09871452</v>
      </c>
      <c r="D199" s="36">
        <f>SUMIFS(СВЦЭМ!$F$33:$F$776,СВЦЭМ!$A$33:$A$776,$A199,СВЦЭМ!$B$33:$B$776,D$190)+'СЕТ СН'!$F$15</f>
        <v>131.66200104999999</v>
      </c>
      <c r="E199" s="36">
        <f>SUMIFS(СВЦЭМ!$F$33:$F$776,СВЦЭМ!$A$33:$A$776,$A199,СВЦЭМ!$B$33:$B$776,E$190)+'СЕТ СН'!$F$15</f>
        <v>133.78638812</v>
      </c>
      <c r="F199" s="36">
        <f>SUMIFS(СВЦЭМ!$F$33:$F$776,СВЦЭМ!$A$33:$A$776,$A199,СВЦЭМ!$B$33:$B$776,F$190)+'СЕТ СН'!$F$15</f>
        <v>134.17641566</v>
      </c>
      <c r="G199" s="36">
        <f>SUMIFS(СВЦЭМ!$F$33:$F$776,СВЦЭМ!$A$33:$A$776,$A199,СВЦЭМ!$B$33:$B$776,G$190)+'СЕТ СН'!$F$15</f>
        <v>130.64996400999999</v>
      </c>
      <c r="H199" s="36">
        <f>SUMIFS(СВЦЭМ!$F$33:$F$776,СВЦЭМ!$A$33:$A$776,$A199,СВЦЭМ!$B$33:$B$776,H$190)+'СЕТ СН'!$F$15</f>
        <v>124.04120653</v>
      </c>
      <c r="I199" s="36">
        <f>SUMIFS(СВЦЭМ!$F$33:$F$776,СВЦЭМ!$A$33:$A$776,$A199,СВЦЭМ!$B$33:$B$776,I$190)+'СЕТ СН'!$F$15</f>
        <v>119.49447306</v>
      </c>
      <c r="J199" s="36">
        <f>SUMIFS(СВЦЭМ!$F$33:$F$776,СВЦЭМ!$A$33:$A$776,$A199,СВЦЭМ!$B$33:$B$776,J$190)+'СЕТ СН'!$F$15</f>
        <v>120.41467373</v>
      </c>
      <c r="K199" s="36">
        <f>SUMIFS(СВЦЭМ!$F$33:$F$776,СВЦЭМ!$A$33:$A$776,$A199,СВЦЭМ!$B$33:$B$776,K$190)+'СЕТ СН'!$F$15</f>
        <v>122.71079856999999</v>
      </c>
      <c r="L199" s="36">
        <f>SUMIFS(СВЦЭМ!$F$33:$F$776,СВЦЭМ!$A$33:$A$776,$A199,СВЦЭМ!$B$33:$B$776,L$190)+'СЕТ СН'!$F$15</f>
        <v>123.12558633</v>
      </c>
      <c r="M199" s="36">
        <f>SUMIFS(СВЦЭМ!$F$33:$F$776,СВЦЭМ!$A$33:$A$776,$A199,СВЦЭМ!$B$33:$B$776,M$190)+'СЕТ СН'!$F$15</f>
        <v>122.30961277</v>
      </c>
      <c r="N199" s="36">
        <f>SUMIFS(СВЦЭМ!$F$33:$F$776,СВЦЭМ!$A$33:$A$776,$A199,СВЦЭМ!$B$33:$B$776,N$190)+'СЕТ СН'!$F$15</f>
        <v>113.66733134</v>
      </c>
      <c r="O199" s="36">
        <f>SUMIFS(СВЦЭМ!$F$33:$F$776,СВЦЭМ!$A$33:$A$776,$A199,СВЦЭМ!$B$33:$B$776,O$190)+'СЕТ СН'!$F$15</f>
        <v>109.69665371000001</v>
      </c>
      <c r="P199" s="36">
        <f>SUMIFS(СВЦЭМ!$F$33:$F$776,СВЦЭМ!$A$33:$A$776,$A199,СВЦЭМ!$B$33:$B$776,P$190)+'СЕТ СН'!$F$15</f>
        <v>109.95789093</v>
      </c>
      <c r="Q199" s="36">
        <f>SUMIFS(СВЦЭМ!$F$33:$F$776,СВЦЭМ!$A$33:$A$776,$A199,СВЦЭМ!$B$33:$B$776,Q$190)+'СЕТ СН'!$F$15</f>
        <v>109.8889863</v>
      </c>
      <c r="R199" s="36">
        <f>SUMIFS(СВЦЭМ!$F$33:$F$776,СВЦЭМ!$A$33:$A$776,$A199,СВЦЭМ!$B$33:$B$776,R$190)+'СЕТ СН'!$F$15</f>
        <v>108.44805504999999</v>
      </c>
      <c r="S199" s="36">
        <f>SUMIFS(СВЦЭМ!$F$33:$F$776,СВЦЭМ!$A$33:$A$776,$A199,СВЦЭМ!$B$33:$B$776,S$190)+'СЕТ СН'!$F$15</f>
        <v>108.97596593</v>
      </c>
      <c r="T199" s="36">
        <f>SUMIFS(СВЦЭМ!$F$33:$F$776,СВЦЭМ!$A$33:$A$776,$A199,СВЦЭМ!$B$33:$B$776,T$190)+'СЕТ СН'!$F$15</f>
        <v>113.04425251000001</v>
      </c>
      <c r="U199" s="36">
        <f>SUMIFS(СВЦЭМ!$F$33:$F$776,СВЦЭМ!$A$33:$A$776,$A199,СВЦЭМ!$B$33:$B$776,U$190)+'СЕТ СН'!$F$15</f>
        <v>111.4310212</v>
      </c>
      <c r="V199" s="36">
        <f>SUMIFS(СВЦЭМ!$F$33:$F$776,СВЦЭМ!$A$33:$A$776,$A199,СВЦЭМ!$B$33:$B$776,V$190)+'СЕТ СН'!$F$15</f>
        <v>110.02224751</v>
      </c>
      <c r="W199" s="36">
        <f>SUMIFS(СВЦЭМ!$F$33:$F$776,СВЦЭМ!$A$33:$A$776,$A199,СВЦЭМ!$B$33:$B$776,W$190)+'СЕТ СН'!$F$15</f>
        <v>112.93645358000001</v>
      </c>
      <c r="X199" s="36">
        <f>SUMIFS(СВЦЭМ!$F$33:$F$776,СВЦЭМ!$A$33:$A$776,$A199,СВЦЭМ!$B$33:$B$776,X$190)+'СЕТ СН'!$F$15</f>
        <v>108.79657563000001</v>
      </c>
      <c r="Y199" s="36">
        <f>SUMIFS(СВЦЭМ!$F$33:$F$776,СВЦЭМ!$A$33:$A$776,$A199,СВЦЭМ!$B$33:$B$776,Y$190)+'СЕТ СН'!$F$15</f>
        <v>111.03215537</v>
      </c>
    </row>
    <row r="200" spans="1:25" ht="15.75" x14ac:dyDescent="0.2">
      <c r="A200" s="35">
        <f t="shared" si="5"/>
        <v>43748</v>
      </c>
      <c r="B200" s="36">
        <f>SUMIFS(СВЦЭМ!$F$33:$F$776,СВЦЭМ!$A$33:$A$776,$A200,СВЦЭМ!$B$33:$B$776,B$190)+'СЕТ СН'!$F$15</f>
        <v>139.16379759</v>
      </c>
      <c r="C200" s="36">
        <f>SUMIFS(СВЦЭМ!$F$33:$F$776,СВЦЭМ!$A$33:$A$776,$A200,СВЦЭМ!$B$33:$B$776,C$190)+'СЕТ СН'!$F$15</f>
        <v>146.82081722999999</v>
      </c>
      <c r="D200" s="36">
        <f>SUMIFS(СВЦЭМ!$F$33:$F$776,СВЦЭМ!$A$33:$A$776,$A200,СВЦЭМ!$B$33:$B$776,D$190)+'СЕТ СН'!$F$15</f>
        <v>150.75056354</v>
      </c>
      <c r="E200" s="36">
        <f>SUMIFS(СВЦЭМ!$F$33:$F$776,СВЦЭМ!$A$33:$A$776,$A200,СВЦЭМ!$B$33:$B$776,E$190)+'СЕТ СН'!$F$15</f>
        <v>152.19482596</v>
      </c>
      <c r="F200" s="36">
        <f>SUMIFS(СВЦЭМ!$F$33:$F$776,СВЦЭМ!$A$33:$A$776,$A200,СВЦЭМ!$B$33:$B$776,F$190)+'СЕТ СН'!$F$15</f>
        <v>153.09977727</v>
      </c>
      <c r="G200" s="36">
        <f>SUMIFS(СВЦЭМ!$F$33:$F$776,СВЦЭМ!$A$33:$A$776,$A200,СВЦЭМ!$B$33:$B$776,G$190)+'СЕТ СН'!$F$15</f>
        <v>149.82664761999999</v>
      </c>
      <c r="H200" s="36">
        <f>SUMIFS(СВЦЭМ!$F$33:$F$776,СВЦЭМ!$A$33:$A$776,$A200,СВЦЭМ!$B$33:$B$776,H$190)+'СЕТ СН'!$F$15</f>
        <v>143.76491956999999</v>
      </c>
      <c r="I200" s="36">
        <f>SUMIFS(СВЦЭМ!$F$33:$F$776,СВЦЭМ!$A$33:$A$776,$A200,СВЦЭМ!$B$33:$B$776,I$190)+'СЕТ СН'!$F$15</f>
        <v>127.78435225</v>
      </c>
      <c r="J200" s="36">
        <f>SUMIFS(СВЦЭМ!$F$33:$F$776,СВЦЭМ!$A$33:$A$776,$A200,СВЦЭМ!$B$33:$B$776,J$190)+'СЕТ СН'!$F$15</f>
        <v>125.7840089</v>
      </c>
      <c r="K200" s="36">
        <f>SUMIFS(СВЦЭМ!$F$33:$F$776,СВЦЭМ!$A$33:$A$776,$A200,СВЦЭМ!$B$33:$B$776,K$190)+'СЕТ СН'!$F$15</f>
        <v>124.67656974000001</v>
      </c>
      <c r="L200" s="36">
        <f>SUMIFS(СВЦЭМ!$F$33:$F$776,СВЦЭМ!$A$33:$A$776,$A200,СВЦЭМ!$B$33:$B$776,L$190)+'СЕТ СН'!$F$15</f>
        <v>124.10589881999999</v>
      </c>
      <c r="M200" s="36">
        <f>SUMIFS(СВЦЭМ!$F$33:$F$776,СВЦЭМ!$A$33:$A$776,$A200,СВЦЭМ!$B$33:$B$776,M$190)+'СЕТ СН'!$F$15</f>
        <v>125.24435707000001</v>
      </c>
      <c r="N200" s="36">
        <f>SUMIFS(СВЦЭМ!$F$33:$F$776,СВЦЭМ!$A$33:$A$776,$A200,СВЦЭМ!$B$33:$B$776,N$190)+'СЕТ СН'!$F$15</f>
        <v>118.88220819999999</v>
      </c>
      <c r="O200" s="36">
        <f>SUMIFS(СВЦЭМ!$F$33:$F$776,СВЦЭМ!$A$33:$A$776,$A200,СВЦЭМ!$B$33:$B$776,O$190)+'СЕТ СН'!$F$15</f>
        <v>111.93810829</v>
      </c>
      <c r="P200" s="36">
        <f>SUMIFS(СВЦЭМ!$F$33:$F$776,СВЦЭМ!$A$33:$A$776,$A200,СВЦЭМ!$B$33:$B$776,P$190)+'СЕТ СН'!$F$15</f>
        <v>112.36133377</v>
      </c>
      <c r="Q200" s="36">
        <f>SUMIFS(СВЦЭМ!$F$33:$F$776,СВЦЭМ!$A$33:$A$776,$A200,СВЦЭМ!$B$33:$B$776,Q$190)+'СЕТ СН'!$F$15</f>
        <v>112.31416259</v>
      </c>
      <c r="R200" s="36">
        <f>SUMIFS(СВЦЭМ!$F$33:$F$776,СВЦЭМ!$A$33:$A$776,$A200,СВЦЭМ!$B$33:$B$776,R$190)+'СЕТ СН'!$F$15</f>
        <v>112.39601291</v>
      </c>
      <c r="S200" s="36">
        <f>SUMIFS(СВЦЭМ!$F$33:$F$776,СВЦЭМ!$A$33:$A$776,$A200,СВЦЭМ!$B$33:$B$776,S$190)+'СЕТ СН'!$F$15</f>
        <v>114.01083592000001</v>
      </c>
      <c r="T200" s="36">
        <f>SUMIFS(СВЦЭМ!$F$33:$F$776,СВЦЭМ!$A$33:$A$776,$A200,СВЦЭМ!$B$33:$B$776,T$190)+'СЕТ СН'!$F$15</f>
        <v>115.09751608000001</v>
      </c>
      <c r="U200" s="36">
        <f>SUMIFS(СВЦЭМ!$F$33:$F$776,СВЦЭМ!$A$33:$A$776,$A200,СВЦЭМ!$B$33:$B$776,U$190)+'СЕТ СН'!$F$15</f>
        <v>117.91404325000001</v>
      </c>
      <c r="V200" s="36">
        <f>SUMIFS(СВЦЭМ!$F$33:$F$776,СВЦЭМ!$A$33:$A$776,$A200,СВЦЭМ!$B$33:$B$776,V$190)+'СЕТ СН'!$F$15</f>
        <v>117.49610832</v>
      </c>
      <c r="W200" s="36">
        <f>SUMIFS(СВЦЭМ!$F$33:$F$776,СВЦЭМ!$A$33:$A$776,$A200,СВЦЭМ!$B$33:$B$776,W$190)+'СЕТ СН'!$F$15</f>
        <v>116.28359048999999</v>
      </c>
      <c r="X200" s="36">
        <f>SUMIFS(СВЦЭМ!$F$33:$F$776,СВЦЭМ!$A$33:$A$776,$A200,СВЦЭМ!$B$33:$B$776,X$190)+'СЕТ СН'!$F$15</f>
        <v>114.57771676999999</v>
      </c>
      <c r="Y200" s="36">
        <f>SUMIFS(СВЦЭМ!$F$33:$F$776,СВЦЭМ!$A$33:$A$776,$A200,СВЦЭМ!$B$33:$B$776,Y$190)+'СЕТ СН'!$F$15</f>
        <v>119.58424579</v>
      </c>
    </row>
    <row r="201" spans="1:25" ht="15.75" x14ac:dyDescent="0.2">
      <c r="A201" s="35">
        <f t="shared" si="5"/>
        <v>43749</v>
      </c>
      <c r="B201" s="36">
        <f>SUMIFS(СВЦЭМ!$F$33:$F$776,СВЦЭМ!$A$33:$A$776,$A201,СВЦЭМ!$B$33:$B$776,B$190)+'СЕТ СН'!$F$15</f>
        <v>131.34101871999999</v>
      </c>
      <c r="C201" s="36">
        <f>SUMIFS(СВЦЭМ!$F$33:$F$776,СВЦЭМ!$A$33:$A$776,$A201,СВЦЭМ!$B$33:$B$776,C$190)+'СЕТ СН'!$F$15</f>
        <v>141.77318542</v>
      </c>
      <c r="D201" s="36">
        <f>SUMIFS(СВЦЭМ!$F$33:$F$776,СВЦЭМ!$A$33:$A$776,$A201,СВЦЭМ!$B$33:$B$776,D$190)+'СЕТ СН'!$F$15</f>
        <v>143.7610329</v>
      </c>
      <c r="E201" s="36">
        <f>SUMIFS(СВЦЭМ!$F$33:$F$776,СВЦЭМ!$A$33:$A$776,$A201,СВЦЭМ!$B$33:$B$776,E$190)+'СЕТ СН'!$F$15</f>
        <v>144.72733696</v>
      </c>
      <c r="F201" s="36">
        <f>SUMIFS(СВЦЭМ!$F$33:$F$776,СВЦЭМ!$A$33:$A$776,$A201,СВЦЭМ!$B$33:$B$776,F$190)+'СЕТ СН'!$F$15</f>
        <v>143.74438276000001</v>
      </c>
      <c r="G201" s="36">
        <f>SUMIFS(СВЦЭМ!$F$33:$F$776,СВЦЭМ!$A$33:$A$776,$A201,СВЦЭМ!$B$33:$B$776,G$190)+'СЕТ СН'!$F$15</f>
        <v>140.74025397</v>
      </c>
      <c r="H201" s="36">
        <f>SUMIFS(СВЦЭМ!$F$33:$F$776,СВЦЭМ!$A$33:$A$776,$A201,СВЦЭМ!$B$33:$B$776,H$190)+'СЕТ СН'!$F$15</f>
        <v>133.07829103</v>
      </c>
      <c r="I201" s="36">
        <f>SUMIFS(СВЦЭМ!$F$33:$F$776,СВЦЭМ!$A$33:$A$776,$A201,СВЦЭМ!$B$33:$B$776,I$190)+'СЕТ СН'!$F$15</f>
        <v>128.96334671</v>
      </c>
      <c r="J201" s="36">
        <f>SUMIFS(СВЦЭМ!$F$33:$F$776,СВЦЭМ!$A$33:$A$776,$A201,СВЦЭМ!$B$33:$B$776,J$190)+'СЕТ СН'!$F$15</f>
        <v>125.12379494</v>
      </c>
      <c r="K201" s="36">
        <f>SUMIFS(СВЦЭМ!$F$33:$F$776,СВЦЭМ!$A$33:$A$776,$A201,СВЦЭМ!$B$33:$B$776,K$190)+'СЕТ СН'!$F$15</f>
        <v>123.15796315999999</v>
      </c>
      <c r="L201" s="36">
        <f>SUMIFS(СВЦЭМ!$F$33:$F$776,СВЦЭМ!$A$33:$A$776,$A201,СВЦЭМ!$B$33:$B$776,L$190)+'СЕТ СН'!$F$15</f>
        <v>123.27283943</v>
      </c>
      <c r="M201" s="36">
        <f>SUMIFS(СВЦЭМ!$F$33:$F$776,СВЦЭМ!$A$33:$A$776,$A201,СВЦЭМ!$B$33:$B$776,M$190)+'СЕТ СН'!$F$15</f>
        <v>123.79041676</v>
      </c>
      <c r="N201" s="36">
        <f>SUMIFS(СВЦЭМ!$F$33:$F$776,СВЦЭМ!$A$33:$A$776,$A201,СВЦЭМ!$B$33:$B$776,N$190)+'СЕТ СН'!$F$15</f>
        <v>118.44457009</v>
      </c>
      <c r="O201" s="36">
        <f>SUMIFS(СВЦЭМ!$F$33:$F$776,СВЦЭМ!$A$33:$A$776,$A201,СВЦЭМ!$B$33:$B$776,O$190)+'СЕТ СН'!$F$15</f>
        <v>114.15628178</v>
      </c>
      <c r="P201" s="36">
        <f>SUMIFS(СВЦЭМ!$F$33:$F$776,СВЦЭМ!$A$33:$A$776,$A201,СВЦЭМ!$B$33:$B$776,P$190)+'СЕТ СН'!$F$15</f>
        <v>116.1391666</v>
      </c>
      <c r="Q201" s="36">
        <f>SUMIFS(СВЦЭМ!$F$33:$F$776,СВЦЭМ!$A$33:$A$776,$A201,СВЦЭМ!$B$33:$B$776,Q$190)+'СЕТ СН'!$F$15</f>
        <v>116.37553238</v>
      </c>
      <c r="R201" s="36">
        <f>SUMIFS(СВЦЭМ!$F$33:$F$776,СВЦЭМ!$A$33:$A$776,$A201,СВЦЭМ!$B$33:$B$776,R$190)+'СЕТ СН'!$F$15</f>
        <v>115.78555684</v>
      </c>
      <c r="S201" s="36">
        <f>SUMIFS(СВЦЭМ!$F$33:$F$776,СВЦЭМ!$A$33:$A$776,$A201,СВЦЭМ!$B$33:$B$776,S$190)+'СЕТ СН'!$F$15</f>
        <v>113.94728153</v>
      </c>
      <c r="T201" s="36">
        <f>SUMIFS(СВЦЭМ!$F$33:$F$776,СВЦЭМ!$A$33:$A$776,$A201,СВЦЭМ!$B$33:$B$776,T$190)+'СЕТ СН'!$F$15</f>
        <v>111.41882517000001</v>
      </c>
      <c r="U201" s="36">
        <f>SUMIFS(СВЦЭМ!$F$33:$F$776,СВЦЭМ!$A$33:$A$776,$A201,СВЦЭМ!$B$33:$B$776,U$190)+'СЕТ СН'!$F$15</f>
        <v>115.82651684</v>
      </c>
      <c r="V201" s="36">
        <f>SUMIFS(СВЦЭМ!$F$33:$F$776,СВЦЭМ!$A$33:$A$776,$A201,СВЦЭМ!$B$33:$B$776,V$190)+'СЕТ СН'!$F$15</f>
        <v>119.74374071</v>
      </c>
      <c r="W201" s="36">
        <f>SUMIFS(СВЦЭМ!$F$33:$F$776,СВЦЭМ!$A$33:$A$776,$A201,СВЦЭМ!$B$33:$B$776,W$190)+'СЕТ СН'!$F$15</f>
        <v>120.91637830000001</v>
      </c>
      <c r="X201" s="36">
        <f>SUMIFS(СВЦЭМ!$F$33:$F$776,СВЦЭМ!$A$33:$A$776,$A201,СВЦЭМ!$B$33:$B$776,X$190)+'СЕТ СН'!$F$15</f>
        <v>121.61189524</v>
      </c>
      <c r="Y201" s="36">
        <f>SUMIFS(СВЦЭМ!$F$33:$F$776,СВЦЭМ!$A$33:$A$776,$A201,СВЦЭМ!$B$33:$B$776,Y$190)+'СЕТ СН'!$F$15</f>
        <v>127.42032039999999</v>
      </c>
    </row>
    <row r="202" spans="1:25" ht="15.75" x14ac:dyDescent="0.2">
      <c r="A202" s="35">
        <f t="shared" si="5"/>
        <v>43750</v>
      </c>
      <c r="B202" s="36">
        <f>SUMIFS(СВЦЭМ!$F$33:$F$776,СВЦЭМ!$A$33:$A$776,$A202,СВЦЭМ!$B$33:$B$776,B$190)+'СЕТ СН'!$F$15</f>
        <v>125.83260178</v>
      </c>
      <c r="C202" s="36">
        <f>SUMIFS(СВЦЭМ!$F$33:$F$776,СВЦЭМ!$A$33:$A$776,$A202,СВЦЭМ!$B$33:$B$776,C$190)+'СЕТ СН'!$F$15</f>
        <v>125.51971377</v>
      </c>
      <c r="D202" s="36">
        <f>SUMIFS(СВЦЭМ!$F$33:$F$776,СВЦЭМ!$A$33:$A$776,$A202,СВЦЭМ!$B$33:$B$776,D$190)+'СЕТ СН'!$F$15</f>
        <v>125.63720664</v>
      </c>
      <c r="E202" s="36">
        <f>SUMIFS(СВЦЭМ!$F$33:$F$776,СВЦЭМ!$A$33:$A$776,$A202,СВЦЭМ!$B$33:$B$776,E$190)+'СЕТ СН'!$F$15</f>
        <v>127.47632581000001</v>
      </c>
      <c r="F202" s="36">
        <f>SUMIFS(СВЦЭМ!$F$33:$F$776,СВЦЭМ!$A$33:$A$776,$A202,СВЦЭМ!$B$33:$B$776,F$190)+'СЕТ СН'!$F$15</f>
        <v>128.70823399</v>
      </c>
      <c r="G202" s="36">
        <f>SUMIFS(СВЦЭМ!$F$33:$F$776,СВЦЭМ!$A$33:$A$776,$A202,СВЦЭМ!$B$33:$B$776,G$190)+'СЕТ СН'!$F$15</f>
        <v>127.25086614</v>
      </c>
      <c r="H202" s="36">
        <f>SUMIFS(СВЦЭМ!$F$33:$F$776,СВЦЭМ!$A$33:$A$776,$A202,СВЦЭМ!$B$33:$B$776,H$190)+'СЕТ СН'!$F$15</f>
        <v>123.59898938000001</v>
      </c>
      <c r="I202" s="36">
        <f>SUMIFS(СВЦЭМ!$F$33:$F$776,СВЦЭМ!$A$33:$A$776,$A202,СВЦЭМ!$B$33:$B$776,I$190)+'СЕТ СН'!$F$15</f>
        <v>129.29439837999999</v>
      </c>
      <c r="J202" s="36">
        <f>SUMIFS(СВЦЭМ!$F$33:$F$776,СВЦЭМ!$A$33:$A$776,$A202,СВЦЭМ!$B$33:$B$776,J$190)+'СЕТ СН'!$F$15</f>
        <v>130.66254573000001</v>
      </c>
      <c r="K202" s="36">
        <f>SUMIFS(СВЦЭМ!$F$33:$F$776,СВЦЭМ!$A$33:$A$776,$A202,СВЦЭМ!$B$33:$B$776,K$190)+'СЕТ СН'!$F$15</f>
        <v>131.13567573</v>
      </c>
      <c r="L202" s="36">
        <f>SUMIFS(СВЦЭМ!$F$33:$F$776,СВЦЭМ!$A$33:$A$776,$A202,СВЦЭМ!$B$33:$B$776,L$190)+'СЕТ СН'!$F$15</f>
        <v>131.01927330999999</v>
      </c>
      <c r="M202" s="36">
        <f>SUMIFS(СВЦЭМ!$F$33:$F$776,СВЦЭМ!$A$33:$A$776,$A202,СВЦЭМ!$B$33:$B$776,M$190)+'СЕТ СН'!$F$15</f>
        <v>131.51324779999999</v>
      </c>
      <c r="N202" s="36">
        <f>SUMIFS(СВЦЭМ!$F$33:$F$776,СВЦЭМ!$A$33:$A$776,$A202,СВЦЭМ!$B$33:$B$776,N$190)+'СЕТ СН'!$F$15</f>
        <v>122.32693587999999</v>
      </c>
      <c r="O202" s="36">
        <f>SUMIFS(СВЦЭМ!$F$33:$F$776,СВЦЭМ!$A$33:$A$776,$A202,СВЦЭМ!$B$33:$B$776,O$190)+'СЕТ СН'!$F$15</f>
        <v>114.83633491000001</v>
      </c>
      <c r="P202" s="36">
        <f>SUMIFS(СВЦЭМ!$F$33:$F$776,СВЦЭМ!$A$33:$A$776,$A202,СВЦЭМ!$B$33:$B$776,P$190)+'СЕТ СН'!$F$15</f>
        <v>113.12588656</v>
      </c>
      <c r="Q202" s="36">
        <f>SUMIFS(СВЦЭМ!$F$33:$F$776,СВЦЭМ!$A$33:$A$776,$A202,СВЦЭМ!$B$33:$B$776,Q$190)+'СЕТ СН'!$F$15</f>
        <v>112.24018106</v>
      </c>
      <c r="R202" s="36">
        <f>SUMIFS(СВЦЭМ!$F$33:$F$776,СВЦЭМ!$A$33:$A$776,$A202,СВЦЭМ!$B$33:$B$776,R$190)+'СЕТ СН'!$F$15</f>
        <v>111.71731608</v>
      </c>
      <c r="S202" s="36">
        <f>SUMIFS(СВЦЭМ!$F$33:$F$776,СВЦЭМ!$A$33:$A$776,$A202,СВЦЭМ!$B$33:$B$776,S$190)+'СЕТ СН'!$F$15</f>
        <v>113.84432674</v>
      </c>
      <c r="T202" s="36">
        <f>SUMIFS(СВЦЭМ!$F$33:$F$776,СВЦЭМ!$A$33:$A$776,$A202,СВЦЭМ!$B$33:$B$776,T$190)+'СЕТ СН'!$F$15</f>
        <v>115.40644507</v>
      </c>
      <c r="U202" s="36">
        <f>SUMIFS(СВЦЭМ!$F$33:$F$776,СВЦЭМ!$A$33:$A$776,$A202,СВЦЭМ!$B$33:$B$776,U$190)+'СЕТ СН'!$F$15</f>
        <v>107.23940288</v>
      </c>
      <c r="V202" s="36">
        <f>SUMIFS(СВЦЭМ!$F$33:$F$776,СВЦЭМ!$A$33:$A$776,$A202,СВЦЭМ!$B$33:$B$776,V$190)+'СЕТ СН'!$F$15</f>
        <v>106.61970012</v>
      </c>
      <c r="W202" s="36">
        <f>SUMIFS(СВЦЭМ!$F$33:$F$776,СВЦЭМ!$A$33:$A$776,$A202,СВЦЭМ!$B$33:$B$776,W$190)+'СЕТ СН'!$F$15</f>
        <v>107.92714635</v>
      </c>
      <c r="X202" s="36">
        <f>SUMIFS(СВЦЭМ!$F$33:$F$776,СВЦЭМ!$A$33:$A$776,$A202,СВЦЭМ!$B$33:$B$776,X$190)+'СЕТ СН'!$F$15</f>
        <v>111.05073708</v>
      </c>
      <c r="Y202" s="36">
        <f>SUMIFS(СВЦЭМ!$F$33:$F$776,СВЦЭМ!$A$33:$A$776,$A202,СВЦЭМ!$B$33:$B$776,Y$190)+'СЕТ СН'!$F$15</f>
        <v>115.3733995</v>
      </c>
    </row>
    <row r="203" spans="1:25" ht="15.75" x14ac:dyDescent="0.2">
      <c r="A203" s="35">
        <f t="shared" si="5"/>
        <v>43751</v>
      </c>
      <c r="B203" s="36">
        <f>SUMIFS(СВЦЭМ!$F$33:$F$776,СВЦЭМ!$A$33:$A$776,$A203,СВЦЭМ!$B$33:$B$776,B$190)+'СЕТ СН'!$F$15</f>
        <v>132.44041665</v>
      </c>
      <c r="C203" s="36">
        <f>SUMIFS(СВЦЭМ!$F$33:$F$776,СВЦЭМ!$A$33:$A$776,$A203,СВЦЭМ!$B$33:$B$776,C$190)+'СЕТ СН'!$F$15</f>
        <v>139.23172068</v>
      </c>
      <c r="D203" s="36">
        <f>SUMIFS(СВЦЭМ!$F$33:$F$776,СВЦЭМ!$A$33:$A$776,$A203,СВЦЭМ!$B$33:$B$776,D$190)+'СЕТ СН'!$F$15</f>
        <v>142.76807640999999</v>
      </c>
      <c r="E203" s="36">
        <f>SUMIFS(СВЦЭМ!$F$33:$F$776,СВЦЭМ!$A$33:$A$776,$A203,СВЦЭМ!$B$33:$B$776,E$190)+'СЕТ СН'!$F$15</f>
        <v>145.76300835000001</v>
      </c>
      <c r="F203" s="36">
        <f>SUMIFS(СВЦЭМ!$F$33:$F$776,СВЦЭМ!$A$33:$A$776,$A203,СВЦЭМ!$B$33:$B$776,F$190)+'СЕТ СН'!$F$15</f>
        <v>145.38309758</v>
      </c>
      <c r="G203" s="36">
        <f>SUMIFS(СВЦЭМ!$F$33:$F$776,СВЦЭМ!$A$33:$A$776,$A203,СВЦЭМ!$B$33:$B$776,G$190)+'СЕТ СН'!$F$15</f>
        <v>143.53331849</v>
      </c>
      <c r="H203" s="36">
        <f>SUMIFS(СВЦЭМ!$F$33:$F$776,СВЦЭМ!$A$33:$A$776,$A203,СВЦЭМ!$B$33:$B$776,H$190)+'СЕТ СН'!$F$15</f>
        <v>138.51379818999999</v>
      </c>
      <c r="I203" s="36">
        <f>SUMIFS(СВЦЭМ!$F$33:$F$776,СВЦЭМ!$A$33:$A$776,$A203,СВЦЭМ!$B$33:$B$776,I$190)+'СЕТ СН'!$F$15</f>
        <v>130.48680967999999</v>
      </c>
      <c r="J203" s="36">
        <f>SUMIFS(СВЦЭМ!$F$33:$F$776,СВЦЭМ!$A$33:$A$776,$A203,СВЦЭМ!$B$33:$B$776,J$190)+'СЕТ СН'!$F$15</f>
        <v>126.22376783999999</v>
      </c>
      <c r="K203" s="36">
        <f>SUMIFS(СВЦЭМ!$F$33:$F$776,СВЦЭМ!$A$33:$A$776,$A203,СВЦЭМ!$B$33:$B$776,K$190)+'СЕТ СН'!$F$15</f>
        <v>128.19892802000001</v>
      </c>
      <c r="L203" s="36">
        <f>SUMIFS(СВЦЭМ!$F$33:$F$776,СВЦЭМ!$A$33:$A$776,$A203,СВЦЭМ!$B$33:$B$776,L$190)+'СЕТ СН'!$F$15</f>
        <v>129.95043043999999</v>
      </c>
      <c r="M203" s="36">
        <f>SUMIFS(СВЦЭМ!$F$33:$F$776,СВЦЭМ!$A$33:$A$776,$A203,СВЦЭМ!$B$33:$B$776,M$190)+'СЕТ СН'!$F$15</f>
        <v>128.23530977999999</v>
      </c>
      <c r="N203" s="36">
        <f>SUMIFS(СВЦЭМ!$F$33:$F$776,СВЦЭМ!$A$33:$A$776,$A203,СВЦЭМ!$B$33:$B$776,N$190)+'СЕТ СН'!$F$15</f>
        <v>119.97135754999999</v>
      </c>
      <c r="O203" s="36">
        <f>SUMIFS(СВЦЭМ!$F$33:$F$776,СВЦЭМ!$A$33:$A$776,$A203,СВЦЭМ!$B$33:$B$776,O$190)+'СЕТ СН'!$F$15</f>
        <v>113.52132876</v>
      </c>
      <c r="P203" s="36">
        <f>SUMIFS(СВЦЭМ!$F$33:$F$776,СВЦЭМ!$A$33:$A$776,$A203,СВЦЭМ!$B$33:$B$776,P$190)+'СЕТ СН'!$F$15</f>
        <v>112.55638673999999</v>
      </c>
      <c r="Q203" s="36">
        <f>SUMIFS(СВЦЭМ!$F$33:$F$776,СВЦЭМ!$A$33:$A$776,$A203,СВЦЭМ!$B$33:$B$776,Q$190)+'СЕТ СН'!$F$15</f>
        <v>113.35274849</v>
      </c>
      <c r="R203" s="36">
        <f>SUMIFS(СВЦЭМ!$F$33:$F$776,СВЦЭМ!$A$33:$A$776,$A203,СВЦЭМ!$B$33:$B$776,R$190)+'СЕТ СН'!$F$15</f>
        <v>112.12479218999999</v>
      </c>
      <c r="S203" s="36">
        <f>SUMIFS(СВЦЭМ!$F$33:$F$776,СВЦЭМ!$A$33:$A$776,$A203,СВЦЭМ!$B$33:$B$776,S$190)+'СЕТ СН'!$F$15</f>
        <v>113.59439556</v>
      </c>
      <c r="T203" s="36">
        <f>SUMIFS(СВЦЭМ!$F$33:$F$776,СВЦЭМ!$A$33:$A$776,$A203,СВЦЭМ!$B$33:$B$776,T$190)+'СЕТ СН'!$F$15</f>
        <v>115.88189027999999</v>
      </c>
      <c r="U203" s="36">
        <f>SUMIFS(СВЦЭМ!$F$33:$F$776,СВЦЭМ!$A$33:$A$776,$A203,СВЦЭМ!$B$33:$B$776,U$190)+'СЕТ СН'!$F$15</f>
        <v>109.09150584</v>
      </c>
      <c r="V203" s="36">
        <f>SUMIFS(СВЦЭМ!$F$33:$F$776,СВЦЭМ!$A$33:$A$776,$A203,СВЦЭМ!$B$33:$B$776,V$190)+'СЕТ СН'!$F$15</f>
        <v>108.15239731</v>
      </c>
      <c r="W203" s="36">
        <f>SUMIFS(СВЦЭМ!$F$33:$F$776,СВЦЭМ!$A$33:$A$776,$A203,СВЦЭМ!$B$33:$B$776,W$190)+'СЕТ СН'!$F$15</f>
        <v>112.14008502999999</v>
      </c>
      <c r="X203" s="36">
        <f>SUMIFS(СВЦЭМ!$F$33:$F$776,СВЦЭМ!$A$33:$A$776,$A203,СВЦЭМ!$B$33:$B$776,X$190)+'СЕТ СН'!$F$15</f>
        <v>116.11600457999999</v>
      </c>
      <c r="Y203" s="36">
        <f>SUMIFS(СВЦЭМ!$F$33:$F$776,СВЦЭМ!$A$33:$A$776,$A203,СВЦЭМ!$B$33:$B$776,Y$190)+'СЕТ СН'!$F$15</f>
        <v>123.78529183000001</v>
      </c>
    </row>
    <row r="204" spans="1:25" ht="15.75" x14ac:dyDescent="0.2">
      <c r="A204" s="35">
        <f t="shared" si="5"/>
        <v>43752</v>
      </c>
      <c r="B204" s="36">
        <f>SUMIFS(СВЦЭМ!$F$33:$F$776,СВЦЭМ!$A$33:$A$776,$A204,СВЦЭМ!$B$33:$B$776,B$190)+'СЕТ СН'!$F$15</f>
        <v>127.78321012000001</v>
      </c>
      <c r="C204" s="36">
        <f>SUMIFS(СВЦЭМ!$F$33:$F$776,СВЦЭМ!$A$33:$A$776,$A204,СВЦЭМ!$B$33:$B$776,C$190)+'СЕТ СН'!$F$15</f>
        <v>135.41805060999999</v>
      </c>
      <c r="D204" s="36">
        <f>SUMIFS(СВЦЭМ!$F$33:$F$776,СВЦЭМ!$A$33:$A$776,$A204,СВЦЭМ!$B$33:$B$776,D$190)+'СЕТ СН'!$F$15</f>
        <v>137.04622541000001</v>
      </c>
      <c r="E204" s="36">
        <f>SUMIFS(СВЦЭМ!$F$33:$F$776,СВЦЭМ!$A$33:$A$776,$A204,СВЦЭМ!$B$33:$B$776,E$190)+'СЕТ СН'!$F$15</f>
        <v>131.51904859999999</v>
      </c>
      <c r="F204" s="36">
        <f>SUMIFS(СВЦЭМ!$F$33:$F$776,СВЦЭМ!$A$33:$A$776,$A204,СВЦЭМ!$B$33:$B$776,F$190)+'СЕТ СН'!$F$15</f>
        <v>132.28048380000001</v>
      </c>
      <c r="G204" s="36">
        <f>SUMIFS(СВЦЭМ!$F$33:$F$776,СВЦЭМ!$A$33:$A$776,$A204,СВЦЭМ!$B$33:$B$776,G$190)+'СЕТ СН'!$F$15</f>
        <v>132.00374468000001</v>
      </c>
      <c r="H204" s="36">
        <f>SUMIFS(СВЦЭМ!$F$33:$F$776,СВЦЭМ!$A$33:$A$776,$A204,СВЦЭМ!$B$33:$B$776,H$190)+'СЕТ СН'!$F$15</f>
        <v>132.69232568000001</v>
      </c>
      <c r="I204" s="36">
        <f>SUMIFS(СВЦЭМ!$F$33:$F$776,СВЦЭМ!$A$33:$A$776,$A204,СВЦЭМ!$B$33:$B$776,I$190)+'СЕТ СН'!$F$15</f>
        <v>128.32930388</v>
      </c>
      <c r="J204" s="36">
        <f>SUMIFS(СВЦЭМ!$F$33:$F$776,СВЦЭМ!$A$33:$A$776,$A204,СВЦЭМ!$B$33:$B$776,J$190)+'СЕТ СН'!$F$15</f>
        <v>123.02169407</v>
      </c>
      <c r="K204" s="36">
        <f>SUMIFS(СВЦЭМ!$F$33:$F$776,СВЦЭМ!$A$33:$A$776,$A204,СВЦЭМ!$B$33:$B$776,K$190)+'СЕТ СН'!$F$15</f>
        <v>120.42236513</v>
      </c>
      <c r="L204" s="36">
        <f>SUMIFS(СВЦЭМ!$F$33:$F$776,СВЦЭМ!$A$33:$A$776,$A204,СВЦЭМ!$B$33:$B$776,L$190)+'СЕТ СН'!$F$15</f>
        <v>119.39499923</v>
      </c>
      <c r="M204" s="36">
        <f>SUMIFS(СВЦЭМ!$F$33:$F$776,СВЦЭМ!$A$33:$A$776,$A204,СВЦЭМ!$B$33:$B$776,M$190)+'СЕТ СН'!$F$15</f>
        <v>121.69693918999999</v>
      </c>
      <c r="N204" s="36">
        <f>SUMIFS(СВЦЭМ!$F$33:$F$776,СВЦЭМ!$A$33:$A$776,$A204,СВЦЭМ!$B$33:$B$776,N$190)+'СЕТ СН'!$F$15</f>
        <v>116.55626332999999</v>
      </c>
      <c r="O204" s="36">
        <f>SUMIFS(СВЦЭМ!$F$33:$F$776,СВЦЭМ!$A$33:$A$776,$A204,СВЦЭМ!$B$33:$B$776,O$190)+'СЕТ СН'!$F$15</f>
        <v>115.17139503999999</v>
      </c>
      <c r="P204" s="36">
        <f>SUMIFS(СВЦЭМ!$F$33:$F$776,СВЦЭМ!$A$33:$A$776,$A204,СВЦЭМ!$B$33:$B$776,P$190)+'СЕТ СН'!$F$15</f>
        <v>113.34245623</v>
      </c>
      <c r="Q204" s="36">
        <f>SUMIFS(СВЦЭМ!$F$33:$F$776,СВЦЭМ!$A$33:$A$776,$A204,СВЦЭМ!$B$33:$B$776,Q$190)+'СЕТ СН'!$F$15</f>
        <v>114.13611387</v>
      </c>
      <c r="R204" s="36">
        <f>SUMIFS(СВЦЭМ!$F$33:$F$776,СВЦЭМ!$A$33:$A$776,$A204,СВЦЭМ!$B$33:$B$776,R$190)+'СЕТ СН'!$F$15</f>
        <v>112.84016373</v>
      </c>
      <c r="S204" s="36">
        <f>SUMIFS(СВЦЭМ!$F$33:$F$776,СВЦЭМ!$A$33:$A$776,$A204,СВЦЭМ!$B$33:$B$776,S$190)+'СЕТ СН'!$F$15</f>
        <v>113.81463349000001</v>
      </c>
      <c r="T204" s="36">
        <f>SUMIFS(СВЦЭМ!$F$33:$F$776,СВЦЭМ!$A$33:$A$776,$A204,СВЦЭМ!$B$33:$B$776,T$190)+'СЕТ СН'!$F$15</f>
        <v>117.44647813</v>
      </c>
      <c r="U204" s="36">
        <f>SUMIFS(СВЦЭМ!$F$33:$F$776,СВЦЭМ!$A$33:$A$776,$A204,СВЦЭМ!$B$33:$B$776,U$190)+'СЕТ СН'!$F$15</f>
        <v>107.21571262000001</v>
      </c>
      <c r="V204" s="36">
        <f>SUMIFS(СВЦЭМ!$F$33:$F$776,СВЦЭМ!$A$33:$A$776,$A204,СВЦЭМ!$B$33:$B$776,V$190)+'СЕТ СН'!$F$15</f>
        <v>107.74234615</v>
      </c>
      <c r="W204" s="36">
        <f>SUMIFS(СВЦЭМ!$F$33:$F$776,СВЦЭМ!$A$33:$A$776,$A204,СВЦЭМ!$B$33:$B$776,W$190)+'СЕТ СН'!$F$15</f>
        <v>111.77578248</v>
      </c>
      <c r="X204" s="36">
        <f>SUMIFS(СВЦЭМ!$F$33:$F$776,СВЦЭМ!$A$33:$A$776,$A204,СВЦЭМ!$B$33:$B$776,X$190)+'СЕТ СН'!$F$15</f>
        <v>115.08258739</v>
      </c>
      <c r="Y204" s="36">
        <f>SUMIFS(СВЦЭМ!$F$33:$F$776,СВЦЭМ!$A$33:$A$776,$A204,СВЦЭМ!$B$33:$B$776,Y$190)+'СЕТ СН'!$F$15</f>
        <v>120.67700053999999</v>
      </c>
    </row>
    <row r="205" spans="1:25" ht="15.75" x14ac:dyDescent="0.2">
      <c r="A205" s="35">
        <f t="shared" si="5"/>
        <v>43753</v>
      </c>
      <c r="B205" s="36">
        <f>SUMIFS(СВЦЭМ!$F$33:$F$776,СВЦЭМ!$A$33:$A$776,$A205,СВЦЭМ!$B$33:$B$776,B$190)+'СЕТ СН'!$F$15</f>
        <v>132.26813913000001</v>
      </c>
      <c r="C205" s="36">
        <f>SUMIFS(СВЦЭМ!$F$33:$F$776,СВЦЭМ!$A$33:$A$776,$A205,СВЦЭМ!$B$33:$B$776,C$190)+'СЕТ СН'!$F$15</f>
        <v>140.07877826000001</v>
      </c>
      <c r="D205" s="36">
        <f>SUMIFS(СВЦЭМ!$F$33:$F$776,СВЦЭМ!$A$33:$A$776,$A205,СВЦЭМ!$B$33:$B$776,D$190)+'СЕТ СН'!$F$15</f>
        <v>144.01049319000001</v>
      </c>
      <c r="E205" s="36">
        <f>SUMIFS(СВЦЭМ!$F$33:$F$776,СВЦЭМ!$A$33:$A$776,$A205,СВЦЭМ!$B$33:$B$776,E$190)+'СЕТ СН'!$F$15</f>
        <v>146.44329357000001</v>
      </c>
      <c r="F205" s="36">
        <f>SUMIFS(СВЦЭМ!$F$33:$F$776,СВЦЭМ!$A$33:$A$776,$A205,СВЦЭМ!$B$33:$B$776,F$190)+'СЕТ СН'!$F$15</f>
        <v>146.64301838</v>
      </c>
      <c r="G205" s="36">
        <f>SUMIFS(СВЦЭМ!$F$33:$F$776,СВЦЭМ!$A$33:$A$776,$A205,СВЦЭМ!$B$33:$B$776,G$190)+'СЕТ СН'!$F$15</f>
        <v>143.67770188</v>
      </c>
      <c r="H205" s="36">
        <f>SUMIFS(СВЦЭМ!$F$33:$F$776,СВЦЭМ!$A$33:$A$776,$A205,СВЦЭМ!$B$33:$B$776,H$190)+'СЕТ СН'!$F$15</f>
        <v>136.34861817000001</v>
      </c>
      <c r="I205" s="36">
        <f>SUMIFS(СВЦЭМ!$F$33:$F$776,СВЦЭМ!$A$33:$A$776,$A205,СВЦЭМ!$B$33:$B$776,I$190)+'СЕТ СН'!$F$15</f>
        <v>134.290989</v>
      </c>
      <c r="J205" s="36">
        <f>SUMIFS(СВЦЭМ!$F$33:$F$776,СВЦЭМ!$A$33:$A$776,$A205,СВЦЭМ!$B$33:$B$776,J$190)+'СЕТ СН'!$F$15</f>
        <v>130.41779027000001</v>
      </c>
      <c r="K205" s="36">
        <f>SUMIFS(СВЦЭМ!$F$33:$F$776,СВЦЭМ!$A$33:$A$776,$A205,СВЦЭМ!$B$33:$B$776,K$190)+'СЕТ СН'!$F$15</f>
        <v>127.95900063000001</v>
      </c>
      <c r="L205" s="36">
        <f>SUMIFS(СВЦЭМ!$F$33:$F$776,СВЦЭМ!$A$33:$A$776,$A205,СВЦЭМ!$B$33:$B$776,L$190)+'СЕТ СН'!$F$15</f>
        <v>128.67807821</v>
      </c>
      <c r="M205" s="36">
        <f>SUMIFS(СВЦЭМ!$F$33:$F$776,СВЦЭМ!$A$33:$A$776,$A205,СВЦЭМ!$B$33:$B$776,M$190)+'СЕТ СН'!$F$15</f>
        <v>131.31877711999999</v>
      </c>
      <c r="N205" s="36">
        <f>SUMIFS(СВЦЭМ!$F$33:$F$776,СВЦЭМ!$A$33:$A$776,$A205,СВЦЭМ!$B$33:$B$776,N$190)+'СЕТ СН'!$F$15</f>
        <v>124.26087317</v>
      </c>
      <c r="O205" s="36">
        <f>SUMIFS(СВЦЭМ!$F$33:$F$776,СВЦЭМ!$A$33:$A$776,$A205,СВЦЭМ!$B$33:$B$776,O$190)+'СЕТ СН'!$F$15</f>
        <v>121.22293003999999</v>
      </c>
      <c r="P205" s="36">
        <f>SUMIFS(СВЦЭМ!$F$33:$F$776,СВЦЭМ!$A$33:$A$776,$A205,СВЦЭМ!$B$33:$B$776,P$190)+'СЕТ СН'!$F$15</f>
        <v>119.57465885000001</v>
      </c>
      <c r="Q205" s="36">
        <f>SUMIFS(СВЦЭМ!$F$33:$F$776,СВЦЭМ!$A$33:$A$776,$A205,СВЦЭМ!$B$33:$B$776,Q$190)+'СЕТ СН'!$F$15</f>
        <v>118.71036198</v>
      </c>
      <c r="R205" s="36">
        <f>SUMIFS(СВЦЭМ!$F$33:$F$776,СВЦЭМ!$A$33:$A$776,$A205,СВЦЭМ!$B$33:$B$776,R$190)+'СЕТ СН'!$F$15</f>
        <v>118.15018932</v>
      </c>
      <c r="S205" s="36">
        <f>SUMIFS(СВЦЭМ!$F$33:$F$776,СВЦЭМ!$A$33:$A$776,$A205,СВЦЭМ!$B$33:$B$776,S$190)+'СЕТ СН'!$F$15</f>
        <v>119.23691743000001</v>
      </c>
      <c r="T205" s="36">
        <f>SUMIFS(СВЦЭМ!$F$33:$F$776,СВЦЭМ!$A$33:$A$776,$A205,СВЦЭМ!$B$33:$B$776,T$190)+'СЕТ СН'!$F$15</f>
        <v>122.48253531</v>
      </c>
      <c r="U205" s="36">
        <f>SUMIFS(СВЦЭМ!$F$33:$F$776,СВЦЭМ!$A$33:$A$776,$A205,СВЦЭМ!$B$33:$B$776,U$190)+'СЕТ СН'!$F$15</f>
        <v>112.9382513</v>
      </c>
      <c r="V205" s="36">
        <f>SUMIFS(СВЦЭМ!$F$33:$F$776,СВЦЭМ!$A$33:$A$776,$A205,СВЦЭМ!$B$33:$B$776,V$190)+'СЕТ СН'!$F$15</f>
        <v>113.44497966</v>
      </c>
      <c r="W205" s="36">
        <f>SUMIFS(СВЦЭМ!$F$33:$F$776,СВЦЭМ!$A$33:$A$776,$A205,СВЦЭМ!$B$33:$B$776,W$190)+'СЕТ СН'!$F$15</f>
        <v>116.43575435</v>
      </c>
      <c r="X205" s="36">
        <f>SUMIFS(СВЦЭМ!$F$33:$F$776,СВЦЭМ!$A$33:$A$776,$A205,СВЦЭМ!$B$33:$B$776,X$190)+'СЕТ СН'!$F$15</f>
        <v>115.11711520999999</v>
      </c>
      <c r="Y205" s="36">
        <f>SUMIFS(СВЦЭМ!$F$33:$F$776,СВЦЭМ!$A$33:$A$776,$A205,СВЦЭМ!$B$33:$B$776,Y$190)+'СЕТ СН'!$F$15</f>
        <v>117.17343911</v>
      </c>
    </row>
    <row r="206" spans="1:25" ht="15.75" x14ac:dyDescent="0.2">
      <c r="A206" s="35">
        <f t="shared" si="5"/>
        <v>43754</v>
      </c>
      <c r="B206" s="36">
        <f>SUMIFS(СВЦЭМ!$F$33:$F$776,СВЦЭМ!$A$33:$A$776,$A206,СВЦЭМ!$B$33:$B$776,B$190)+'СЕТ СН'!$F$15</f>
        <v>144.41723085999999</v>
      </c>
      <c r="C206" s="36">
        <f>SUMIFS(СВЦЭМ!$F$33:$F$776,СВЦЭМ!$A$33:$A$776,$A206,СВЦЭМ!$B$33:$B$776,C$190)+'СЕТ СН'!$F$15</f>
        <v>152.03832797000001</v>
      </c>
      <c r="D206" s="36">
        <f>SUMIFS(СВЦЭМ!$F$33:$F$776,СВЦЭМ!$A$33:$A$776,$A206,СВЦЭМ!$B$33:$B$776,D$190)+'СЕТ СН'!$F$15</f>
        <v>155.10063224999999</v>
      </c>
      <c r="E206" s="36">
        <f>SUMIFS(СВЦЭМ!$F$33:$F$776,СВЦЭМ!$A$33:$A$776,$A206,СВЦЭМ!$B$33:$B$776,E$190)+'СЕТ СН'!$F$15</f>
        <v>156.41987902</v>
      </c>
      <c r="F206" s="36">
        <f>SUMIFS(СВЦЭМ!$F$33:$F$776,СВЦЭМ!$A$33:$A$776,$A206,СВЦЭМ!$B$33:$B$776,F$190)+'СЕТ СН'!$F$15</f>
        <v>154.81745767000001</v>
      </c>
      <c r="G206" s="36">
        <f>SUMIFS(СВЦЭМ!$F$33:$F$776,СВЦЭМ!$A$33:$A$776,$A206,СВЦЭМ!$B$33:$B$776,G$190)+'СЕТ СН'!$F$15</f>
        <v>148.65638393</v>
      </c>
      <c r="H206" s="36">
        <f>SUMIFS(СВЦЭМ!$F$33:$F$776,СВЦЭМ!$A$33:$A$776,$A206,СВЦЭМ!$B$33:$B$776,H$190)+'СЕТ СН'!$F$15</f>
        <v>138.29479631000001</v>
      </c>
      <c r="I206" s="36">
        <f>SUMIFS(СВЦЭМ!$F$33:$F$776,СВЦЭМ!$A$33:$A$776,$A206,СВЦЭМ!$B$33:$B$776,I$190)+'СЕТ СН'!$F$15</f>
        <v>129.81584649999999</v>
      </c>
      <c r="J206" s="36">
        <f>SUMIFS(СВЦЭМ!$F$33:$F$776,СВЦЭМ!$A$33:$A$776,$A206,СВЦЭМ!$B$33:$B$776,J$190)+'СЕТ СН'!$F$15</f>
        <v>129.48143899999999</v>
      </c>
      <c r="K206" s="36">
        <f>SUMIFS(СВЦЭМ!$F$33:$F$776,СВЦЭМ!$A$33:$A$776,$A206,СВЦЭМ!$B$33:$B$776,K$190)+'СЕТ СН'!$F$15</f>
        <v>129.23246434999999</v>
      </c>
      <c r="L206" s="36">
        <f>SUMIFS(СВЦЭМ!$F$33:$F$776,СВЦЭМ!$A$33:$A$776,$A206,СВЦЭМ!$B$33:$B$776,L$190)+'СЕТ СН'!$F$15</f>
        <v>132.29186909000001</v>
      </c>
      <c r="M206" s="36">
        <f>SUMIFS(СВЦЭМ!$F$33:$F$776,СВЦЭМ!$A$33:$A$776,$A206,СВЦЭМ!$B$33:$B$776,M$190)+'СЕТ СН'!$F$15</f>
        <v>132.52227654000001</v>
      </c>
      <c r="N206" s="36">
        <f>SUMIFS(СВЦЭМ!$F$33:$F$776,СВЦЭМ!$A$33:$A$776,$A206,СВЦЭМ!$B$33:$B$776,N$190)+'СЕТ СН'!$F$15</f>
        <v>127.36253176</v>
      </c>
      <c r="O206" s="36">
        <f>SUMIFS(СВЦЭМ!$F$33:$F$776,СВЦЭМ!$A$33:$A$776,$A206,СВЦЭМ!$B$33:$B$776,O$190)+'СЕТ СН'!$F$15</f>
        <v>121.19022476000001</v>
      </c>
      <c r="P206" s="36">
        <f>SUMIFS(СВЦЭМ!$F$33:$F$776,СВЦЭМ!$A$33:$A$776,$A206,СВЦЭМ!$B$33:$B$776,P$190)+'СЕТ СН'!$F$15</f>
        <v>122.99104490000001</v>
      </c>
      <c r="Q206" s="36">
        <f>SUMIFS(СВЦЭМ!$F$33:$F$776,СВЦЭМ!$A$33:$A$776,$A206,СВЦЭМ!$B$33:$B$776,Q$190)+'СЕТ СН'!$F$15</f>
        <v>124.15016636</v>
      </c>
      <c r="R206" s="36">
        <f>SUMIFS(СВЦЭМ!$F$33:$F$776,СВЦЭМ!$A$33:$A$776,$A206,СВЦЭМ!$B$33:$B$776,R$190)+'СЕТ СН'!$F$15</f>
        <v>124.78803732999999</v>
      </c>
      <c r="S206" s="36">
        <f>SUMIFS(СВЦЭМ!$F$33:$F$776,СВЦЭМ!$A$33:$A$776,$A206,СВЦЭМ!$B$33:$B$776,S$190)+'СЕТ СН'!$F$15</f>
        <v>123.95254273</v>
      </c>
      <c r="T206" s="36">
        <f>SUMIFS(СВЦЭМ!$F$33:$F$776,СВЦЭМ!$A$33:$A$776,$A206,СВЦЭМ!$B$33:$B$776,T$190)+'СЕТ СН'!$F$15</f>
        <v>121.49636198</v>
      </c>
      <c r="U206" s="36">
        <f>SUMIFS(СВЦЭМ!$F$33:$F$776,СВЦЭМ!$A$33:$A$776,$A206,СВЦЭМ!$B$33:$B$776,U$190)+'СЕТ СН'!$F$15</f>
        <v>125.07236029000001</v>
      </c>
      <c r="V206" s="36">
        <f>SUMIFS(СВЦЭМ!$F$33:$F$776,СВЦЭМ!$A$33:$A$776,$A206,СВЦЭМ!$B$33:$B$776,V$190)+'СЕТ СН'!$F$15</f>
        <v>124.16701458</v>
      </c>
      <c r="W206" s="36">
        <f>SUMIFS(СВЦЭМ!$F$33:$F$776,СВЦЭМ!$A$33:$A$776,$A206,СВЦЭМ!$B$33:$B$776,W$190)+'СЕТ СН'!$F$15</f>
        <v>121.46084732</v>
      </c>
      <c r="X206" s="36">
        <f>SUMIFS(СВЦЭМ!$F$33:$F$776,СВЦЭМ!$A$33:$A$776,$A206,СВЦЭМ!$B$33:$B$776,X$190)+'СЕТ СН'!$F$15</f>
        <v>117.28823026000001</v>
      </c>
      <c r="Y206" s="36">
        <f>SUMIFS(СВЦЭМ!$F$33:$F$776,СВЦЭМ!$A$33:$A$776,$A206,СВЦЭМ!$B$33:$B$776,Y$190)+'СЕТ СН'!$F$15</f>
        <v>126.43163435</v>
      </c>
    </row>
    <row r="207" spans="1:25" ht="15.75" x14ac:dyDescent="0.2">
      <c r="A207" s="35">
        <f t="shared" si="5"/>
        <v>43755</v>
      </c>
      <c r="B207" s="36">
        <f>SUMIFS(СВЦЭМ!$F$33:$F$776,СВЦЭМ!$A$33:$A$776,$A207,СВЦЭМ!$B$33:$B$776,B$190)+'СЕТ СН'!$F$15</f>
        <v>140.20657915999999</v>
      </c>
      <c r="C207" s="36">
        <f>SUMIFS(СВЦЭМ!$F$33:$F$776,СВЦЭМ!$A$33:$A$776,$A207,СВЦЭМ!$B$33:$B$776,C$190)+'СЕТ СН'!$F$15</f>
        <v>151.39551129</v>
      </c>
      <c r="D207" s="36">
        <f>SUMIFS(СВЦЭМ!$F$33:$F$776,СВЦЭМ!$A$33:$A$776,$A207,СВЦЭМ!$B$33:$B$776,D$190)+'СЕТ СН'!$F$15</f>
        <v>159.32737492000001</v>
      </c>
      <c r="E207" s="36">
        <f>SUMIFS(СВЦЭМ!$F$33:$F$776,СВЦЭМ!$A$33:$A$776,$A207,СВЦЭМ!$B$33:$B$776,E$190)+'СЕТ СН'!$F$15</f>
        <v>164.32414328999999</v>
      </c>
      <c r="F207" s="36">
        <f>SUMIFS(СВЦЭМ!$F$33:$F$776,СВЦЭМ!$A$33:$A$776,$A207,СВЦЭМ!$B$33:$B$776,F$190)+'СЕТ СН'!$F$15</f>
        <v>165.89050515</v>
      </c>
      <c r="G207" s="36">
        <f>SUMIFS(СВЦЭМ!$F$33:$F$776,СВЦЭМ!$A$33:$A$776,$A207,СВЦЭМ!$B$33:$B$776,G$190)+'СЕТ СН'!$F$15</f>
        <v>161.75463830000001</v>
      </c>
      <c r="H207" s="36">
        <f>SUMIFS(СВЦЭМ!$F$33:$F$776,СВЦЭМ!$A$33:$A$776,$A207,СВЦЭМ!$B$33:$B$776,H$190)+'СЕТ СН'!$F$15</f>
        <v>152.10833577</v>
      </c>
      <c r="I207" s="36">
        <f>SUMIFS(СВЦЭМ!$F$33:$F$776,СВЦЭМ!$A$33:$A$776,$A207,СВЦЭМ!$B$33:$B$776,I$190)+'СЕТ СН'!$F$15</f>
        <v>138.90564466999999</v>
      </c>
      <c r="J207" s="36">
        <f>SUMIFS(СВЦЭМ!$F$33:$F$776,СВЦЭМ!$A$33:$A$776,$A207,СВЦЭМ!$B$33:$B$776,J$190)+'СЕТ СН'!$F$15</f>
        <v>140.07539365</v>
      </c>
      <c r="K207" s="36">
        <f>SUMIFS(СВЦЭМ!$F$33:$F$776,СВЦЭМ!$A$33:$A$776,$A207,СВЦЭМ!$B$33:$B$776,K$190)+'СЕТ СН'!$F$15</f>
        <v>139.18977045</v>
      </c>
      <c r="L207" s="36">
        <f>SUMIFS(СВЦЭМ!$F$33:$F$776,СВЦЭМ!$A$33:$A$776,$A207,СВЦЭМ!$B$33:$B$776,L$190)+'СЕТ СН'!$F$15</f>
        <v>138.41261309000001</v>
      </c>
      <c r="M207" s="36">
        <f>SUMIFS(СВЦЭМ!$F$33:$F$776,СВЦЭМ!$A$33:$A$776,$A207,СВЦЭМ!$B$33:$B$776,M$190)+'СЕТ СН'!$F$15</f>
        <v>139.70265859</v>
      </c>
      <c r="N207" s="36">
        <f>SUMIFS(СВЦЭМ!$F$33:$F$776,СВЦЭМ!$A$33:$A$776,$A207,СВЦЭМ!$B$33:$B$776,N$190)+'СЕТ СН'!$F$15</f>
        <v>133.41229522</v>
      </c>
      <c r="O207" s="36">
        <f>SUMIFS(СВЦЭМ!$F$33:$F$776,СВЦЭМ!$A$33:$A$776,$A207,СВЦЭМ!$B$33:$B$776,O$190)+'СЕТ СН'!$F$15</f>
        <v>125.66460099</v>
      </c>
      <c r="P207" s="36">
        <f>SUMIFS(СВЦЭМ!$F$33:$F$776,СВЦЭМ!$A$33:$A$776,$A207,СВЦЭМ!$B$33:$B$776,P$190)+'СЕТ СН'!$F$15</f>
        <v>126.90250012</v>
      </c>
      <c r="Q207" s="36">
        <f>SUMIFS(СВЦЭМ!$F$33:$F$776,СВЦЭМ!$A$33:$A$776,$A207,СВЦЭМ!$B$33:$B$776,Q$190)+'СЕТ СН'!$F$15</f>
        <v>126.12451267</v>
      </c>
      <c r="R207" s="36">
        <f>SUMIFS(СВЦЭМ!$F$33:$F$776,СВЦЭМ!$A$33:$A$776,$A207,СВЦЭМ!$B$33:$B$776,R$190)+'СЕТ СН'!$F$15</f>
        <v>126.77425048000001</v>
      </c>
      <c r="S207" s="36">
        <f>SUMIFS(СВЦЭМ!$F$33:$F$776,СВЦЭМ!$A$33:$A$776,$A207,СВЦЭМ!$B$33:$B$776,S$190)+'СЕТ СН'!$F$15</f>
        <v>126.55408399</v>
      </c>
      <c r="T207" s="36">
        <f>SUMIFS(СВЦЭМ!$F$33:$F$776,СВЦЭМ!$A$33:$A$776,$A207,СВЦЭМ!$B$33:$B$776,T$190)+'СЕТ СН'!$F$15</f>
        <v>122.00464611</v>
      </c>
      <c r="U207" s="36">
        <f>SUMIFS(СВЦЭМ!$F$33:$F$776,СВЦЭМ!$A$33:$A$776,$A207,СВЦЭМ!$B$33:$B$776,U$190)+'СЕТ СН'!$F$15</f>
        <v>120.86355241</v>
      </c>
      <c r="V207" s="36">
        <f>SUMIFS(СВЦЭМ!$F$33:$F$776,СВЦЭМ!$A$33:$A$776,$A207,СВЦЭМ!$B$33:$B$776,V$190)+'СЕТ СН'!$F$15</f>
        <v>118.77299112</v>
      </c>
      <c r="W207" s="36">
        <f>SUMIFS(СВЦЭМ!$F$33:$F$776,СВЦЭМ!$A$33:$A$776,$A207,СВЦЭМ!$B$33:$B$776,W$190)+'СЕТ СН'!$F$15</f>
        <v>120.12898273</v>
      </c>
      <c r="X207" s="36">
        <f>SUMIFS(СВЦЭМ!$F$33:$F$776,СВЦЭМ!$A$33:$A$776,$A207,СВЦЭМ!$B$33:$B$776,X$190)+'СЕТ СН'!$F$15</f>
        <v>123.82781394</v>
      </c>
      <c r="Y207" s="36">
        <f>SUMIFS(СВЦЭМ!$F$33:$F$776,СВЦЭМ!$A$33:$A$776,$A207,СВЦЭМ!$B$33:$B$776,Y$190)+'СЕТ СН'!$F$15</f>
        <v>131.92931056</v>
      </c>
    </row>
    <row r="208" spans="1:25" ht="15.75" x14ac:dyDescent="0.2">
      <c r="A208" s="35">
        <f t="shared" si="5"/>
        <v>43756</v>
      </c>
      <c r="B208" s="36">
        <f>SUMIFS(СВЦЭМ!$F$33:$F$776,СВЦЭМ!$A$33:$A$776,$A208,СВЦЭМ!$B$33:$B$776,B$190)+'СЕТ СН'!$F$15</f>
        <v>153.17696681999999</v>
      </c>
      <c r="C208" s="36">
        <f>SUMIFS(СВЦЭМ!$F$33:$F$776,СВЦЭМ!$A$33:$A$776,$A208,СВЦЭМ!$B$33:$B$776,C$190)+'СЕТ СН'!$F$15</f>
        <v>153.39904974999999</v>
      </c>
      <c r="D208" s="36">
        <f>SUMIFS(СВЦЭМ!$F$33:$F$776,СВЦЭМ!$A$33:$A$776,$A208,СВЦЭМ!$B$33:$B$776,D$190)+'СЕТ СН'!$F$15</f>
        <v>157.57198622999999</v>
      </c>
      <c r="E208" s="36">
        <f>SUMIFS(СВЦЭМ!$F$33:$F$776,СВЦЭМ!$A$33:$A$776,$A208,СВЦЭМ!$B$33:$B$776,E$190)+'СЕТ СН'!$F$15</f>
        <v>159.28455166000001</v>
      </c>
      <c r="F208" s="36">
        <f>SUMIFS(СВЦЭМ!$F$33:$F$776,СВЦЭМ!$A$33:$A$776,$A208,СВЦЭМ!$B$33:$B$776,F$190)+'СЕТ СН'!$F$15</f>
        <v>159.21863463</v>
      </c>
      <c r="G208" s="36">
        <f>SUMIFS(СВЦЭМ!$F$33:$F$776,СВЦЭМ!$A$33:$A$776,$A208,СВЦЭМ!$B$33:$B$776,G$190)+'СЕТ СН'!$F$15</f>
        <v>154.75789551</v>
      </c>
      <c r="H208" s="36">
        <f>SUMIFS(СВЦЭМ!$F$33:$F$776,СВЦЭМ!$A$33:$A$776,$A208,СВЦЭМ!$B$33:$B$776,H$190)+'СЕТ СН'!$F$15</f>
        <v>144.57664650000001</v>
      </c>
      <c r="I208" s="36">
        <f>SUMIFS(СВЦЭМ!$F$33:$F$776,СВЦЭМ!$A$33:$A$776,$A208,СВЦЭМ!$B$33:$B$776,I$190)+'СЕТ СН'!$F$15</f>
        <v>132.97189336</v>
      </c>
      <c r="J208" s="36">
        <f>SUMIFS(СВЦЭМ!$F$33:$F$776,СВЦЭМ!$A$33:$A$776,$A208,СВЦЭМ!$B$33:$B$776,J$190)+'СЕТ СН'!$F$15</f>
        <v>130.61398374000001</v>
      </c>
      <c r="K208" s="36">
        <f>SUMIFS(СВЦЭМ!$F$33:$F$776,СВЦЭМ!$A$33:$A$776,$A208,СВЦЭМ!$B$33:$B$776,K$190)+'СЕТ СН'!$F$15</f>
        <v>129.73924844000001</v>
      </c>
      <c r="L208" s="36">
        <f>SUMIFS(СВЦЭМ!$F$33:$F$776,СВЦЭМ!$A$33:$A$776,$A208,СВЦЭМ!$B$33:$B$776,L$190)+'СЕТ СН'!$F$15</f>
        <v>130.92805905</v>
      </c>
      <c r="M208" s="36">
        <f>SUMIFS(СВЦЭМ!$F$33:$F$776,СВЦЭМ!$A$33:$A$776,$A208,СВЦЭМ!$B$33:$B$776,M$190)+'СЕТ СН'!$F$15</f>
        <v>132.19565845</v>
      </c>
      <c r="N208" s="36">
        <f>SUMIFS(СВЦЭМ!$F$33:$F$776,СВЦЭМ!$A$33:$A$776,$A208,СВЦЭМ!$B$33:$B$776,N$190)+'СЕТ СН'!$F$15</f>
        <v>126.72201771</v>
      </c>
      <c r="O208" s="36">
        <f>SUMIFS(СВЦЭМ!$F$33:$F$776,СВЦЭМ!$A$33:$A$776,$A208,СВЦЭМ!$B$33:$B$776,O$190)+'СЕТ СН'!$F$15</f>
        <v>120.23953671</v>
      </c>
      <c r="P208" s="36">
        <f>SUMIFS(СВЦЭМ!$F$33:$F$776,СВЦЭМ!$A$33:$A$776,$A208,СВЦЭМ!$B$33:$B$776,P$190)+'СЕТ СН'!$F$15</f>
        <v>122.18354621</v>
      </c>
      <c r="Q208" s="36">
        <f>SUMIFS(СВЦЭМ!$F$33:$F$776,СВЦЭМ!$A$33:$A$776,$A208,СВЦЭМ!$B$33:$B$776,Q$190)+'СЕТ СН'!$F$15</f>
        <v>123.17751109</v>
      </c>
      <c r="R208" s="36">
        <f>SUMIFS(СВЦЭМ!$F$33:$F$776,СВЦЭМ!$A$33:$A$776,$A208,СВЦЭМ!$B$33:$B$776,R$190)+'СЕТ СН'!$F$15</f>
        <v>121.31359242000001</v>
      </c>
      <c r="S208" s="36">
        <f>SUMIFS(СВЦЭМ!$F$33:$F$776,СВЦЭМ!$A$33:$A$776,$A208,СВЦЭМ!$B$33:$B$776,S$190)+'СЕТ СН'!$F$15</f>
        <v>119.53117893</v>
      </c>
      <c r="T208" s="36">
        <f>SUMIFS(СВЦЭМ!$F$33:$F$776,СВЦЭМ!$A$33:$A$776,$A208,СВЦЭМ!$B$33:$B$776,T$190)+'СЕТ СН'!$F$15</f>
        <v>120.15387153</v>
      </c>
      <c r="U208" s="36">
        <f>SUMIFS(СВЦЭМ!$F$33:$F$776,СВЦЭМ!$A$33:$A$776,$A208,СВЦЭМ!$B$33:$B$776,U$190)+'СЕТ СН'!$F$15</f>
        <v>120.51710066</v>
      </c>
      <c r="V208" s="36">
        <f>SUMIFS(СВЦЭМ!$F$33:$F$776,СВЦЭМ!$A$33:$A$776,$A208,СВЦЭМ!$B$33:$B$776,V$190)+'СЕТ СН'!$F$15</f>
        <v>119.39332261</v>
      </c>
      <c r="W208" s="36">
        <f>SUMIFS(СВЦЭМ!$F$33:$F$776,СВЦЭМ!$A$33:$A$776,$A208,СВЦЭМ!$B$33:$B$776,W$190)+'СЕТ СН'!$F$15</f>
        <v>123.41193022</v>
      </c>
      <c r="X208" s="36">
        <f>SUMIFS(СВЦЭМ!$F$33:$F$776,СВЦЭМ!$A$33:$A$776,$A208,СВЦЭМ!$B$33:$B$776,X$190)+'СЕТ СН'!$F$15</f>
        <v>126.55440056</v>
      </c>
      <c r="Y208" s="36">
        <f>SUMIFS(СВЦЭМ!$F$33:$F$776,СВЦЭМ!$A$33:$A$776,$A208,СВЦЭМ!$B$33:$B$776,Y$190)+'СЕТ СН'!$F$15</f>
        <v>135.06517957</v>
      </c>
    </row>
    <row r="209" spans="1:25" ht="15.75" x14ac:dyDescent="0.2">
      <c r="A209" s="35">
        <f t="shared" si="5"/>
        <v>43757</v>
      </c>
      <c r="B209" s="36">
        <f>SUMIFS(СВЦЭМ!$F$33:$F$776,СВЦЭМ!$A$33:$A$776,$A209,СВЦЭМ!$B$33:$B$776,B$190)+'СЕТ СН'!$F$15</f>
        <v>143.34901945999999</v>
      </c>
      <c r="C209" s="36">
        <f>SUMIFS(СВЦЭМ!$F$33:$F$776,СВЦЭМ!$A$33:$A$776,$A209,СВЦЭМ!$B$33:$B$776,C$190)+'СЕТ СН'!$F$15</f>
        <v>152.53069216</v>
      </c>
      <c r="D209" s="36">
        <f>SUMIFS(СВЦЭМ!$F$33:$F$776,СВЦЭМ!$A$33:$A$776,$A209,СВЦЭМ!$B$33:$B$776,D$190)+'СЕТ СН'!$F$15</f>
        <v>151.67342681</v>
      </c>
      <c r="E209" s="36">
        <f>SUMIFS(СВЦЭМ!$F$33:$F$776,СВЦЭМ!$A$33:$A$776,$A209,СВЦЭМ!$B$33:$B$776,E$190)+'СЕТ СН'!$F$15</f>
        <v>151.47177597999999</v>
      </c>
      <c r="F209" s="36">
        <f>SUMIFS(СВЦЭМ!$F$33:$F$776,СВЦЭМ!$A$33:$A$776,$A209,СВЦЭМ!$B$33:$B$776,F$190)+'СЕТ СН'!$F$15</f>
        <v>150.44211171000001</v>
      </c>
      <c r="G209" s="36">
        <f>SUMIFS(СВЦЭМ!$F$33:$F$776,СВЦЭМ!$A$33:$A$776,$A209,СВЦЭМ!$B$33:$B$776,G$190)+'СЕТ СН'!$F$15</f>
        <v>148.38649426000001</v>
      </c>
      <c r="H209" s="36">
        <f>SUMIFS(СВЦЭМ!$F$33:$F$776,СВЦЭМ!$A$33:$A$776,$A209,СВЦЭМ!$B$33:$B$776,H$190)+'СЕТ СН'!$F$15</f>
        <v>142.48477471000001</v>
      </c>
      <c r="I209" s="36">
        <f>SUMIFS(СВЦЭМ!$F$33:$F$776,СВЦЭМ!$A$33:$A$776,$A209,СВЦЭМ!$B$33:$B$776,I$190)+'СЕТ СН'!$F$15</f>
        <v>137.22245443</v>
      </c>
      <c r="J209" s="36">
        <f>SUMIFS(СВЦЭМ!$F$33:$F$776,СВЦЭМ!$A$33:$A$776,$A209,СВЦЭМ!$B$33:$B$776,J$190)+'СЕТ СН'!$F$15</f>
        <v>131.97279682000001</v>
      </c>
      <c r="K209" s="36">
        <f>SUMIFS(СВЦЭМ!$F$33:$F$776,СВЦЭМ!$A$33:$A$776,$A209,СВЦЭМ!$B$33:$B$776,K$190)+'СЕТ СН'!$F$15</f>
        <v>130.2894435</v>
      </c>
      <c r="L209" s="36">
        <f>SUMIFS(СВЦЭМ!$F$33:$F$776,СВЦЭМ!$A$33:$A$776,$A209,СВЦЭМ!$B$33:$B$776,L$190)+'СЕТ СН'!$F$15</f>
        <v>127.87102179999999</v>
      </c>
      <c r="M209" s="36">
        <f>SUMIFS(СВЦЭМ!$F$33:$F$776,СВЦЭМ!$A$33:$A$776,$A209,СВЦЭМ!$B$33:$B$776,M$190)+'СЕТ СН'!$F$15</f>
        <v>126.92832915</v>
      </c>
      <c r="N209" s="36">
        <f>SUMIFS(СВЦЭМ!$F$33:$F$776,СВЦЭМ!$A$33:$A$776,$A209,СВЦЭМ!$B$33:$B$776,N$190)+'СЕТ СН'!$F$15</f>
        <v>124.09059326000001</v>
      </c>
      <c r="O209" s="36">
        <f>SUMIFS(СВЦЭМ!$F$33:$F$776,СВЦЭМ!$A$33:$A$776,$A209,СВЦЭМ!$B$33:$B$776,O$190)+'СЕТ СН'!$F$15</f>
        <v>119.90741448</v>
      </c>
      <c r="P209" s="36">
        <f>SUMIFS(СВЦЭМ!$F$33:$F$776,СВЦЭМ!$A$33:$A$776,$A209,СВЦЭМ!$B$33:$B$776,P$190)+'СЕТ СН'!$F$15</f>
        <v>121.53058717</v>
      </c>
      <c r="Q209" s="36">
        <f>SUMIFS(СВЦЭМ!$F$33:$F$776,СВЦЭМ!$A$33:$A$776,$A209,СВЦЭМ!$B$33:$B$776,Q$190)+'СЕТ СН'!$F$15</f>
        <v>122.1055789</v>
      </c>
      <c r="R209" s="36">
        <f>SUMIFS(СВЦЭМ!$F$33:$F$776,СВЦЭМ!$A$33:$A$776,$A209,СВЦЭМ!$B$33:$B$776,R$190)+'СЕТ СН'!$F$15</f>
        <v>120.35267659</v>
      </c>
      <c r="S209" s="36">
        <f>SUMIFS(СВЦЭМ!$F$33:$F$776,СВЦЭМ!$A$33:$A$776,$A209,СВЦЭМ!$B$33:$B$776,S$190)+'СЕТ СН'!$F$15</f>
        <v>119.02808122</v>
      </c>
      <c r="T209" s="36">
        <f>SUMIFS(СВЦЭМ!$F$33:$F$776,СВЦЭМ!$A$33:$A$776,$A209,СВЦЭМ!$B$33:$B$776,T$190)+'СЕТ СН'!$F$15</f>
        <v>116.33164342000001</v>
      </c>
      <c r="U209" s="36">
        <f>SUMIFS(СВЦЭМ!$F$33:$F$776,СВЦЭМ!$A$33:$A$776,$A209,СВЦЭМ!$B$33:$B$776,U$190)+'СЕТ СН'!$F$15</f>
        <v>119.23763275</v>
      </c>
      <c r="V209" s="36">
        <f>SUMIFS(СВЦЭМ!$F$33:$F$776,СВЦЭМ!$A$33:$A$776,$A209,СВЦЭМ!$B$33:$B$776,V$190)+'СЕТ СН'!$F$15</f>
        <v>117.10570389999999</v>
      </c>
      <c r="W209" s="36">
        <f>SUMIFS(СВЦЭМ!$F$33:$F$776,СВЦЭМ!$A$33:$A$776,$A209,СВЦЭМ!$B$33:$B$776,W$190)+'СЕТ СН'!$F$15</f>
        <v>118.68067421000001</v>
      </c>
      <c r="X209" s="36">
        <f>SUMIFS(СВЦЭМ!$F$33:$F$776,СВЦЭМ!$A$33:$A$776,$A209,СВЦЭМ!$B$33:$B$776,X$190)+'СЕТ СН'!$F$15</f>
        <v>122.39171416000001</v>
      </c>
      <c r="Y209" s="36">
        <f>SUMIFS(СВЦЭМ!$F$33:$F$776,СВЦЭМ!$A$33:$A$776,$A209,СВЦЭМ!$B$33:$B$776,Y$190)+'СЕТ СН'!$F$15</f>
        <v>131.65375871000001</v>
      </c>
    </row>
    <row r="210" spans="1:25" ht="15.75" x14ac:dyDescent="0.2">
      <c r="A210" s="35">
        <f t="shared" si="5"/>
        <v>43758</v>
      </c>
      <c r="B210" s="36">
        <f>SUMIFS(СВЦЭМ!$F$33:$F$776,СВЦЭМ!$A$33:$A$776,$A210,СВЦЭМ!$B$33:$B$776,B$190)+'СЕТ СН'!$F$15</f>
        <v>142.40637068000001</v>
      </c>
      <c r="C210" s="36">
        <f>SUMIFS(СВЦЭМ!$F$33:$F$776,СВЦЭМ!$A$33:$A$776,$A210,СВЦЭМ!$B$33:$B$776,C$190)+'СЕТ СН'!$F$15</f>
        <v>150.12287132</v>
      </c>
      <c r="D210" s="36">
        <f>SUMIFS(СВЦЭМ!$F$33:$F$776,СВЦЭМ!$A$33:$A$776,$A210,СВЦЭМ!$B$33:$B$776,D$190)+'СЕТ СН'!$F$15</f>
        <v>154.19689731</v>
      </c>
      <c r="E210" s="36">
        <f>SUMIFS(СВЦЭМ!$F$33:$F$776,СВЦЭМ!$A$33:$A$776,$A210,СВЦЭМ!$B$33:$B$776,E$190)+'СЕТ СН'!$F$15</f>
        <v>155.52686757000001</v>
      </c>
      <c r="F210" s="36">
        <f>SUMIFS(СВЦЭМ!$F$33:$F$776,СВЦЭМ!$A$33:$A$776,$A210,СВЦЭМ!$B$33:$B$776,F$190)+'СЕТ СН'!$F$15</f>
        <v>155.37837485</v>
      </c>
      <c r="G210" s="36">
        <f>SUMIFS(СВЦЭМ!$F$33:$F$776,СВЦЭМ!$A$33:$A$776,$A210,СВЦЭМ!$B$33:$B$776,G$190)+'СЕТ СН'!$F$15</f>
        <v>150.94289515</v>
      </c>
      <c r="H210" s="36">
        <f>SUMIFS(СВЦЭМ!$F$33:$F$776,СВЦЭМ!$A$33:$A$776,$A210,СВЦЭМ!$B$33:$B$776,H$190)+'СЕТ СН'!$F$15</f>
        <v>148.94967450999999</v>
      </c>
      <c r="I210" s="36">
        <f>SUMIFS(СВЦЭМ!$F$33:$F$776,СВЦЭМ!$A$33:$A$776,$A210,СВЦЭМ!$B$33:$B$776,I$190)+'СЕТ СН'!$F$15</f>
        <v>143.88433047000001</v>
      </c>
      <c r="J210" s="36">
        <f>SUMIFS(СВЦЭМ!$F$33:$F$776,СВЦЭМ!$A$33:$A$776,$A210,СВЦЭМ!$B$33:$B$776,J$190)+'СЕТ СН'!$F$15</f>
        <v>133.29748536</v>
      </c>
      <c r="K210" s="36">
        <f>SUMIFS(СВЦЭМ!$F$33:$F$776,СВЦЭМ!$A$33:$A$776,$A210,СВЦЭМ!$B$33:$B$776,K$190)+'СЕТ СН'!$F$15</f>
        <v>128.70502941000001</v>
      </c>
      <c r="L210" s="36">
        <f>SUMIFS(СВЦЭМ!$F$33:$F$776,СВЦЭМ!$A$33:$A$776,$A210,СВЦЭМ!$B$33:$B$776,L$190)+'СЕТ СН'!$F$15</f>
        <v>129.53595949000001</v>
      </c>
      <c r="M210" s="36">
        <f>SUMIFS(СВЦЭМ!$F$33:$F$776,СВЦЭМ!$A$33:$A$776,$A210,СВЦЭМ!$B$33:$B$776,M$190)+'СЕТ СН'!$F$15</f>
        <v>130.11952514000001</v>
      </c>
      <c r="N210" s="36">
        <f>SUMIFS(СВЦЭМ!$F$33:$F$776,СВЦЭМ!$A$33:$A$776,$A210,СВЦЭМ!$B$33:$B$776,N$190)+'СЕТ СН'!$F$15</f>
        <v>122.46297093</v>
      </c>
      <c r="O210" s="36">
        <f>SUMIFS(СВЦЭМ!$F$33:$F$776,СВЦЭМ!$A$33:$A$776,$A210,СВЦЭМ!$B$33:$B$776,O$190)+'СЕТ СН'!$F$15</f>
        <v>121.02972440000001</v>
      </c>
      <c r="P210" s="36">
        <f>SUMIFS(СВЦЭМ!$F$33:$F$776,СВЦЭМ!$A$33:$A$776,$A210,СВЦЭМ!$B$33:$B$776,P$190)+'СЕТ СН'!$F$15</f>
        <v>122.53211244000001</v>
      </c>
      <c r="Q210" s="36">
        <f>SUMIFS(СВЦЭМ!$F$33:$F$776,СВЦЭМ!$A$33:$A$776,$A210,СВЦЭМ!$B$33:$B$776,Q$190)+'СЕТ СН'!$F$15</f>
        <v>121.99904703999999</v>
      </c>
      <c r="R210" s="36">
        <f>SUMIFS(СВЦЭМ!$F$33:$F$776,СВЦЭМ!$A$33:$A$776,$A210,СВЦЭМ!$B$33:$B$776,R$190)+'СЕТ СН'!$F$15</f>
        <v>122.17863324</v>
      </c>
      <c r="S210" s="36">
        <f>SUMIFS(СВЦЭМ!$F$33:$F$776,СВЦЭМ!$A$33:$A$776,$A210,СВЦЭМ!$B$33:$B$776,S$190)+'СЕТ СН'!$F$15</f>
        <v>121.33528922000001</v>
      </c>
      <c r="T210" s="36">
        <f>SUMIFS(СВЦЭМ!$F$33:$F$776,СВЦЭМ!$A$33:$A$776,$A210,СВЦЭМ!$B$33:$B$776,T$190)+'СЕТ СН'!$F$15</f>
        <v>119.68232266</v>
      </c>
      <c r="U210" s="36">
        <f>SUMIFS(СВЦЭМ!$F$33:$F$776,СВЦЭМ!$A$33:$A$776,$A210,СВЦЭМ!$B$33:$B$776,U$190)+'СЕТ СН'!$F$15</f>
        <v>120.60065520000001</v>
      </c>
      <c r="V210" s="36">
        <f>SUMIFS(СВЦЭМ!$F$33:$F$776,СВЦЭМ!$A$33:$A$776,$A210,СВЦЭМ!$B$33:$B$776,V$190)+'СЕТ СН'!$F$15</f>
        <v>118.02658744</v>
      </c>
      <c r="W210" s="36">
        <f>SUMIFS(СВЦЭМ!$F$33:$F$776,СВЦЭМ!$A$33:$A$776,$A210,СВЦЭМ!$B$33:$B$776,W$190)+'СЕТ СН'!$F$15</f>
        <v>116.69753206999999</v>
      </c>
      <c r="X210" s="36">
        <f>SUMIFS(СВЦЭМ!$F$33:$F$776,СВЦЭМ!$A$33:$A$776,$A210,СВЦЭМ!$B$33:$B$776,X$190)+'СЕТ СН'!$F$15</f>
        <v>118.36047367</v>
      </c>
      <c r="Y210" s="36">
        <f>SUMIFS(СВЦЭМ!$F$33:$F$776,СВЦЭМ!$A$33:$A$776,$A210,СВЦЭМ!$B$33:$B$776,Y$190)+'СЕТ СН'!$F$15</f>
        <v>127.07567788</v>
      </c>
    </row>
    <row r="211" spans="1:25" ht="15.75" x14ac:dyDescent="0.2">
      <c r="A211" s="35">
        <f t="shared" si="5"/>
        <v>43759</v>
      </c>
      <c r="B211" s="36">
        <f>SUMIFS(СВЦЭМ!$F$33:$F$776,СВЦЭМ!$A$33:$A$776,$A211,СВЦЭМ!$B$33:$B$776,B$190)+'СЕТ СН'!$F$15</f>
        <v>145.48089206</v>
      </c>
      <c r="C211" s="36">
        <f>SUMIFS(СВЦЭМ!$F$33:$F$776,СВЦЭМ!$A$33:$A$776,$A211,СВЦЭМ!$B$33:$B$776,C$190)+'СЕТ СН'!$F$15</f>
        <v>153.4749281</v>
      </c>
      <c r="D211" s="36">
        <f>SUMIFS(СВЦЭМ!$F$33:$F$776,СВЦЭМ!$A$33:$A$776,$A211,СВЦЭМ!$B$33:$B$776,D$190)+'СЕТ СН'!$F$15</f>
        <v>157.30515269</v>
      </c>
      <c r="E211" s="36">
        <f>SUMIFS(СВЦЭМ!$F$33:$F$776,СВЦЭМ!$A$33:$A$776,$A211,СВЦЭМ!$B$33:$B$776,E$190)+'СЕТ СН'!$F$15</f>
        <v>158.44256082999999</v>
      </c>
      <c r="F211" s="36">
        <f>SUMIFS(СВЦЭМ!$F$33:$F$776,СВЦЭМ!$A$33:$A$776,$A211,СВЦЭМ!$B$33:$B$776,F$190)+'СЕТ СН'!$F$15</f>
        <v>158.19920107999999</v>
      </c>
      <c r="G211" s="36">
        <f>SUMIFS(СВЦЭМ!$F$33:$F$776,СВЦЭМ!$A$33:$A$776,$A211,СВЦЭМ!$B$33:$B$776,G$190)+'СЕТ СН'!$F$15</f>
        <v>153.85898771999999</v>
      </c>
      <c r="H211" s="36">
        <f>SUMIFS(СВЦЭМ!$F$33:$F$776,СВЦЭМ!$A$33:$A$776,$A211,СВЦЭМ!$B$33:$B$776,H$190)+'СЕТ СН'!$F$15</f>
        <v>147.63305471999999</v>
      </c>
      <c r="I211" s="36">
        <f>SUMIFS(СВЦЭМ!$F$33:$F$776,СВЦЭМ!$A$33:$A$776,$A211,СВЦЭМ!$B$33:$B$776,I$190)+'СЕТ СН'!$F$15</f>
        <v>140.23368628</v>
      </c>
      <c r="J211" s="36">
        <f>SUMIFS(СВЦЭМ!$F$33:$F$776,СВЦЭМ!$A$33:$A$776,$A211,СВЦЭМ!$B$33:$B$776,J$190)+'СЕТ СН'!$F$15</f>
        <v>137.02433693</v>
      </c>
      <c r="K211" s="36">
        <f>SUMIFS(СВЦЭМ!$F$33:$F$776,СВЦЭМ!$A$33:$A$776,$A211,СВЦЭМ!$B$33:$B$776,K$190)+'СЕТ СН'!$F$15</f>
        <v>134.90713491</v>
      </c>
      <c r="L211" s="36">
        <f>SUMIFS(СВЦЭМ!$F$33:$F$776,СВЦЭМ!$A$33:$A$776,$A211,СВЦЭМ!$B$33:$B$776,L$190)+'СЕТ СН'!$F$15</f>
        <v>132.94295955000001</v>
      </c>
      <c r="M211" s="36">
        <f>SUMIFS(СВЦЭМ!$F$33:$F$776,СВЦЭМ!$A$33:$A$776,$A211,СВЦЭМ!$B$33:$B$776,M$190)+'СЕТ СН'!$F$15</f>
        <v>133.551748</v>
      </c>
      <c r="N211" s="36">
        <f>SUMIFS(СВЦЭМ!$F$33:$F$776,СВЦЭМ!$A$33:$A$776,$A211,СВЦЭМ!$B$33:$B$776,N$190)+'СЕТ СН'!$F$15</f>
        <v>126.35970466000001</v>
      </c>
      <c r="O211" s="36">
        <f>SUMIFS(СВЦЭМ!$F$33:$F$776,СВЦЭМ!$A$33:$A$776,$A211,СВЦЭМ!$B$33:$B$776,O$190)+'СЕТ СН'!$F$15</f>
        <v>119.91012198</v>
      </c>
      <c r="P211" s="36">
        <f>SUMIFS(СВЦЭМ!$F$33:$F$776,СВЦЭМ!$A$33:$A$776,$A211,СВЦЭМ!$B$33:$B$776,P$190)+'СЕТ СН'!$F$15</f>
        <v>120.43776783</v>
      </c>
      <c r="Q211" s="36">
        <f>SUMIFS(СВЦЭМ!$F$33:$F$776,СВЦЭМ!$A$33:$A$776,$A211,СВЦЭМ!$B$33:$B$776,Q$190)+'СЕТ СН'!$F$15</f>
        <v>120.57709791000001</v>
      </c>
      <c r="R211" s="36">
        <f>SUMIFS(СВЦЭМ!$F$33:$F$776,СВЦЭМ!$A$33:$A$776,$A211,СВЦЭМ!$B$33:$B$776,R$190)+'СЕТ СН'!$F$15</f>
        <v>119.92216182</v>
      </c>
      <c r="S211" s="36">
        <f>SUMIFS(СВЦЭМ!$F$33:$F$776,СВЦЭМ!$A$33:$A$776,$A211,СВЦЭМ!$B$33:$B$776,S$190)+'СЕТ СН'!$F$15</f>
        <v>120.74423022000001</v>
      </c>
      <c r="T211" s="36">
        <f>SUMIFS(СВЦЭМ!$F$33:$F$776,СВЦЭМ!$A$33:$A$776,$A211,СВЦЭМ!$B$33:$B$776,T$190)+'СЕТ СН'!$F$15</f>
        <v>118.90016067000001</v>
      </c>
      <c r="U211" s="36">
        <f>SUMIFS(СВЦЭМ!$F$33:$F$776,СВЦЭМ!$A$33:$A$776,$A211,СВЦЭМ!$B$33:$B$776,U$190)+'СЕТ СН'!$F$15</f>
        <v>118.40487281</v>
      </c>
      <c r="V211" s="36">
        <f>SUMIFS(СВЦЭМ!$F$33:$F$776,СВЦЭМ!$A$33:$A$776,$A211,СВЦЭМ!$B$33:$B$776,V$190)+'СЕТ СН'!$F$15</f>
        <v>117.85280382000001</v>
      </c>
      <c r="W211" s="36">
        <f>SUMIFS(СВЦЭМ!$F$33:$F$776,СВЦЭМ!$A$33:$A$776,$A211,СВЦЭМ!$B$33:$B$776,W$190)+'СЕТ СН'!$F$15</f>
        <v>123.00993977</v>
      </c>
      <c r="X211" s="36">
        <f>SUMIFS(СВЦЭМ!$F$33:$F$776,СВЦЭМ!$A$33:$A$776,$A211,СВЦЭМ!$B$33:$B$776,X$190)+'СЕТ СН'!$F$15</f>
        <v>124.04864143</v>
      </c>
      <c r="Y211" s="36">
        <f>SUMIFS(СВЦЭМ!$F$33:$F$776,СВЦЭМ!$A$33:$A$776,$A211,СВЦЭМ!$B$33:$B$776,Y$190)+'СЕТ СН'!$F$15</f>
        <v>132.37907544999999</v>
      </c>
    </row>
    <row r="212" spans="1:25" ht="15.75" x14ac:dyDescent="0.2">
      <c r="A212" s="35">
        <f t="shared" si="5"/>
        <v>43760</v>
      </c>
      <c r="B212" s="36">
        <f>SUMIFS(СВЦЭМ!$F$33:$F$776,СВЦЭМ!$A$33:$A$776,$A212,СВЦЭМ!$B$33:$B$776,B$190)+'СЕТ СН'!$F$15</f>
        <v>151.36808927000001</v>
      </c>
      <c r="C212" s="36">
        <f>SUMIFS(СВЦЭМ!$F$33:$F$776,СВЦЭМ!$A$33:$A$776,$A212,СВЦЭМ!$B$33:$B$776,C$190)+'СЕТ СН'!$F$15</f>
        <v>159.10532046</v>
      </c>
      <c r="D212" s="36">
        <f>SUMIFS(СВЦЭМ!$F$33:$F$776,СВЦЭМ!$A$33:$A$776,$A212,СВЦЭМ!$B$33:$B$776,D$190)+'СЕТ СН'!$F$15</f>
        <v>162.72035672999999</v>
      </c>
      <c r="E212" s="36">
        <f>SUMIFS(СВЦЭМ!$F$33:$F$776,СВЦЭМ!$A$33:$A$776,$A212,СВЦЭМ!$B$33:$B$776,E$190)+'СЕТ СН'!$F$15</f>
        <v>162.60665725000001</v>
      </c>
      <c r="F212" s="36">
        <f>SUMIFS(СВЦЭМ!$F$33:$F$776,СВЦЭМ!$A$33:$A$776,$A212,СВЦЭМ!$B$33:$B$776,F$190)+'СЕТ СН'!$F$15</f>
        <v>161.87664789999999</v>
      </c>
      <c r="G212" s="36">
        <f>SUMIFS(СВЦЭМ!$F$33:$F$776,СВЦЭМ!$A$33:$A$776,$A212,СВЦЭМ!$B$33:$B$776,G$190)+'СЕТ СН'!$F$15</f>
        <v>158.51534814999999</v>
      </c>
      <c r="H212" s="36">
        <f>SUMIFS(СВЦЭМ!$F$33:$F$776,СВЦЭМ!$A$33:$A$776,$A212,СВЦЭМ!$B$33:$B$776,H$190)+'СЕТ СН'!$F$15</f>
        <v>146.86367887</v>
      </c>
      <c r="I212" s="36">
        <f>SUMIFS(СВЦЭМ!$F$33:$F$776,СВЦЭМ!$A$33:$A$776,$A212,СВЦЭМ!$B$33:$B$776,I$190)+'СЕТ СН'!$F$15</f>
        <v>138.56770023999999</v>
      </c>
      <c r="J212" s="36">
        <f>SUMIFS(СВЦЭМ!$F$33:$F$776,СВЦЭМ!$A$33:$A$776,$A212,СВЦЭМ!$B$33:$B$776,J$190)+'СЕТ СН'!$F$15</f>
        <v>135.01315890000001</v>
      </c>
      <c r="K212" s="36">
        <f>SUMIFS(СВЦЭМ!$F$33:$F$776,СВЦЭМ!$A$33:$A$776,$A212,СВЦЭМ!$B$33:$B$776,K$190)+'СЕТ СН'!$F$15</f>
        <v>131.35554485</v>
      </c>
      <c r="L212" s="36">
        <f>SUMIFS(СВЦЭМ!$F$33:$F$776,СВЦЭМ!$A$33:$A$776,$A212,СВЦЭМ!$B$33:$B$776,L$190)+'СЕТ СН'!$F$15</f>
        <v>131.23415119000001</v>
      </c>
      <c r="M212" s="36">
        <f>SUMIFS(СВЦЭМ!$F$33:$F$776,СВЦЭМ!$A$33:$A$776,$A212,СВЦЭМ!$B$33:$B$776,M$190)+'СЕТ СН'!$F$15</f>
        <v>132.31961612000001</v>
      </c>
      <c r="N212" s="36">
        <f>SUMIFS(СВЦЭМ!$F$33:$F$776,СВЦЭМ!$A$33:$A$776,$A212,СВЦЭМ!$B$33:$B$776,N$190)+'СЕТ СН'!$F$15</f>
        <v>126.06970459999999</v>
      </c>
      <c r="O212" s="36">
        <f>SUMIFS(СВЦЭМ!$F$33:$F$776,СВЦЭМ!$A$33:$A$776,$A212,СВЦЭМ!$B$33:$B$776,O$190)+'СЕТ СН'!$F$15</f>
        <v>123.19689185</v>
      </c>
      <c r="P212" s="36">
        <f>SUMIFS(СВЦЭМ!$F$33:$F$776,СВЦЭМ!$A$33:$A$776,$A212,СВЦЭМ!$B$33:$B$776,P$190)+'СЕТ СН'!$F$15</f>
        <v>124.30798919999999</v>
      </c>
      <c r="Q212" s="36">
        <f>SUMIFS(СВЦЭМ!$F$33:$F$776,СВЦЭМ!$A$33:$A$776,$A212,СВЦЭМ!$B$33:$B$776,Q$190)+'СЕТ СН'!$F$15</f>
        <v>125.12721366</v>
      </c>
      <c r="R212" s="36">
        <f>SUMIFS(СВЦЭМ!$F$33:$F$776,СВЦЭМ!$A$33:$A$776,$A212,СВЦЭМ!$B$33:$B$776,R$190)+'СЕТ СН'!$F$15</f>
        <v>122.9883596</v>
      </c>
      <c r="S212" s="36">
        <f>SUMIFS(СВЦЭМ!$F$33:$F$776,СВЦЭМ!$A$33:$A$776,$A212,СВЦЭМ!$B$33:$B$776,S$190)+'СЕТ СН'!$F$15</f>
        <v>120.32096057</v>
      </c>
      <c r="T212" s="36">
        <f>SUMIFS(СВЦЭМ!$F$33:$F$776,СВЦЭМ!$A$33:$A$776,$A212,СВЦЭМ!$B$33:$B$776,T$190)+'СЕТ СН'!$F$15</f>
        <v>115.7078897</v>
      </c>
      <c r="U212" s="36">
        <f>SUMIFS(СВЦЭМ!$F$33:$F$776,СВЦЭМ!$A$33:$A$776,$A212,СВЦЭМ!$B$33:$B$776,U$190)+'СЕТ СН'!$F$15</f>
        <v>113.18078967</v>
      </c>
      <c r="V212" s="36">
        <f>SUMIFS(СВЦЭМ!$F$33:$F$776,СВЦЭМ!$A$33:$A$776,$A212,СВЦЭМ!$B$33:$B$776,V$190)+'СЕТ СН'!$F$15</f>
        <v>113.53908052</v>
      </c>
      <c r="W212" s="36">
        <f>SUMIFS(СВЦЭМ!$F$33:$F$776,СВЦЭМ!$A$33:$A$776,$A212,СВЦЭМ!$B$33:$B$776,W$190)+'СЕТ СН'!$F$15</f>
        <v>114.9254863</v>
      </c>
      <c r="X212" s="36">
        <f>SUMIFS(СВЦЭМ!$F$33:$F$776,СВЦЭМ!$A$33:$A$776,$A212,СВЦЭМ!$B$33:$B$776,X$190)+'СЕТ СН'!$F$15</f>
        <v>119.90700328</v>
      </c>
      <c r="Y212" s="36">
        <f>SUMIFS(СВЦЭМ!$F$33:$F$776,СВЦЭМ!$A$33:$A$776,$A212,СВЦЭМ!$B$33:$B$776,Y$190)+'СЕТ СН'!$F$15</f>
        <v>129.94955001</v>
      </c>
    </row>
    <row r="213" spans="1:25" ht="15.75" x14ac:dyDescent="0.2">
      <c r="A213" s="35">
        <f t="shared" si="5"/>
        <v>43761</v>
      </c>
      <c r="B213" s="36">
        <f>SUMIFS(СВЦЭМ!$F$33:$F$776,СВЦЭМ!$A$33:$A$776,$A213,СВЦЭМ!$B$33:$B$776,B$190)+'СЕТ СН'!$F$15</f>
        <v>145.29830183999999</v>
      </c>
      <c r="C213" s="36">
        <f>SUMIFS(СВЦЭМ!$F$33:$F$776,СВЦЭМ!$A$33:$A$776,$A213,СВЦЭМ!$B$33:$B$776,C$190)+'СЕТ СН'!$F$15</f>
        <v>151.3274251</v>
      </c>
      <c r="D213" s="36">
        <f>SUMIFS(СВЦЭМ!$F$33:$F$776,СВЦЭМ!$A$33:$A$776,$A213,СВЦЭМ!$B$33:$B$776,D$190)+'СЕТ СН'!$F$15</f>
        <v>154.11434808999999</v>
      </c>
      <c r="E213" s="36">
        <f>SUMIFS(СВЦЭМ!$F$33:$F$776,СВЦЭМ!$A$33:$A$776,$A213,СВЦЭМ!$B$33:$B$776,E$190)+'СЕТ СН'!$F$15</f>
        <v>158.65106205000001</v>
      </c>
      <c r="F213" s="36">
        <f>SUMIFS(СВЦЭМ!$F$33:$F$776,СВЦЭМ!$A$33:$A$776,$A213,СВЦЭМ!$B$33:$B$776,F$190)+'СЕТ СН'!$F$15</f>
        <v>160.80208048</v>
      </c>
      <c r="G213" s="36">
        <f>SUMIFS(СВЦЭМ!$F$33:$F$776,СВЦЭМ!$A$33:$A$776,$A213,СВЦЭМ!$B$33:$B$776,G$190)+'СЕТ СН'!$F$15</f>
        <v>156.26309373999999</v>
      </c>
      <c r="H213" s="36">
        <f>SUMIFS(СВЦЭМ!$F$33:$F$776,СВЦЭМ!$A$33:$A$776,$A213,СВЦЭМ!$B$33:$B$776,H$190)+'СЕТ СН'!$F$15</f>
        <v>145.49826555000001</v>
      </c>
      <c r="I213" s="36">
        <f>SUMIFS(СВЦЭМ!$F$33:$F$776,СВЦЭМ!$A$33:$A$776,$A213,СВЦЭМ!$B$33:$B$776,I$190)+'СЕТ СН'!$F$15</f>
        <v>137.22609668000001</v>
      </c>
      <c r="J213" s="36">
        <f>SUMIFS(СВЦЭМ!$F$33:$F$776,СВЦЭМ!$A$33:$A$776,$A213,СВЦЭМ!$B$33:$B$776,J$190)+'СЕТ СН'!$F$15</f>
        <v>133.63986009000001</v>
      </c>
      <c r="K213" s="36">
        <f>SUMIFS(СВЦЭМ!$F$33:$F$776,СВЦЭМ!$A$33:$A$776,$A213,СВЦЭМ!$B$33:$B$776,K$190)+'СЕТ СН'!$F$15</f>
        <v>131.24760216000001</v>
      </c>
      <c r="L213" s="36">
        <f>SUMIFS(СВЦЭМ!$F$33:$F$776,СВЦЭМ!$A$33:$A$776,$A213,СВЦЭМ!$B$33:$B$776,L$190)+'СЕТ СН'!$F$15</f>
        <v>131.45338355000001</v>
      </c>
      <c r="M213" s="36">
        <f>SUMIFS(СВЦЭМ!$F$33:$F$776,СВЦЭМ!$A$33:$A$776,$A213,СВЦЭМ!$B$33:$B$776,M$190)+'СЕТ СН'!$F$15</f>
        <v>132.22816523</v>
      </c>
      <c r="N213" s="36">
        <f>SUMIFS(СВЦЭМ!$F$33:$F$776,СВЦЭМ!$A$33:$A$776,$A213,СВЦЭМ!$B$33:$B$776,N$190)+'СЕТ СН'!$F$15</f>
        <v>128.57021338000001</v>
      </c>
      <c r="O213" s="36">
        <f>SUMIFS(СВЦЭМ!$F$33:$F$776,СВЦЭМ!$A$33:$A$776,$A213,СВЦЭМ!$B$33:$B$776,O$190)+'СЕТ СН'!$F$15</f>
        <v>125.96130216</v>
      </c>
      <c r="P213" s="36">
        <f>SUMIFS(СВЦЭМ!$F$33:$F$776,СВЦЭМ!$A$33:$A$776,$A213,СВЦЭМ!$B$33:$B$776,P$190)+'СЕТ СН'!$F$15</f>
        <v>125.77131711</v>
      </c>
      <c r="Q213" s="36">
        <f>SUMIFS(СВЦЭМ!$F$33:$F$776,СВЦЭМ!$A$33:$A$776,$A213,СВЦЭМ!$B$33:$B$776,Q$190)+'СЕТ СН'!$F$15</f>
        <v>125.03939455</v>
      </c>
      <c r="R213" s="36">
        <f>SUMIFS(СВЦЭМ!$F$33:$F$776,СВЦЭМ!$A$33:$A$776,$A213,СВЦЭМ!$B$33:$B$776,R$190)+'СЕТ СН'!$F$15</f>
        <v>124.14025519</v>
      </c>
      <c r="S213" s="36">
        <f>SUMIFS(СВЦЭМ!$F$33:$F$776,СВЦЭМ!$A$33:$A$776,$A213,СВЦЭМ!$B$33:$B$776,S$190)+'СЕТ СН'!$F$15</f>
        <v>124.44459645000001</v>
      </c>
      <c r="T213" s="36">
        <f>SUMIFS(СВЦЭМ!$F$33:$F$776,СВЦЭМ!$A$33:$A$776,$A213,СВЦЭМ!$B$33:$B$776,T$190)+'СЕТ СН'!$F$15</f>
        <v>120.83988013</v>
      </c>
      <c r="U213" s="36">
        <f>SUMIFS(СВЦЭМ!$F$33:$F$776,СВЦЭМ!$A$33:$A$776,$A213,СВЦЭМ!$B$33:$B$776,U$190)+'СЕТ СН'!$F$15</f>
        <v>112.74111526999999</v>
      </c>
      <c r="V213" s="36">
        <f>SUMIFS(СВЦЭМ!$F$33:$F$776,СВЦЭМ!$A$33:$A$776,$A213,СВЦЭМ!$B$33:$B$776,V$190)+'СЕТ СН'!$F$15</f>
        <v>112.426964</v>
      </c>
      <c r="W213" s="36">
        <f>SUMIFS(СВЦЭМ!$F$33:$F$776,СВЦЭМ!$A$33:$A$776,$A213,СВЦЭМ!$B$33:$B$776,W$190)+'СЕТ СН'!$F$15</f>
        <v>114.71215638</v>
      </c>
      <c r="X213" s="36">
        <f>SUMIFS(СВЦЭМ!$F$33:$F$776,СВЦЭМ!$A$33:$A$776,$A213,СВЦЭМ!$B$33:$B$776,X$190)+'СЕТ СН'!$F$15</f>
        <v>119.48388137000001</v>
      </c>
      <c r="Y213" s="36">
        <f>SUMIFS(СВЦЭМ!$F$33:$F$776,СВЦЭМ!$A$33:$A$776,$A213,СВЦЭМ!$B$33:$B$776,Y$190)+'СЕТ СН'!$F$15</f>
        <v>128.22017084000001</v>
      </c>
    </row>
    <row r="214" spans="1:25" ht="15.75" x14ac:dyDescent="0.2">
      <c r="A214" s="35">
        <f t="shared" si="5"/>
        <v>43762</v>
      </c>
      <c r="B214" s="36">
        <f>SUMIFS(СВЦЭМ!$F$33:$F$776,СВЦЭМ!$A$33:$A$776,$A214,СВЦЭМ!$B$33:$B$776,B$190)+'СЕТ СН'!$F$15</f>
        <v>146.42904275999999</v>
      </c>
      <c r="C214" s="36">
        <f>SUMIFS(СВЦЭМ!$F$33:$F$776,СВЦЭМ!$A$33:$A$776,$A214,СВЦЭМ!$B$33:$B$776,C$190)+'СЕТ СН'!$F$15</f>
        <v>154.93353056000001</v>
      </c>
      <c r="D214" s="36">
        <f>SUMIFS(СВЦЭМ!$F$33:$F$776,СВЦЭМ!$A$33:$A$776,$A214,СВЦЭМ!$B$33:$B$776,D$190)+'СЕТ СН'!$F$15</f>
        <v>157.93522071999999</v>
      </c>
      <c r="E214" s="36">
        <f>SUMIFS(СВЦЭМ!$F$33:$F$776,СВЦЭМ!$A$33:$A$776,$A214,СВЦЭМ!$B$33:$B$776,E$190)+'СЕТ СН'!$F$15</f>
        <v>159.63557673</v>
      </c>
      <c r="F214" s="36">
        <f>SUMIFS(СВЦЭМ!$F$33:$F$776,СВЦЭМ!$A$33:$A$776,$A214,СВЦЭМ!$B$33:$B$776,F$190)+'СЕТ СН'!$F$15</f>
        <v>159.33582962</v>
      </c>
      <c r="G214" s="36">
        <f>SUMIFS(СВЦЭМ!$F$33:$F$776,СВЦЭМ!$A$33:$A$776,$A214,СВЦЭМ!$B$33:$B$776,G$190)+'СЕТ СН'!$F$15</f>
        <v>154.48872936999999</v>
      </c>
      <c r="H214" s="36">
        <f>SUMIFS(СВЦЭМ!$F$33:$F$776,СВЦЭМ!$A$33:$A$776,$A214,СВЦЭМ!$B$33:$B$776,H$190)+'СЕТ СН'!$F$15</f>
        <v>143.38214854</v>
      </c>
      <c r="I214" s="36">
        <f>SUMIFS(СВЦЭМ!$F$33:$F$776,СВЦЭМ!$A$33:$A$776,$A214,СВЦЭМ!$B$33:$B$776,I$190)+'СЕТ СН'!$F$15</f>
        <v>135.84131886</v>
      </c>
      <c r="J214" s="36">
        <f>SUMIFS(СВЦЭМ!$F$33:$F$776,СВЦЭМ!$A$33:$A$776,$A214,СВЦЭМ!$B$33:$B$776,J$190)+'СЕТ СН'!$F$15</f>
        <v>134.29711338000001</v>
      </c>
      <c r="K214" s="36">
        <f>SUMIFS(СВЦЭМ!$F$33:$F$776,СВЦЭМ!$A$33:$A$776,$A214,СВЦЭМ!$B$33:$B$776,K$190)+'СЕТ СН'!$F$15</f>
        <v>134.05522192000001</v>
      </c>
      <c r="L214" s="36">
        <f>SUMIFS(СВЦЭМ!$F$33:$F$776,СВЦЭМ!$A$33:$A$776,$A214,СВЦЭМ!$B$33:$B$776,L$190)+'СЕТ СН'!$F$15</f>
        <v>135.36470062999999</v>
      </c>
      <c r="M214" s="36">
        <f>SUMIFS(СВЦЭМ!$F$33:$F$776,СВЦЭМ!$A$33:$A$776,$A214,СВЦЭМ!$B$33:$B$776,M$190)+'СЕТ СН'!$F$15</f>
        <v>135.25716396000001</v>
      </c>
      <c r="N214" s="36">
        <f>SUMIFS(СВЦЭМ!$F$33:$F$776,СВЦЭМ!$A$33:$A$776,$A214,СВЦЭМ!$B$33:$B$776,N$190)+'СЕТ СН'!$F$15</f>
        <v>129.50792580000001</v>
      </c>
      <c r="O214" s="36">
        <f>SUMIFS(СВЦЭМ!$F$33:$F$776,СВЦЭМ!$A$33:$A$776,$A214,СВЦЭМ!$B$33:$B$776,O$190)+'СЕТ СН'!$F$15</f>
        <v>123.08368498</v>
      </c>
      <c r="P214" s="36">
        <f>SUMIFS(СВЦЭМ!$F$33:$F$776,СВЦЭМ!$A$33:$A$776,$A214,СВЦЭМ!$B$33:$B$776,P$190)+'СЕТ СН'!$F$15</f>
        <v>124.32624042</v>
      </c>
      <c r="Q214" s="36">
        <f>SUMIFS(СВЦЭМ!$F$33:$F$776,СВЦЭМ!$A$33:$A$776,$A214,СВЦЭМ!$B$33:$B$776,Q$190)+'СЕТ СН'!$F$15</f>
        <v>124.08886025</v>
      </c>
      <c r="R214" s="36">
        <f>SUMIFS(СВЦЭМ!$F$33:$F$776,СВЦЭМ!$A$33:$A$776,$A214,СВЦЭМ!$B$33:$B$776,R$190)+'СЕТ СН'!$F$15</f>
        <v>122.51536004</v>
      </c>
      <c r="S214" s="36">
        <f>SUMIFS(СВЦЭМ!$F$33:$F$776,СВЦЭМ!$A$33:$A$776,$A214,СВЦЭМ!$B$33:$B$776,S$190)+'СЕТ СН'!$F$15</f>
        <v>121.66419125</v>
      </c>
      <c r="T214" s="36">
        <f>SUMIFS(СВЦЭМ!$F$33:$F$776,СВЦЭМ!$A$33:$A$776,$A214,СВЦЭМ!$B$33:$B$776,T$190)+'СЕТ СН'!$F$15</f>
        <v>121.51503626</v>
      </c>
      <c r="U214" s="36">
        <f>SUMIFS(СВЦЭМ!$F$33:$F$776,СВЦЭМ!$A$33:$A$776,$A214,СВЦЭМ!$B$33:$B$776,U$190)+'СЕТ СН'!$F$15</f>
        <v>117.38842156</v>
      </c>
      <c r="V214" s="36">
        <f>SUMIFS(СВЦЭМ!$F$33:$F$776,СВЦЭМ!$A$33:$A$776,$A214,СВЦЭМ!$B$33:$B$776,V$190)+'СЕТ СН'!$F$15</f>
        <v>116.69217506</v>
      </c>
      <c r="W214" s="36">
        <f>SUMIFS(СВЦЭМ!$F$33:$F$776,СВЦЭМ!$A$33:$A$776,$A214,СВЦЭМ!$B$33:$B$776,W$190)+'СЕТ СН'!$F$15</f>
        <v>117.67138547</v>
      </c>
      <c r="X214" s="36">
        <f>SUMIFS(СВЦЭМ!$F$33:$F$776,СВЦЭМ!$A$33:$A$776,$A214,СВЦЭМ!$B$33:$B$776,X$190)+'СЕТ СН'!$F$15</f>
        <v>118.93607901999999</v>
      </c>
      <c r="Y214" s="36">
        <f>SUMIFS(СВЦЭМ!$F$33:$F$776,СВЦЭМ!$A$33:$A$776,$A214,СВЦЭМ!$B$33:$B$776,Y$190)+'СЕТ СН'!$F$15</f>
        <v>125.88657442</v>
      </c>
    </row>
    <row r="215" spans="1:25" ht="15.75" x14ac:dyDescent="0.2">
      <c r="A215" s="35">
        <f t="shared" si="5"/>
        <v>43763</v>
      </c>
      <c r="B215" s="36">
        <f>SUMIFS(СВЦЭМ!$F$33:$F$776,СВЦЭМ!$A$33:$A$776,$A215,СВЦЭМ!$B$33:$B$776,B$190)+'СЕТ СН'!$F$15</f>
        <v>145.40055943999999</v>
      </c>
      <c r="C215" s="36">
        <f>SUMIFS(СВЦЭМ!$F$33:$F$776,СВЦЭМ!$A$33:$A$776,$A215,СВЦЭМ!$B$33:$B$776,C$190)+'СЕТ СН'!$F$15</f>
        <v>154.07175180999999</v>
      </c>
      <c r="D215" s="36">
        <f>SUMIFS(СВЦЭМ!$F$33:$F$776,СВЦЭМ!$A$33:$A$776,$A215,СВЦЭМ!$B$33:$B$776,D$190)+'СЕТ СН'!$F$15</f>
        <v>157.22853818999999</v>
      </c>
      <c r="E215" s="36">
        <f>SUMIFS(СВЦЭМ!$F$33:$F$776,СВЦЭМ!$A$33:$A$776,$A215,СВЦЭМ!$B$33:$B$776,E$190)+'СЕТ СН'!$F$15</f>
        <v>158.6212491</v>
      </c>
      <c r="F215" s="36">
        <f>SUMIFS(СВЦЭМ!$F$33:$F$776,СВЦЭМ!$A$33:$A$776,$A215,СВЦЭМ!$B$33:$B$776,F$190)+'СЕТ СН'!$F$15</f>
        <v>157.08920445000001</v>
      </c>
      <c r="G215" s="36">
        <f>SUMIFS(СВЦЭМ!$F$33:$F$776,СВЦЭМ!$A$33:$A$776,$A215,СВЦЭМ!$B$33:$B$776,G$190)+'СЕТ СН'!$F$15</f>
        <v>151.22014433000001</v>
      </c>
      <c r="H215" s="36">
        <f>SUMIFS(СВЦЭМ!$F$33:$F$776,СВЦЭМ!$A$33:$A$776,$A215,СВЦЭМ!$B$33:$B$776,H$190)+'СЕТ СН'!$F$15</f>
        <v>142.64128191</v>
      </c>
      <c r="I215" s="36">
        <f>SUMIFS(СВЦЭМ!$F$33:$F$776,СВЦЭМ!$A$33:$A$776,$A215,СВЦЭМ!$B$33:$B$776,I$190)+'СЕТ СН'!$F$15</f>
        <v>138.23905071999999</v>
      </c>
      <c r="J215" s="36">
        <f>SUMIFS(СВЦЭМ!$F$33:$F$776,СВЦЭМ!$A$33:$A$776,$A215,СВЦЭМ!$B$33:$B$776,J$190)+'СЕТ СН'!$F$15</f>
        <v>136.24970829</v>
      </c>
      <c r="K215" s="36">
        <f>SUMIFS(СВЦЭМ!$F$33:$F$776,СВЦЭМ!$A$33:$A$776,$A215,СВЦЭМ!$B$33:$B$776,K$190)+'СЕТ СН'!$F$15</f>
        <v>133.23548334</v>
      </c>
      <c r="L215" s="36">
        <f>SUMIFS(СВЦЭМ!$F$33:$F$776,СВЦЭМ!$A$33:$A$776,$A215,СВЦЭМ!$B$33:$B$776,L$190)+'СЕТ СН'!$F$15</f>
        <v>134.06900024999999</v>
      </c>
      <c r="M215" s="36">
        <f>SUMIFS(СВЦЭМ!$F$33:$F$776,СВЦЭМ!$A$33:$A$776,$A215,СВЦЭМ!$B$33:$B$776,M$190)+'СЕТ СН'!$F$15</f>
        <v>136.73411376000001</v>
      </c>
      <c r="N215" s="36">
        <f>SUMIFS(СВЦЭМ!$F$33:$F$776,СВЦЭМ!$A$33:$A$776,$A215,СВЦЭМ!$B$33:$B$776,N$190)+'СЕТ СН'!$F$15</f>
        <v>131.53889375</v>
      </c>
      <c r="O215" s="36">
        <f>SUMIFS(СВЦЭМ!$F$33:$F$776,СВЦЭМ!$A$33:$A$776,$A215,СВЦЭМ!$B$33:$B$776,O$190)+'СЕТ СН'!$F$15</f>
        <v>124.81925929000001</v>
      </c>
      <c r="P215" s="36">
        <f>SUMIFS(СВЦЭМ!$F$33:$F$776,СВЦЭМ!$A$33:$A$776,$A215,СВЦЭМ!$B$33:$B$776,P$190)+'СЕТ СН'!$F$15</f>
        <v>124.5402698</v>
      </c>
      <c r="Q215" s="36">
        <f>SUMIFS(СВЦЭМ!$F$33:$F$776,СВЦЭМ!$A$33:$A$776,$A215,СВЦЭМ!$B$33:$B$776,Q$190)+'СЕТ СН'!$F$15</f>
        <v>122.16354788</v>
      </c>
      <c r="R215" s="36">
        <f>SUMIFS(СВЦЭМ!$F$33:$F$776,СВЦЭМ!$A$33:$A$776,$A215,СВЦЭМ!$B$33:$B$776,R$190)+'СЕТ СН'!$F$15</f>
        <v>123.13763373</v>
      </c>
      <c r="S215" s="36">
        <f>SUMIFS(СВЦЭМ!$F$33:$F$776,СВЦЭМ!$A$33:$A$776,$A215,СВЦЭМ!$B$33:$B$776,S$190)+'СЕТ СН'!$F$15</f>
        <v>123.83228882</v>
      </c>
      <c r="T215" s="36">
        <f>SUMIFS(СВЦЭМ!$F$33:$F$776,СВЦЭМ!$A$33:$A$776,$A215,СВЦЭМ!$B$33:$B$776,T$190)+'СЕТ СН'!$F$15</f>
        <v>126.1224746</v>
      </c>
      <c r="U215" s="36">
        <f>SUMIFS(СВЦЭМ!$F$33:$F$776,СВЦЭМ!$A$33:$A$776,$A215,СВЦЭМ!$B$33:$B$776,U$190)+'СЕТ СН'!$F$15</f>
        <v>128.01589376999999</v>
      </c>
      <c r="V215" s="36">
        <f>SUMIFS(СВЦЭМ!$F$33:$F$776,СВЦЭМ!$A$33:$A$776,$A215,СВЦЭМ!$B$33:$B$776,V$190)+'СЕТ СН'!$F$15</f>
        <v>126.21529875</v>
      </c>
      <c r="W215" s="36">
        <f>SUMIFS(СВЦЭМ!$F$33:$F$776,СВЦЭМ!$A$33:$A$776,$A215,СВЦЭМ!$B$33:$B$776,W$190)+'СЕТ СН'!$F$15</f>
        <v>124.47272533</v>
      </c>
      <c r="X215" s="36">
        <f>SUMIFS(СВЦЭМ!$F$33:$F$776,СВЦЭМ!$A$33:$A$776,$A215,СВЦЭМ!$B$33:$B$776,X$190)+'СЕТ СН'!$F$15</f>
        <v>122.62805447</v>
      </c>
      <c r="Y215" s="36">
        <f>SUMIFS(СВЦЭМ!$F$33:$F$776,СВЦЭМ!$A$33:$A$776,$A215,СВЦЭМ!$B$33:$B$776,Y$190)+'СЕТ СН'!$F$15</f>
        <v>128.95526932000001</v>
      </c>
    </row>
    <row r="216" spans="1:25" ht="15.75" x14ac:dyDescent="0.2">
      <c r="A216" s="35">
        <f t="shared" si="5"/>
        <v>43764</v>
      </c>
      <c r="B216" s="36">
        <f>SUMIFS(СВЦЭМ!$F$33:$F$776,СВЦЭМ!$A$33:$A$776,$A216,СВЦЭМ!$B$33:$B$776,B$190)+'СЕТ СН'!$F$15</f>
        <v>141.26241307999999</v>
      </c>
      <c r="C216" s="36">
        <f>SUMIFS(СВЦЭМ!$F$33:$F$776,СВЦЭМ!$A$33:$A$776,$A216,СВЦЭМ!$B$33:$B$776,C$190)+'СЕТ СН'!$F$15</f>
        <v>148.20733586</v>
      </c>
      <c r="D216" s="36">
        <f>SUMIFS(СВЦЭМ!$F$33:$F$776,СВЦЭМ!$A$33:$A$776,$A216,СВЦЭМ!$B$33:$B$776,D$190)+'СЕТ СН'!$F$15</f>
        <v>152.32542749000001</v>
      </c>
      <c r="E216" s="36">
        <f>SUMIFS(СВЦЭМ!$F$33:$F$776,СВЦЭМ!$A$33:$A$776,$A216,СВЦЭМ!$B$33:$B$776,E$190)+'СЕТ СН'!$F$15</f>
        <v>153.2025683</v>
      </c>
      <c r="F216" s="36">
        <f>SUMIFS(СВЦЭМ!$F$33:$F$776,СВЦЭМ!$A$33:$A$776,$A216,СВЦЭМ!$B$33:$B$776,F$190)+'СЕТ СН'!$F$15</f>
        <v>151.56425597</v>
      </c>
      <c r="G216" s="36">
        <f>SUMIFS(СВЦЭМ!$F$33:$F$776,СВЦЭМ!$A$33:$A$776,$A216,СВЦЭМ!$B$33:$B$776,G$190)+'СЕТ СН'!$F$15</f>
        <v>146.84746497</v>
      </c>
      <c r="H216" s="36">
        <f>SUMIFS(СВЦЭМ!$F$33:$F$776,СВЦЭМ!$A$33:$A$776,$A216,СВЦЭМ!$B$33:$B$776,H$190)+'СЕТ СН'!$F$15</f>
        <v>143.74382112000001</v>
      </c>
      <c r="I216" s="36">
        <f>SUMIFS(СВЦЭМ!$F$33:$F$776,СВЦЭМ!$A$33:$A$776,$A216,СВЦЭМ!$B$33:$B$776,I$190)+'СЕТ СН'!$F$15</f>
        <v>139.90430318</v>
      </c>
      <c r="J216" s="36">
        <f>SUMIFS(СВЦЭМ!$F$33:$F$776,СВЦЭМ!$A$33:$A$776,$A216,СВЦЭМ!$B$33:$B$776,J$190)+'СЕТ СН'!$F$15</f>
        <v>135.73634104000001</v>
      </c>
      <c r="K216" s="36">
        <f>SUMIFS(СВЦЭМ!$F$33:$F$776,СВЦЭМ!$A$33:$A$776,$A216,СВЦЭМ!$B$33:$B$776,K$190)+'СЕТ СН'!$F$15</f>
        <v>133.567993</v>
      </c>
      <c r="L216" s="36">
        <f>SUMIFS(СВЦЭМ!$F$33:$F$776,СВЦЭМ!$A$33:$A$776,$A216,СВЦЭМ!$B$33:$B$776,L$190)+'СЕТ СН'!$F$15</f>
        <v>133.83870195</v>
      </c>
      <c r="M216" s="36">
        <f>SUMIFS(СВЦЭМ!$F$33:$F$776,СВЦЭМ!$A$33:$A$776,$A216,СВЦЭМ!$B$33:$B$776,M$190)+'СЕТ СН'!$F$15</f>
        <v>133.41160757</v>
      </c>
      <c r="N216" s="36">
        <f>SUMIFS(СВЦЭМ!$F$33:$F$776,СВЦЭМ!$A$33:$A$776,$A216,СВЦЭМ!$B$33:$B$776,N$190)+'СЕТ СН'!$F$15</f>
        <v>127.86457742</v>
      </c>
      <c r="O216" s="36">
        <f>SUMIFS(СВЦЭМ!$F$33:$F$776,СВЦЭМ!$A$33:$A$776,$A216,СВЦЭМ!$B$33:$B$776,O$190)+'СЕТ СН'!$F$15</f>
        <v>121.72616349</v>
      </c>
      <c r="P216" s="36">
        <f>SUMIFS(СВЦЭМ!$F$33:$F$776,СВЦЭМ!$A$33:$A$776,$A216,СВЦЭМ!$B$33:$B$776,P$190)+'СЕТ СН'!$F$15</f>
        <v>121.93937241</v>
      </c>
      <c r="Q216" s="36">
        <f>SUMIFS(СВЦЭМ!$F$33:$F$776,СВЦЭМ!$A$33:$A$776,$A216,СВЦЭМ!$B$33:$B$776,Q$190)+'СЕТ СН'!$F$15</f>
        <v>120.89213031</v>
      </c>
      <c r="R216" s="36">
        <f>SUMIFS(СВЦЭМ!$F$33:$F$776,СВЦЭМ!$A$33:$A$776,$A216,СВЦЭМ!$B$33:$B$776,R$190)+'СЕТ СН'!$F$15</f>
        <v>121.37942471</v>
      </c>
      <c r="S216" s="36">
        <f>SUMIFS(СВЦЭМ!$F$33:$F$776,СВЦЭМ!$A$33:$A$776,$A216,СВЦЭМ!$B$33:$B$776,S$190)+'СЕТ СН'!$F$15</f>
        <v>121.98727535</v>
      </c>
      <c r="T216" s="36">
        <f>SUMIFS(СВЦЭМ!$F$33:$F$776,СВЦЭМ!$A$33:$A$776,$A216,СВЦЭМ!$B$33:$B$776,T$190)+'СЕТ СН'!$F$15</f>
        <v>123.32385785</v>
      </c>
      <c r="U216" s="36">
        <f>SUMIFS(СВЦЭМ!$F$33:$F$776,СВЦЭМ!$A$33:$A$776,$A216,СВЦЭМ!$B$33:$B$776,U$190)+'СЕТ СН'!$F$15</f>
        <v>124.93764760000001</v>
      </c>
      <c r="V216" s="36">
        <f>SUMIFS(СВЦЭМ!$F$33:$F$776,СВЦЭМ!$A$33:$A$776,$A216,СВЦЭМ!$B$33:$B$776,V$190)+'СЕТ СН'!$F$15</f>
        <v>123.82229476000001</v>
      </c>
      <c r="W216" s="36">
        <f>SUMIFS(СВЦЭМ!$F$33:$F$776,СВЦЭМ!$A$33:$A$776,$A216,СВЦЭМ!$B$33:$B$776,W$190)+'СЕТ СН'!$F$15</f>
        <v>123.09707418000001</v>
      </c>
      <c r="X216" s="36">
        <f>SUMIFS(СВЦЭМ!$F$33:$F$776,СВЦЭМ!$A$33:$A$776,$A216,СВЦЭМ!$B$33:$B$776,X$190)+'СЕТ СН'!$F$15</f>
        <v>124.36137354</v>
      </c>
      <c r="Y216" s="36">
        <f>SUMIFS(СВЦЭМ!$F$33:$F$776,СВЦЭМ!$A$33:$A$776,$A216,СВЦЭМ!$B$33:$B$776,Y$190)+'СЕТ СН'!$F$15</f>
        <v>130.79041857000001</v>
      </c>
    </row>
    <row r="217" spans="1:25" ht="15.75" x14ac:dyDescent="0.2">
      <c r="A217" s="35">
        <f t="shared" si="5"/>
        <v>43765</v>
      </c>
      <c r="B217" s="36">
        <f>SUMIFS(СВЦЭМ!$F$33:$F$776,СВЦЭМ!$A$33:$A$776,$A217,СВЦЭМ!$B$33:$B$776,B$190)+'СЕТ СН'!$F$15</f>
        <v>148.01197390999999</v>
      </c>
      <c r="C217" s="36">
        <f>SUMIFS(СВЦЭМ!$F$33:$F$776,СВЦЭМ!$A$33:$A$776,$A217,СВЦЭМ!$B$33:$B$776,C$190)+'СЕТ СН'!$F$15</f>
        <v>149.98214232000001</v>
      </c>
      <c r="D217" s="36">
        <f>SUMIFS(СВЦЭМ!$F$33:$F$776,СВЦЭМ!$A$33:$A$776,$A217,СВЦЭМ!$B$33:$B$776,D$190)+'СЕТ СН'!$F$15</f>
        <v>149.87736651</v>
      </c>
      <c r="E217" s="36">
        <f>SUMIFS(СВЦЭМ!$F$33:$F$776,СВЦЭМ!$A$33:$A$776,$A217,СВЦЭМ!$B$33:$B$776,E$190)+'СЕТ СН'!$F$15</f>
        <v>151.98090078000001</v>
      </c>
      <c r="F217" s="36">
        <f>SUMIFS(СВЦЭМ!$F$33:$F$776,СВЦЭМ!$A$33:$A$776,$A217,СВЦЭМ!$B$33:$B$776,F$190)+'СЕТ СН'!$F$15</f>
        <v>151.84409751999999</v>
      </c>
      <c r="G217" s="36">
        <f>SUMIFS(СВЦЭМ!$F$33:$F$776,СВЦЭМ!$A$33:$A$776,$A217,СВЦЭМ!$B$33:$B$776,G$190)+'СЕТ СН'!$F$15</f>
        <v>148.96010851</v>
      </c>
      <c r="H217" s="36">
        <f>SUMIFS(СВЦЭМ!$F$33:$F$776,СВЦЭМ!$A$33:$A$776,$A217,СВЦЭМ!$B$33:$B$776,H$190)+'СЕТ СН'!$F$15</f>
        <v>144.61781547999999</v>
      </c>
      <c r="I217" s="36">
        <f>SUMIFS(СВЦЭМ!$F$33:$F$776,СВЦЭМ!$A$33:$A$776,$A217,СВЦЭМ!$B$33:$B$776,I$190)+'СЕТ СН'!$F$15</f>
        <v>140.43988148</v>
      </c>
      <c r="J217" s="36">
        <f>SUMIFS(СВЦЭМ!$F$33:$F$776,СВЦЭМ!$A$33:$A$776,$A217,СВЦЭМ!$B$33:$B$776,J$190)+'СЕТ СН'!$F$15</f>
        <v>137.5258427</v>
      </c>
      <c r="K217" s="36">
        <f>SUMIFS(СВЦЭМ!$F$33:$F$776,СВЦЭМ!$A$33:$A$776,$A217,СВЦЭМ!$B$33:$B$776,K$190)+'СЕТ СН'!$F$15</f>
        <v>131.53631737000001</v>
      </c>
      <c r="L217" s="36">
        <f>SUMIFS(СВЦЭМ!$F$33:$F$776,СВЦЭМ!$A$33:$A$776,$A217,СВЦЭМ!$B$33:$B$776,L$190)+'СЕТ СН'!$F$15</f>
        <v>131.41629526</v>
      </c>
      <c r="M217" s="36">
        <f>SUMIFS(СВЦЭМ!$F$33:$F$776,СВЦЭМ!$A$33:$A$776,$A217,СВЦЭМ!$B$33:$B$776,M$190)+'СЕТ СН'!$F$15</f>
        <v>129.85463121999999</v>
      </c>
      <c r="N217" s="36">
        <f>SUMIFS(СВЦЭМ!$F$33:$F$776,СВЦЭМ!$A$33:$A$776,$A217,СВЦЭМ!$B$33:$B$776,N$190)+'СЕТ СН'!$F$15</f>
        <v>124.15502698</v>
      </c>
      <c r="O217" s="36">
        <f>SUMIFS(СВЦЭМ!$F$33:$F$776,СВЦЭМ!$A$33:$A$776,$A217,СВЦЭМ!$B$33:$B$776,O$190)+'СЕТ СН'!$F$15</f>
        <v>120.65435868</v>
      </c>
      <c r="P217" s="36">
        <f>SUMIFS(СВЦЭМ!$F$33:$F$776,СВЦЭМ!$A$33:$A$776,$A217,СВЦЭМ!$B$33:$B$776,P$190)+'СЕТ СН'!$F$15</f>
        <v>122.9999711</v>
      </c>
      <c r="Q217" s="36">
        <f>SUMIFS(СВЦЭМ!$F$33:$F$776,СВЦЭМ!$A$33:$A$776,$A217,СВЦЭМ!$B$33:$B$776,Q$190)+'СЕТ СН'!$F$15</f>
        <v>122.70813339999999</v>
      </c>
      <c r="R217" s="36">
        <f>SUMIFS(СВЦЭМ!$F$33:$F$776,СВЦЭМ!$A$33:$A$776,$A217,СВЦЭМ!$B$33:$B$776,R$190)+'СЕТ СН'!$F$15</f>
        <v>120.51667384</v>
      </c>
      <c r="S217" s="36">
        <f>SUMIFS(СВЦЭМ!$F$33:$F$776,СВЦЭМ!$A$33:$A$776,$A217,СВЦЭМ!$B$33:$B$776,S$190)+'СЕТ СН'!$F$15</f>
        <v>121.66033324</v>
      </c>
      <c r="T217" s="36">
        <f>SUMIFS(СВЦЭМ!$F$33:$F$776,СВЦЭМ!$A$33:$A$776,$A217,СВЦЭМ!$B$33:$B$776,T$190)+'СЕТ СН'!$F$15</f>
        <v>119.82389934</v>
      </c>
      <c r="U217" s="36">
        <f>SUMIFS(СВЦЭМ!$F$33:$F$776,СВЦЭМ!$A$33:$A$776,$A217,СВЦЭМ!$B$33:$B$776,U$190)+'СЕТ СН'!$F$15</f>
        <v>118.17355395</v>
      </c>
      <c r="V217" s="36">
        <f>SUMIFS(СВЦЭМ!$F$33:$F$776,СВЦЭМ!$A$33:$A$776,$A217,СВЦЭМ!$B$33:$B$776,V$190)+'СЕТ СН'!$F$15</f>
        <v>118.29991104</v>
      </c>
      <c r="W217" s="36">
        <f>SUMIFS(СВЦЭМ!$F$33:$F$776,СВЦЭМ!$A$33:$A$776,$A217,СВЦЭМ!$B$33:$B$776,W$190)+'СЕТ СН'!$F$15</f>
        <v>121.36240552</v>
      </c>
      <c r="X217" s="36">
        <f>SUMIFS(СВЦЭМ!$F$33:$F$776,СВЦЭМ!$A$33:$A$776,$A217,СВЦЭМ!$B$33:$B$776,X$190)+'СЕТ СН'!$F$15</f>
        <v>120.46185249</v>
      </c>
      <c r="Y217" s="36">
        <f>SUMIFS(СВЦЭМ!$F$33:$F$776,СВЦЭМ!$A$33:$A$776,$A217,СВЦЭМ!$B$33:$B$776,Y$190)+'СЕТ СН'!$F$15</f>
        <v>126.22520729999999</v>
      </c>
    </row>
    <row r="218" spans="1:25" ht="15.75" x14ac:dyDescent="0.2">
      <c r="A218" s="35">
        <f t="shared" si="5"/>
        <v>43766</v>
      </c>
      <c r="B218" s="36">
        <f>SUMIFS(СВЦЭМ!$F$33:$F$776,СВЦЭМ!$A$33:$A$776,$A218,СВЦЭМ!$B$33:$B$776,B$190)+'СЕТ СН'!$F$15</f>
        <v>142.36800360999999</v>
      </c>
      <c r="C218" s="36">
        <f>SUMIFS(СВЦЭМ!$F$33:$F$776,СВЦЭМ!$A$33:$A$776,$A218,СВЦЭМ!$B$33:$B$776,C$190)+'СЕТ СН'!$F$15</f>
        <v>151.01668624000001</v>
      </c>
      <c r="D218" s="36">
        <f>SUMIFS(СВЦЭМ!$F$33:$F$776,СВЦЭМ!$A$33:$A$776,$A218,СВЦЭМ!$B$33:$B$776,D$190)+'СЕТ СН'!$F$15</f>
        <v>153.81382274000001</v>
      </c>
      <c r="E218" s="36">
        <f>SUMIFS(СВЦЭМ!$F$33:$F$776,СВЦЭМ!$A$33:$A$776,$A218,СВЦЭМ!$B$33:$B$776,E$190)+'СЕТ СН'!$F$15</f>
        <v>154.47786070999999</v>
      </c>
      <c r="F218" s="36">
        <f>SUMIFS(СВЦЭМ!$F$33:$F$776,СВЦЭМ!$A$33:$A$776,$A218,СВЦЭМ!$B$33:$B$776,F$190)+'СЕТ СН'!$F$15</f>
        <v>154.24035395000001</v>
      </c>
      <c r="G218" s="36">
        <f>SUMIFS(СВЦЭМ!$F$33:$F$776,СВЦЭМ!$A$33:$A$776,$A218,СВЦЭМ!$B$33:$B$776,G$190)+'СЕТ СН'!$F$15</f>
        <v>150.77257933000001</v>
      </c>
      <c r="H218" s="36">
        <f>SUMIFS(СВЦЭМ!$F$33:$F$776,СВЦЭМ!$A$33:$A$776,$A218,СВЦЭМ!$B$33:$B$776,H$190)+'СЕТ СН'!$F$15</f>
        <v>143.88836671999999</v>
      </c>
      <c r="I218" s="36">
        <f>SUMIFS(СВЦЭМ!$F$33:$F$776,СВЦЭМ!$A$33:$A$776,$A218,СВЦЭМ!$B$33:$B$776,I$190)+'СЕТ СН'!$F$15</f>
        <v>140.13905707999999</v>
      </c>
      <c r="J218" s="36">
        <f>SUMIFS(СВЦЭМ!$F$33:$F$776,СВЦЭМ!$A$33:$A$776,$A218,СВЦЭМ!$B$33:$B$776,J$190)+'СЕТ СН'!$F$15</f>
        <v>139.85569065000001</v>
      </c>
      <c r="K218" s="36">
        <f>SUMIFS(СВЦЭМ!$F$33:$F$776,СВЦЭМ!$A$33:$A$776,$A218,СВЦЭМ!$B$33:$B$776,K$190)+'СЕТ СН'!$F$15</f>
        <v>132.78182885000001</v>
      </c>
      <c r="L218" s="36">
        <f>SUMIFS(СВЦЭМ!$F$33:$F$776,СВЦЭМ!$A$33:$A$776,$A218,СВЦЭМ!$B$33:$B$776,L$190)+'СЕТ СН'!$F$15</f>
        <v>133.23070263</v>
      </c>
      <c r="M218" s="36">
        <f>SUMIFS(СВЦЭМ!$F$33:$F$776,СВЦЭМ!$A$33:$A$776,$A218,СВЦЭМ!$B$33:$B$776,M$190)+'СЕТ СН'!$F$15</f>
        <v>134.28538749000001</v>
      </c>
      <c r="N218" s="36">
        <f>SUMIFS(СВЦЭМ!$F$33:$F$776,СВЦЭМ!$A$33:$A$776,$A218,СВЦЭМ!$B$33:$B$776,N$190)+'СЕТ СН'!$F$15</f>
        <v>128.59309986</v>
      </c>
      <c r="O218" s="36">
        <f>SUMIFS(СВЦЭМ!$F$33:$F$776,СВЦЭМ!$A$33:$A$776,$A218,СВЦЭМ!$B$33:$B$776,O$190)+'СЕТ СН'!$F$15</f>
        <v>123.48126341</v>
      </c>
      <c r="P218" s="36">
        <f>SUMIFS(СВЦЭМ!$F$33:$F$776,СВЦЭМ!$A$33:$A$776,$A218,СВЦЭМ!$B$33:$B$776,P$190)+'СЕТ СН'!$F$15</f>
        <v>124.42295217</v>
      </c>
      <c r="Q218" s="36">
        <f>SUMIFS(СВЦЭМ!$F$33:$F$776,СВЦЭМ!$A$33:$A$776,$A218,СВЦЭМ!$B$33:$B$776,Q$190)+'СЕТ СН'!$F$15</f>
        <v>123.77451164</v>
      </c>
      <c r="R218" s="36">
        <f>SUMIFS(СВЦЭМ!$F$33:$F$776,СВЦЭМ!$A$33:$A$776,$A218,СВЦЭМ!$B$33:$B$776,R$190)+'СЕТ СН'!$F$15</f>
        <v>122.7809199</v>
      </c>
      <c r="S218" s="36">
        <f>SUMIFS(СВЦЭМ!$F$33:$F$776,СВЦЭМ!$A$33:$A$776,$A218,СВЦЭМ!$B$33:$B$776,S$190)+'СЕТ СН'!$F$15</f>
        <v>124.56711550999999</v>
      </c>
      <c r="T218" s="36">
        <f>SUMIFS(СВЦЭМ!$F$33:$F$776,СВЦЭМ!$A$33:$A$776,$A218,СВЦЭМ!$B$33:$B$776,T$190)+'СЕТ СН'!$F$15</f>
        <v>123.02108996</v>
      </c>
      <c r="U218" s="36">
        <f>SUMIFS(СВЦЭМ!$F$33:$F$776,СВЦЭМ!$A$33:$A$776,$A218,СВЦЭМ!$B$33:$B$776,U$190)+'СЕТ СН'!$F$15</f>
        <v>124.46394601999999</v>
      </c>
      <c r="V218" s="36">
        <f>SUMIFS(СВЦЭМ!$F$33:$F$776,СВЦЭМ!$A$33:$A$776,$A218,СВЦЭМ!$B$33:$B$776,V$190)+'СЕТ СН'!$F$15</f>
        <v>124.58223675000001</v>
      </c>
      <c r="W218" s="36">
        <f>SUMIFS(СВЦЭМ!$F$33:$F$776,СВЦЭМ!$A$33:$A$776,$A218,СВЦЭМ!$B$33:$B$776,W$190)+'СЕТ СН'!$F$15</f>
        <v>126.91992200999999</v>
      </c>
      <c r="X218" s="36">
        <f>SUMIFS(СВЦЭМ!$F$33:$F$776,СВЦЭМ!$A$33:$A$776,$A218,СВЦЭМ!$B$33:$B$776,X$190)+'СЕТ СН'!$F$15</f>
        <v>131.94064075</v>
      </c>
      <c r="Y218" s="36">
        <f>SUMIFS(СВЦЭМ!$F$33:$F$776,СВЦЭМ!$A$33:$A$776,$A218,СВЦЭМ!$B$33:$B$776,Y$190)+'СЕТ СН'!$F$15</f>
        <v>141.24824479</v>
      </c>
    </row>
    <row r="219" spans="1:25" ht="15.75" x14ac:dyDescent="0.2">
      <c r="A219" s="35">
        <f t="shared" si="5"/>
        <v>43767</v>
      </c>
      <c r="B219" s="36">
        <f>SUMIFS(СВЦЭМ!$F$33:$F$776,СВЦЭМ!$A$33:$A$776,$A219,СВЦЭМ!$B$33:$B$776,B$190)+'СЕТ СН'!$F$15</f>
        <v>150.36512425000001</v>
      </c>
      <c r="C219" s="36">
        <f>SUMIFS(СВЦЭМ!$F$33:$F$776,СВЦЭМ!$A$33:$A$776,$A219,СВЦЭМ!$B$33:$B$776,C$190)+'СЕТ СН'!$F$15</f>
        <v>156.51739208000001</v>
      </c>
      <c r="D219" s="36">
        <f>SUMIFS(СВЦЭМ!$F$33:$F$776,СВЦЭМ!$A$33:$A$776,$A219,СВЦЭМ!$B$33:$B$776,D$190)+'СЕТ СН'!$F$15</f>
        <v>160.24341287999999</v>
      </c>
      <c r="E219" s="36">
        <f>SUMIFS(СВЦЭМ!$F$33:$F$776,СВЦЭМ!$A$33:$A$776,$A219,СВЦЭМ!$B$33:$B$776,E$190)+'СЕТ СН'!$F$15</f>
        <v>162.87453195000001</v>
      </c>
      <c r="F219" s="36">
        <f>SUMIFS(СВЦЭМ!$F$33:$F$776,СВЦЭМ!$A$33:$A$776,$A219,СВЦЭМ!$B$33:$B$776,F$190)+'СЕТ СН'!$F$15</f>
        <v>160.8659577</v>
      </c>
      <c r="G219" s="36">
        <f>SUMIFS(СВЦЭМ!$F$33:$F$776,СВЦЭМ!$A$33:$A$776,$A219,СВЦЭМ!$B$33:$B$776,G$190)+'СЕТ СН'!$F$15</f>
        <v>156.28177549</v>
      </c>
      <c r="H219" s="36">
        <f>SUMIFS(СВЦЭМ!$F$33:$F$776,СВЦЭМ!$A$33:$A$776,$A219,СВЦЭМ!$B$33:$B$776,H$190)+'СЕТ СН'!$F$15</f>
        <v>148.40750868999999</v>
      </c>
      <c r="I219" s="36">
        <f>SUMIFS(СВЦЭМ!$F$33:$F$776,СВЦЭМ!$A$33:$A$776,$A219,СВЦЭМ!$B$33:$B$776,I$190)+'СЕТ СН'!$F$15</f>
        <v>143.67708421</v>
      </c>
      <c r="J219" s="36">
        <f>SUMIFS(СВЦЭМ!$F$33:$F$776,СВЦЭМ!$A$33:$A$776,$A219,СВЦЭМ!$B$33:$B$776,J$190)+'СЕТ СН'!$F$15</f>
        <v>142.16605977</v>
      </c>
      <c r="K219" s="36">
        <f>SUMIFS(СВЦЭМ!$F$33:$F$776,СВЦЭМ!$A$33:$A$776,$A219,СВЦЭМ!$B$33:$B$776,K$190)+'СЕТ СН'!$F$15</f>
        <v>136.81778940999999</v>
      </c>
      <c r="L219" s="36">
        <f>SUMIFS(СВЦЭМ!$F$33:$F$776,СВЦЭМ!$A$33:$A$776,$A219,СВЦЭМ!$B$33:$B$776,L$190)+'СЕТ СН'!$F$15</f>
        <v>138.15939392999999</v>
      </c>
      <c r="M219" s="36">
        <f>SUMIFS(СВЦЭМ!$F$33:$F$776,СВЦЭМ!$A$33:$A$776,$A219,СВЦЭМ!$B$33:$B$776,M$190)+'СЕТ СН'!$F$15</f>
        <v>137.89110221999999</v>
      </c>
      <c r="N219" s="36">
        <f>SUMIFS(СВЦЭМ!$F$33:$F$776,СВЦЭМ!$A$33:$A$776,$A219,СВЦЭМ!$B$33:$B$776,N$190)+'СЕТ СН'!$F$15</f>
        <v>131.47672066000001</v>
      </c>
      <c r="O219" s="36">
        <f>SUMIFS(СВЦЭМ!$F$33:$F$776,СВЦЭМ!$A$33:$A$776,$A219,СВЦЭМ!$B$33:$B$776,O$190)+'СЕТ СН'!$F$15</f>
        <v>126.91788784000001</v>
      </c>
      <c r="P219" s="36">
        <f>SUMIFS(СВЦЭМ!$F$33:$F$776,СВЦЭМ!$A$33:$A$776,$A219,СВЦЭМ!$B$33:$B$776,P$190)+'СЕТ СН'!$F$15</f>
        <v>127.30254991</v>
      </c>
      <c r="Q219" s="36">
        <f>SUMIFS(СВЦЭМ!$F$33:$F$776,СВЦЭМ!$A$33:$A$776,$A219,СВЦЭМ!$B$33:$B$776,Q$190)+'СЕТ СН'!$F$15</f>
        <v>127.19081787</v>
      </c>
      <c r="R219" s="36">
        <f>SUMIFS(СВЦЭМ!$F$33:$F$776,СВЦЭМ!$A$33:$A$776,$A219,СВЦЭМ!$B$33:$B$776,R$190)+'СЕТ СН'!$F$15</f>
        <v>125.65517332</v>
      </c>
      <c r="S219" s="36">
        <f>SUMIFS(СВЦЭМ!$F$33:$F$776,СВЦЭМ!$A$33:$A$776,$A219,СВЦЭМ!$B$33:$B$776,S$190)+'СЕТ СН'!$F$15</f>
        <v>126.95556578</v>
      </c>
      <c r="T219" s="36">
        <f>SUMIFS(СВЦЭМ!$F$33:$F$776,СВЦЭМ!$A$33:$A$776,$A219,СВЦЭМ!$B$33:$B$776,T$190)+'СЕТ СН'!$F$15</f>
        <v>125.25638865000001</v>
      </c>
      <c r="U219" s="36">
        <f>SUMIFS(СВЦЭМ!$F$33:$F$776,СВЦЭМ!$A$33:$A$776,$A219,СВЦЭМ!$B$33:$B$776,U$190)+'СЕТ СН'!$F$15</f>
        <v>123.47790547</v>
      </c>
      <c r="V219" s="36">
        <f>SUMIFS(СВЦЭМ!$F$33:$F$776,СВЦЭМ!$A$33:$A$776,$A219,СВЦЭМ!$B$33:$B$776,V$190)+'СЕТ СН'!$F$15</f>
        <v>121.99672708</v>
      </c>
      <c r="W219" s="36">
        <f>SUMIFS(СВЦЭМ!$F$33:$F$776,СВЦЭМ!$A$33:$A$776,$A219,СВЦЭМ!$B$33:$B$776,W$190)+'СЕТ СН'!$F$15</f>
        <v>124.14385439</v>
      </c>
      <c r="X219" s="36">
        <f>SUMIFS(СВЦЭМ!$F$33:$F$776,СВЦЭМ!$A$33:$A$776,$A219,СВЦЭМ!$B$33:$B$776,X$190)+'СЕТ СН'!$F$15</f>
        <v>125.27086864</v>
      </c>
      <c r="Y219" s="36">
        <f>SUMIFS(СВЦЭМ!$F$33:$F$776,СВЦЭМ!$A$33:$A$776,$A219,СВЦЭМ!$B$33:$B$776,Y$190)+'СЕТ СН'!$F$15</f>
        <v>132.48547819000001</v>
      </c>
    </row>
    <row r="220" spans="1:25" ht="15.75" x14ac:dyDescent="0.2">
      <c r="A220" s="35">
        <f t="shared" si="5"/>
        <v>43768</v>
      </c>
      <c r="B220" s="36">
        <f>SUMIFS(СВЦЭМ!$F$33:$F$776,СВЦЭМ!$A$33:$A$776,$A220,СВЦЭМ!$B$33:$B$776,B$190)+'СЕТ СН'!$F$15</f>
        <v>151.48661432</v>
      </c>
      <c r="C220" s="36">
        <f>SUMIFS(СВЦЭМ!$F$33:$F$776,СВЦЭМ!$A$33:$A$776,$A220,СВЦЭМ!$B$33:$B$776,C$190)+'СЕТ СН'!$F$15</f>
        <v>159.69324384999999</v>
      </c>
      <c r="D220" s="36">
        <f>SUMIFS(СВЦЭМ!$F$33:$F$776,СВЦЭМ!$A$33:$A$776,$A220,СВЦЭМ!$B$33:$B$776,D$190)+'СЕТ СН'!$F$15</f>
        <v>163.63306761000001</v>
      </c>
      <c r="E220" s="36">
        <f>SUMIFS(СВЦЭМ!$F$33:$F$776,СВЦЭМ!$A$33:$A$776,$A220,СВЦЭМ!$B$33:$B$776,E$190)+'СЕТ СН'!$F$15</f>
        <v>165.03064874</v>
      </c>
      <c r="F220" s="36">
        <f>SUMIFS(СВЦЭМ!$F$33:$F$776,СВЦЭМ!$A$33:$A$776,$A220,СВЦЭМ!$B$33:$B$776,F$190)+'СЕТ СН'!$F$15</f>
        <v>164.70161772</v>
      </c>
      <c r="G220" s="36">
        <f>SUMIFS(СВЦЭМ!$F$33:$F$776,СВЦЭМ!$A$33:$A$776,$A220,СВЦЭМ!$B$33:$B$776,G$190)+'СЕТ СН'!$F$15</f>
        <v>160.46960601999999</v>
      </c>
      <c r="H220" s="36">
        <f>SUMIFS(СВЦЭМ!$F$33:$F$776,СВЦЭМ!$A$33:$A$776,$A220,СВЦЭМ!$B$33:$B$776,H$190)+'СЕТ СН'!$F$15</f>
        <v>151.31692558</v>
      </c>
      <c r="I220" s="36">
        <f>SUMIFS(СВЦЭМ!$F$33:$F$776,СВЦЭМ!$A$33:$A$776,$A220,СВЦЭМ!$B$33:$B$776,I$190)+'СЕТ СН'!$F$15</f>
        <v>144.87968264</v>
      </c>
      <c r="J220" s="36">
        <f>SUMIFS(СВЦЭМ!$F$33:$F$776,СВЦЭМ!$A$33:$A$776,$A220,СВЦЭМ!$B$33:$B$776,J$190)+'СЕТ СН'!$F$15</f>
        <v>144.49299858000001</v>
      </c>
      <c r="K220" s="36">
        <f>SUMIFS(СВЦЭМ!$F$33:$F$776,СВЦЭМ!$A$33:$A$776,$A220,СВЦЭМ!$B$33:$B$776,K$190)+'СЕТ СН'!$F$15</f>
        <v>142.55188089999999</v>
      </c>
      <c r="L220" s="36">
        <f>SUMIFS(СВЦЭМ!$F$33:$F$776,СВЦЭМ!$A$33:$A$776,$A220,СВЦЭМ!$B$33:$B$776,L$190)+'СЕТ СН'!$F$15</f>
        <v>142.98882139</v>
      </c>
      <c r="M220" s="36">
        <f>SUMIFS(СВЦЭМ!$F$33:$F$776,СВЦЭМ!$A$33:$A$776,$A220,СВЦЭМ!$B$33:$B$776,M$190)+'СЕТ СН'!$F$15</f>
        <v>141.99753314</v>
      </c>
      <c r="N220" s="36">
        <f>SUMIFS(СВЦЭМ!$F$33:$F$776,СВЦЭМ!$A$33:$A$776,$A220,СВЦЭМ!$B$33:$B$776,N$190)+'СЕТ СН'!$F$15</f>
        <v>134.81017297</v>
      </c>
      <c r="O220" s="36">
        <f>SUMIFS(СВЦЭМ!$F$33:$F$776,СВЦЭМ!$A$33:$A$776,$A220,СВЦЭМ!$B$33:$B$776,O$190)+'СЕТ СН'!$F$15</f>
        <v>128.60064746</v>
      </c>
      <c r="P220" s="36">
        <f>SUMIFS(СВЦЭМ!$F$33:$F$776,СВЦЭМ!$A$33:$A$776,$A220,СВЦЭМ!$B$33:$B$776,P$190)+'СЕТ СН'!$F$15</f>
        <v>128.60639473000001</v>
      </c>
      <c r="Q220" s="36">
        <f>SUMIFS(СВЦЭМ!$F$33:$F$776,СВЦЭМ!$A$33:$A$776,$A220,СВЦЭМ!$B$33:$B$776,Q$190)+'СЕТ СН'!$F$15</f>
        <v>128.67845023000001</v>
      </c>
      <c r="R220" s="36">
        <f>SUMIFS(СВЦЭМ!$F$33:$F$776,СВЦЭМ!$A$33:$A$776,$A220,СВЦЭМ!$B$33:$B$776,R$190)+'СЕТ СН'!$F$15</f>
        <v>127.08451635</v>
      </c>
      <c r="S220" s="36">
        <f>SUMIFS(СВЦЭМ!$F$33:$F$776,СВЦЭМ!$A$33:$A$776,$A220,СВЦЭМ!$B$33:$B$776,S$190)+'СЕТ СН'!$F$15</f>
        <v>126.83880744</v>
      </c>
      <c r="T220" s="36">
        <f>SUMIFS(СВЦЭМ!$F$33:$F$776,СВЦЭМ!$A$33:$A$776,$A220,СВЦЭМ!$B$33:$B$776,T$190)+'СЕТ СН'!$F$15</f>
        <v>124.00385740999999</v>
      </c>
      <c r="U220" s="36">
        <f>SUMIFS(СВЦЭМ!$F$33:$F$776,СВЦЭМ!$A$33:$A$776,$A220,СВЦЭМ!$B$33:$B$776,U$190)+'СЕТ СН'!$F$15</f>
        <v>125.43550279</v>
      </c>
      <c r="V220" s="36">
        <f>SUMIFS(СВЦЭМ!$F$33:$F$776,СВЦЭМ!$A$33:$A$776,$A220,СВЦЭМ!$B$33:$B$776,V$190)+'СЕТ СН'!$F$15</f>
        <v>125.01572222999999</v>
      </c>
      <c r="W220" s="36">
        <f>SUMIFS(СВЦЭМ!$F$33:$F$776,СВЦЭМ!$A$33:$A$776,$A220,СВЦЭМ!$B$33:$B$776,W$190)+'СЕТ СН'!$F$15</f>
        <v>125.1558034</v>
      </c>
      <c r="X220" s="36">
        <f>SUMIFS(СВЦЭМ!$F$33:$F$776,СВЦЭМ!$A$33:$A$776,$A220,СВЦЭМ!$B$33:$B$776,X$190)+'СЕТ СН'!$F$15</f>
        <v>129.49641954000001</v>
      </c>
      <c r="Y220" s="36">
        <f>SUMIFS(СВЦЭМ!$F$33:$F$776,СВЦЭМ!$A$33:$A$776,$A220,СВЦЭМ!$B$33:$B$776,Y$190)+'СЕТ СН'!$F$15</f>
        <v>136.06181394000001</v>
      </c>
    </row>
    <row r="221" spans="1:25" ht="15.75" x14ac:dyDescent="0.2">
      <c r="A221" s="35">
        <f t="shared" si="5"/>
        <v>43769</v>
      </c>
      <c r="B221" s="36">
        <f>SUMIFS(СВЦЭМ!$F$33:$F$776,СВЦЭМ!$A$33:$A$776,$A221,СВЦЭМ!$B$33:$B$776,B$190)+'СЕТ СН'!$F$15</f>
        <v>149.10496183000001</v>
      </c>
      <c r="C221" s="36">
        <f>SUMIFS(СВЦЭМ!$F$33:$F$776,СВЦЭМ!$A$33:$A$776,$A221,СВЦЭМ!$B$33:$B$776,C$190)+'СЕТ СН'!$F$15</f>
        <v>157.83424704999999</v>
      </c>
      <c r="D221" s="36">
        <f>SUMIFS(СВЦЭМ!$F$33:$F$776,СВЦЭМ!$A$33:$A$776,$A221,СВЦЭМ!$B$33:$B$776,D$190)+'СЕТ СН'!$F$15</f>
        <v>161.78680054</v>
      </c>
      <c r="E221" s="36">
        <f>SUMIFS(СВЦЭМ!$F$33:$F$776,СВЦЭМ!$A$33:$A$776,$A221,СВЦЭМ!$B$33:$B$776,E$190)+'СЕТ СН'!$F$15</f>
        <v>164.29975238</v>
      </c>
      <c r="F221" s="36">
        <f>SUMIFS(СВЦЭМ!$F$33:$F$776,СВЦЭМ!$A$33:$A$776,$A221,СВЦЭМ!$B$33:$B$776,F$190)+'СЕТ СН'!$F$15</f>
        <v>164.30764058</v>
      </c>
      <c r="G221" s="36">
        <f>SUMIFS(СВЦЭМ!$F$33:$F$776,СВЦЭМ!$A$33:$A$776,$A221,СВЦЭМ!$B$33:$B$776,G$190)+'СЕТ СН'!$F$15</f>
        <v>159.51111169999999</v>
      </c>
      <c r="H221" s="36">
        <f>SUMIFS(СВЦЭМ!$F$33:$F$776,СВЦЭМ!$A$33:$A$776,$A221,СВЦЭМ!$B$33:$B$776,H$190)+'СЕТ СН'!$F$15</f>
        <v>151.43845927000001</v>
      </c>
      <c r="I221" s="36">
        <f>SUMIFS(СВЦЭМ!$F$33:$F$776,СВЦЭМ!$A$33:$A$776,$A221,СВЦЭМ!$B$33:$B$776,I$190)+'СЕТ СН'!$F$15</f>
        <v>145.46652814999999</v>
      </c>
      <c r="J221" s="36">
        <f>SUMIFS(СВЦЭМ!$F$33:$F$776,СВЦЭМ!$A$33:$A$776,$A221,СВЦЭМ!$B$33:$B$776,J$190)+'СЕТ СН'!$F$15</f>
        <v>145.77485497000001</v>
      </c>
      <c r="K221" s="36">
        <f>SUMIFS(СВЦЭМ!$F$33:$F$776,СВЦЭМ!$A$33:$A$776,$A221,СВЦЭМ!$B$33:$B$776,K$190)+'СЕТ СН'!$F$15</f>
        <v>142.08925554000001</v>
      </c>
      <c r="L221" s="36">
        <f>SUMIFS(СВЦЭМ!$F$33:$F$776,СВЦЭМ!$A$33:$A$776,$A221,СВЦЭМ!$B$33:$B$776,L$190)+'СЕТ СН'!$F$15</f>
        <v>142.30911688</v>
      </c>
      <c r="M221" s="36">
        <f>SUMIFS(СВЦЭМ!$F$33:$F$776,СВЦЭМ!$A$33:$A$776,$A221,СВЦЭМ!$B$33:$B$776,M$190)+'СЕТ СН'!$F$15</f>
        <v>142.61076689000001</v>
      </c>
      <c r="N221" s="36">
        <f>SUMIFS(СВЦЭМ!$F$33:$F$776,СВЦЭМ!$A$33:$A$776,$A221,СВЦЭМ!$B$33:$B$776,N$190)+'СЕТ СН'!$F$15</f>
        <v>136.07288363999999</v>
      </c>
      <c r="O221" s="36">
        <f>SUMIFS(СВЦЭМ!$F$33:$F$776,СВЦЭМ!$A$33:$A$776,$A221,СВЦЭМ!$B$33:$B$776,O$190)+'СЕТ СН'!$F$15</f>
        <v>128.97257103000001</v>
      </c>
      <c r="P221" s="36">
        <f>SUMIFS(СВЦЭМ!$F$33:$F$776,СВЦЭМ!$A$33:$A$776,$A221,СВЦЭМ!$B$33:$B$776,P$190)+'СЕТ СН'!$F$15</f>
        <v>131.1884159</v>
      </c>
      <c r="Q221" s="36">
        <f>SUMIFS(СВЦЭМ!$F$33:$F$776,СВЦЭМ!$A$33:$A$776,$A221,СВЦЭМ!$B$33:$B$776,Q$190)+'СЕТ СН'!$F$15</f>
        <v>131.42282157</v>
      </c>
      <c r="R221" s="36">
        <f>SUMIFS(СВЦЭМ!$F$33:$F$776,СВЦЭМ!$A$33:$A$776,$A221,СВЦЭМ!$B$33:$B$776,R$190)+'СЕТ СН'!$F$15</f>
        <v>131.75179962000001</v>
      </c>
      <c r="S221" s="36">
        <f>SUMIFS(СВЦЭМ!$F$33:$F$776,СВЦЭМ!$A$33:$A$776,$A221,СВЦЭМ!$B$33:$B$776,S$190)+'СЕТ СН'!$F$15</f>
        <v>131.42180540999999</v>
      </c>
      <c r="T221" s="36">
        <f>SUMIFS(СВЦЭМ!$F$33:$F$776,СВЦЭМ!$A$33:$A$776,$A221,СВЦЭМ!$B$33:$B$776,T$190)+'СЕТ СН'!$F$15</f>
        <v>126.81459598000001</v>
      </c>
      <c r="U221" s="36">
        <f>SUMIFS(СВЦЭМ!$F$33:$F$776,СВЦЭМ!$A$33:$A$776,$A221,СВЦЭМ!$B$33:$B$776,U$190)+'СЕТ СН'!$F$15</f>
        <v>126.14597062</v>
      </c>
      <c r="V221" s="36">
        <f>SUMIFS(СВЦЭМ!$F$33:$F$776,СВЦЭМ!$A$33:$A$776,$A221,СВЦЭМ!$B$33:$B$776,V$190)+'СЕТ СН'!$F$15</f>
        <v>124.79635700999999</v>
      </c>
      <c r="W221" s="36">
        <f>SUMIFS(СВЦЭМ!$F$33:$F$776,СВЦЭМ!$A$33:$A$776,$A221,СВЦЭМ!$B$33:$B$776,W$190)+'СЕТ СН'!$F$15</f>
        <v>126.61077265</v>
      </c>
      <c r="X221" s="36">
        <f>SUMIFS(СВЦЭМ!$F$33:$F$776,СВЦЭМ!$A$33:$A$776,$A221,СВЦЭМ!$B$33:$B$776,X$190)+'СЕТ СН'!$F$15</f>
        <v>118.99026105999999</v>
      </c>
      <c r="Y221" s="36">
        <f>SUMIFS(СВЦЭМ!$F$33:$F$776,СВЦЭМ!$A$33:$A$776,$A221,СВЦЭМ!$B$33:$B$776,Y$190)+'СЕТ СН'!$F$15</f>
        <v>125.91734391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01.10.2019</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43740</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43741</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43742</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43743</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43744</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43745</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43746</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43747</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43748</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43749</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43750</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43751</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43752</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43753</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43754</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43755</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43756</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43757</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43758</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43759</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43760</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43761</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43762</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43763</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43764</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43765</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43766</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43767</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43768</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43769</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01.10.2019</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43740</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43741</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43742</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43743</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43744</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43745</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43746</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43747</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43748</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43749</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43750</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43751</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43752</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43753</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43754</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43755</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43756</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43757</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43758</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43759</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43760</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43761</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43762</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43763</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43764</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43765</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43766</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43767</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43768</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43769</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01.10.2019</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43740</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43741</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43742</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43743</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43744</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43745</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43746</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43747</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43748</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43749</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43750</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43751</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43752</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43753</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43754</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43755</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43756</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43757</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43758</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43759</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43760</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43761</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43762</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43763</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43764</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43765</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43766</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43767</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43768</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43769</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01.10.2019</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43740</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43741</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43742</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43743</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43744</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43745</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43746</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43747</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43748</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43749</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43750</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43751</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43752</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43753</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43754</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43755</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43756</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43757</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43758</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43759</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43760</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43761</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43762</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43763</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43764</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43765</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43766</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43767</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43768</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43769</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01.10.2019</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43740</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43741</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43742</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43743</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43744</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43745</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43746</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43747</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43748</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43749</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43750</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43751</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43752</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43753</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43754</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43755</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43756</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43757</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43758</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43759</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43760</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43761</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43762</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43763</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43764</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43765</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43766</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43767</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43768</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43769</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01.10.2019</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43740</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43741</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43742</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43743</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43744</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43745</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43746</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43747</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43748</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43749</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43750</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43751</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43752</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43753</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43754</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43755</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43756</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43757</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43758</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43759</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43760</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43761</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43762</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43763</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43764</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43765</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43766</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43767</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43768</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43769</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542315.93314763228</v>
      </c>
      <c r="O439" s="130"/>
      <c r="P439" s="129">
        <f>СВЦЭМ!$D$12+'СЕТ СН'!$F$13-'СЕТ СН'!$G$25</f>
        <v>542315.93314763228</v>
      </c>
      <c r="Q439" s="130"/>
      <c r="R439" s="129">
        <f>СВЦЭМ!$D$12+'СЕТ СН'!$F$13-'СЕТ СН'!$H$25</f>
        <v>542315.93314763228</v>
      </c>
      <c r="S439" s="130"/>
      <c r="T439" s="129">
        <f>СВЦЭМ!$D$12+'СЕТ СН'!$F$13-'СЕТ СН'!$I$25</f>
        <v>542315.93314763228</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138</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01.10.2019</v>
      </c>
      <c r="B12" s="36">
        <f>SUMIFS(СВЦЭМ!$D$33:$D$776,СВЦЭМ!$A$33:$A$776,$A12,СВЦЭМ!$B$33:$B$776,B$11)+'СЕТ СН'!$F$14+СВЦЭМ!$D$10+'СЕТ СН'!$F$8*'СЕТ СН'!$F$9-'СЕТ СН'!$F$26</f>
        <v>674.96373916000005</v>
      </c>
      <c r="C12" s="36">
        <f>SUMIFS(СВЦЭМ!$D$33:$D$776,СВЦЭМ!$A$33:$A$776,$A12,СВЦЭМ!$B$33:$B$776,C$11)+'СЕТ СН'!$F$14+СВЦЭМ!$D$10+'СЕТ СН'!$F$8*'СЕТ СН'!$F$9-'СЕТ СН'!$F$26</f>
        <v>755.61631988000011</v>
      </c>
      <c r="D12" s="36">
        <f>SUMIFS(СВЦЭМ!$D$33:$D$776,СВЦЭМ!$A$33:$A$776,$A12,СВЦЭМ!$B$33:$B$776,D$11)+'СЕТ СН'!$F$14+СВЦЭМ!$D$10+'СЕТ СН'!$F$8*'СЕТ СН'!$F$9-'СЕТ СН'!$F$26</f>
        <v>830.57134614000006</v>
      </c>
      <c r="E12" s="36">
        <f>SUMIFS(СВЦЭМ!$D$33:$D$776,СВЦЭМ!$A$33:$A$776,$A12,СВЦЭМ!$B$33:$B$776,E$11)+'СЕТ СН'!$F$14+СВЦЭМ!$D$10+'СЕТ СН'!$F$8*'СЕТ СН'!$F$9-'СЕТ СН'!$F$26</f>
        <v>853.85235794000005</v>
      </c>
      <c r="F12" s="36">
        <f>SUMIFS(СВЦЭМ!$D$33:$D$776,СВЦЭМ!$A$33:$A$776,$A12,СВЦЭМ!$B$33:$B$776,F$11)+'СЕТ СН'!$F$14+СВЦЭМ!$D$10+'СЕТ СН'!$F$8*'СЕТ СН'!$F$9-'СЕТ СН'!$F$26</f>
        <v>852.23164703000009</v>
      </c>
      <c r="G12" s="36">
        <f>SUMIFS(СВЦЭМ!$D$33:$D$776,СВЦЭМ!$A$33:$A$776,$A12,СВЦЭМ!$B$33:$B$776,G$11)+'СЕТ СН'!$F$14+СВЦЭМ!$D$10+'СЕТ СН'!$F$8*'СЕТ СН'!$F$9-'СЕТ СН'!$F$26</f>
        <v>836.57031526000003</v>
      </c>
      <c r="H12" s="36">
        <f>SUMIFS(СВЦЭМ!$D$33:$D$776,СВЦЭМ!$A$33:$A$776,$A12,СВЦЭМ!$B$33:$B$776,H$11)+'СЕТ СН'!$F$14+СВЦЭМ!$D$10+'СЕТ СН'!$F$8*'СЕТ СН'!$F$9-'СЕТ СН'!$F$26</f>
        <v>768.69916242000011</v>
      </c>
      <c r="I12" s="36">
        <f>SUMIFS(СВЦЭМ!$D$33:$D$776,СВЦЭМ!$A$33:$A$776,$A12,СВЦЭМ!$B$33:$B$776,I$11)+'СЕТ СН'!$F$14+СВЦЭМ!$D$10+'СЕТ СН'!$F$8*'СЕТ СН'!$F$9-'СЕТ СН'!$F$26</f>
        <v>685.76434534000009</v>
      </c>
      <c r="J12" s="36">
        <f>SUMIFS(СВЦЭМ!$D$33:$D$776,СВЦЭМ!$A$33:$A$776,$A12,СВЦЭМ!$B$33:$B$776,J$11)+'СЕТ СН'!$F$14+СВЦЭМ!$D$10+'СЕТ СН'!$F$8*'СЕТ СН'!$F$9-'СЕТ СН'!$F$26</f>
        <v>680.40094095000006</v>
      </c>
      <c r="K12" s="36">
        <f>SUMIFS(СВЦЭМ!$D$33:$D$776,СВЦЭМ!$A$33:$A$776,$A12,СВЦЭМ!$B$33:$B$776,K$11)+'СЕТ СН'!$F$14+СВЦЭМ!$D$10+'СЕТ СН'!$F$8*'СЕТ СН'!$F$9-'СЕТ СН'!$F$26</f>
        <v>688.8971084100001</v>
      </c>
      <c r="L12" s="36">
        <f>SUMIFS(СВЦЭМ!$D$33:$D$776,СВЦЭМ!$A$33:$A$776,$A12,СВЦЭМ!$B$33:$B$776,L$11)+'СЕТ СН'!$F$14+СВЦЭМ!$D$10+'СЕТ СН'!$F$8*'СЕТ СН'!$F$9-'СЕТ СН'!$F$26</f>
        <v>686.27585182000007</v>
      </c>
      <c r="M12" s="36">
        <f>SUMIFS(СВЦЭМ!$D$33:$D$776,СВЦЭМ!$A$33:$A$776,$A12,СВЦЭМ!$B$33:$B$776,M$11)+'СЕТ СН'!$F$14+СВЦЭМ!$D$10+'СЕТ СН'!$F$8*'СЕТ СН'!$F$9-'СЕТ СН'!$F$26</f>
        <v>675.74408549000009</v>
      </c>
      <c r="N12" s="36">
        <f>SUMIFS(СВЦЭМ!$D$33:$D$776,СВЦЭМ!$A$33:$A$776,$A12,СВЦЭМ!$B$33:$B$776,N$11)+'СЕТ СН'!$F$14+СВЦЭМ!$D$10+'СЕТ СН'!$F$8*'СЕТ СН'!$F$9-'СЕТ СН'!$F$26</f>
        <v>660.70189043000005</v>
      </c>
      <c r="O12" s="36">
        <f>SUMIFS(СВЦЭМ!$D$33:$D$776,СВЦЭМ!$A$33:$A$776,$A12,СВЦЭМ!$B$33:$B$776,O$11)+'СЕТ СН'!$F$14+СВЦЭМ!$D$10+'СЕТ СН'!$F$8*'СЕТ СН'!$F$9-'СЕТ СН'!$F$26</f>
        <v>658.50809852000009</v>
      </c>
      <c r="P12" s="36">
        <f>SUMIFS(СВЦЭМ!$D$33:$D$776,СВЦЭМ!$A$33:$A$776,$A12,СВЦЭМ!$B$33:$B$776,P$11)+'СЕТ СН'!$F$14+СВЦЭМ!$D$10+'СЕТ СН'!$F$8*'СЕТ СН'!$F$9-'СЕТ СН'!$F$26</f>
        <v>660.06208270000002</v>
      </c>
      <c r="Q12" s="36">
        <f>SUMIFS(СВЦЭМ!$D$33:$D$776,СВЦЭМ!$A$33:$A$776,$A12,СВЦЭМ!$B$33:$B$776,Q$11)+'СЕТ СН'!$F$14+СВЦЭМ!$D$10+'СЕТ СН'!$F$8*'СЕТ СН'!$F$9-'СЕТ СН'!$F$26</f>
        <v>669.76437901000008</v>
      </c>
      <c r="R12" s="36">
        <f>SUMIFS(СВЦЭМ!$D$33:$D$776,СВЦЭМ!$A$33:$A$776,$A12,СВЦЭМ!$B$33:$B$776,R$11)+'СЕТ СН'!$F$14+СВЦЭМ!$D$10+'СЕТ СН'!$F$8*'СЕТ СН'!$F$9-'СЕТ СН'!$F$26</f>
        <v>668.79339751000009</v>
      </c>
      <c r="S12" s="36">
        <f>SUMIFS(СВЦЭМ!$D$33:$D$776,СВЦЭМ!$A$33:$A$776,$A12,СВЦЭМ!$B$33:$B$776,S$11)+'СЕТ СН'!$F$14+СВЦЭМ!$D$10+'СЕТ СН'!$F$8*'СЕТ СН'!$F$9-'СЕТ СН'!$F$26</f>
        <v>663.56595631000005</v>
      </c>
      <c r="T12" s="36">
        <f>SUMIFS(СВЦЭМ!$D$33:$D$776,СВЦЭМ!$A$33:$A$776,$A12,СВЦЭМ!$B$33:$B$776,T$11)+'СЕТ СН'!$F$14+СВЦЭМ!$D$10+'СЕТ СН'!$F$8*'СЕТ СН'!$F$9-'СЕТ СН'!$F$26</f>
        <v>661.13268567</v>
      </c>
      <c r="U12" s="36">
        <f>SUMIFS(СВЦЭМ!$D$33:$D$776,СВЦЭМ!$A$33:$A$776,$A12,СВЦЭМ!$B$33:$B$776,U$11)+'СЕТ СН'!$F$14+СВЦЭМ!$D$10+'СЕТ СН'!$F$8*'СЕТ СН'!$F$9-'СЕТ СН'!$F$26</f>
        <v>681.64034587000003</v>
      </c>
      <c r="V12" s="36">
        <f>SUMIFS(СВЦЭМ!$D$33:$D$776,СВЦЭМ!$A$33:$A$776,$A12,СВЦЭМ!$B$33:$B$776,V$11)+'СЕТ СН'!$F$14+СВЦЭМ!$D$10+'СЕТ СН'!$F$8*'СЕТ СН'!$F$9-'СЕТ СН'!$F$26</f>
        <v>686.0018057100001</v>
      </c>
      <c r="W12" s="36">
        <f>SUMIFS(СВЦЭМ!$D$33:$D$776,СВЦЭМ!$A$33:$A$776,$A12,СВЦЭМ!$B$33:$B$776,W$11)+'СЕТ СН'!$F$14+СВЦЭМ!$D$10+'СЕТ СН'!$F$8*'СЕТ СН'!$F$9-'СЕТ СН'!$F$26</f>
        <v>688.86666113000001</v>
      </c>
      <c r="X12" s="36">
        <f>SUMIFS(СВЦЭМ!$D$33:$D$776,СВЦЭМ!$A$33:$A$776,$A12,СВЦЭМ!$B$33:$B$776,X$11)+'СЕТ СН'!$F$14+СВЦЭМ!$D$10+'СЕТ СН'!$F$8*'СЕТ СН'!$F$9-'СЕТ СН'!$F$26</f>
        <v>679.6003876100001</v>
      </c>
      <c r="Y12" s="36">
        <f>SUMIFS(СВЦЭМ!$D$33:$D$776,СВЦЭМ!$A$33:$A$776,$A12,СВЦЭМ!$B$33:$B$776,Y$11)+'СЕТ СН'!$F$14+СВЦЭМ!$D$10+'СЕТ СН'!$F$8*'СЕТ СН'!$F$9-'СЕТ СН'!$F$26</f>
        <v>742.91616810000005</v>
      </c>
    </row>
    <row r="13" spans="1:25" ht="15.75" x14ac:dyDescent="0.2">
      <c r="A13" s="35">
        <f>A12+1</f>
        <v>43740</v>
      </c>
      <c r="B13" s="36">
        <f>SUMIFS(СВЦЭМ!$D$33:$D$776,СВЦЭМ!$A$33:$A$776,$A13,СВЦЭМ!$B$33:$B$776,B$11)+'СЕТ СН'!$F$14+СВЦЭМ!$D$10+'СЕТ СН'!$F$8*'СЕТ СН'!$F$9-'СЕТ СН'!$F$26</f>
        <v>786.58412013000009</v>
      </c>
      <c r="C13" s="36">
        <f>SUMIFS(СВЦЭМ!$D$33:$D$776,СВЦЭМ!$A$33:$A$776,$A13,СВЦЭМ!$B$33:$B$776,C$11)+'СЕТ СН'!$F$14+СВЦЭМ!$D$10+'СЕТ СН'!$F$8*'СЕТ СН'!$F$9-'СЕТ СН'!$F$26</f>
        <v>812.7795980300001</v>
      </c>
      <c r="D13" s="36">
        <f>SUMIFS(СВЦЭМ!$D$33:$D$776,СВЦЭМ!$A$33:$A$776,$A13,СВЦЭМ!$B$33:$B$776,D$11)+'СЕТ СН'!$F$14+СВЦЭМ!$D$10+'СЕТ СН'!$F$8*'СЕТ СН'!$F$9-'СЕТ СН'!$F$26</f>
        <v>826.94970502000001</v>
      </c>
      <c r="E13" s="36">
        <f>SUMIFS(СВЦЭМ!$D$33:$D$776,СВЦЭМ!$A$33:$A$776,$A13,СВЦЭМ!$B$33:$B$776,E$11)+'СЕТ СН'!$F$14+СВЦЭМ!$D$10+'СЕТ СН'!$F$8*'СЕТ СН'!$F$9-'СЕТ СН'!$F$26</f>
        <v>832.69436252000003</v>
      </c>
      <c r="F13" s="36">
        <f>SUMIFS(СВЦЭМ!$D$33:$D$776,СВЦЭМ!$A$33:$A$776,$A13,СВЦЭМ!$B$33:$B$776,F$11)+'СЕТ СН'!$F$14+СВЦЭМ!$D$10+'СЕТ СН'!$F$8*'СЕТ СН'!$F$9-'СЕТ СН'!$F$26</f>
        <v>849.05631263000009</v>
      </c>
      <c r="G13" s="36">
        <f>SUMIFS(СВЦЭМ!$D$33:$D$776,СВЦЭМ!$A$33:$A$776,$A13,СВЦЭМ!$B$33:$B$776,G$11)+'СЕТ СН'!$F$14+СВЦЭМ!$D$10+'СЕТ СН'!$F$8*'СЕТ СН'!$F$9-'СЕТ СН'!$F$26</f>
        <v>830.35736700000007</v>
      </c>
      <c r="H13" s="36">
        <f>SUMIFS(СВЦЭМ!$D$33:$D$776,СВЦЭМ!$A$33:$A$776,$A13,СВЦЭМ!$B$33:$B$776,H$11)+'СЕТ СН'!$F$14+СВЦЭМ!$D$10+'СЕТ СН'!$F$8*'СЕТ СН'!$F$9-'СЕТ СН'!$F$26</f>
        <v>769.78970273000004</v>
      </c>
      <c r="I13" s="36">
        <f>SUMIFS(СВЦЭМ!$D$33:$D$776,СВЦЭМ!$A$33:$A$776,$A13,СВЦЭМ!$B$33:$B$776,I$11)+'СЕТ СН'!$F$14+СВЦЭМ!$D$10+'СЕТ СН'!$F$8*'СЕТ СН'!$F$9-'СЕТ СН'!$F$26</f>
        <v>684.15472890000001</v>
      </c>
      <c r="J13" s="36">
        <f>SUMIFS(СВЦЭМ!$D$33:$D$776,СВЦЭМ!$A$33:$A$776,$A13,СВЦЭМ!$B$33:$B$776,J$11)+'СЕТ СН'!$F$14+СВЦЭМ!$D$10+'СЕТ СН'!$F$8*'СЕТ СН'!$F$9-'СЕТ СН'!$F$26</f>
        <v>679.77484981000009</v>
      </c>
      <c r="K13" s="36">
        <f>SUMIFS(СВЦЭМ!$D$33:$D$776,СВЦЭМ!$A$33:$A$776,$A13,СВЦЭМ!$B$33:$B$776,K$11)+'СЕТ СН'!$F$14+СВЦЭМ!$D$10+'СЕТ СН'!$F$8*'СЕТ СН'!$F$9-'СЕТ СН'!$F$26</f>
        <v>690.09993193000003</v>
      </c>
      <c r="L13" s="36">
        <f>SUMIFS(СВЦЭМ!$D$33:$D$776,СВЦЭМ!$A$33:$A$776,$A13,СВЦЭМ!$B$33:$B$776,L$11)+'СЕТ СН'!$F$14+СВЦЭМ!$D$10+'СЕТ СН'!$F$8*'СЕТ СН'!$F$9-'СЕТ СН'!$F$26</f>
        <v>690.32810279</v>
      </c>
      <c r="M13" s="36">
        <f>SUMIFS(СВЦЭМ!$D$33:$D$776,СВЦЭМ!$A$33:$A$776,$A13,СВЦЭМ!$B$33:$B$776,M$11)+'СЕТ СН'!$F$14+СВЦЭМ!$D$10+'СЕТ СН'!$F$8*'СЕТ СН'!$F$9-'СЕТ СН'!$F$26</f>
        <v>681.80352108000011</v>
      </c>
      <c r="N13" s="36">
        <f>SUMIFS(СВЦЭМ!$D$33:$D$776,СВЦЭМ!$A$33:$A$776,$A13,СВЦЭМ!$B$33:$B$776,N$11)+'СЕТ СН'!$F$14+СВЦЭМ!$D$10+'СЕТ СН'!$F$8*'СЕТ СН'!$F$9-'СЕТ СН'!$F$26</f>
        <v>676.83936954000001</v>
      </c>
      <c r="O13" s="36">
        <f>SUMIFS(СВЦЭМ!$D$33:$D$776,СВЦЭМ!$A$33:$A$776,$A13,СВЦЭМ!$B$33:$B$776,O$11)+'СЕТ СН'!$F$14+СВЦЭМ!$D$10+'СЕТ СН'!$F$8*'СЕТ СН'!$F$9-'СЕТ СН'!$F$26</f>
        <v>678.94128238000008</v>
      </c>
      <c r="P13" s="36">
        <f>SUMIFS(СВЦЭМ!$D$33:$D$776,СВЦЭМ!$A$33:$A$776,$A13,СВЦЭМ!$B$33:$B$776,P$11)+'СЕТ СН'!$F$14+СВЦЭМ!$D$10+'СЕТ СН'!$F$8*'СЕТ СН'!$F$9-'СЕТ СН'!$F$26</f>
        <v>682.89414387000011</v>
      </c>
      <c r="Q13" s="36">
        <f>SUMIFS(СВЦЭМ!$D$33:$D$776,СВЦЭМ!$A$33:$A$776,$A13,СВЦЭМ!$B$33:$B$776,Q$11)+'СЕТ СН'!$F$14+СВЦЭМ!$D$10+'СЕТ СН'!$F$8*'СЕТ СН'!$F$9-'СЕТ СН'!$F$26</f>
        <v>685.27468847</v>
      </c>
      <c r="R13" s="36">
        <f>SUMIFS(СВЦЭМ!$D$33:$D$776,СВЦЭМ!$A$33:$A$776,$A13,СВЦЭМ!$B$33:$B$776,R$11)+'СЕТ СН'!$F$14+СВЦЭМ!$D$10+'СЕТ СН'!$F$8*'СЕТ СН'!$F$9-'СЕТ СН'!$F$26</f>
        <v>689.92062852000004</v>
      </c>
      <c r="S13" s="36">
        <f>SUMIFS(СВЦЭМ!$D$33:$D$776,СВЦЭМ!$A$33:$A$776,$A13,СВЦЭМ!$B$33:$B$776,S$11)+'СЕТ СН'!$F$14+СВЦЭМ!$D$10+'СЕТ СН'!$F$8*'СЕТ СН'!$F$9-'СЕТ СН'!$F$26</f>
        <v>684.97737802000006</v>
      </c>
      <c r="T13" s="36">
        <f>SUMIFS(СВЦЭМ!$D$33:$D$776,СВЦЭМ!$A$33:$A$776,$A13,СВЦЭМ!$B$33:$B$776,T$11)+'СЕТ СН'!$F$14+СВЦЭМ!$D$10+'СЕТ СН'!$F$8*'СЕТ СН'!$F$9-'СЕТ СН'!$F$26</f>
        <v>690.26938354000004</v>
      </c>
      <c r="U13" s="36">
        <f>SUMIFS(СВЦЭМ!$D$33:$D$776,СВЦЭМ!$A$33:$A$776,$A13,СВЦЭМ!$B$33:$B$776,U$11)+'СЕТ СН'!$F$14+СВЦЭМ!$D$10+'СЕТ СН'!$F$8*'СЕТ СН'!$F$9-'СЕТ СН'!$F$26</f>
        <v>711.48380247</v>
      </c>
      <c r="V13" s="36">
        <f>SUMIFS(СВЦЭМ!$D$33:$D$776,СВЦЭМ!$A$33:$A$776,$A13,СВЦЭМ!$B$33:$B$776,V$11)+'СЕТ СН'!$F$14+СВЦЭМ!$D$10+'СЕТ СН'!$F$8*'СЕТ СН'!$F$9-'СЕТ СН'!$F$26</f>
        <v>709.17630682000004</v>
      </c>
      <c r="W13" s="36">
        <f>SUMIFS(СВЦЭМ!$D$33:$D$776,СВЦЭМ!$A$33:$A$776,$A13,СВЦЭМ!$B$33:$B$776,W$11)+'СЕТ СН'!$F$14+СВЦЭМ!$D$10+'СЕТ СН'!$F$8*'СЕТ СН'!$F$9-'СЕТ СН'!$F$26</f>
        <v>690.75091391000001</v>
      </c>
      <c r="X13" s="36">
        <f>SUMIFS(СВЦЭМ!$D$33:$D$776,СВЦЭМ!$A$33:$A$776,$A13,СВЦЭМ!$B$33:$B$776,X$11)+'СЕТ СН'!$F$14+СВЦЭМ!$D$10+'СЕТ СН'!$F$8*'СЕТ СН'!$F$9-'СЕТ СН'!$F$26</f>
        <v>680.97207881000008</v>
      </c>
      <c r="Y13" s="36">
        <f>SUMIFS(СВЦЭМ!$D$33:$D$776,СВЦЭМ!$A$33:$A$776,$A13,СВЦЭМ!$B$33:$B$776,Y$11)+'СЕТ СН'!$F$14+СВЦЭМ!$D$10+'СЕТ СН'!$F$8*'СЕТ СН'!$F$9-'СЕТ СН'!$F$26</f>
        <v>751.76206159000003</v>
      </c>
    </row>
    <row r="14" spans="1:25" ht="15.75" x14ac:dyDescent="0.2">
      <c r="A14" s="35">
        <f t="shared" ref="A14:A42" si="0">A13+1</f>
        <v>43741</v>
      </c>
      <c r="B14" s="36">
        <f>SUMIFS(СВЦЭМ!$D$33:$D$776,СВЦЭМ!$A$33:$A$776,$A14,СВЦЭМ!$B$33:$B$776,B$11)+'СЕТ СН'!$F$14+СВЦЭМ!$D$10+'СЕТ СН'!$F$8*'СЕТ СН'!$F$9-'СЕТ СН'!$F$26</f>
        <v>792.17356814000004</v>
      </c>
      <c r="C14" s="36">
        <f>SUMIFS(СВЦЭМ!$D$33:$D$776,СВЦЭМ!$A$33:$A$776,$A14,СВЦЭМ!$B$33:$B$776,C$11)+'СЕТ СН'!$F$14+СВЦЭМ!$D$10+'СЕТ СН'!$F$8*'СЕТ СН'!$F$9-'СЕТ СН'!$F$26</f>
        <v>828.69108854000001</v>
      </c>
      <c r="D14" s="36">
        <f>SUMIFS(СВЦЭМ!$D$33:$D$776,СВЦЭМ!$A$33:$A$776,$A14,СВЦЭМ!$B$33:$B$776,D$11)+'СЕТ СН'!$F$14+СВЦЭМ!$D$10+'СЕТ СН'!$F$8*'СЕТ СН'!$F$9-'СЕТ СН'!$F$26</f>
        <v>850.45208785000011</v>
      </c>
      <c r="E14" s="36">
        <f>SUMIFS(СВЦЭМ!$D$33:$D$776,СВЦЭМ!$A$33:$A$776,$A14,СВЦЭМ!$B$33:$B$776,E$11)+'СЕТ СН'!$F$14+СВЦЭМ!$D$10+'СЕТ СН'!$F$8*'СЕТ СН'!$F$9-'СЕТ СН'!$F$26</f>
        <v>855.75404875000004</v>
      </c>
      <c r="F14" s="36">
        <f>SUMIFS(СВЦЭМ!$D$33:$D$776,СВЦЭМ!$A$33:$A$776,$A14,СВЦЭМ!$B$33:$B$776,F$11)+'СЕТ СН'!$F$14+СВЦЭМ!$D$10+'СЕТ СН'!$F$8*'СЕТ СН'!$F$9-'СЕТ СН'!$F$26</f>
        <v>852.59306668000011</v>
      </c>
      <c r="G14" s="36">
        <f>SUMIFS(СВЦЭМ!$D$33:$D$776,СВЦЭМ!$A$33:$A$776,$A14,СВЦЭМ!$B$33:$B$776,G$11)+'СЕТ СН'!$F$14+СВЦЭМ!$D$10+'СЕТ СН'!$F$8*'СЕТ СН'!$F$9-'СЕТ СН'!$F$26</f>
        <v>837.65367259000004</v>
      </c>
      <c r="H14" s="36">
        <f>SUMIFS(СВЦЭМ!$D$33:$D$776,СВЦЭМ!$A$33:$A$776,$A14,СВЦЭМ!$B$33:$B$776,H$11)+'СЕТ СН'!$F$14+СВЦЭМ!$D$10+'СЕТ СН'!$F$8*'СЕТ СН'!$F$9-'СЕТ СН'!$F$26</f>
        <v>770.0369302900001</v>
      </c>
      <c r="I14" s="36">
        <f>SUMIFS(СВЦЭМ!$D$33:$D$776,СВЦЭМ!$A$33:$A$776,$A14,СВЦЭМ!$B$33:$B$776,I$11)+'СЕТ СН'!$F$14+СВЦЭМ!$D$10+'СЕТ СН'!$F$8*'СЕТ СН'!$F$9-'СЕТ СН'!$F$26</f>
        <v>691.5521885600001</v>
      </c>
      <c r="J14" s="36">
        <f>SUMIFS(СВЦЭМ!$D$33:$D$776,СВЦЭМ!$A$33:$A$776,$A14,СВЦЭМ!$B$33:$B$776,J$11)+'СЕТ СН'!$F$14+СВЦЭМ!$D$10+'СЕТ СН'!$F$8*'СЕТ СН'!$F$9-'СЕТ СН'!$F$26</f>
        <v>693.84090760000004</v>
      </c>
      <c r="K14" s="36">
        <f>SUMIFS(СВЦЭМ!$D$33:$D$776,СВЦЭМ!$A$33:$A$776,$A14,СВЦЭМ!$B$33:$B$776,K$11)+'СЕТ СН'!$F$14+СВЦЭМ!$D$10+'СЕТ СН'!$F$8*'СЕТ СН'!$F$9-'СЕТ СН'!$F$26</f>
        <v>704.9153828100001</v>
      </c>
      <c r="L14" s="36">
        <f>SUMIFS(СВЦЭМ!$D$33:$D$776,СВЦЭМ!$A$33:$A$776,$A14,СВЦЭМ!$B$33:$B$776,L$11)+'СЕТ СН'!$F$14+СВЦЭМ!$D$10+'СЕТ СН'!$F$8*'СЕТ СН'!$F$9-'СЕТ СН'!$F$26</f>
        <v>711.2049255500001</v>
      </c>
      <c r="M14" s="36">
        <f>SUMIFS(СВЦЭМ!$D$33:$D$776,СВЦЭМ!$A$33:$A$776,$A14,СВЦЭМ!$B$33:$B$776,M$11)+'СЕТ СН'!$F$14+СВЦЭМ!$D$10+'СЕТ СН'!$F$8*'СЕТ СН'!$F$9-'СЕТ СН'!$F$26</f>
        <v>702.74165874000005</v>
      </c>
      <c r="N14" s="36">
        <f>SUMIFS(СВЦЭМ!$D$33:$D$776,СВЦЭМ!$A$33:$A$776,$A14,СВЦЭМ!$B$33:$B$776,N$11)+'СЕТ СН'!$F$14+СВЦЭМ!$D$10+'СЕТ СН'!$F$8*'СЕТ СН'!$F$9-'СЕТ СН'!$F$26</f>
        <v>743.46010005000005</v>
      </c>
      <c r="O14" s="36">
        <f>SUMIFS(СВЦЭМ!$D$33:$D$776,СВЦЭМ!$A$33:$A$776,$A14,СВЦЭМ!$B$33:$B$776,O$11)+'СЕТ СН'!$F$14+СВЦЭМ!$D$10+'СЕТ СН'!$F$8*'СЕТ СН'!$F$9-'СЕТ СН'!$F$26</f>
        <v>791.77358906000006</v>
      </c>
      <c r="P14" s="36">
        <f>SUMIFS(СВЦЭМ!$D$33:$D$776,СВЦЭМ!$A$33:$A$776,$A14,СВЦЭМ!$B$33:$B$776,P$11)+'СЕТ СН'!$F$14+СВЦЭМ!$D$10+'СЕТ СН'!$F$8*'СЕТ СН'!$F$9-'СЕТ СН'!$F$26</f>
        <v>793.59138756000004</v>
      </c>
      <c r="Q14" s="36">
        <f>SUMIFS(СВЦЭМ!$D$33:$D$776,СВЦЭМ!$A$33:$A$776,$A14,СВЦЭМ!$B$33:$B$776,Q$11)+'СЕТ СН'!$F$14+СВЦЭМ!$D$10+'СЕТ СН'!$F$8*'СЕТ СН'!$F$9-'СЕТ СН'!$F$26</f>
        <v>789.74481466000009</v>
      </c>
      <c r="R14" s="36">
        <f>SUMIFS(СВЦЭМ!$D$33:$D$776,СВЦЭМ!$A$33:$A$776,$A14,СВЦЭМ!$B$33:$B$776,R$11)+'СЕТ СН'!$F$14+СВЦЭМ!$D$10+'СЕТ СН'!$F$8*'СЕТ СН'!$F$9-'СЕТ СН'!$F$26</f>
        <v>738.46850985000003</v>
      </c>
      <c r="S14" s="36">
        <f>SUMIFS(СВЦЭМ!$D$33:$D$776,СВЦЭМ!$A$33:$A$776,$A14,СВЦЭМ!$B$33:$B$776,S$11)+'СЕТ СН'!$F$14+СВЦЭМ!$D$10+'СЕТ СН'!$F$8*'СЕТ СН'!$F$9-'СЕТ СН'!$F$26</f>
        <v>724.27738690000001</v>
      </c>
      <c r="T14" s="36">
        <f>SUMIFS(СВЦЭМ!$D$33:$D$776,СВЦЭМ!$A$33:$A$776,$A14,СВЦЭМ!$B$33:$B$776,T$11)+'СЕТ СН'!$F$14+СВЦЭМ!$D$10+'СЕТ СН'!$F$8*'СЕТ СН'!$F$9-'СЕТ СН'!$F$26</f>
        <v>712.54973927000003</v>
      </c>
      <c r="U14" s="36">
        <f>SUMIFS(СВЦЭМ!$D$33:$D$776,СВЦЭМ!$A$33:$A$776,$A14,СВЦЭМ!$B$33:$B$776,U$11)+'СЕТ СН'!$F$14+СВЦЭМ!$D$10+'СЕТ СН'!$F$8*'СЕТ СН'!$F$9-'СЕТ СН'!$F$26</f>
        <v>721.91331837000007</v>
      </c>
      <c r="V14" s="36">
        <f>SUMIFS(СВЦЭМ!$D$33:$D$776,СВЦЭМ!$A$33:$A$776,$A14,СВЦЭМ!$B$33:$B$776,V$11)+'СЕТ СН'!$F$14+СВЦЭМ!$D$10+'СЕТ СН'!$F$8*'СЕТ СН'!$F$9-'СЕТ СН'!$F$26</f>
        <v>725.68680461000008</v>
      </c>
      <c r="W14" s="36">
        <f>SUMIFS(СВЦЭМ!$D$33:$D$776,СВЦЭМ!$A$33:$A$776,$A14,СВЦЭМ!$B$33:$B$776,W$11)+'СЕТ СН'!$F$14+СВЦЭМ!$D$10+'СЕТ СН'!$F$8*'СЕТ СН'!$F$9-'СЕТ СН'!$F$26</f>
        <v>725.13335975000007</v>
      </c>
      <c r="X14" s="36">
        <f>SUMIFS(СВЦЭМ!$D$33:$D$776,СВЦЭМ!$A$33:$A$776,$A14,СВЦЭМ!$B$33:$B$776,X$11)+'СЕТ СН'!$F$14+СВЦЭМ!$D$10+'СЕТ СН'!$F$8*'СЕТ СН'!$F$9-'СЕТ СН'!$F$26</f>
        <v>693.45770490000007</v>
      </c>
      <c r="Y14" s="36">
        <f>SUMIFS(СВЦЭМ!$D$33:$D$776,СВЦЭМ!$A$33:$A$776,$A14,СВЦЭМ!$B$33:$B$776,Y$11)+'СЕТ СН'!$F$14+СВЦЭМ!$D$10+'СЕТ СН'!$F$8*'СЕТ СН'!$F$9-'СЕТ СН'!$F$26</f>
        <v>715.49288394000007</v>
      </c>
    </row>
    <row r="15" spans="1:25" ht="15.75" x14ac:dyDescent="0.2">
      <c r="A15" s="35">
        <f t="shared" si="0"/>
        <v>43742</v>
      </c>
      <c r="B15" s="36">
        <f>SUMIFS(СВЦЭМ!$D$33:$D$776,СВЦЭМ!$A$33:$A$776,$A15,СВЦЭМ!$B$33:$B$776,B$11)+'СЕТ СН'!$F$14+СВЦЭМ!$D$10+'СЕТ СН'!$F$8*'СЕТ СН'!$F$9-'СЕТ СН'!$F$26</f>
        <v>786.49372990000006</v>
      </c>
      <c r="C15" s="36">
        <f>SUMIFS(СВЦЭМ!$D$33:$D$776,СВЦЭМ!$A$33:$A$776,$A15,СВЦЭМ!$B$33:$B$776,C$11)+'СЕТ СН'!$F$14+СВЦЭМ!$D$10+'СЕТ СН'!$F$8*'СЕТ СН'!$F$9-'СЕТ СН'!$F$26</f>
        <v>818.02262981000001</v>
      </c>
      <c r="D15" s="36">
        <f>SUMIFS(СВЦЭМ!$D$33:$D$776,СВЦЭМ!$A$33:$A$776,$A15,СВЦЭМ!$B$33:$B$776,D$11)+'СЕТ СН'!$F$14+СВЦЭМ!$D$10+'СЕТ СН'!$F$8*'СЕТ СН'!$F$9-'СЕТ СН'!$F$26</f>
        <v>821.06777785000008</v>
      </c>
      <c r="E15" s="36">
        <f>SUMIFS(СВЦЭМ!$D$33:$D$776,СВЦЭМ!$A$33:$A$776,$A15,СВЦЭМ!$B$33:$B$776,E$11)+'СЕТ СН'!$F$14+СВЦЭМ!$D$10+'СЕТ СН'!$F$8*'СЕТ СН'!$F$9-'СЕТ СН'!$F$26</f>
        <v>841.26070636000009</v>
      </c>
      <c r="F15" s="36">
        <f>SUMIFS(СВЦЭМ!$D$33:$D$776,СВЦЭМ!$A$33:$A$776,$A15,СВЦЭМ!$B$33:$B$776,F$11)+'СЕТ СН'!$F$14+СВЦЭМ!$D$10+'СЕТ СН'!$F$8*'СЕТ СН'!$F$9-'СЕТ СН'!$F$26</f>
        <v>819.97928113</v>
      </c>
      <c r="G15" s="36">
        <f>SUMIFS(СВЦЭМ!$D$33:$D$776,СВЦЭМ!$A$33:$A$776,$A15,СВЦЭМ!$B$33:$B$776,G$11)+'СЕТ СН'!$F$14+СВЦЭМ!$D$10+'СЕТ СН'!$F$8*'СЕТ СН'!$F$9-'СЕТ СН'!$F$26</f>
        <v>795.59477392000008</v>
      </c>
      <c r="H15" s="36">
        <f>SUMIFS(СВЦЭМ!$D$33:$D$776,СВЦЭМ!$A$33:$A$776,$A15,СВЦЭМ!$B$33:$B$776,H$11)+'СЕТ СН'!$F$14+СВЦЭМ!$D$10+'СЕТ СН'!$F$8*'СЕТ СН'!$F$9-'СЕТ СН'!$F$26</f>
        <v>749.09810130000005</v>
      </c>
      <c r="I15" s="36">
        <f>SUMIFS(СВЦЭМ!$D$33:$D$776,СВЦЭМ!$A$33:$A$776,$A15,СВЦЭМ!$B$33:$B$776,I$11)+'СЕТ СН'!$F$14+СВЦЭМ!$D$10+'СЕТ СН'!$F$8*'СЕТ СН'!$F$9-'СЕТ СН'!$F$26</f>
        <v>668.24327934000007</v>
      </c>
      <c r="J15" s="36">
        <f>SUMIFS(СВЦЭМ!$D$33:$D$776,СВЦЭМ!$A$33:$A$776,$A15,СВЦЭМ!$B$33:$B$776,J$11)+'СЕТ СН'!$F$14+СВЦЭМ!$D$10+'СЕТ СН'!$F$8*'СЕТ СН'!$F$9-'СЕТ СН'!$F$26</f>
        <v>671.2187401000001</v>
      </c>
      <c r="K15" s="36">
        <f>SUMIFS(СВЦЭМ!$D$33:$D$776,СВЦЭМ!$A$33:$A$776,$A15,СВЦЭМ!$B$33:$B$776,K$11)+'СЕТ СН'!$F$14+СВЦЭМ!$D$10+'СЕТ СН'!$F$8*'СЕТ СН'!$F$9-'СЕТ СН'!$F$26</f>
        <v>687.85880674000009</v>
      </c>
      <c r="L15" s="36">
        <f>SUMIFS(СВЦЭМ!$D$33:$D$776,СВЦЭМ!$A$33:$A$776,$A15,СВЦЭМ!$B$33:$B$776,L$11)+'СЕТ СН'!$F$14+СВЦЭМ!$D$10+'СЕТ СН'!$F$8*'СЕТ СН'!$F$9-'СЕТ СН'!$F$26</f>
        <v>690.3840114300001</v>
      </c>
      <c r="M15" s="36">
        <f>SUMIFS(СВЦЭМ!$D$33:$D$776,СВЦЭМ!$A$33:$A$776,$A15,СВЦЭМ!$B$33:$B$776,M$11)+'СЕТ СН'!$F$14+СВЦЭМ!$D$10+'СЕТ СН'!$F$8*'СЕТ СН'!$F$9-'СЕТ СН'!$F$26</f>
        <v>683.37907925000002</v>
      </c>
      <c r="N15" s="36">
        <f>SUMIFS(СВЦЭМ!$D$33:$D$776,СВЦЭМ!$A$33:$A$776,$A15,СВЦЭМ!$B$33:$B$776,N$11)+'СЕТ СН'!$F$14+СВЦЭМ!$D$10+'СЕТ СН'!$F$8*'СЕТ СН'!$F$9-'СЕТ СН'!$F$26</f>
        <v>679.57499881000001</v>
      </c>
      <c r="O15" s="36">
        <f>SUMIFS(СВЦЭМ!$D$33:$D$776,СВЦЭМ!$A$33:$A$776,$A15,СВЦЭМ!$B$33:$B$776,O$11)+'СЕТ СН'!$F$14+СВЦЭМ!$D$10+'СЕТ СН'!$F$8*'СЕТ СН'!$F$9-'СЕТ СН'!$F$26</f>
        <v>679.83104383</v>
      </c>
      <c r="P15" s="36">
        <f>SUMIFS(СВЦЭМ!$D$33:$D$776,СВЦЭМ!$A$33:$A$776,$A15,СВЦЭМ!$B$33:$B$776,P$11)+'СЕТ СН'!$F$14+СВЦЭМ!$D$10+'СЕТ СН'!$F$8*'СЕТ СН'!$F$9-'СЕТ СН'!$F$26</f>
        <v>679.72377171000005</v>
      </c>
      <c r="Q15" s="36">
        <f>SUMIFS(СВЦЭМ!$D$33:$D$776,СВЦЭМ!$A$33:$A$776,$A15,СВЦЭМ!$B$33:$B$776,Q$11)+'СЕТ СН'!$F$14+СВЦЭМ!$D$10+'СЕТ СН'!$F$8*'СЕТ СН'!$F$9-'СЕТ СН'!$F$26</f>
        <v>678.38197524000009</v>
      </c>
      <c r="R15" s="36">
        <f>SUMIFS(СВЦЭМ!$D$33:$D$776,СВЦЭМ!$A$33:$A$776,$A15,СВЦЭМ!$B$33:$B$776,R$11)+'СЕТ СН'!$F$14+СВЦЭМ!$D$10+'СЕТ СН'!$F$8*'СЕТ СН'!$F$9-'СЕТ СН'!$F$26</f>
        <v>673.59737784000004</v>
      </c>
      <c r="S15" s="36">
        <f>SUMIFS(СВЦЭМ!$D$33:$D$776,СВЦЭМ!$A$33:$A$776,$A15,СВЦЭМ!$B$33:$B$776,S$11)+'СЕТ СН'!$F$14+СВЦЭМ!$D$10+'СЕТ СН'!$F$8*'СЕТ СН'!$F$9-'СЕТ СН'!$F$26</f>
        <v>672.89482448000001</v>
      </c>
      <c r="T15" s="36">
        <f>SUMIFS(СВЦЭМ!$D$33:$D$776,СВЦЭМ!$A$33:$A$776,$A15,СВЦЭМ!$B$33:$B$776,T$11)+'СЕТ СН'!$F$14+СВЦЭМ!$D$10+'СЕТ СН'!$F$8*'СЕТ СН'!$F$9-'СЕТ СН'!$F$26</f>
        <v>676.12248789</v>
      </c>
      <c r="U15" s="36">
        <f>SUMIFS(СВЦЭМ!$D$33:$D$776,СВЦЭМ!$A$33:$A$776,$A15,СВЦЭМ!$B$33:$B$776,U$11)+'СЕТ СН'!$F$14+СВЦЭМ!$D$10+'СЕТ СН'!$F$8*'СЕТ СН'!$F$9-'СЕТ СН'!$F$26</f>
        <v>691.60909536000008</v>
      </c>
      <c r="V15" s="36">
        <f>SUMIFS(СВЦЭМ!$D$33:$D$776,СВЦЭМ!$A$33:$A$776,$A15,СВЦЭМ!$B$33:$B$776,V$11)+'СЕТ СН'!$F$14+СВЦЭМ!$D$10+'СЕТ СН'!$F$8*'СЕТ СН'!$F$9-'СЕТ СН'!$F$26</f>
        <v>686.00256157000001</v>
      </c>
      <c r="W15" s="36">
        <f>SUMIFS(СВЦЭМ!$D$33:$D$776,СВЦЭМ!$A$33:$A$776,$A15,СВЦЭМ!$B$33:$B$776,W$11)+'СЕТ СН'!$F$14+СВЦЭМ!$D$10+'СЕТ СН'!$F$8*'СЕТ СН'!$F$9-'СЕТ СН'!$F$26</f>
        <v>668.84984744000008</v>
      </c>
      <c r="X15" s="36">
        <f>SUMIFS(СВЦЭМ!$D$33:$D$776,СВЦЭМ!$A$33:$A$776,$A15,СВЦЭМ!$B$33:$B$776,X$11)+'СЕТ СН'!$F$14+СВЦЭМ!$D$10+'СЕТ СН'!$F$8*'СЕТ СН'!$F$9-'СЕТ СН'!$F$26</f>
        <v>696.39199093000002</v>
      </c>
      <c r="Y15" s="36">
        <f>SUMIFS(СВЦЭМ!$D$33:$D$776,СВЦЭМ!$A$33:$A$776,$A15,СВЦЭМ!$B$33:$B$776,Y$11)+'СЕТ СН'!$F$14+СВЦЭМ!$D$10+'СЕТ СН'!$F$8*'СЕТ СН'!$F$9-'СЕТ СН'!$F$26</f>
        <v>756.83936337</v>
      </c>
    </row>
    <row r="16" spans="1:25" ht="15.75" x14ac:dyDescent="0.2">
      <c r="A16" s="35">
        <f t="shared" si="0"/>
        <v>43743</v>
      </c>
      <c r="B16" s="36">
        <f>SUMIFS(СВЦЭМ!$D$33:$D$776,СВЦЭМ!$A$33:$A$776,$A16,СВЦЭМ!$B$33:$B$776,B$11)+'СЕТ СН'!$F$14+СВЦЭМ!$D$10+'СЕТ СН'!$F$8*'СЕТ СН'!$F$9-'СЕТ СН'!$F$26</f>
        <v>793.11440042000004</v>
      </c>
      <c r="C16" s="36">
        <f>SUMIFS(СВЦЭМ!$D$33:$D$776,СВЦЭМ!$A$33:$A$776,$A16,СВЦЭМ!$B$33:$B$776,C$11)+'СЕТ СН'!$F$14+СВЦЭМ!$D$10+'СЕТ СН'!$F$8*'СЕТ СН'!$F$9-'СЕТ СН'!$F$26</f>
        <v>834.19623208000007</v>
      </c>
      <c r="D16" s="36">
        <f>SUMIFS(СВЦЭМ!$D$33:$D$776,СВЦЭМ!$A$33:$A$776,$A16,СВЦЭМ!$B$33:$B$776,D$11)+'СЕТ СН'!$F$14+СВЦЭМ!$D$10+'СЕТ СН'!$F$8*'СЕТ СН'!$F$9-'СЕТ СН'!$F$26</f>
        <v>845.25062705000005</v>
      </c>
      <c r="E16" s="36">
        <f>SUMIFS(СВЦЭМ!$D$33:$D$776,СВЦЭМ!$A$33:$A$776,$A16,СВЦЭМ!$B$33:$B$776,E$11)+'СЕТ СН'!$F$14+СВЦЭМ!$D$10+'СЕТ СН'!$F$8*'СЕТ СН'!$F$9-'СЕТ СН'!$F$26</f>
        <v>850.60862226000006</v>
      </c>
      <c r="F16" s="36">
        <f>SUMIFS(СВЦЭМ!$D$33:$D$776,СВЦЭМ!$A$33:$A$776,$A16,СВЦЭМ!$B$33:$B$776,F$11)+'СЕТ СН'!$F$14+СВЦЭМ!$D$10+'СЕТ СН'!$F$8*'СЕТ СН'!$F$9-'СЕТ СН'!$F$26</f>
        <v>840.87269956</v>
      </c>
      <c r="G16" s="36">
        <f>SUMIFS(СВЦЭМ!$D$33:$D$776,СВЦЭМ!$A$33:$A$776,$A16,СВЦЭМ!$B$33:$B$776,G$11)+'СЕТ СН'!$F$14+СВЦЭМ!$D$10+'СЕТ СН'!$F$8*'СЕТ СН'!$F$9-'СЕТ СН'!$F$26</f>
        <v>838.27848354000002</v>
      </c>
      <c r="H16" s="36">
        <f>SUMIFS(СВЦЭМ!$D$33:$D$776,СВЦЭМ!$A$33:$A$776,$A16,СВЦЭМ!$B$33:$B$776,H$11)+'СЕТ СН'!$F$14+СВЦЭМ!$D$10+'СЕТ СН'!$F$8*'СЕТ СН'!$F$9-'СЕТ СН'!$F$26</f>
        <v>808.15173290000007</v>
      </c>
      <c r="I16" s="36">
        <f>SUMIFS(СВЦЭМ!$D$33:$D$776,СВЦЭМ!$A$33:$A$776,$A16,СВЦЭМ!$B$33:$B$776,I$11)+'СЕТ СН'!$F$14+СВЦЭМ!$D$10+'СЕТ СН'!$F$8*'СЕТ СН'!$F$9-'СЕТ СН'!$F$26</f>
        <v>740.65773972000011</v>
      </c>
      <c r="J16" s="36">
        <f>SUMIFS(СВЦЭМ!$D$33:$D$776,СВЦЭМ!$A$33:$A$776,$A16,СВЦЭМ!$B$33:$B$776,J$11)+'СЕТ СН'!$F$14+СВЦЭМ!$D$10+'СЕТ СН'!$F$8*'СЕТ СН'!$F$9-'СЕТ СН'!$F$26</f>
        <v>684.67733414000008</v>
      </c>
      <c r="K16" s="36">
        <f>SUMIFS(СВЦЭМ!$D$33:$D$776,СВЦЭМ!$A$33:$A$776,$A16,СВЦЭМ!$B$33:$B$776,K$11)+'СЕТ СН'!$F$14+СВЦЭМ!$D$10+'СЕТ СН'!$F$8*'СЕТ СН'!$F$9-'СЕТ СН'!$F$26</f>
        <v>669.38720734000003</v>
      </c>
      <c r="L16" s="36">
        <f>SUMIFS(СВЦЭМ!$D$33:$D$776,СВЦЭМ!$A$33:$A$776,$A16,СВЦЭМ!$B$33:$B$776,L$11)+'СЕТ СН'!$F$14+СВЦЭМ!$D$10+'СЕТ СН'!$F$8*'СЕТ СН'!$F$9-'СЕТ СН'!$F$26</f>
        <v>679.21769024000002</v>
      </c>
      <c r="M16" s="36">
        <f>SUMIFS(СВЦЭМ!$D$33:$D$776,СВЦЭМ!$A$33:$A$776,$A16,СВЦЭМ!$B$33:$B$776,M$11)+'СЕТ СН'!$F$14+СВЦЭМ!$D$10+'СЕТ СН'!$F$8*'СЕТ СН'!$F$9-'СЕТ СН'!$F$26</f>
        <v>672.91194831000007</v>
      </c>
      <c r="N16" s="36">
        <f>SUMIFS(СВЦЭМ!$D$33:$D$776,СВЦЭМ!$A$33:$A$776,$A16,СВЦЭМ!$B$33:$B$776,N$11)+'СЕТ СН'!$F$14+СВЦЭМ!$D$10+'СЕТ СН'!$F$8*'СЕТ СН'!$F$9-'СЕТ СН'!$F$26</f>
        <v>672.29151891000004</v>
      </c>
      <c r="O16" s="36">
        <f>SUMIFS(СВЦЭМ!$D$33:$D$776,СВЦЭМ!$A$33:$A$776,$A16,СВЦЭМ!$B$33:$B$776,O$11)+'СЕТ СН'!$F$14+СВЦЭМ!$D$10+'СЕТ СН'!$F$8*'СЕТ СН'!$F$9-'СЕТ СН'!$F$26</f>
        <v>677.44052506000003</v>
      </c>
      <c r="P16" s="36">
        <f>SUMIFS(СВЦЭМ!$D$33:$D$776,СВЦЭМ!$A$33:$A$776,$A16,СВЦЭМ!$B$33:$B$776,P$11)+'СЕТ СН'!$F$14+СВЦЭМ!$D$10+'СЕТ СН'!$F$8*'СЕТ СН'!$F$9-'СЕТ СН'!$F$26</f>
        <v>684.39476925000008</v>
      </c>
      <c r="Q16" s="36">
        <f>SUMIFS(СВЦЭМ!$D$33:$D$776,СВЦЭМ!$A$33:$A$776,$A16,СВЦЭМ!$B$33:$B$776,Q$11)+'СЕТ СН'!$F$14+СВЦЭМ!$D$10+'СЕТ СН'!$F$8*'СЕТ СН'!$F$9-'СЕТ СН'!$F$26</f>
        <v>685.6643132800001</v>
      </c>
      <c r="R16" s="36">
        <f>SUMIFS(СВЦЭМ!$D$33:$D$776,СВЦЭМ!$A$33:$A$776,$A16,СВЦЭМ!$B$33:$B$776,R$11)+'СЕТ СН'!$F$14+СВЦЭМ!$D$10+'СЕТ СН'!$F$8*'СЕТ СН'!$F$9-'СЕТ СН'!$F$26</f>
        <v>688.61715931000003</v>
      </c>
      <c r="S16" s="36">
        <f>SUMIFS(СВЦЭМ!$D$33:$D$776,СВЦЭМ!$A$33:$A$776,$A16,СВЦЭМ!$B$33:$B$776,S$11)+'СЕТ СН'!$F$14+СВЦЭМ!$D$10+'СЕТ СН'!$F$8*'СЕТ СН'!$F$9-'СЕТ СН'!$F$26</f>
        <v>686.91388773000006</v>
      </c>
      <c r="T16" s="36">
        <f>SUMIFS(СВЦЭМ!$D$33:$D$776,СВЦЭМ!$A$33:$A$776,$A16,СВЦЭМ!$B$33:$B$776,T$11)+'СЕТ СН'!$F$14+СВЦЭМ!$D$10+'СЕТ СН'!$F$8*'СЕТ СН'!$F$9-'СЕТ СН'!$F$26</f>
        <v>679.84522339</v>
      </c>
      <c r="U16" s="36">
        <f>SUMIFS(СВЦЭМ!$D$33:$D$776,СВЦЭМ!$A$33:$A$776,$A16,СВЦЭМ!$B$33:$B$776,U$11)+'СЕТ СН'!$F$14+СВЦЭМ!$D$10+'СЕТ СН'!$F$8*'СЕТ СН'!$F$9-'СЕТ СН'!$F$26</f>
        <v>697.72299563000001</v>
      </c>
      <c r="V16" s="36">
        <f>SUMIFS(СВЦЭМ!$D$33:$D$776,СВЦЭМ!$A$33:$A$776,$A16,СВЦЭМ!$B$33:$B$776,V$11)+'СЕТ СН'!$F$14+СВЦЭМ!$D$10+'СЕТ СН'!$F$8*'СЕТ СН'!$F$9-'СЕТ СН'!$F$26</f>
        <v>699.66327867000007</v>
      </c>
      <c r="W16" s="36">
        <f>SUMIFS(СВЦЭМ!$D$33:$D$776,СВЦЭМ!$A$33:$A$776,$A16,СВЦЭМ!$B$33:$B$776,W$11)+'СЕТ СН'!$F$14+СВЦЭМ!$D$10+'СЕТ СН'!$F$8*'СЕТ СН'!$F$9-'СЕТ СН'!$F$26</f>
        <v>688.97697760000005</v>
      </c>
      <c r="X16" s="36">
        <f>SUMIFS(СВЦЭМ!$D$33:$D$776,СВЦЭМ!$A$33:$A$776,$A16,СВЦЭМ!$B$33:$B$776,X$11)+'СЕТ СН'!$F$14+СВЦЭМ!$D$10+'СЕТ СН'!$F$8*'СЕТ СН'!$F$9-'СЕТ СН'!$F$26</f>
        <v>687.11695789000009</v>
      </c>
      <c r="Y16" s="36">
        <f>SUMIFS(СВЦЭМ!$D$33:$D$776,СВЦЭМ!$A$33:$A$776,$A16,СВЦЭМ!$B$33:$B$776,Y$11)+'СЕТ СН'!$F$14+СВЦЭМ!$D$10+'СЕТ СН'!$F$8*'СЕТ СН'!$F$9-'СЕТ СН'!$F$26</f>
        <v>783.60723501000007</v>
      </c>
    </row>
    <row r="17" spans="1:25" ht="15.75" x14ac:dyDescent="0.2">
      <c r="A17" s="35">
        <f t="shared" si="0"/>
        <v>43744</v>
      </c>
      <c r="B17" s="36">
        <f>SUMIFS(СВЦЭМ!$D$33:$D$776,СВЦЭМ!$A$33:$A$776,$A17,СВЦЭМ!$B$33:$B$776,B$11)+'СЕТ СН'!$F$14+СВЦЭМ!$D$10+'СЕТ СН'!$F$8*'СЕТ СН'!$F$9-'СЕТ СН'!$F$26</f>
        <v>778.29960315000005</v>
      </c>
      <c r="C17" s="36">
        <f>SUMIFS(СВЦЭМ!$D$33:$D$776,СВЦЭМ!$A$33:$A$776,$A17,СВЦЭМ!$B$33:$B$776,C$11)+'СЕТ СН'!$F$14+СВЦЭМ!$D$10+'СЕТ СН'!$F$8*'СЕТ СН'!$F$9-'СЕТ СН'!$F$26</f>
        <v>808.36983088000011</v>
      </c>
      <c r="D17" s="36">
        <f>SUMIFS(СВЦЭМ!$D$33:$D$776,СВЦЭМ!$A$33:$A$776,$A17,СВЦЭМ!$B$33:$B$776,D$11)+'СЕТ СН'!$F$14+СВЦЭМ!$D$10+'СЕТ СН'!$F$8*'СЕТ СН'!$F$9-'СЕТ СН'!$F$26</f>
        <v>831.25781986000004</v>
      </c>
      <c r="E17" s="36">
        <f>SUMIFS(СВЦЭМ!$D$33:$D$776,СВЦЭМ!$A$33:$A$776,$A17,СВЦЭМ!$B$33:$B$776,E$11)+'СЕТ СН'!$F$14+СВЦЭМ!$D$10+'СЕТ СН'!$F$8*'СЕТ СН'!$F$9-'СЕТ СН'!$F$26</f>
        <v>840.24541291000003</v>
      </c>
      <c r="F17" s="36">
        <f>SUMIFS(СВЦЭМ!$D$33:$D$776,СВЦЭМ!$A$33:$A$776,$A17,СВЦЭМ!$B$33:$B$776,F$11)+'СЕТ СН'!$F$14+СВЦЭМ!$D$10+'СЕТ СН'!$F$8*'СЕТ СН'!$F$9-'СЕТ СН'!$F$26</f>
        <v>839.99208658000009</v>
      </c>
      <c r="G17" s="36">
        <f>SUMIFS(СВЦЭМ!$D$33:$D$776,СВЦЭМ!$A$33:$A$776,$A17,СВЦЭМ!$B$33:$B$776,G$11)+'СЕТ СН'!$F$14+СВЦЭМ!$D$10+'СЕТ СН'!$F$8*'СЕТ СН'!$F$9-'СЕТ СН'!$F$26</f>
        <v>839.90038376000007</v>
      </c>
      <c r="H17" s="36">
        <f>SUMIFS(СВЦЭМ!$D$33:$D$776,СВЦЭМ!$A$33:$A$776,$A17,СВЦЭМ!$B$33:$B$776,H$11)+'СЕТ СН'!$F$14+СВЦЭМ!$D$10+'СЕТ СН'!$F$8*'СЕТ СН'!$F$9-'СЕТ СН'!$F$26</f>
        <v>790.27622749000011</v>
      </c>
      <c r="I17" s="36">
        <f>SUMIFS(СВЦЭМ!$D$33:$D$776,СВЦЭМ!$A$33:$A$776,$A17,СВЦЭМ!$B$33:$B$776,I$11)+'СЕТ СН'!$F$14+СВЦЭМ!$D$10+'СЕТ СН'!$F$8*'СЕТ СН'!$F$9-'СЕТ СН'!$F$26</f>
        <v>710.26422190000005</v>
      </c>
      <c r="J17" s="36">
        <f>SUMIFS(СВЦЭМ!$D$33:$D$776,СВЦЭМ!$A$33:$A$776,$A17,СВЦЭМ!$B$33:$B$776,J$11)+'СЕТ СН'!$F$14+СВЦЭМ!$D$10+'СЕТ СН'!$F$8*'СЕТ СН'!$F$9-'СЕТ СН'!$F$26</f>
        <v>660.86565055000005</v>
      </c>
      <c r="K17" s="36">
        <f>SUMIFS(СВЦЭМ!$D$33:$D$776,СВЦЭМ!$A$33:$A$776,$A17,СВЦЭМ!$B$33:$B$776,K$11)+'СЕТ СН'!$F$14+СВЦЭМ!$D$10+'СЕТ СН'!$F$8*'СЕТ СН'!$F$9-'СЕТ СН'!$F$26</f>
        <v>667.15755262000005</v>
      </c>
      <c r="L17" s="36">
        <f>SUMIFS(СВЦЭМ!$D$33:$D$776,СВЦЭМ!$A$33:$A$776,$A17,СВЦЭМ!$B$33:$B$776,L$11)+'СЕТ СН'!$F$14+СВЦЭМ!$D$10+'СЕТ СН'!$F$8*'СЕТ СН'!$F$9-'СЕТ СН'!$F$26</f>
        <v>681.8108428700001</v>
      </c>
      <c r="M17" s="36">
        <f>SUMIFS(СВЦЭМ!$D$33:$D$776,СВЦЭМ!$A$33:$A$776,$A17,СВЦЭМ!$B$33:$B$776,M$11)+'СЕТ СН'!$F$14+СВЦЭМ!$D$10+'СЕТ СН'!$F$8*'СЕТ СН'!$F$9-'СЕТ СН'!$F$26</f>
        <v>674.91390187000002</v>
      </c>
      <c r="N17" s="36">
        <f>SUMIFS(СВЦЭМ!$D$33:$D$776,СВЦЭМ!$A$33:$A$776,$A17,СВЦЭМ!$B$33:$B$776,N$11)+'СЕТ СН'!$F$14+СВЦЭМ!$D$10+'СЕТ СН'!$F$8*'СЕТ СН'!$F$9-'СЕТ СН'!$F$26</f>
        <v>664.62425693</v>
      </c>
      <c r="O17" s="36">
        <f>SUMIFS(СВЦЭМ!$D$33:$D$776,СВЦЭМ!$A$33:$A$776,$A17,СВЦЭМ!$B$33:$B$776,O$11)+'СЕТ СН'!$F$14+СВЦЭМ!$D$10+'СЕТ СН'!$F$8*'СЕТ СН'!$F$9-'СЕТ СН'!$F$26</f>
        <v>665.59972352000011</v>
      </c>
      <c r="P17" s="36">
        <f>SUMIFS(СВЦЭМ!$D$33:$D$776,СВЦЭМ!$A$33:$A$776,$A17,СВЦЭМ!$B$33:$B$776,P$11)+'СЕТ СН'!$F$14+СВЦЭМ!$D$10+'СЕТ СН'!$F$8*'СЕТ СН'!$F$9-'СЕТ СН'!$F$26</f>
        <v>664.83766056000002</v>
      </c>
      <c r="Q17" s="36">
        <f>SUMIFS(СВЦЭМ!$D$33:$D$776,СВЦЭМ!$A$33:$A$776,$A17,СВЦЭМ!$B$33:$B$776,Q$11)+'СЕТ СН'!$F$14+СВЦЭМ!$D$10+'СЕТ СН'!$F$8*'СЕТ СН'!$F$9-'СЕТ СН'!$F$26</f>
        <v>668.88884927000004</v>
      </c>
      <c r="R17" s="36">
        <f>SUMIFS(СВЦЭМ!$D$33:$D$776,СВЦЭМ!$A$33:$A$776,$A17,СВЦЭМ!$B$33:$B$776,R$11)+'СЕТ СН'!$F$14+СВЦЭМ!$D$10+'СЕТ СН'!$F$8*'СЕТ СН'!$F$9-'СЕТ СН'!$F$26</f>
        <v>661.00245029000007</v>
      </c>
      <c r="S17" s="36">
        <f>SUMIFS(СВЦЭМ!$D$33:$D$776,СВЦЭМ!$A$33:$A$776,$A17,СВЦЭМ!$B$33:$B$776,S$11)+'СЕТ СН'!$F$14+СВЦЭМ!$D$10+'СЕТ СН'!$F$8*'СЕТ СН'!$F$9-'СЕТ СН'!$F$26</f>
        <v>668.71061791000011</v>
      </c>
      <c r="T17" s="36">
        <f>SUMIFS(СВЦЭМ!$D$33:$D$776,СВЦЭМ!$A$33:$A$776,$A17,СВЦЭМ!$B$33:$B$776,T$11)+'СЕТ СН'!$F$14+СВЦЭМ!$D$10+'СЕТ СН'!$F$8*'СЕТ СН'!$F$9-'СЕТ СН'!$F$26</f>
        <v>670.53269726000008</v>
      </c>
      <c r="U17" s="36">
        <f>SUMIFS(СВЦЭМ!$D$33:$D$776,СВЦЭМ!$A$33:$A$776,$A17,СВЦЭМ!$B$33:$B$776,U$11)+'СЕТ СН'!$F$14+СВЦЭМ!$D$10+'СЕТ СН'!$F$8*'СЕТ СН'!$F$9-'СЕТ СН'!$F$26</f>
        <v>687.59586489000003</v>
      </c>
      <c r="V17" s="36">
        <f>SUMIFS(СВЦЭМ!$D$33:$D$776,СВЦЭМ!$A$33:$A$776,$A17,СВЦЭМ!$B$33:$B$776,V$11)+'СЕТ СН'!$F$14+СВЦЭМ!$D$10+'СЕТ СН'!$F$8*'СЕТ СН'!$F$9-'СЕТ СН'!$F$26</f>
        <v>686.70401107000009</v>
      </c>
      <c r="W17" s="36">
        <f>SUMIFS(СВЦЭМ!$D$33:$D$776,СВЦЭМ!$A$33:$A$776,$A17,СВЦЭМ!$B$33:$B$776,W$11)+'СЕТ СН'!$F$14+СВЦЭМ!$D$10+'СЕТ СН'!$F$8*'СЕТ СН'!$F$9-'СЕТ СН'!$F$26</f>
        <v>674.99448486000006</v>
      </c>
      <c r="X17" s="36">
        <f>SUMIFS(СВЦЭМ!$D$33:$D$776,СВЦЭМ!$A$33:$A$776,$A17,СВЦЭМ!$B$33:$B$776,X$11)+'СЕТ СН'!$F$14+СВЦЭМ!$D$10+'СЕТ СН'!$F$8*'СЕТ СН'!$F$9-'СЕТ СН'!$F$26</f>
        <v>666.39913965000005</v>
      </c>
      <c r="Y17" s="36">
        <f>SUMIFS(СВЦЭМ!$D$33:$D$776,СВЦЭМ!$A$33:$A$776,$A17,СВЦЭМ!$B$33:$B$776,Y$11)+'СЕТ СН'!$F$14+СВЦЭМ!$D$10+'СЕТ СН'!$F$8*'СЕТ СН'!$F$9-'СЕТ СН'!$F$26</f>
        <v>705.4755157300001</v>
      </c>
    </row>
    <row r="18" spans="1:25" ht="15.75" x14ac:dyDescent="0.2">
      <c r="A18" s="35">
        <f t="shared" si="0"/>
        <v>43745</v>
      </c>
      <c r="B18" s="36">
        <f>SUMIFS(СВЦЭМ!$D$33:$D$776,СВЦЭМ!$A$33:$A$776,$A18,СВЦЭМ!$B$33:$B$776,B$11)+'СЕТ СН'!$F$14+СВЦЭМ!$D$10+'СЕТ СН'!$F$8*'СЕТ СН'!$F$9-'СЕТ СН'!$F$26</f>
        <v>797.43112668000003</v>
      </c>
      <c r="C18" s="36">
        <f>SUMIFS(СВЦЭМ!$D$33:$D$776,СВЦЭМ!$A$33:$A$776,$A18,СВЦЭМ!$B$33:$B$776,C$11)+'СЕТ СН'!$F$14+СВЦЭМ!$D$10+'СЕТ СН'!$F$8*'СЕТ СН'!$F$9-'СЕТ СН'!$F$26</f>
        <v>816.27242278000006</v>
      </c>
      <c r="D18" s="36">
        <f>SUMIFS(СВЦЭМ!$D$33:$D$776,СВЦЭМ!$A$33:$A$776,$A18,СВЦЭМ!$B$33:$B$776,D$11)+'СЕТ СН'!$F$14+СВЦЭМ!$D$10+'СЕТ СН'!$F$8*'СЕТ СН'!$F$9-'СЕТ СН'!$F$26</f>
        <v>830.52565550000008</v>
      </c>
      <c r="E18" s="36">
        <f>SUMIFS(СВЦЭМ!$D$33:$D$776,СВЦЭМ!$A$33:$A$776,$A18,СВЦЭМ!$B$33:$B$776,E$11)+'СЕТ СН'!$F$14+СВЦЭМ!$D$10+'СЕТ СН'!$F$8*'СЕТ СН'!$F$9-'СЕТ СН'!$F$26</f>
        <v>846.50201075000007</v>
      </c>
      <c r="F18" s="36">
        <f>SUMIFS(СВЦЭМ!$D$33:$D$776,СВЦЭМ!$A$33:$A$776,$A18,СВЦЭМ!$B$33:$B$776,F$11)+'СЕТ СН'!$F$14+СВЦЭМ!$D$10+'СЕТ СН'!$F$8*'СЕТ СН'!$F$9-'СЕТ СН'!$F$26</f>
        <v>853.42940434000002</v>
      </c>
      <c r="G18" s="36">
        <f>SUMIFS(СВЦЭМ!$D$33:$D$776,СВЦЭМ!$A$33:$A$776,$A18,СВЦЭМ!$B$33:$B$776,G$11)+'СЕТ СН'!$F$14+СВЦЭМ!$D$10+'СЕТ СН'!$F$8*'СЕТ СН'!$F$9-'СЕТ СН'!$F$26</f>
        <v>833.95438673000001</v>
      </c>
      <c r="H18" s="36">
        <f>SUMIFS(СВЦЭМ!$D$33:$D$776,СВЦЭМ!$A$33:$A$776,$A18,СВЦЭМ!$B$33:$B$776,H$11)+'СЕТ СН'!$F$14+СВЦЭМ!$D$10+'СЕТ СН'!$F$8*'СЕТ СН'!$F$9-'СЕТ СН'!$F$26</f>
        <v>757.38664750000009</v>
      </c>
      <c r="I18" s="36">
        <f>SUMIFS(СВЦЭМ!$D$33:$D$776,СВЦЭМ!$A$33:$A$776,$A18,СВЦЭМ!$B$33:$B$776,I$11)+'СЕТ СН'!$F$14+СВЦЭМ!$D$10+'СЕТ СН'!$F$8*'СЕТ СН'!$F$9-'СЕТ СН'!$F$26</f>
        <v>676.87179848000005</v>
      </c>
      <c r="J18" s="36">
        <f>SUMIFS(СВЦЭМ!$D$33:$D$776,СВЦЭМ!$A$33:$A$776,$A18,СВЦЭМ!$B$33:$B$776,J$11)+'СЕТ СН'!$F$14+СВЦЭМ!$D$10+'СЕТ СН'!$F$8*'СЕТ СН'!$F$9-'СЕТ СН'!$F$26</f>
        <v>663.86811853000006</v>
      </c>
      <c r="K18" s="36">
        <f>SUMIFS(СВЦЭМ!$D$33:$D$776,СВЦЭМ!$A$33:$A$776,$A18,СВЦЭМ!$B$33:$B$776,K$11)+'СЕТ СН'!$F$14+СВЦЭМ!$D$10+'СЕТ СН'!$F$8*'СЕТ СН'!$F$9-'СЕТ СН'!$F$26</f>
        <v>665.05748113000004</v>
      </c>
      <c r="L18" s="36">
        <f>SUMIFS(СВЦЭМ!$D$33:$D$776,СВЦЭМ!$A$33:$A$776,$A18,СВЦЭМ!$B$33:$B$776,L$11)+'СЕТ СН'!$F$14+СВЦЭМ!$D$10+'СЕТ СН'!$F$8*'СЕТ СН'!$F$9-'СЕТ СН'!$F$26</f>
        <v>663.2986269700001</v>
      </c>
      <c r="M18" s="36">
        <f>SUMIFS(СВЦЭМ!$D$33:$D$776,СВЦЭМ!$A$33:$A$776,$A18,СВЦЭМ!$B$33:$B$776,M$11)+'СЕТ СН'!$F$14+СВЦЭМ!$D$10+'СЕТ СН'!$F$8*'СЕТ СН'!$F$9-'СЕТ СН'!$F$26</f>
        <v>672.3956615300001</v>
      </c>
      <c r="N18" s="36">
        <f>SUMIFS(СВЦЭМ!$D$33:$D$776,СВЦЭМ!$A$33:$A$776,$A18,СВЦЭМ!$B$33:$B$776,N$11)+'СЕТ СН'!$F$14+СВЦЭМ!$D$10+'СЕТ СН'!$F$8*'СЕТ СН'!$F$9-'СЕТ СН'!$F$26</f>
        <v>679.02998217000004</v>
      </c>
      <c r="O18" s="36">
        <f>SUMIFS(СВЦЭМ!$D$33:$D$776,СВЦЭМ!$A$33:$A$776,$A18,СВЦЭМ!$B$33:$B$776,O$11)+'СЕТ СН'!$F$14+СВЦЭМ!$D$10+'СЕТ СН'!$F$8*'СЕТ СН'!$F$9-'СЕТ СН'!$F$26</f>
        <v>678.49625685000001</v>
      </c>
      <c r="P18" s="36">
        <f>SUMIFS(СВЦЭМ!$D$33:$D$776,СВЦЭМ!$A$33:$A$776,$A18,СВЦЭМ!$B$33:$B$776,P$11)+'СЕТ СН'!$F$14+СВЦЭМ!$D$10+'СЕТ СН'!$F$8*'СЕТ СН'!$F$9-'СЕТ СН'!$F$26</f>
        <v>677.15093378000006</v>
      </c>
      <c r="Q18" s="36">
        <f>SUMIFS(СВЦЭМ!$D$33:$D$776,СВЦЭМ!$A$33:$A$776,$A18,СВЦЭМ!$B$33:$B$776,Q$11)+'СЕТ СН'!$F$14+СВЦЭМ!$D$10+'СЕТ СН'!$F$8*'СЕТ СН'!$F$9-'СЕТ СН'!$F$26</f>
        <v>682.48520480000002</v>
      </c>
      <c r="R18" s="36">
        <f>SUMIFS(СВЦЭМ!$D$33:$D$776,СВЦЭМ!$A$33:$A$776,$A18,СВЦЭМ!$B$33:$B$776,R$11)+'СЕТ СН'!$F$14+СВЦЭМ!$D$10+'СЕТ СН'!$F$8*'СЕТ СН'!$F$9-'СЕТ СН'!$F$26</f>
        <v>680.95227577000003</v>
      </c>
      <c r="S18" s="36">
        <f>SUMIFS(СВЦЭМ!$D$33:$D$776,СВЦЭМ!$A$33:$A$776,$A18,СВЦЭМ!$B$33:$B$776,S$11)+'СЕТ СН'!$F$14+СВЦЭМ!$D$10+'СЕТ СН'!$F$8*'СЕТ СН'!$F$9-'СЕТ СН'!$F$26</f>
        <v>685.49444733000007</v>
      </c>
      <c r="T18" s="36">
        <f>SUMIFS(СВЦЭМ!$D$33:$D$776,СВЦЭМ!$A$33:$A$776,$A18,СВЦЭМ!$B$33:$B$776,T$11)+'СЕТ СН'!$F$14+СВЦЭМ!$D$10+'СЕТ СН'!$F$8*'СЕТ СН'!$F$9-'СЕТ СН'!$F$26</f>
        <v>675.31191592000005</v>
      </c>
      <c r="U18" s="36">
        <f>SUMIFS(СВЦЭМ!$D$33:$D$776,СВЦЭМ!$A$33:$A$776,$A18,СВЦЭМ!$B$33:$B$776,U$11)+'СЕТ СН'!$F$14+СВЦЭМ!$D$10+'СЕТ СН'!$F$8*'СЕТ СН'!$F$9-'СЕТ СН'!$F$26</f>
        <v>670.53068936000011</v>
      </c>
      <c r="V18" s="36">
        <f>SUMIFS(СВЦЭМ!$D$33:$D$776,СВЦЭМ!$A$33:$A$776,$A18,СВЦЭМ!$B$33:$B$776,V$11)+'СЕТ СН'!$F$14+СВЦЭМ!$D$10+'СЕТ СН'!$F$8*'СЕТ СН'!$F$9-'СЕТ СН'!$F$26</f>
        <v>664.18494792000001</v>
      </c>
      <c r="W18" s="36">
        <f>SUMIFS(СВЦЭМ!$D$33:$D$776,СВЦЭМ!$A$33:$A$776,$A18,СВЦЭМ!$B$33:$B$776,W$11)+'СЕТ СН'!$F$14+СВЦЭМ!$D$10+'СЕТ СН'!$F$8*'СЕТ СН'!$F$9-'СЕТ СН'!$F$26</f>
        <v>682.40937154000005</v>
      </c>
      <c r="X18" s="36">
        <f>SUMIFS(СВЦЭМ!$D$33:$D$776,СВЦЭМ!$A$33:$A$776,$A18,СВЦЭМ!$B$33:$B$776,X$11)+'СЕТ СН'!$F$14+СВЦЭМ!$D$10+'СЕТ СН'!$F$8*'СЕТ СН'!$F$9-'СЕТ СН'!$F$26</f>
        <v>701.04103716000009</v>
      </c>
      <c r="Y18" s="36">
        <f>SUMIFS(СВЦЭМ!$D$33:$D$776,СВЦЭМ!$A$33:$A$776,$A18,СВЦЭМ!$B$33:$B$776,Y$11)+'СЕТ СН'!$F$14+СВЦЭМ!$D$10+'СЕТ СН'!$F$8*'СЕТ СН'!$F$9-'СЕТ СН'!$F$26</f>
        <v>743.38640119000002</v>
      </c>
    </row>
    <row r="19" spans="1:25" ht="15.75" x14ac:dyDescent="0.2">
      <c r="A19" s="35">
        <f t="shared" si="0"/>
        <v>43746</v>
      </c>
      <c r="B19" s="36">
        <f>SUMIFS(СВЦЭМ!$D$33:$D$776,СВЦЭМ!$A$33:$A$776,$A19,СВЦЭМ!$B$33:$B$776,B$11)+'СЕТ СН'!$F$14+СВЦЭМ!$D$10+'СЕТ СН'!$F$8*'СЕТ СН'!$F$9-'СЕТ СН'!$F$26</f>
        <v>709.53773153000009</v>
      </c>
      <c r="C19" s="36">
        <f>SUMIFS(СВЦЭМ!$D$33:$D$776,СВЦЭМ!$A$33:$A$776,$A19,СВЦЭМ!$B$33:$B$776,C$11)+'СЕТ СН'!$F$14+СВЦЭМ!$D$10+'СЕТ СН'!$F$8*'СЕТ СН'!$F$9-'СЕТ СН'!$F$26</f>
        <v>763.80374537</v>
      </c>
      <c r="D19" s="36">
        <f>SUMIFS(СВЦЭМ!$D$33:$D$776,СВЦЭМ!$A$33:$A$776,$A19,СВЦЭМ!$B$33:$B$776,D$11)+'СЕТ СН'!$F$14+СВЦЭМ!$D$10+'СЕТ СН'!$F$8*'СЕТ СН'!$F$9-'СЕТ СН'!$F$26</f>
        <v>755.9666523300001</v>
      </c>
      <c r="E19" s="36">
        <f>SUMIFS(СВЦЭМ!$D$33:$D$776,СВЦЭМ!$A$33:$A$776,$A19,СВЦЭМ!$B$33:$B$776,E$11)+'СЕТ СН'!$F$14+СВЦЭМ!$D$10+'СЕТ СН'!$F$8*'СЕТ СН'!$F$9-'СЕТ СН'!$F$26</f>
        <v>769.18137596000008</v>
      </c>
      <c r="F19" s="36">
        <f>SUMIFS(СВЦЭМ!$D$33:$D$776,СВЦЭМ!$A$33:$A$776,$A19,СВЦЭМ!$B$33:$B$776,F$11)+'СЕТ СН'!$F$14+СВЦЭМ!$D$10+'СЕТ СН'!$F$8*'СЕТ СН'!$F$9-'СЕТ СН'!$F$26</f>
        <v>767.75557633000005</v>
      </c>
      <c r="G19" s="36">
        <f>SUMIFS(СВЦЭМ!$D$33:$D$776,СВЦЭМ!$A$33:$A$776,$A19,СВЦЭМ!$B$33:$B$776,G$11)+'СЕТ СН'!$F$14+СВЦЭМ!$D$10+'СЕТ СН'!$F$8*'СЕТ СН'!$F$9-'СЕТ СН'!$F$26</f>
        <v>756.8893829000001</v>
      </c>
      <c r="H19" s="36">
        <f>SUMIFS(СВЦЭМ!$D$33:$D$776,СВЦЭМ!$A$33:$A$776,$A19,СВЦЭМ!$B$33:$B$776,H$11)+'СЕТ СН'!$F$14+СВЦЭМ!$D$10+'СЕТ СН'!$F$8*'СЕТ СН'!$F$9-'СЕТ СН'!$F$26</f>
        <v>733.01876305000008</v>
      </c>
      <c r="I19" s="36">
        <f>SUMIFS(СВЦЭМ!$D$33:$D$776,СВЦЭМ!$A$33:$A$776,$A19,СВЦЭМ!$B$33:$B$776,I$11)+'СЕТ СН'!$F$14+СВЦЭМ!$D$10+'СЕТ СН'!$F$8*'СЕТ СН'!$F$9-'СЕТ СН'!$F$26</f>
        <v>694.47019116000001</v>
      </c>
      <c r="J19" s="36">
        <f>SUMIFS(СВЦЭМ!$D$33:$D$776,СВЦЭМ!$A$33:$A$776,$A19,СВЦЭМ!$B$33:$B$776,J$11)+'СЕТ СН'!$F$14+СВЦЭМ!$D$10+'СЕТ СН'!$F$8*'СЕТ СН'!$F$9-'СЕТ СН'!$F$26</f>
        <v>669.13974968000002</v>
      </c>
      <c r="K19" s="36">
        <f>SUMIFS(СВЦЭМ!$D$33:$D$776,СВЦЭМ!$A$33:$A$776,$A19,СВЦЭМ!$B$33:$B$776,K$11)+'СЕТ СН'!$F$14+СВЦЭМ!$D$10+'СЕТ СН'!$F$8*'СЕТ СН'!$F$9-'СЕТ СН'!$F$26</f>
        <v>671.23796605000007</v>
      </c>
      <c r="L19" s="36">
        <f>SUMIFS(СВЦЭМ!$D$33:$D$776,СВЦЭМ!$A$33:$A$776,$A19,СВЦЭМ!$B$33:$B$776,L$11)+'СЕТ СН'!$F$14+СВЦЭМ!$D$10+'СЕТ СН'!$F$8*'СЕТ СН'!$F$9-'СЕТ СН'!$F$26</f>
        <v>675.14168330000007</v>
      </c>
      <c r="M19" s="36">
        <f>SUMIFS(СВЦЭМ!$D$33:$D$776,СВЦЭМ!$A$33:$A$776,$A19,СВЦЭМ!$B$33:$B$776,M$11)+'СЕТ СН'!$F$14+СВЦЭМ!$D$10+'СЕТ СН'!$F$8*'СЕТ СН'!$F$9-'СЕТ СН'!$F$26</f>
        <v>668.08030257000007</v>
      </c>
      <c r="N19" s="36">
        <f>SUMIFS(СВЦЭМ!$D$33:$D$776,СВЦЭМ!$A$33:$A$776,$A19,СВЦЭМ!$B$33:$B$776,N$11)+'СЕТ СН'!$F$14+СВЦЭМ!$D$10+'СЕТ СН'!$F$8*'СЕТ СН'!$F$9-'СЕТ СН'!$F$26</f>
        <v>649.3455121500001</v>
      </c>
      <c r="O19" s="36">
        <f>SUMIFS(СВЦЭМ!$D$33:$D$776,СВЦЭМ!$A$33:$A$776,$A19,СВЦЭМ!$B$33:$B$776,O$11)+'СЕТ СН'!$F$14+СВЦЭМ!$D$10+'СЕТ СН'!$F$8*'СЕТ СН'!$F$9-'СЕТ СН'!$F$26</f>
        <v>622.73658044000001</v>
      </c>
      <c r="P19" s="36">
        <f>SUMIFS(СВЦЭМ!$D$33:$D$776,СВЦЭМ!$A$33:$A$776,$A19,СВЦЭМ!$B$33:$B$776,P$11)+'СЕТ СН'!$F$14+СВЦЭМ!$D$10+'СЕТ СН'!$F$8*'СЕТ СН'!$F$9-'СЕТ СН'!$F$26</f>
        <v>671.73407055000007</v>
      </c>
      <c r="Q19" s="36">
        <f>SUMIFS(СВЦЭМ!$D$33:$D$776,СВЦЭМ!$A$33:$A$776,$A19,СВЦЭМ!$B$33:$B$776,Q$11)+'СЕТ СН'!$F$14+СВЦЭМ!$D$10+'СЕТ СН'!$F$8*'СЕТ СН'!$F$9-'СЕТ СН'!$F$26</f>
        <v>717.73874058000001</v>
      </c>
      <c r="R19" s="36">
        <f>SUMIFS(СВЦЭМ!$D$33:$D$776,СВЦЭМ!$A$33:$A$776,$A19,СВЦЭМ!$B$33:$B$776,R$11)+'СЕТ СН'!$F$14+СВЦЭМ!$D$10+'СЕТ СН'!$F$8*'СЕТ СН'!$F$9-'СЕТ СН'!$F$26</f>
        <v>617.91275793000011</v>
      </c>
      <c r="S19" s="36">
        <f>SUMIFS(СВЦЭМ!$D$33:$D$776,СВЦЭМ!$A$33:$A$776,$A19,СВЦЭМ!$B$33:$B$776,S$11)+'СЕТ СН'!$F$14+СВЦЭМ!$D$10+'СЕТ СН'!$F$8*'СЕТ СН'!$F$9-'СЕТ СН'!$F$26</f>
        <v>624.33823644000006</v>
      </c>
      <c r="T19" s="36">
        <f>SUMIFS(СВЦЭМ!$D$33:$D$776,СВЦЭМ!$A$33:$A$776,$A19,СВЦЭМ!$B$33:$B$776,T$11)+'СЕТ СН'!$F$14+СВЦЭМ!$D$10+'СЕТ СН'!$F$8*'СЕТ СН'!$F$9-'СЕТ СН'!$F$26</f>
        <v>637.5537446300001</v>
      </c>
      <c r="U19" s="36">
        <f>SUMIFS(СВЦЭМ!$D$33:$D$776,СВЦЭМ!$A$33:$A$776,$A19,СВЦЭМ!$B$33:$B$776,U$11)+'СЕТ СН'!$F$14+СВЦЭМ!$D$10+'СЕТ СН'!$F$8*'СЕТ СН'!$F$9-'СЕТ СН'!$F$26</f>
        <v>659.90163641000004</v>
      </c>
      <c r="V19" s="36">
        <f>SUMIFS(СВЦЭМ!$D$33:$D$776,СВЦЭМ!$A$33:$A$776,$A19,СВЦЭМ!$B$33:$B$776,V$11)+'СЕТ СН'!$F$14+СВЦЭМ!$D$10+'СЕТ СН'!$F$8*'СЕТ СН'!$F$9-'СЕТ СН'!$F$26</f>
        <v>663.91277434000006</v>
      </c>
      <c r="W19" s="36">
        <f>SUMIFS(СВЦЭМ!$D$33:$D$776,СВЦЭМ!$A$33:$A$776,$A19,СВЦЭМ!$B$33:$B$776,W$11)+'СЕТ СН'!$F$14+СВЦЭМ!$D$10+'СЕТ СН'!$F$8*'СЕТ СН'!$F$9-'СЕТ СН'!$F$26</f>
        <v>652.38600101000009</v>
      </c>
      <c r="X19" s="36">
        <f>SUMIFS(СВЦЭМ!$D$33:$D$776,СВЦЭМ!$A$33:$A$776,$A19,СВЦЭМ!$B$33:$B$776,X$11)+'СЕТ СН'!$F$14+СВЦЭМ!$D$10+'СЕТ СН'!$F$8*'СЕТ СН'!$F$9-'СЕТ СН'!$F$26</f>
        <v>618.17967865000003</v>
      </c>
      <c r="Y19" s="36">
        <f>SUMIFS(СВЦЭМ!$D$33:$D$776,СВЦЭМ!$A$33:$A$776,$A19,СВЦЭМ!$B$33:$B$776,Y$11)+'СЕТ СН'!$F$14+СВЦЭМ!$D$10+'СЕТ СН'!$F$8*'СЕТ СН'!$F$9-'СЕТ СН'!$F$26</f>
        <v>596.18986545000007</v>
      </c>
    </row>
    <row r="20" spans="1:25" ht="15.75" x14ac:dyDescent="0.2">
      <c r="A20" s="35">
        <f t="shared" si="0"/>
        <v>43747</v>
      </c>
      <c r="B20" s="36">
        <f>SUMIFS(СВЦЭМ!$D$33:$D$776,СВЦЭМ!$A$33:$A$776,$A20,СВЦЭМ!$B$33:$B$776,B$11)+'СЕТ СН'!$F$14+СВЦЭМ!$D$10+'СЕТ СН'!$F$8*'СЕТ СН'!$F$9-'СЕТ СН'!$F$26</f>
        <v>729.12008605000005</v>
      </c>
      <c r="C20" s="36">
        <f>SUMIFS(СВЦЭМ!$D$33:$D$776,СВЦЭМ!$A$33:$A$776,$A20,СВЦЭМ!$B$33:$B$776,C$11)+'СЕТ СН'!$F$14+СВЦЭМ!$D$10+'СЕТ СН'!$F$8*'СЕТ СН'!$F$9-'СЕТ СН'!$F$26</f>
        <v>763.32922273000008</v>
      </c>
      <c r="D20" s="36">
        <f>SUMIFS(СВЦЭМ!$D$33:$D$776,СВЦЭМ!$A$33:$A$776,$A20,СВЦЭМ!$B$33:$B$776,D$11)+'СЕТ СН'!$F$14+СВЦЭМ!$D$10+'СЕТ СН'!$F$8*'СЕТ СН'!$F$9-'СЕТ СН'!$F$26</f>
        <v>787.91766244000007</v>
      </c>
      <c r="E20" s="36">
        <f>SUMIFS(СВЦЭМ!$D$33:$D$776,СВЦЭМ!$A$33:$A$776,$A20,СВЦЭМ!$B$33:$B$776,E$11)+'СЕТ СН'!$F$14+СВЦЭМ!$D$10+'СЕТ СН'!$F$8*'СЕТ СН'!$F$9-'СЕТ СН'!$F$26</f>
        <v>799.36453589000007</v>
      </c>
      <c r="F20" s="36">
        <f>SUMIFS(СВЦЭМ!$D$33:$D$776,СВЦЭМ!$A$33:$A$776,$A20,СВЦЭМ!$B$33:$B$776,F$11)+'СЕТ СН'!$F$14+СВЦЭМ!$D$10+'СЕТ СН'!$F$8*'СЕТ СН'!$F$9-'СЕТ СН'!$F$26</f>
        <v>801.46612837000009</v>
      </c>
      <c r="G20" s="36">
        <f>SUMIFS(СВЦЭМ!$D$33:$D$776,СВЦЭМ!$A$33:$A$776,$A20,СВЦЭМ!$B$33:$B$776,G$11)+'СЕТ СН'!$F$14+СВЦЭМ!$D$10+'СЕТ СН'!$F$8*'СЕТ СН'!$F$9-'СЕТ СН'!$F$26</f>
        <v>782.46448489000011</v>
      </c>
      <c r="H20" s="36">
        <f>SUMIFS(СВЦЭМ!$D$33:$D$776,СВЦЭМ!$A$33:$A$776,$A20,СВЦЭМ!$B$33:$B$776,H$11)+'СЕТ СН'!$F$14+СВЦЭМ!$D$10+'СЕТ СН'!$F$8*'СЕТ СН'!$F$9-'СЕТ СН'!$F$26</f>
        <v>746.8543969000001</v>
      </c>
      <c r="I20" s="36">
        <f>SUMIFS(СВЦЭМ!$D$33:$D$776,СВЦЭМ!$A$33:$A$776,$A20,СВЦЭМ!$B$33:$B$776,I$11)+'СЕТ СН'!$F$14+СВЦЭМ!$D$10+'СЕТ СН'!$F$8*'СЕТ СН'!$F$9-'СЕТ СН'!$F$26</f>
        <v>722.35515031</v>
      </c>
      <c r="J20" s="36">
        <f>SUMIFS(СВЦЭМ!$D$33:$D$776,СВЦЭМ!$A$33:$A$776,$A20,СВЦЭМ!$B$33:$B$776,J$11)+'СЕТ СН'!$F$14+СВЦЭМ!$D$10+'СЕТ СН'!$F$8*'СЕТ СН'!$F$9-'СЕТ СН'!$F$26</f>
        <v>727.31348431000004</v>
      </c>
      <c r="K20" s="36">
        <f>SUMIFS(СВЦЭМ!$D$33:$D$776,СВЦЭМ!$A$33:$A$776,$A20,СВЦЭМ!$B$33:$B$776,K$11)+'СЕТ СН'!$F$14+СВЦЭМ!$D$10+'СЕТ СН'!$F$8*'СЕТ СН'!$F$9-'СЕТ СН'!$F$26</f>
        <v>739.68573549000007</v>
      </c>
      <c r="L20" s="36">
        <f>SUMIFS(СВЦЭМ!$D$33:$D$776,СВЦЭМ!$A$33:$A$776,$A20,СВЦЭМ!$B$33:$B$776,L$11)+'СЕТ СН'!$F$14+СВЦЭМ!$D$10+'СЕТ СН'!$F$8*'СЕТ СН'!$F$9-'СЕТ СН'!$F$26</f>
        <v>741.92074392000006</v>
      </c>
      <c r="M20" s="36">
        <f>SUMIFS(СВЦЭМ!$D$33:$D$776,СВЦЭМ!$A$33:$A$776,$A20,СВЦЭМ!$B$33:$B$776,M$11)+'СЕТ СН'!$F$14+СВЦЭМ!$D$10+'СЕТ СН'!$F$8*'СЕТ СН'!$F$9-'СЕТ СН'!$F$26</f>
        <v>737.52401878000001</v>
      </c>
      <c r="N20" s="36">
        <f>SUMIFS(СВЦЭМ!$D$33:$D$776,СВЦЭМ!$A$33:$A$776,$A20,СВЦЭМ!$B$33:$B$776,N$11)+'СЕТ СН'!$F$14+СВЦЭМ!$D$10+'СЕТ СН'!$F$8*'СЕТ СН'!$F$9-'СЕТ СН'!$F$26</f>
        <v>690.95665671000006</v>
      </c>
      <c r="O20" s="36">
        <f>SUMIFS(СВЦЭМ!$D$33:$D$776,СВЦЭМ!$A$33:$A$776,$A20,СВЦЭМ!$B$33:$B$776,O$11)+'СЕТ СН'!$F$14+СВЦЭМ!$D$10+'СЕТ СН'!$F$8*'СЕТ СН'!$F$9-'СЕТ СН'!$F$26</f>
        <v>669.56138234000002</v>
      </c>
      <c r="P20" s="36">
        <f>SUMIFS(СВЦЭМ!$D$33:$D$776,СВЦЭМ!$A$33:$A$776,$A20,СВЦЭМ!$B$33:$B$776,P$11)+'СЕТ СН'!$F$14+СВЦЭМ!$D$10+'СЕТ СН'!$F$8*'СЕТ СН'!$F$9-'СЕТ СН'!$F$26</f>
        <v>670.96901157000002</v>
      </c>
      <c r="Q20" s="36">
        <f>SUMIFS(СВЦЭМ!$D$33:$D$776,СВЦЭМ!$A$33:$A$776,$A20,СВЦЭМ!$B$33:$B$776,Q$11)+'СЕТ СН'!$F$14+СВЦЭМ!$D$10+'СЕТ СН'!$F$8*'СЕТ СН'!$F$9-'СЕТ СН'!$F$26</f>
        <v>670.59773148000011</v>
      </c>
      <c r="R20" s="36">
        <f>SUMIFS(СВЦЭМ!$D$33:$D$776,СВЦЭМ!$A$33:$A$776,$A20,СВЦЭМ!$B$33:$B$776,R$11)+'СЕТ СН'!$F$14+СВЦЭМ!$D$10+'СЕТ СН'!$F$8*'СЕТ СН'!$F$9-'СЕТ СН'!$F$26</f>
        <v>662.83353549000003</v>
      </c>
      <c r="S20" s="36">
        <f>SUMIFS(СВЦЭМ!$D$33:$D$776,СВЦЭМ!$A$33:$A$776,$A20,СВЦЭМ!$B$33:$B$776,S$11)+'СЕТ СН'!$F$14+СВЦЭМ!$D$10+'СЕТ СН'!$F$8*'СЕТ СН'!$F$9-'СЕТ СН'!$F$26</f>
        <v>665.67808724000008</v>
      </c>
      <c r="T20" s="36">
        <f>SUMIFS(СВЦЭМ!$D$33:$D$776,СВЦЭМ!$A$33:$A$776,$A20,СВЦЭМ!$B$33:$B$776,T$11)+'СЕТ СН'!$F$14+СВЦЭМ!$D$10+'СЕТ СН'!$F$8*'СЕТ СН'!$F$9-'СЕТ СН'!$F$26</f>
        <v>687.59930973000007</v>
      </c>
      <c r="U20" s="36">
        <f>SUMIFS(СВЦЭМ!$D$33:$D$776,СВЦЭМ!$A$33:$A$776,$A20,СВЦЭМ!$B$33:$B$776,U$11)+'СЕТ СН'!$F$14+СВЦЭМ!$D$10+'СЕТ СН'!$F$8*'СЕТ СН'!$F$9-'СЕТ СН'!$F$26</f>
        <v>678.90670616</v>
      </c>
      <c r="V20" s="36">
        <f>SUMIFS(СВЦЭМ!$D$33:$D$776,СВЦЭМ!$A$33:$A$776,$A20,СВЦЭМ!$B$33:$B$776,V$11)+'СЕТ СН'!$F$14+СВЦЭМ!$D$10+'СЕТ СН'!$F$8*'СЕТ СН'!$F$9-'СЕТ СН'!$F$26</f>
        <v>671.31578528</v>
      </c>
      <c r="W20" s="36">
        <f>SUMIFS(СВЦЭМ!$D$33:$D$776,СВЦЭМ!$A$33:$A$776,$A20,СВЦЭМ!$B$33:$B$776,W$11)+'СЕТ СН'!$F$14+СВЦЭМ!$D$10+'СЕТ СН'!$F$8*'СЕТ СН'!$F$9-'СЕТ СН'!$F$26</f>
        <v>687.0184548200001</v>
      </c>
      <c r="X20" s="36">
        <f>SUMIFS(СВЦЭМ!$D$33:$D$776,СВЦЭМ!$A$33:$A$776,$A20,СВЦЭМ!$B$33:$B$776,X$11)+'СЕТ СН'!$F$14+СВЦЭМ!$D$10+'СЕТ СН'!$F$8*'СЕТ СН'!$F$9-'СЕТ СН'!$F$26</f>
        <v>664.71147526000004</v>
      </c>
      <c r="Y20" s="36">
        <f>SUMIFS(СВЦЭМ!$D$33:$D$776,СВЦЭМ!$A$33:$A$776,$A20,СВЦЭМ!$B$33:$B$776,Y$11)+'СЕТ СН'!$F$14+СВЦЭМ!$D$10+'СЕТ СН'!$F$8*'СЕТ СН'!$F$9-'СЕТ СН'!$F$26</f>
        <v>676.75749019</v>
      </c>
    </row>
    <row r="21" spans="1:25" ht="15.75" x14ac:dyDescent="0.2">
      <c r="A21" s="35">
        <f t="shared" si="0"/>
        <v>43748</v>
      </c>
      <c r="B21" s="36">
        <f>SUMIFS(СВЦЭМ!$D$33:$D$776,СВЦЭМ!$A$33:$A$776,$A21,СВЦЭМ!$B$33:$B$776,B$11)+'СЕТ СН'!$F$14+СВЦЭМ!$D$10+'СЕТ СН'!$F$8*'СЕТ СН'!$F$9-'СЕТ СН'!$F$26</f>
        <v>828.33972901000004</v>
      </c>
      <c r="C21" s="36">
        <f>SUMIFS(СВЦЭМ!$D$33:$D$776,СВЦЭМ!$A$33:$A$776,$A21,СВЦЭМ!$B$33:$B$776,C$11)+'СЕТ СН'!$F$14+СВЦЭМ!$D$10+'СЕТ СН'!$F$8*'СЕТ СН'!$F$9-'СЕТ СН'!$F$26</f>
        <v>869.59818708</v>
      </c>
      <c r="D21" s="36">
        <f>SUMIFS(СВЦЭМ!$D$33:$D$776,СВЦЭМ!$A$33:$A$776,$A21,СВЦЭМ!$B$33:$B$776,D$11)+'СЕТ СН'!$F$14+СВЦЭМ!$D$10+'СЕТ СН'!$F$8*'СЕТ СН'!$F$9-'СЕТ СН'!$F$26</f>
        <v>890.77291049000007</v>
      </c>
      <c r="E21" s="36">
        <f>SUMIFS(СВЦЭМ!$D$33:$D$776,СВЦЭМ!$A$33:$A$776,$A21,СВЦЭМ!$B$33:$B$776,E$11)+'СЕТ СН'!$F$14+СВЦЭМ!$D$10+'СЕТ СН'!$F$8*'СЕТ СН'!$F$9-'СЕТ СН'!$F$26</f>
        <v>898.55505592000009</v>
      </c>
      <c r="F21" s="36">
        <f>SUMIFS(СВЦЭМ!$D$33:$D$776,СВЦЭМ!$A$33:$A$776,$A21,СВЦЭМ!$B$33:$B$776,F$11)+'СЕТ СН'!$F$14+СВЦЭМ!$D$10+'СЕТ СН'!$F$8*'СЕТ СН'!$F$9-'СЕТ СН'!$F$26</f>
        <v>903.43122152000001</v>
      </c>
      <c r="G21" s="36">
        <f>SUMIFS(СВЦЭМ!$D$33:$D$776,СВЦЭМ!$A$33:$A$776,$A21,СВЦЭМ!$B$33:$B$776,G$11)+'СЕТ СН'!$F$14+СВЦЭМ!$D$10+'СЕТ СН'!$F$8*'СЕТ СН'!$F$9-'СЕТ СН'!$F$26</f>
        <v>885.79455758000006</v>
      </c>
      <c r="H21" s="36">
        <f>SUMIFS(СВЦЭМ!$D$33:$D$776,СВЦЭМ!$A$33:$A$776,$A21,СВЦЭМ!$B$33:$B$776,H$11)+'СЕТ СН'!$F$14+СВЦЭМ!$D$10+'СЕТ СН'!$F$8*'СЕТ СН'!$F$9-'СЕТ СН'!$F$26</f>
        <v>853.13203819</v>
      </c>
      <c r="I21" s="36">
        <f>SUMIFS(СВЦЭМ!$D$33:$D$776,СВЦЭМ!$A$33:$A$776,$A21,СВЦЭМ!$B$33:$B$776,I$11)+'СЕТ СН'!$F$14+СВЦЭМ!$D$10+'СЕТ СН'!$F$8*'СЕТ СН'!$F$9-'СЕТ СН'!$F$26</f>
        <v>767.02365695000003</v>
      </c>
      <c r="J21" s="36">
        <f>SUMIFS(СВЦЭМ!$D$33:$D$776,СВЦЭМ!$A$33:$A$776,$A21,СВЦЭМ!$B$33:$B$776,J$11)+'СЕТ СН'!$F$14+СВЦЭМ!$D$10+'СЕТ СН'!$F$8*'СЕТ СН'!$F$9-'СЕТ СН'!$F$26</f>
        <v>756.24517056000002</v>
      </c>
      <c r="K21" s="36">
        <f>SUMIFS(СВЦЭМ!$D$33:$D$776,СВЦЭМ!$A$33:$A$776,$A21,СВЦЭМ!$B$33:$B$776,K$11)+'СЕТ СН'!$F$14+СВЦЭМ!$D$10+'СЕТ СН'!$F$8*'СЕТ СН'!$F$9-'СЕТ СН'!$F$26</f>
        <v>750.27793600000007</v>
      </c>
      <c r="L21" s="36">
        <f>SUMIFS(СВЦЭМ!$D$33:$D$776,СВЦЭМ!$A$33:$A$776,$A21,СВЦЭМ!$B$33:$B$776,L$11)+'СЕТ СН'!$F$14+СВЦЭМ!$D$10+'СЕТ СН'!$F$8*'СЕТ СН'!$F$9-'СЕТ СН'!$F$26</f>
        <v>747.20297953000011</v>
      </c>
      <c r="M21" s="36">
        <f>SUMIFS(СВЦЭМ!$D$33:$D$776,СВЦЭМ!$A$33:$A$776,$A21,СВЦЭМ!$B$33:$B$776,M$11)+'СЕТ СН'!$F$14+СВЦЭМ!$D$10+'СЕТ СН'!$F$8*'СЕТ СН'!$F$9-'СЕТ СН'!$F$26</f>
        <v>753.33735481000008</v>
      </c>
      <c r="N21" s="36">
        <f>SUMIFS(СВЦЭМ!$D$33:$D$776,СВЦЭМ!$A$33:$A$776,$A21,СВЦЭМ!$B$33:$B$776,N$11)+'СЕТ СН'!$F$14+СВЦЭМ!$D$10+'СЕТ СН'!$F$8*'СЕТ СН'!$F$9-'СЕТ СН'!$F$26</f>
        <v>719.05607243000009</v>
      </c>
      <c r="O21" s="36">
        <f>SUMIFS(СВЦЭМ!$D$33:$D$776,СВЦЭМ!$A$33:$A$776,$A21,СВЦЭМ!$B$33:$B$776,O$11)+'СЕТ СН'!$F$14+СВЦЭМ!$D$10+'СЕТ СН'!$F$8*'СЕТ СН'!$F$9-'СЕТ СН'!$F$26</f>
        <v>681.63905277000003</v>
      </c>
      <c r="P21" s="36">
        <f>SUMIFS(СВЦЭМ!$D$33:$D$776,СВЦЭМ!$A$33:$A$776,$A21,СВЦЭМ!$B$33:$B$776,P$11)+'СЕТ СН'!$F$14+СВЦЭМ!$D$10+'СЕТ СН'!$F$8*'СЕТ СН'!$F$9-'СЕТ СН'!$F$26</f>
        <v>683.91952629000002</v>
      </c>
      <c r="Q21" s="36">
        <f>SUMIFS(СВЦЭМ!$D$33:$D$776,СВЦЭМ!$A$33:$A$776,$A21,СВЦЭМ!$B$33:$B$776,Q$11)+'СЕТ СН'!$F$14+СВЦЭМ!$D$10+'СЕТ СН'!$F$8*'СЕТ СН'!$F$9-'СЕТ СН'!$F$26</f>
        <v>683.66535299000009</v>
      </c>
      <c r="R21" s="36">
        <f>SUMIFS(СВЦЭМ!$D$33:$D$776,СВЦЭМ!$A$33:$A$776,$A21,СВЦЭМ!$B$33:$B$776,R$11)+'СЕТ СН'!$F$14+СВЦЭМ!$D$10+'СЕТ СН'!$F$8*'СЕТ СН'!$F$9-'СЕТ СН'!$F$26</f>
        <v>684.10638854000001</v>
      </c>
      <c r="S21" s="36">
        <f>SUMIFS(СВЦЭМ!$D$33:$D$776,СВЦЭМ!$A$33:$A$776,$A21,СВЦЭМ!$B$33:$B$776,S$11)+'СЕТ СН'!$F$14+СВЦЭМ!$D$10+'СЕТ СН'!$F$8*'СЕТ СН'!$F$9-'СЕТ СН'!$F$26</f>
        <v>692.80756870000005</v>
      </c>
      <c r="T21" s="36">
        <f>SUMIFS(СВЦЭМ!$D$33:$D$776,СВЦЭМ!$A$33:$A$776,$A21,СВЦЭМ!$B$33:$B$776,T$11)+'СЕТ СН'!$F$14+СВЦЭМ!$D$10+'СЕТ СН'!$F$8*'СЕТ СН'!$F$9-'СЕТ СН'!$F$26</f>
        <v>698.66294715000004</v>
      </c>
      <c r="U21" s="36">
        <f>SUMIFS(СВЦЭМ!$D$33:$D$776,СВЦЭМ!$A$33:$A$776,$A21,СВЦЭМ!$B$33:$B$776,U$11)+'СЕТ СН'!$F$14+СВЦЭМ!$D$10+'СЕТ СН'!$F$8*'СЕТ СН'!$F$9-'СЕТ СН'!$F$26</f>
        <v>713.83929166000007</v>
      </c>
      <c r="V21" s="36">
        <f>SUMIFS(СВЦЭМ!$D$33:$D$776,СВЦЭМ!$A$33:$A$776,$A21,СВЦЭМ!$B$33:$B$776,V$11)+'СЕТ СН'!$F$14+СВЦЭМ!$D$10+'СЕТ СН'!$F$8*'СЕТ СН'!$F$9-'СЕТ СН'!$F$26</f>
        <v>711.5873253100001</v>
      </c>
      <c r="W21" s="36">
        <f>SUMIFS(СВЦЭМ!$D$33:$D$776,СВЦЭМ!$A$33:$A$776,$A21,СВЦЭМ!$B$33:$B$776,W$11)+'СЕТ СН'!$F$14+СВЦЭМ!$D$10+'СЕТ СН'!$F$8*'СЕТ СН'!$F$9-'СЕТ СН'!$F$26</f>
        <v>705.05389341</v>
      </c>
      <c r="X21" s="36">
        <f>SUMIFS(СВЦЭМ!$D$33:$D$776,СВЦЭМ!$A$33:$A$776,$A21,СВЦЭМ!$B$33:$B$776,X$11)+'СЕТ СН'!$F$14+СВЦЭМ!$D$10+'СЕТ СН'!$F$8*'СЕТ СН'!$F$9-'СЕТ СН'!$F$26</f>
        <v>695.8621030700001</v>
      </c>
      <c r="Y21" s="36">
        <f>SUMIFS(СВЦЭМ!$D$33:$D$776,СВЦЭМ!$A$33:$A$776,$A21,СВЦЭМ!$B$33:$B$776,Y$11)+'СЕТ СН'!$F$14+СВЦЭМ!$D$10+'СЕТ СН'!$F$8*'СЕТ СН'!$F$9-'СЕТ СН'!$F$26</f>
        <v>722.83887436000009</v>
      </c>
    </row>
    <row r="22" spans="1:25" ht="15.75" x14ac:dyDescent="0.2">
      <c r="A22" s="35">
        <f t="shared" si="0"/>
        <v>43749</v>
      </c>
      <c r="B22" s="36">
        <f>SUMIFS(СВЦЭМ!$D$33:$D$776,СВЦЭМ!$A$33:$A$776,$A22,СВЦЭМ!$B$33:$B$776,B$11)+'СЕТ СН'!$F$14+СВЦЭМ!$D$10+'СЕТ СН'!$F$8*'СЕТ СН'!$F$9-'СЕТ СН'!$F$26</f>
        <v>786.18810752000002</v>
      </c>
      <c r="C22" s="36">
        <f>SUMIFS(СВЦЭМ!$D$33:$D$776,СВЦЭМ!$A$33:$A$776,$A22,СВЦЭМ!$B$33:$B$776,C$11)+'СЕТ СН'!$F$14+СВЦЭМ!$D$10+'СЕТ СН'!$F$8*'СЕТ СН'!$F$9-'СЕТ СН'!$F$26</f>
        <v>842.39994089000004</v>
      </c>
      <c r="D22" s="36">
        <f>SUMIFS(СВЦЭМ!$D$33:$D$776,СВЦЭМ!$A$33:$A$776,$A22,СВЦЭМ!$B$33:$B$776,D$11)+'СЕТ СН'!$F$14+СВЦЭМ!$D$10+'СЕТ СН'!$F$8*'СЕТ СН'!$F$9-'СЕТ СН'!$F$26</f>
        <v>853.11109556000008</v>
      </c>
      <c r="E22" s="36">
        <f>SUMIFS(СВЦЭМ!$D$33:$D$776,СВЦЭМ!$A$33:$A$776,$A22,СВЦЭМ!$B$33:$B$776,E$11)+'СЕТ СН'!$F$14+СВЦЭМ!$D$10+'СЕТ СН'!$F$8*'СЕТ СН'!$F$9-'СЕТ СН'!$F$26</f>
        <v>858.31784929000003</v>
      </c>
      <c r="F22" s="36">
        <f>SUMIFS(СВЦЭМ!$D$33:$D$776,СВЦЭМ!$A$33:$A$776,$A22,СВЦЭМ!$B$33:$B$776,F$11)+'СЕТ СН'!$F$14+СВЦЭМ!$D$10+'СЕТ СН'!$F$8*'СЕТ СН'!$F$9-'СЕТ СН'!$F$26</f>
        <v>853.02137931000004</v>
      </c>
      <c r="G22" s="36">
        <f>SUMIFS(СВЦЭМ!$D$33:$D$776,СВЦЭМ!$A$33:$A$776,$A22,СВЦЭМ!$B$33:$B$776,G$11)+'СЕТ СН'!$F$14+СВЦЭМ!$D$10+'СЕТ СН'!$F$8*'СЕТ СН'!$F$9-'СЕТ СН'!$F$26</f>
        <v>836.83417759000008</v>
      </c>
      <c r="H22" s="36">
        <f>SUMIFS(СВЦЭМ!$D$33:$D$776,СВЦЭМ!$A$33:$A$776,$A22,СВЦЭМ!$B$33:$B$776,H$11)+'СЕТ СН'!$F$14+СВЦЭМ!$D$10+'СЕТ СН'!$F$8*'СЕТ СН'!$F$9-'СЕТ СН'!$F$26</f>
        <v>795.54908349000004</v>
      </c>
      <c r="I22" s="36">
        <f>SUMIFS(СВЦЭМ!$D$33:$D$776,СВЦЭМ!$A$33:$A$776,$A22,СВЦЭМ!$B$33:$B$776,I$11)+'СЕТ СН'!$F$14+СВЦЭМ!$D$10+'СЕТ СН'!$F$8*'СЕТ СН'!$F$9-'СЕТ СН'!$F$26</f>
        <v>773.37645424000004</v>
      </c>
      <c r="J22" s="36">
        <f>SUMIFS(СВЦЭМ!$D$33:$D$776,СВЦЭМ!$A$33:$A$776,$A22,СВЦЭМ!$B$33:$B$776,J$11)+'СЕТ СН'!$F$14+СВЦЭМ!$D$10+'СЕТ СН'!$F$8*'СЕТ СН'!$F$9-'СЕТ СН'!$F$26</f>
        <v>752.68772768000008</v>
      </c>
      <c r="K22" s="36">
        <f>SUMIFS(СВЦЭМ!$D$33:$D$776,СВЦЭМ!$A$33:$A$776,$A22,СВЦЭМ!$B$33:$B$776,K$11)+'СЕТ СН'!$F$14+СВЦЭМ!$D$10+'СЕТ СН'!$F$8*'СЕТ СН'!$F$9-'СЕТ СН'!$F$26</f>
        <v>742.0952005900001</v>
      </c>
      <c r="L22" s="36">
        <f>SUMIFS(СВЦЭМ!$D$33:$D$776,СВЦЭМ!$A$33:$A$776,$A22,СВЦЭМ!$B$33:$B$776,L$11)+'СЕТ СН'!$F$14+СВЦЭМ!$D$10+'СЕТ СН'!$F$8*'СЕТ СН'!$F$9-'СЕТ СН'!$F$26</f>
        <v>742.71419045000005</v>
      </c>
      <c r="M22" s="36">
        <f>SUMIFS(СВЦЭМ!$D$33:$D$776,СВЦЭМ!$A$33:$A$776,$A22,СВЦЭМ!$B$33:$B$776,M$11)+'СЕТ СН'!$F$14+СВЦЭМ!$D$10+'СЕТ СН'!$F$8*'СЕТ СН'!$F$9-'СЕТ СН'!$F$26</f>
        <v>745.50306180000007</v>
      </c>
      <c r="N22" s="36">
        <f>SUMIFS(СВЦЭМ!$D$33:$D$776,СВЦЭМ!$A$33:$A$776,$A22,СВЦЭМ!$B$33:$B$776,N$11)+'СЕТ СН'!$F$14+СВЦЭМ!$D$10+'СЕТ СН'!$F$8*'СЕТ СН'!$F$9-'СЕТ СН'!$F$26</f>
        <v>716.69793907000007</v>
      </c>
      <c r="O22" s="36">
        <f>SUMIFS(СВЦЭМ!$D$33:$D$776,СВЦЭМ!$A$33:$A$776,$A22,СВЦЭМ!$B$33:$B$776,O$11)+'СЕТ СН'!$F$14+СВЦЭМ!$D$10+'СЕТ СН'!$F$8*'СЕТ СН'!$F$9-'СЕТ СН'!$F$26</f>
        <v>693.59127726000008</v>
      </c>
      <c r="P22" s="36">
        <f>SUMIFS(СВЦЭМ!$D$33:$D$776,СВЦЭМ!$A$33:$A$776,$A22,СВЦЭМ!$B$33:$B$776,P$11)+'СЕТ СН'!$F$14+СВЦЭМ!$D$10+'СЕТ СН'!$F$8*'СЕТ СН'!$F$9-'СЕТ СН'!$F$26</f>
        <v>704.27569154000003</v>
      </c>
      <c r="Q22" s="36">
        <f>SUMIFS(СВЦЭМ!$D$33:$D$776,СВЦЭМ!$A$33:$A$776,$A22,СВЦЭМ!$B$33:$B$776,Q$11)+'СЕТ СН'!$F$14+СВЦЭМ!$D$10+'СЕТ СН'!$F$8*'СЕТ СН'!$F$9-'СЕТ СН'!$F$26</f>
        <v>705.54930557</v>
      </c>
      <c r="R22" s="36">
        <f>SUMIFS(СВЦЭМ!$D$33:$D$776,СВЦЭМ!$A$33:$A$776,$A22,СВЦЭМ!$B$33:$B$776,R$11)+'СЕТ СН'!$F$14+СВЦЭМ!$D$10+'СЕТ СН'!$F$8*'СЕТ СН'!$F$9-'СЕТ СН'!$F$26</f>
        <v>702.37032969000006</v>
      </c>
      <c r="S22" s="36">
        <f>SUMIFS(СВЦЭМ!$D$33:$D$776,СВЦЭМ!$A$33:$A$776,$A22,СВЦЭМ!$B$33:$B$776,S$11)+'СЕТ СН'!$F$14+СВЦЭМ!$D$10+'СЕТ СН'!$F$8*'СЕТ СН'!$F$9-'СЕТ СН'!$F$26</f>
        <v>692.46511744000009</v>
      </c>
      <c r="T22" s="36">
        <f>SUMIFS(СВЦЭМ!$D$33:$D$776,СВЦЭМ!$A$33:$A$776,$A22,СВЦЭМ!$B$33:$B$776,T$11)+'СЕТ СН'!$F$14+СВЦЭМ!$D$10+'СЕТ СН'!$F$8*'СЕТ СН'!$F$9-'СЕТ СН'!$F$26</f>
        <v>678.84099006000008</v>
      </c>
      <c r="U22" s="36">
        <f>SUMIFS(СВЦЭМ!$D$33:$D$776,СВЦЭМ!$A$33:$A$776,$A22,СВЦЭМ!$B$33:$B$776,U$11)+'СЕТ СН'!$F$14+СВЦЭМ!$D$10+'СЕТ СН'!$F$8*'СЕТ СН'!$F$9-'СЕТ СН'!$F$26</f>
        <v>702.59103516000005</v>
      </c>
      <c r="V22" s="36">
        <f>SUMIFS(СВЦЭМ!$D$33:$D$776,СВЦЭМ!$A$33:$A$776,$A22,СВЦЭМ!$B$33:$B$776,V$11)+'СЕТ СН'!$F$14+СВЦЭМ!$D$10+'СЕТ СН'!$F$8*'СЕТ СН'!$F$9-'СЕТ СН'!$F$26</f>
        <v>723.69828370000005</v>
      </c>
      <c r="W22" s="36">
        <f>SUMIFS(СВЦЭМ!$D$33:$D$776,СВЦЭМ!$A$33:$A$776,$A22,СВЦЭМ!$B$33:$B$776,W$11)+'СЕТ СН'!$F$14+СВЦЭМ!$D$10+'СЕТ СН'!$F$8*'СЕТ СН'!$F$9-'СЕТ СН'!$F$26</f>
        <v>730.01682817000005</v>
      </c>
      <c r="X22" s="36">
        <f>SUMIFS(СВЦЭМ!$D$33:$D$776,СВЦЭМ!$A$33:$A$776,$A22,СВЦЭМ!$B$33:$B$776,X$11)+'СЕТ СН'!$F$14+СВЦЭМ!$D$10+'СЕТ СН'!$F$8*'СЕТ СН'!$F$9-'СЕТ СН'!$F$26</f>
        <v>733.76449471000001</v>
      </c>
      <c r="Y22" s="36">
        <f>SUMIFS(СВЦЭМ!$D$33:$D$776,СВЦЭМ!$A$33:$A$776,$A22,СВЦЭМ!$B$33:$B$776,Y$11)+'СЕТ СН'!$F$14+СВЦЭМ!$D$10+'СЕТ СН'!$F$8*'СЕТ СН'!$F$9-'СЕТ СН'!$F$26</f>
        <v>765.06213754000009</v>
      </c>
    </row>
    <row r="23" spans="1:25" ht="15.75" x14ac:dyDescent="0.2">
      <c r="A23" s="35">
        <f t="shared" si="0"/>
        <v>43750</v>
      </c>
      <c r="B23" s="36">
        <f>SUMIFS(СВЦЭМ!$D$33:$D$776,СВЦЭМ!$A$33:$A$776,$A23,СВЦЭМ!$B$33:$B$776,B$11)+'СЕТ СН'!$F$14+СВЦЭМ!$D$10+'СЕТ СН'!$F$8*'СЕТ СН'!$F$9-'СЕТ СН'!$F$26</f>
        <v>756.50700444000006</v>
      </c>
      <c r="C23" s="36">
        <f>SUMIFS(СВЦЭМ!$D$33:$D$776,СВЦЭМ!$A$33:$A$776,$A23,СВЦЭМ!$B$33:$B$776,C$11)+'СЕТ СН'!$F$14+СВЦЭМ!$D$10+'СЕТ СН'!$F$8*'СЕТ СН'!$F$9-'СЕТ СН'!$F$26</f>
        <v>754.82106429000009</v>
      </c>
      <c r="D23" s="36">
        <f>SUMIFS(СВЦЭМ!$D$33:$D$776,СВЦЭМ!$A$33:$A$776,$A23,СВЦЭМ!$B$33:$B$776,D$11)+'СЕТ СН'!$F$14+СВЦЭМ!$D$10+'СЕТ СН'!$F$8*'СЕТ СН'!$F$9-'СЕТ СН'!$F$26</f>
        <v>755.4541532500001</v>
      </c>
      <c r="E23" s="36">
        <f>SUMIFS(СВЦЭМ!$D$33:$D$776,СВЦЭМ!$A$33:$A$776,$A23,СВЦЭМ!$B$33:$B$776,E$11)+'СЕТ СН'!$F$14+СВЦЭМ!$D$10+'СЕТ СН'!$F$8*'СЕТ СН'!$F$9-'СЕТ СН'!$F$26</f>
        <v>765.3639125200001</v>
      </c>
      <c r="F23" s="36">
        <f>SUMIFS(СВЦЭМ!$D$33:$D$776,СВЦЭМ!$A$33:$A$776,$A23,СВЦЭМ!$B$33:$B$776,F$11)+'СЕТ СН'!$F$14+СВЦЭМ!$D$10+'СЕТ СН'!$F$8*'СЕТ СН'!$F$9-'СЕТ СН'!$F$26</f>
        <v>772.00182573000006</v>
      </c>
      <c r="G23" s="36">
        <f>SUMIFS(СВЦЭМ!$D$33:$D$776,СВЦЭМ!$A$33:$A$776,$A23,СВЦЭМ!$B$33:$B$776,G$11)+'СЕТ СН'!$F$14+СВЦЭМ!$D$10+'СЕТ СН'!$F$8*'СЕТ СН'!$F$9-'СЕТ СН'!$F$26</f>
        <v>764.14906407000001</v>
      </c>
      <c r="H23" s="36">
        <f>SUMIFS(СВЦЭМ!$D$33:$D$776,СВЦЭМ!$A$33:$A$776,$A23,СВЦЭМ!$B$33:$B$776,H$11)+'СЕТ СН'!$F$14+СВЦЭМ!$D$10+'СЕТ СН'!$F$8*'СЕТ СН'!$F$9-'СЕТ СН'!$F$26</f>
        <v>744.47159016000001</v>
      </c>
      <c r="I23" s="36">
        <f>SUMIFS(СВЦЭМ!$D$33:$D$776,СВЦЭМ!$A$33:$A$776,$A23,СВЦЭМ!$B$33:$B$776,I$11)+'СЕТ СН'!$F$14+СВЦЭМ!$D$10+'СЕТ СН'!$F$8*'СЕТ СН'!$F$9-'СЕТ СН'!$F$26</f>
        <v>775.16026596000006</v>
      </c>
      <c r="J23" s="36">
        <f>SUMIFS(СВЦЭМ!$D$33:$D$776,СВЦЭМ!$A$33:$A$776,$A23,СВЦЭМ!$B$33:$B$776,J$11)+'СЕТ СН'!$F$14+СВЦЭМ!$D$10+'СЕТ СН'!$F$8*'СЕТ СН'!$F$9-'СЕТ СН'!$F$26</f>
        <v>782.53227919000005</v>
      </c>
      <c r="K23" s="36">
        <f>SUMIFS(СВЦЭМ!$D$33:$D$776,СВЦЭМ!$A$33:$A$776,$A23,СВЦЭМ!$B$33:$B$776,K$11)+'СЕТ СН'!$F$14+СВЦЭМ!$D$10+'СЕТ СН'!$F$8*'СЕТ СН'!$F$9-'СЕТ СН'!$F$26</f>
        <v>785.08165417000009</v>
      </c>
      <c r="L23" s="36">
        <f>SUMIFS(СВЦЭМ!$D$33:$D$776,СВЦЭМ!$A$33:$A$776,$A23,СВЦЭМ!$B$33:$B$776,L$11)+'СЕТ СН'!$F$14+СВЦЭМ!$D$10+'СЕТ СН'!$F$8*'СЕТ СН'!$F$9-'СЕТ СН'!$F$26</f>
        <v>784.45444090000001</v>
      </c>
      <c r="M23" s="36">
        <f>SUMIFS(СВЦЭМ!$D$33:$D$776,СВЦЭМ!$A$33:$A$776,$A23,СВЦЭМ!$B$33:$B$776,M$11)+'СЕТ СН'!$F$14+СВЦЭМ!$D$10+'СЕТ СН'!$F$8*'СЕТ СН'!$F$9-'СЕТ СН'!$F$26</f>
        <v>787.11613260000001</v>
      </c>
      <c r="N23" s="36">
        <f>SUMIFS(СВЦЭМ!$D$33:$D$776,СВЦЭМ!$A$33:$A$776,$A23,СВЦЭМ!$B$33:$B$776,N$11)+'СЕТ СН'!$F$14+СВЦЭМ!$D$10+'СЕТ СН'!$F$8*'СЕТ СН'!$F$9-'СЕТ СН'!$F$26</f>
        <v>737.61736121000001</v>
      </c>
      <c r="O23" s="36">
        <f>SUMIFS(СВЦЭМ!$D$33:$D$776,СВЦЭМ!$A$33:$A$776,$A23,СВЦЭМ!$B$33:$B$776,O$11)+'СЕТ СН'!$F$14+СВЦЭМ!$D$10+'СЕТ СН'!$F$8*'СЕТ СН'!$F$9-'СЕТ СН'!$F$26</f>
        <v>697.25561990000006</v>
      </c>
      <c r="P23" s="36">
        <f>SUMIFS(СВЦЭМ!$D$33:$D$776,СВЦЭМ!$A$33:$A$776,$A23,СВЦЭМ!$B$33:$B$776,P$11)+'СЕТ СН'!$F$14+СВЦЭМ!$D$10+'СЕТ СН'!$F$8*'СЕТ СН'!$F$9-'СЕТ СН'!$F$26</f>
        <v>688.03917997000008</v>
      </c>
      <c r="Q23" s="36">
        <f>SUMIFS(СВЦЭМ!$D$33:$D$776,СВЦЭМ!$A$33:$A$776,$A23,СВЦЭМ!$B$33:$B$776,Q$11)+'СЕТ СН'!$F$14+СВЦЭМ!$D$10+'СЕТ СН'!$F$8*'СЕТ СН'!$F$9-'СЕТ СН'!$F$26</f>
        <v>683.26671694000004</v>
      </c>
      <c r="R23" s="36">
        <f>SUMIFS(СВЦЭМ!$D$33:$D$776,СВЦЭМ!$A$33:$A$776,$A23,СВЦЭМ!$B$33:$B$776,R$11)+'СЕТ СН'!$F$14+СВЦЭМ!$D$10+'СЕТ СН'!$F$8*'СЕТ СН'!$F$9-'СЕТ СН'!$F$26</f>
        <v>680.44935408000003</v>
      </c>
      <c r="S23" s="36">
        <f>SUMIFS(СВЦЭМ!$D$33:$D$776,СВЦЭМ!$A$33:$A$776,$A23,СВЦЭМ!$B$33:$B$776,S$11)+'СЕТ СН'!$F$14+СВЦЭМ!$D$10+'СЕТ СН'!$F$8*'СЕТ СН'!$F$9-'СЕТ СН'!$F$26</f>
        <v>691.91036424000004</v>
      </c>
      <c r="T23" s="36">
        <f>SUMIFS(СВЦЭМ!$D$33:$D$776,СВЦЭМ!$A$33:$A$776,$A23,СВЦЭМ!$B$33:$B$776,T$11)+'СЕТ СН'!$F$14+СВЦЭМ!$D$10+'СЕТ СН'!$F$8*'СЕТ СН'!$F$9-'СЕТ СН'!$F$26</f>
        <v>700.32755485000007</v>
      </c>
      <c r="U23" s="36">
        <f>SUMIFS(СВЦЭМ!$D$33:$D$776,СВЦЭМ!$A$33:$A$776,$A23,СВЦЭМ!$B$33:$B$776,U$11)+'СЕТ СН'!$F$14+СВЦЭМ!$D$10+'СЕТ СН'!$F$8*'СЕТ СН'!$F$9-'СЕТ СН'!$F$26</f>
        <v>656.32093304</v>
      </c>
      <c r="V23" s="36">
        <f>SUMIFS(СВЦЭМ!$D$33:$D$776,СВЦЭМ!$A$33:$A$776,$A23,СВЦЭМ!$B$33:$B$776,V$11)+'СЕТ СН'!$F$14+СВЦЭМ!$D$10+'СЕТ СН'!$F$8*'СЕТ СН'!$F$9-'СЕТ СН'!$F$26</f>
        <v>652.98177741000006</v>
      </c>
      <c r="W23" s="36">
        <f>SUMIFS(СВЦЭМ!$D$33:$D$776,СВЦЭМ!$A$33:$A$776,$A23,СВЦЭМ!$B$33:$B$776,W$11)+'СЕТ СН'!$F$14+СВЦЭМ!$D$10+'СЕТ СН'!$F$8*'СЕТ СН'!$F$9-'СЕТ СН'!$F$26</f>
        <v>660.02671368000006</v>
      </c>
      <c r="X23" s="36">
        <f>SUMIFS(СВЦЭМ!$D$33:$D$776,СВЦЭМ!$A$33:$A$776,$A23,СВЦЭМ!$B$33:$B$776,X$11)+'СЕТ СН'!$F$14+СВЦЭМ!$D$10+'СЕТ СН'!$F$8*'СЕТ СН'!$F$9-'СЕТ СН'!$F$26</f>
        <v>676.85761435000006</v>
      </c>
      <c r="Y23" s="36">
        <f>SUMIFS(СВЦЭМ!$D$33:$D$776,СВЦЭМ!$A$33:$A$776,$A23,СВЦЭМ!$B$33:$B$776,Y$11)+'СЕТ СН'!$F$14+СВЦЭМ!$D$10+'СЕТ СН'!$F$8*'СЕТ СН'!$F$9-'СЕТ СН'!$F$26</f>
        <v>700.14949481000008</v>
      </c>
    </row>
    <row r="24" spans="1:25" ht="15.75" x14ac:dyDescent="0.2">
      <c r="A24" s="35">
        <f t="shared" si="0"/>
        <v>43751</v>
      </c>
      <c r="B24" s="36">
        <f>SUMIFS(СВЦЭМ!$D$33:$D$776,СВЦЭМ!$A$33:$A$776,$A24,СВЦЭМ!$B$33:$B$776,B$11)+'СЕТ СН'!$F$14+СВЦЭМ!$D$10+'СЕТ СН'!$F$8*'СЕТ СН'!$F$9-'СЕТ СН'!$F$26</f>
        <v>792.11201337</v>
      </c>
      <c r="C24" s="36">
        <f>SUMIFS(СВЦЭМ!$D$33:$D$776,СВЦЭМ!$A$33:$A$776,$A24,СВЦЭМ!$B$33:$B$776,C$11)+'СЕТ СН'!$F$14+СВЦЭМ!$D$10+'СЕТ СН'!$F$8*'СЕТ СН'!$F$9-'СЕТ СН'!$F$26</f>
        <v>828.70572025000001</v>
      </c>
      <c r="D24" s="36">
        <f>SUMIFS(СВЦЭМ!$D$33:$D$776,СВЦЭМ!$A$33:$A$776,$A24,СВЦЭМ!$B$33:$B$776,D$11)+'СЕТ СН'!$F$14+СВЦЭМ!$D$10+'СЕТ СН'!$F$8*'СЕТ СН'!$F$9-'СЕТ СН'!$F$26</f>
        <v>847.76073008000003</v>
      </c>
      <c r="E24" s="36">
        <f>SUMIFS(СВЦЭМ!$D$33:$D$776,СВЦЭМ!$A$33:$A$776,$A24,СВЦЭМ!$B$33:$B$776,E$11)+'СЕТ СН'!$F$14+СВЦЭМ!$D$10+'СЕТ СН'!$F$8*'СЕТ СН'!$F$9-'СЕТ СН'!$F$26</f>
        <v>863.89837624000006</v>
      </c>
      <c r="F24" s="36">
        <f>SUMIFS(СВЦЭМ!$D$33:$D$776,СВЦЭМ!$A$33:$A$776,$A24,СВЦЭМ!$B$33:$B$776,F$11)+'СЕТ СН'!$F$14+СВЦЭМ!$D$10+'СЕТ СН'!$F$8*'СЕТ СН'!$F$9-'СЕТ СН'!$F$26</f>
        <v>861.85129616000006</v>
      </c>
      <c r="G24" s="36">
        <f>SUMIFS(СВЦЭМ!$D$33:$D$776,СВЦЭМ!$A$33:$A$776,$A24,СВЦЭМ!$B$33:$B$776,G$11)+'СЕТ СН'!$F$14+СВЦЭМ!$D$10+'СЕТ СН'!$F$8*'СЕТ СН'!$F$9-'СЕТ СН'!$F$26</f>
        <v>851.8840978500001</v>
      </c>
      <c r="H24" s="36">
        <f>SUMIFS(СВЦЭМ!$D$33:$D$776,СВЦЭМ!$A$33:$A$776,$A24,СВЦЭМ!$B$33:$B$776,H$11)+'СЕТ СН'!$F$14+СВЦЭМ!$D$10+'СЕТ СН'!$F$8*'СЕТ СН'!$F$9-'СЕТ СН'!$F$26</f>
        <v>824.83732545000009</v>
      </c>
      <c r="I24" s="36">
        <f>SUMIFS(СВЦЭМ!$D$33:$D$776,СВЦЭМ!$A$33:$A$776,$A24,СВЦЭМ!$B$33:$B$776,I$11)+'СЕТ СН'!$F$14+СВЦЭМ!$D$10+'СЕТ СН'!$F$8*'СЕТ СН'!$F$9-'СЕТ СН'!$F$26</f>
        <v>781.58535742000004</v>
      </c>
      <c r="J24" s="36">
        <f>SUMIFS(СВЦЭМ!$D$33:$D$776,СВЦЭМ!$A$33:$A$776,$A24,СВЦЭМ!$B$33:$B$776,J$11)+'СЕТ СН'!$F$14+СВЦЭМ!$D$10+'СЕТ СН'!$F$8*'СЕТ СН'!$F$9-'СЕТ СН'!$F$26</f>
        <v>758.61473162000004</v>
      </c>
      <c r="K24" s="36">
        <f>SUMIFS(СВЦЭМ!$D$33:$D$776,СВЦЭМ!$A$33:$A$776,$A24,СВЦЭМ!$B$33:$B$776,K$11)+'СЕТ СН'!$F$14+СВЦЭМ!$D$10+'СЕТ СН'!$F$8*'СЕТ СН'!$F$9-'СЕТ СН'!$F$26</f>
        <v>769.2575231300001</v>
      </c>
      <c r="L24" s="36">
        <f>SUMIFS(СВЦЭМ!$D$33:$D$776,СВЦЭМ!$A$33:$A$776,$A24,СВЦЭМ!$B$33:$B$776,L$11)+'СЕТ СН'!$F$14+СВЦЭМ!$D$10+'СЕТ СН'!$F$8*'СЕТ СН'!$F$9-'СЕТ СН'!$F$26</f>
        <v>778.69517543000006</v>
      </c>
      <c r="M24" s="36">
        <f>SUMIFS(СВЦЭМ!$D$33:$D$776,СВЦЭМ!$A$33:$A$776,$A24,СВЦЭМ!$B$33:$B$776,M$11)+'СЕТ СН'!$F$14+СВЦЭМ!$D$10+'СЕТ СН'!$F$8*'СЕТ СН'!$F$9-'СЕТ СН'!$F$26</f>
        <v>769.45355963000009</v>
      </c>
      <c r="N24" s="36">
        <f>SUMIFS(СВЦЭМ!$D$33:$D$776,СВЦЭМ!$A$33:$A$776,$A24,СВЦЭМ!$B$33:$B$776,N$11)+'СЕТ СН'!$F$14+СВЦЭМ!$D$10+'СЕТ СН'!$F$8*'СЕТ СН'!$F$9-'СЕТ СН'!$F$26</f>
        <v>724.92475568000009</v>
      </c>
      <c r="O24" s="36">
        <f>SUMIFS(СВЦЭМ!$D$33:$D$776,СВЦЭМ!$A$33:$A$776,$A24,СВЦЭМ!$B$33:$B$776,O$11)+'СЕТ СН'!$F$14+СВЦЭМ!$D$10+'СЕТ СН'!$F$8*'СЕТ СН'!$F$9-'СЕТ СН'!$F$26</f>
        <v>690.16994836000003</v>
      </c>
      <c r="P24" s="36">
        <f>SUMIFS(СВЦЭМ!$D$33:$D$776,СВЦЭМ!$A$33:$A$776,$A24,СВЦЭМ!$B$33:$B$776,P$11)+'СЕТ СН'!$F$14+СВЦЭМ!$D$10+'СЕТ СН'!$F$8*'СЕТ СН'!$F$9-'СЕТ СН'!$F$26</f>
        <v>684.97053374000006</v>
      </c>
      <c r="Q24" s="36">
        <f>SUMIFS(СВЦЭМ!$D$33:$D$776,СВЦЭМ!$A$33:$A$776,$A24,СВЦЭМ!$B$33:$B$776,Q$11)+'СЕТ СН'!$F$14+СВЦЭМ!$D$10+'СЕТ СН'!$F$8*'СЕТ СН'!$F$9-'СЕТ СН'!$F$26</f>
        <v>689.26158426000006</v>
      </c>
      <c r="R24" s="36">
        <f>SUMIFS(СВЦЭМ!$D$33:$D$776,СВЦЭМ!$A$33:$A$776,$A24,СВЦЭМ!$B$33:$B$776,R$11)+'СЕТ СН'!$F$14+СВЦЭМ!$D$10+'СЕТ СН'!$F$8*'СЕТ СН'!$F$9-'СЕТ СН'!$F$26</f>
        <v>682.64496501000008</v>
      </c>
      <c r="S24" s="36">
        <f>SUMIFS(СВЦЭМ!$D$33:$D$776,СВЦЭМ!$A$33:$A$776,$A24,СВЦЭМ!$B$33:$B$776,S$11)+'СЕТ СН'!$F$14+СВЦЭМ!$D$10+'СЕТ СН'!$F$8*'СЕТ СН'!$F$9-'СЕТ СН'!$F$26</f>
        <v>690.56365554000001</v>
      </c>
      <c r="T24" s="36">
        <f>SUMIFS(СВЦЭМ!$D$33:$D$776,СВЦЭМ!$A$33:$A$776,$A24,СВЦЭМ!$B$33:$B$776,T$11)+'СЕТ СН'!$F$14+СВЦЭМ!$D$10+'СЕТ СН'!$F$8*'СЕТ СН'!$F$9-'СЕТ СН'!$F$26</f>
        <v>702.88940491000005</v>
      </c>
      <c r="U24" s="36">
        <f>SUMIFS(СВЦЭМ!$D$33:$D$776,СВЦЭМ!$A$33:$A$776,$A24,СВЦЭМ!$B$33:$B$776,U$11)+'СЕТ СН'!$F$14+СВЦЭМ!$D$10+'СЕТ СН'!$F$8*'СЕТ СН'!$F$9-'СЕТ СН'!$F$26</f>
        <v>666.30065306000006</v>
      </c>
      <c r="V24" s="36">
        <f>SUMIFS(СВЦЭМ!$D$33:$D$776,СВЦЭМ!$A$33:$A$776,$A24,СВЦЭМ!$B$33:$B$776,V$11)+'СЕТ СН'!$F$14+СВЦЭМ!$D$10+'СЕТ СН'!$F$8*'СЕТ СН'!$F$9-'СЕТ СН'!$F$26</f>
        <v>661.24043752</v>
      </c>
      <c r="W24" s="36">
        <f>SUMIFS(СВЦЭМ!$D$33:$D$776,СВЦЭМ!$A$33:$A$776,$A24,СВЦЭМ!$B$33:$B$776,W$11)+'СЕТ СН'!$F$14+СВЦЭМ!$D$10+'СЕТ СН'!$F$8*'СЕТ СН'!$F$9-'СЕТ СН'!$F$26</f>
        <v>682.72736766000003</v>
      </c>
      <c r="X24" s="36">
        <f>SUMIFS(СВЦЭМ!$D$33:$D$776,СВЦЭМ!$A$33:$A$776,$A24,СВЦЭМ!$B$33:$B$776,X$11)+'СЕТ СН'!$F$14+СВЦЭМ!$D$10+'СЕТ СН'!$F$8*'СЕТ СН'!$F$9-'СЕТ СН'!$F$26</f>
        <v>704.15088721000006</v>
      </c>
      <c r="Y24" s="36">
        <f>SUMIFS(СВЦЭМ!$D$33:$D$776,СВЦЭМ!$A$33:$A$776,$A24,СВЦЭМ!$B$33:$B$776,Y$11)+'СЕТ СН'!$F$14+СВЦЭМ!$D$10+'СЕТ СН'!$F$8*'СЕТ СН'!$F$9-'СЕТ СН'!$F$26</f>
        <v>745.47544704000006</v>
      </c>
    </row>
    <row r="25" spans="1:25" ht="15.75" x14ac:dyDescent="0.2">
      <c r="A25" s="35">
        <f t="shared" si="0"/>
        <v>43752</v>
      </c>
      <c r="B25" s="36">
        <f>SUMIFS(СВЦЭМ!$D$33:$D$776,СВЦЭМ!$A$33:$A$776,$A25,СВЦЭМ!$B$33:$B$776,B$11)+'СЕТ СН'!$F$14+СВЦЭМ!$D$10+'СЕТ СН'!$F$8*'СЕТ СН'!$F$9-'СЕТ СН'!$F$26</f>
        <v>767.01750278000009</v>
      </c>
      <c r="C25" s="36">
        <f>SUMIFS(СВЦЭМ!$D$33:$D$776,СВЦЭМ!$A$33:$A$776,$A25,СВЦЭМ!$B$33:$B$776,C$11)+'СЕТ СН'!$F$14+СВЦЭМ!$D$10+'СЕТ СН'!$F$8*'СЕТ СН'!$F$9-'СЕТ СН'!$F$26</f>
        <v>808.15645254000003</v>
      </c>
      <c r="D25" s="36">
        <f>SUMIFS(СВЦЭМ!$D$33:$D$776,СВЦЭМ!$A$33:$A$776,$A25,СВЦЭМ!$B$33:$B$776,D$11)+'СЕТ СН'!$F$14+СВЦЭМ!$D$10+'СЕТ СН'!$F$8*'СЕТ СН'!$F$9-'СЕТ СН'!$F$26</f>
        <v>816.92957638000007</v>
      </c>
      <c r="E25" s="36">
        <f>SUMIFS(СВЦЭМ!$D$33:$D$776,СВЦЭМ!$A$33:$A$776,$A25,СВЦЭМ!$B$33:$B$776,E$11)+'СЕТ СН'!$F$14+СВЦЭМ!$D$10+'СЕТ СН'!$F$8*'СЕТ СН'!$F$9-'СЕТ СН'!$F$26</f>
        <v>787.1473891600001</v>
      </c>
      <c r="F25" s="36">
        <f>SUMIFS(СВЦЭМ!$D$33:$D$776,СВЦЭМ!$A$33:$A$776,$A25,СВЦЭМ!$B$33:$B$776,F$11)+'СЕТ СН'!$F$14+СВЦЭМ!$D$10+'СЕТ СН'!$F$8*'СЕТ СН'!$F$9-'СЕТ СН'!$F$26</f>
        <v>791.25024426000004</v>
      </c>
      <c r="G25" s="36">
        <f>SUMIFS(СВЦЭМ!$D$33:$D$776,СВЦЭМ!$A$33:$A$776,$A25,СВЦЭМ!$B$33:$B$776,G$11)+'СЕТ СН'!$F$14+СВЦЭМ!$D$10+'СЕТ СН'!$F$8*'СЕТ СН'!$F$9-'СЕТ СН'!$F$26</f>
        <v>789.75908583</v>
      </c>
      <c r="H25" s="36">
        <f>SUMIFS(СВЦЭМ!$D$33:$D$776,СВЦЭМ!$A$33:$A$776,$A25,СВЦЭМ!$B$33:$B$776,H$11)+'СЕТ СН'!$F$14+СВЦЭМ!$D$10+'СЕТ СН'!$F$8*'СЕТ СН'!$F$9-'СЕТ СН'!$F$26</f>
        <v>793.46937934000005</v>
      </c>
      <c r="I25" s="36">
        <f>SUMIFS(СВЦЭМ!$D$33:$D$776,СВЦЭМ!$A$33:$A$776,$A25,СВЦЭМ!$B$33:$B$776,I$11)+'СЕТ СН'!$F$14+СВЦЭМ!$D$10+'СЕТ СН'!$F$8*'СЕТ СН'!$F$9-'СЕТ СН'!$F$26</f>
        <v>769.9600297400001</v>
      </c>
      <c r="J25" s="36">
        <f>SUMIFS(СВЦЭМ!$D$33:$D$776,СВЦЭМ!$A$33:$A$776,$A25,СВЦЭМ!$B$33:$B$776,J$11)+'СЕТ СН'!$F$14+СВЦЭМ!$D$10+'СЕТ СН'!$F$8*'СЕТ СН'!$F$9-'СЕТ СН'!$F$26</f>
        <v>741.36093936000009</v>
      </c>
      <c r="K25" s="36">
        <f>SUMIFS(СВЦЭМ!$D$33:$D$776,СВЦЭМ!$A$33:$A$776,$A25,СВЦЭМ!$B$33:$B$776,K$11)+'СЕТ СН'!$F$14+СВЦЭМ!$D$10+'СЕТ СН'!$F$8*'СЕТ СН'!$F$9-'СЕТ СН'!$F$26</f>
        <v>727.35492801000009</v>
      </c>
      <c r="L25" s="36">
        <f>SUMIFS(СВЦЭМ!$D$33:$D$776,СВЦЭМ!$A$33:$A$776,$A25,СВЦЭМ!$B$33:$B$776,L$11)+'СЕТ СН'!$F$14+СВЦЭМ!$D$10+'СЕТ СН'!$F$8*'СЕТ СН'!$F$9-'СЕТ СН'!$F$26</f>
        <v>721.81915368</v>
      </c>
      <c r="M25" s="36">
        <f>SUMIFS(СВЦЭМ!$D$33:$D$776,СВЦЭМ!$A$33:$A$776,$A25,СВЦЭМ!$B$33:$B$776,M$11)+'СЕТ СН'!$F$14+СВЦЭМ!$D$10+'СЕТ СН'!$F$8*'СЕТ СН'!$F$9-'СЕТ СН'!$F$26</f>
        <v>734.22273858000005</v>
      </c>
      <c r="N25" s="36">
        <f>SUMIFS(СВЦЭМ!$D$33:$D$776,СВЦЭМ!$A$33:$A$776,$A25,СВЦЭМ!$B$33:$B$776,N$11)+'СЕТ СН'!$F$14+СВЦЭМ!$D$10+'СЕТ СН'!$F$8*'СЕТ СН'!$F$9-'СЕТ СН'!$F$26</f>
        <v>706.52314146000003</v>
      </c>
      <c r="O25" s="36">
        <f>SUMIFS(СВЦЭМ!$D$33:$D$776,СВЦЭМ!$A$33:$A$776,$A25,СВЦЭМ!$B$33:$B$776,O$11)+'СЕТ СН'!$F$14+СВЦЭМ!$D$10+'СЕТ СН'!$F$8*'СЕТ СН'!$F$9-'СЕТ СН'!$F$26</f>
        <v>699.06103049000001</v>
      </c>
      <c r="P25" s="36">
        <f>SUMIFS(СВЦЭМ!$D$33:$D$776,СВЦЭМ!$A$33:$A$776,$A25,СВЦЭМ!$B$33:$B$776,P$11)+'СЕТ СН'!$F$14+СВЦЭМ!$D$10+'СЕТ СН'!$F$8*'СЕТ СН'!$F$9-'СЕТ СН'!$F$26</f>
        <v>689.20612626000002</v>
      </c>
      <c r="Q25" s="36">
        <f>SUMIFS(СВЦЭМ!$D$33:$D$776,СВЦЭМ!$A$33:$A$776,$A25,СВЦЭМ!$B$33:$B$776,Q$11)+'СЕТ СН'!$F$14+СВЦЭМ!$D$10+'СЕТ СН'!$F$8*'СЕТ СН'!$F$9-'СЕТ СН'!$F$26</f>
        <v>693.48260616000005</v>
      </c>
      <c r="R25" s="36">
        <f>SUMIFS(СВЦЭМ!$D$33:$D$776,СВЦЭМ!$A$33:$A$776,$A25,СВЦЭМ!$B$33:$B$776,R$11)+'СЕТ СН'!$F$14+СВЦЭМ!$D$10+'СЕТ СН'!$F$8*'СЕТ СН'!$F$9-'СЕТ СН'!$F$26</f>
        <v>686.4996144700001</v>
      </c>
      <c r="S25" s="36">
        <f>SUMIFS(СВЦЭМ!$D$33:$D$776,СВЦЭМ!$A$33:$A$776,$A25,СВЦЭМ!$B$33:$B$776,S$11)+'СЕТ СН'!$F$14+СВЦЭМ!$D$10+'СЕТ СН'!$F$8*'СЕТ СН'!$F$9-'СЕТ СН'!$F$26</f>
        <v>691.75036756000009</v>
      </c>
      <c r="T25" s="36">
        <f>SUMIFS(СВЦЭМ!$D$33:$D$776,СВЦЭМ!$A$33:$A$776,$A25,СВЦЭМ!$B$33:$B$776,T$11)+'СЕТ СН'!$F$14+СВЦЭМ!$D$10+'СЕТ СН'!$F$8*'СЕТ СН'!$F$9-'СЕТ СН'!$F$26</f>
        <v>711.31990202000009</v>
      </c>
      <c r="U25" s="36">
        <f>SUMIFS(СВЦЭМ!$D$33:$D$776,СВЦЭМ!$A$33:$A$776,$A25,СВЦЭМ!$B$33:$B$776,U$11)+'СЕТ СН'!$F$14+СВЦЭМ!$D$10+'СЕТ СН'!$F$8*'СЕТ СН'!$F$9-'СЕТ СН'!$F$26</f>
        <v>656.19328234000011</v>
      </c>
      <c r="V25" s="36">
        <f>SUMIFS(СВЦЭМ!$D$33:$D$776,СВЦЭМ!$A$33:$A$776,$A25,СВЦЭМ!$B$33:$B$776,V$11)+'СЕТ СН'!$F$14+СВЦЭМ!$D$10+'СЕТ СН'!$F$8*'СЕТ СН'!$F$9-'СЕТ СН'!$F$26</f>
        <v>659.03095141000006</v>
      </c>
      <c r="W25" s="36">
        <f>SUMIFS(СВЦЭМ!$D$33:$D$776,СВЦЭМ!$A$33:$A$776,$A25,СВЦЭМ!$B$33:$B$776,W$11)+'СЕТ СН'!$F$14+СВЦЭМ!$D$10+'СЕТ СН'!$F$8*'СЕТ СН'!$F$9-'СЕТ СН'!$F$26</f>
        <v>680.7643896400001</v>
      </c>
      <c r="X25" s="36">
        <f>SUMIFS(СВЦЭМ!$D$33:$D$776,СВЦЭМ!$A$33:$A$776,$A25,СВЦЭМ!$B$33:$B$776,X$11)+'СЕТ СН'!$F$14+СВЦЭМ!$D$10+'СЕТ СН'!$F$8*'СЕТ СН'!$F$9-'СЕТ СН'!$F$26</f>
        <v>698.5825066000001</v>
      </c>
      <c r="Y25" s="36">
        <f>SUMIFS(СВЦЭМ!$D$33:$D$776,СВЦЭМ!$A$33:$A$776,$A25,СВЦЭМ!$B$33:$B$776,Y$11)+'СЕТ СН'!$F$14+СВЦЭМ!$D$10+'СЕТ СН'!$F$8*'СЕТ СН'!$F$9-'СЕТ СН'!$F$26</f>
        <v>728.72698463000006</v>
      </c>
    </row>
    <row r="26" spans="1:25" ht="15.75" x14ac:dyDescent="0.2">
      <c r="A26" s="35">
        <f t="shared" si="0"/>
        <v>43753</v>
      </c>
      <c r="B26" s="36">
        <f>SUMIFS(СВЦЭМ!$D$33:$D$776,СВЦЭМ!$A$33:$A$776,$A26,СВЦЭМ!$B$33:$B$776,B$11)+'СЕТ СН'!$F$14+СВЦЭМ!$D$10+'СЕТ СН'!$F$8*'СЕТ СН'!$F$9-'СЕТ СН'!$F$26</f>
        <v>791.18372726000007</v>
      </c>
      <c r="C26" s="36">
        <f>SUMIFS(СВЦЭМ!$D$33:$D$776,СВЦЭМ!$A$33:$A$776,$A26,СВЦЭМ!$B$33:$B$776,C$11)+'СЕТ СН'!$F$14+СВЦЭМ!$D$10+'СЕТ СН'!$F$8*'СЕТ СН'!$F$9-'СЕТ СН'!$F$26</f>
        <v>833.26993601000004</v>
      </c>
      <c r="D26" s="36">
        <f>SUMIFS(СВЦЭМ!$D$33:$D$776,СВЦЭМ!$A$33:$A$776,$A26,СВЦЭМ!$B$33:$B$776,D$11)+'СЕТ СН'!$F$14+СВЦЭМ!$D$10+'СЕТ СН'!$F$8*'СЕТ СН'!$F$9-'СЕТ СН'!$F$26</f>
        <v>854.45526696000002</v>
      </c>
      <c r="E26" s="36">
        <f>SUMIFS(СВЦЭМ!$D$33:$D$776,СВЦЭМ!$A$33:$A$776,$A26,СВЦЭМ!$B$33:$B$776,E$11)+'СЕТ СН'!$F$14+СВЦЭМ!$D$10+'СЕТ СН'!$F$8*'СЕТ СН'!$F$9-'СЕТ СН'!$F$26</f>
        <v>867.56396948000008</v>
      </c>
      <c r="F26" s="36">
        <f>SUMIFS(СВЦЭМ!$D$33:$D$776,СВЦЭМ!$A$33:$A$776,$A26,СВЦЭМ!$B$33:$B$776,F$11)+'СЕТ СН'!$F$14+СВЦЭМ!$D$10+'СЕТ СН'!$F$8*'СЕТ СН'!$F$9-'СЕТ СН'!$F$26</f>
        <v>868.64015027000005</v>
      </c>
      <c r="G26" s="36">
        <f>SUMIFS(СВЦЭМ!$D$33:$D$776,СВЦЭМ!$A$33:$A$776,$A26,СВЦЭМ!$B$33:$B$776,G$11)+'СЕТ СН'!$F$14+СВЦЭМ!$D$10+'СЕТ СН'!$F$8*'СЕТ СН'!$F$9-'СЕТ СН'!$F$26</f>
        <v>852.66208151000001</v>
      </c>
      <c r="H26" s="36">
        <f>SUMIFS(СВЦЭМ!$D$33:$D$776,СВЦЭМ!$A$33:$A$776,$A26,СВЦЭМ!$B$33:$B$776,H$11)+'СЕТ СН'!$F$14+СВЦЭМ!$D$10+'СЕТ СН'!$F$8*'СЕТ СН'!$F$9-'СЕТ СН'!$F$26</f>
        <v>813.17064661000006</v>
      </c>
      <c r="I26" s="36">
        <f>SUMIFS(СВЦЭМ!$D$33:$D$776,СВЦЭМ!$A$33:$A$776,$A26,СВЦЭМ!$B$33:$B$776,I$11)+'СЕТ СН'!$F$14+СВЦЭМ!$D$10+'СЕТ СН'!$F$8*'СЕТ СН'!$F$9-'СЕТ СН'!$F$26</f>
        <v>802.08348596000008</v>
      </c>
      <c r="J26" s="36">
        <f>SUMIFS(СВЦЭМ!$D$33:$D$776,СВЦЭМ!$A$33:$A$776,$A26,СВЦЭМ!$B$33:$B$776,J$11)+'СЕТ СН'!$F$14+СВЦЭМ!$D$10+'СЕТ СН'!$F$8*'СЕТ СН'!$F$9-'СЕТ СН'!$F$26</f>
        <v>781.21345889000008</v>
      </c>
      <c r="K26" s="36">
        <f>SUMIFS(СВЦЭМ!$D$33:$D$776,СВЦЭМ!$A$33:$A$776,$A26,СВЦЭМ!$B$33:$B$776,K$11)+'СЕТ СН'!$F$14+СВЦЭМ!$D$10+'СЕТ СН'!$F$8*'СЕТ СН'!$F$9-'СЕТ СН'!$F$26</f>
        <v>767.96471801000007</v>
      </c>
      <c r="L26" s="36">
        <f>SUMIFS(СВЦЭМ!$D$33:$D$776,СВЦЭМ!$A$33:$A$776,$A26,СВЦЭМ!$B$33:$B$776,L$11)+'СЕТ СН'!$F$14+СВЦЭМ!$D$10+'СЕТ СН'!$F$8*'СЕТ СН'!$F$9-'СЕТ СН'!$F$26</f>
        <v>771.83933677000005</v>
      </c>
      <c r="M26" s="36">
        <f>SUMIFS(СВЦЭМ!$D$33:$D$776,СВЦЭМ!$A$33:$A$776,$A26,СВЦЭМ!$B$33:$B$776,M$11)+'СЕТ СН'!$F$14+СВЦЭМ!$D$10+'СЕТ СН'!$F$8*'СЕТ СН'!$F$9-'СЕТ СН'!$F$26</f>
        <v>786.06826268000009</v>
      </c>
      <c r="N26" s="36">
        <f>SUMIFS(СВЦЭМ!$D$33:$D$776,СВЦЭМ!$A$33:$A$776,$A26,СВЦЭМ!$B$33:$B$776,N$11)+'СЕТ СН'!$F$14+СВЦЭМ!$D$10+'СЕТ СН'!$F$8*'СЕТ СН'!$F$9-'СЕТ СН'!$F$26</f>
        <v>748.0380306400001</v>
      </c>
      <c r="O26" s="36">
        <f>SUMIFS(СВЦЭМ!$D$33:$D$776,СВЦЭМ!$A$33:$A$776,$A26,СВЦЭМ!$B$33:$B$776,O$11)+'СЕТ СН'!$F$14+СВЦЭМ!$D$10+'СЕТ СН'!$F$8*'СЕТ СН'!$F$9-'СЕТ СН'!$F$26</f>
        <v>731.66862646000004</v>
      </c>
      <c r="P26" s="36">
        <f>SUMIFS(СВЦЭМ!$D$33:$D$776,СВЦЭМ!$A$33:$A$776,$A26,СВЦЭМ!$B$33:$B$776,P$11)+'СЕТ СН'!$F$14+СВЦЭМ!$D$10+'СЕТ СН'!$F$8*'СЕТ СН'!$F$9-'СЕТ СН'!$F$26</f>
        <v>722.78721685000005</v>
      </c>
      <c r="Q26" s="36">
        <f>SUMIFS(СВЦЭМ!$D$33:$D$776,СВЦЭМ!$A$33:$A$776,$A26,СВЦЭМ!$B$33:$B$776,Q$11)+'СЕТ СН'!$F$14+СВЦЭМ!$D$10+'СЕТ СН'!$F$8*'СЕТ СН'!$F$9-'СЕТ СН'!$F$26</f>
        <v>718.13011033000009</v>
      </c>
      <c r="R26" s="36">
        <f>SUMIFS(СВЦЭМ!$D$33:$D$776,СВЦЭМ!$A$33:$A$776,$A26,СВЦЭМ!$B$33:$B$776,R$11)+'СЕТ СН'!$F$14+СВЦЭМ!$D$10+'СЕТ СН'!$F$8*'СЕТ СН'!$F$9-'СЕТ СН'!$F$26</f>
        <v>715.11172183000008</v>
      </c>
      <c r="S26" s="36">
        <f>SUMIFS(СВЦЭМ!$D$33:$D$776,СВЦЭМ!$A$33:$A$776,$A26,СВЦЭМ!$B$33:$B$776,S$11)+'СЕТ СН'!$F$14+СВЦЭМ!$D$10+'СЕТ СН'!$F$8*'СЕТ СН'!$F$9-'СЕТ СН'!$F$26</f>
        <v>720.96735863000004</v>
      </c>
      <c r="T26" s="36">
        <f>SUMIFS(СВЦЭМ!$D$33:$D$776,СВЦЭМ!$A$33:$A$776,$A26,СВЦЭМ!$B$33:$B$776,T$11)+'СЕТ СН'!$F$14+СВЦЭМ!$D$10+'СЕТ СН'!$F$8*'СЕТ СН'!$F$9-'СЕТ СН'!$F$26</f>
        <v>738.45578043</v>
      </c>
      <c r="U26" s="36">
        <f>SUMIFS(СВЦЭМ!$D$33:$D$776,СВЦЭМ!$A$33:$A$776,$A26,СВЦЭМ!$B$33:$B$776,U$11)+'СЕТ СН'!$F$14+СВЦЭМ!$D$10+'СЕТ СН'!$F$8*'СЕТ СН'!$F$9-'СЕТ СН'!$F$26</f>
        <v>687.02814148000004</v>
      </c>
      <c r="V26" s="36">
        <f>SUMIFS(СВЦЭМ!$D$33:$D$776,СВЦЭМ!$A$33:$A$776,$A26,СВЦЭМ!$B$33:$B$776,V$11)+'СЕТ СН'!$F$14+СВЦЭМ!$D$10+'СЕТ СН'!$F$8*'СЕТ СН'!$F$9-'СЕТ СН'!$F$26</f>
        <v>689.75855515000001</v>
      </c>
      <c r="W26" s="36">
        <f>SUMIFS(СВЦЭМ!$D$33:$D$776,СВЦЭМ!$A$33:$A$776,$A26,СВЦЭМ!$B$33:$B$776,W$11)+'СЕТ СН'!$F$14+СВЦЭМ!$D$10+'СЕТ СН'!$F$8*'СЕТ СН'!$F$9-'СЕТ СН'!$F$26</f>
        <v>705.8738007500001</v>
      </c>
      <c r="X26" s="36">
        <f>SUMIFS(СВЦЭМ!$D$33:$D$776,СВЦЭМ!$A$33:$A$776,$A26,СВЦЭМ!$B$33:$B$776,X$11)+'СЕТ СН'!$F$14+СВЦЭМ!$D$10+'СЕТ СН'!$F$8*'СЕТ СН'!$F$9-'СЕТ СН'!$F$26</f>
        <v>698.76855350000005</v>
      </c>
      <c r="Y26" s="36">
        <f>SUMIFS(СВЦЭМ!$D$33:$D$776,СВЦЭМ!$A$33:$A$776,$A26,СВЦЭМ!$B$33:$B$776,Y$11)+'СЕТ СН'!$F$14+СВЦЭМ!$D$10+'СЕТ СН'!$F$8*'СЕТ СН'!$F$9-'СЕТ СН'!$F$26</f>
        <v>709.84868093</v>
      </c>
    </row>
    <row r="27" spans="1:25" ht="15.75" x14ac:dyDescent="0.2">
      <c r="A27" s="35">
        <f t="shared" si="0"/>
        <v>43754</v>
      </c>
      <c r="B27" s="36">
        <f>SUMIFS(СВЦЭМ!$D$33:$D$776,СВЦЭМ!$A$33:$A$776,$A27,СВЦЭМ!$B$33:$B$776,B$11)+'СЕТ СН'!$F$14+СВЦЭМ!$D$10+'СЕТ СН'!$F$8*'СЕТ СН'!$F$9-'СЕТ СН'!$F$26</f>
        <v>856.64689894000003</v>
      </c>
      <c r="C27" s="36">
        <f>SUMIFS(СВЦЭМ!$D$33:$D$776,СВЦЭМ!$A$33:$A$776,$A27,СВЦЭМ!$B$33:$B$776,C$11)+'СЕТ СН'!$F$14+СВЦЭМ!$D$10+'СЕТ СН'!$F$8*'СЕТ СН'!$F$9-'СЕТ СН'!$F$26</f>
        <v>897.71179497000003</v>
      </c>
      <c r="D27" s="36">
        <f>SUMIFS(СВЦЭМ!$D$33:$D$776,СВЦЭМ!$A$33:$A$776,$A27,СВЦЭМ!$B$33:$B$776,D$11)+'СЕТ СН'!$F$14+СВЦЭМ!$D$10+'СЕТ СН'!$F$8*'СЕТ СН'!$F$9-'СЕТ СН'!$F$26</f>
        <v>914.2124647600001</v>
      </c>
      <c r="E27" s="36">
        <f>SUMIFS(СВЦЭМ!$D$33:$D$776,СВЦЭМ!$A$33:$A$776,$A27,СВЦЭМ!$B$33:$B$776,E$11)+'СЕТ СН'!$F$14+СВЦЭМ!$D$10+'СЕТ СН'!$F$8*'СЕТ СН'!$F$9-'СЕТ СН'!$F$26</f>
        <v>921.32098607</v>
      </c>
      <c r="F27" s="36">
        <f>SUMIFS(СВЦЭМ!$D$33:$D$776,СВЦЭМ!$A$33:$A$776,$A27,СВЦЭМ!$B$33:$B$776,F$11)+'СЕТ СН'!$F$14+СВЦЭМ!$D$10+'СЕТ СН'!$F$8*'СЕТ СН'!$F$9-'СЕТ СН'!$F$26</f>
        <v>912.68663003000006</v>
      </c>
      <c r="G27" s="36">
        <f>SUMIFS(СВЦЭМ!$D$33:$D$776,СВЦЭМ!$A$33:$A$776,$A27,СВЦЭМ!$B$33:$B$776,G$11)+'СЕТ СН'!$F$14+СВЦЭМ!$D$10+'СЕТ СН'!$F$8*'СЕТ СН'!$F$9-'СЕТ СН'!$F$26</f>
        <v>879.48880448</v>
      </c>
      <c r="H27" s="36">
        <f>SUMIFS(СВЦЭМ!$D$33:$D$776,СВЦЭМ!$A$33:$A$776,$A27,СВЦЭМ!$B$33:$B$776,H$11)+'СЕТ СН'!$F$14+СВЦЭМ!$D$10+'СЕТ СН'!$F$8*'СЕТ СН'!$F$9-'СЕТ СН'!$F$26</f>
        <v>823.65727365000009</v>
      </c>
      <c r="I27" s="36">
        <f>SUMIFS(СВЦЭМ!$D$33:$D$776,СВЦЭМ!$A$33:$A$776,$A27,СВЦЭМ!$B$33:$B$776,I$11)+'СЕТ СН'!$F$14+СВЦЭМ!$D$10+'СЕТ СН'!$F$8*'СЕТ СН'!$F$9-'СЕТ СН'!$F$26</f>
        <v>777.96999435000009</v>
      </c>
      <c r="J27" s="36">
        <f>SUMIFS(СВЦЭМ!$D$33:$D$776,СВЦЭМ!$A$33:$A$776,$A27,СВЦЭМ!$B$33:$B$776,J$11)+'СЕТ СН'!$F$14+СВЦЭМ!$D$10+'СЕТ СН'!$F$8*'СЕТ СН'!$F$9-'СЕТ СН'!$F$26</f>
        <v>776.16810032000001</v>
      </c>
      <c r="K27" s="36">
        <f>SUMIFS(СВЦЭМ!$D$33:$D$776,СВЦЭМ!$A$33:$A$776,$A27,СВЦЭМ!$B$33:$B$776,K$11)+'СЕТ СН'!$F$14+СВЦЭМ!$D$10+'СЕТ СН'!$F$8*'СЕТ СН'!$F$9-'СЕТ СН'!$F$26</f>
        <v>774.82654572000001</v>
      </c>
      <c r="L27" s="36">
        <f>SUMIFS(СВЦЭМ!$D$33:$D$776,СВЦЭМ!$A$33:$A$776,$A27,СВЦЭМ!$B$33:$B$776,L$11)+'СЕТ СН'!$F$14+СВЦЭМ!$D$10+'СЕТ СН'!$F$8*'СЕТ СН'!$F$9-'СЕТ СН'!$F$26</f>
        <v>791.31159185000001</v>
      </c>
      <c r="M27" s="36">
        <f>SUMIFS(СВЦЭМ!$D$33:$D$776,СВЦЭМ!$A$33:$A$776,$A27,СВЦЭМ!$B$33:$B$776,M$11)+'СЕТ СН'!$F$14+СВЦЭМ!$D$10+'СЕТ СН'!$F$8*'СЕТ СН'!$F$9-'СЕТ СН'!$F$26</f>
        <v>792.55310049000002</v>
      </c>
      <c r="N27" s="36">
        <f>SUMIFS(СВЦЭМ!$D$33:$D$776,СВЦЭМ!$A$33:$A$776,$A27,СВЦЭМ!$B$33:$B$776,N$11)+'СЕТ СН'!$F$14+СВЦЭМ!$D$10+'СЕТ СН'!$F$8*'СЕТ СН'!$F$9-'СЕТ СН'!$F$26</f>
        <v>764.75075398000001</v>
      </c>
      <c r="O27" s="36">
        <f>SUMIFS(СВЦЭМ!$D$33:$D$776,СВЦЭМ!$A$33:$A$776,$A27,СВЦЭМ!$B$33:$B$776,O$11)+'СЕТ СН'!$F$14+СВЦЭМ!$D$10+'СЕТ СН'!$F$8*'СЕТ СН'!$F$9-'СЕТ СН'!$F$26</f>
        <v>731.49240003</v>
      </c>
      <c r="P27" s="36">
        <f>SUMIFS(СВЦЭМ!$D$33:$D$776,СВЦЭМ!$A$33:$A$776,$A27,СВЦЭМ!$B$33:$B$776,P$11)+'СЕТ СН'!$F$14+СВЦЭМ!$D$10+'СЕТ СН'!$F$8*'СЕТ СН'!$F$9-'СЕТ СН'!$F$26</f>
        <v>741.19579187000011</v>
      </c>
      <c r="Q27" s="36">
        <f>SUMIFS(СВЦЭМ!$D$33:$D$776,СВЦЭМ!$A$33:$A$776,$A27,СВЦЭМ!$B$33:$B$776,Q$11)+'СЕТ СН'!$F$14+СВЦЭМ!$D$10+'СЕТ СН'!$F$8*'СЕТ СН'!$F$9-'СЕТ СН'!$F$26</f>
        <v>747.44150710000008</v>
      </c>
      <c r="R27" s="36">
        <f>SUMIFS(СВЦЭМ!$D$33:$D$776,СВЦЭМ!$A$33:$A$776,$A27,СВЦЭМ!$B$33:$B$776,R$11)+'СЕТ СН'!$F$14+СВЦЭМ!$D$10+'СЕТ СН'!$F$8*'СЕТ СН'!$F$9-'СЕТ СН'!$F$26</f>
        <v>750.8785588500001</v>
      </c>
      <c r="S27" s="36">
        <f>SUMIFS(СВЦЭМ!$D$33:$D$776,СВЦЭМ!$A$33:$A$776,$A27,СВЦЭМ!$B$33:$B$776,S$11)+'СЕТ СН'!$F$14+СВЦЭМ!$D$10+'СЕТ СН'!$F$8*'СЕТ СН'!$F$9-'СЕТ СН'!$F$26</f>
        <v>746.37664813000004</v>
      </c>
      <c r="T27" s="36">
        <f>SUMIFS(СВЦЭМ!$D$33:$D$776,СВЦЭМ!$A$33:$A$776,$A27,СВЦЭМ!$B$33:$B$776,T$11)+'СЕТ СН'!$F$14+СВЦЭМ!$D$10+'СЕТ СН'!$F$8*'СЕТ СН'!$F$9-'СЕТ СН'!$F$26</f>
        <v>733.14196473000004</v>
      </c>
      <c r="U27" s="36">
        <f>SUMIFS(СВЦЭМ!$D$33:$D$776,СВЦЭМ!$A$33:$A$776,$A27,СВЦЭМ!$B$33:$B$776,U$11)+'СЕТ СН'!$F$14+СВЦЭМ!$D$10+'СЕТ СН'!$F$8*'СЕТ СН'!$F$9-'СЕТ СН'!$F$26</f>
        <v>752.41058142000009</v>
      </c>
      <c r="V27" s="36">
        <f>SUMIFS(СВЦЭМ!$D$33:$D$776,СВЦЭМ!$A$33:$A$776,$A27,СВЦЭМ!$B$33:$B$776,V$11)+'СЕТ СН'!$F$14+СВЦЭМ!$D$10+'СЕТ СН'!$F$8*'СЕТ СН'!$F$9-'СЕТ СН'!$F$26</f>
        <v>747.53229069000008</v>
      </c>
      <c r="W27" s="36">
        <f>SUMIFS(СВЦЭМ!$D$33:$D$776,СВЦЭМ!$A$33:$A$776,$A27,СВЦЭМ!$B$33:$B$776,W$11)+'СЕТ СН'!$F$14+СВЦЭМ!$D$10+'СЕТ СН'!$F$8*'СЕТ СН'!$F$9-'СЕТ СН'!$F$26</f>
        <v>732.95060047000004</v>
      </c>
      <c r="X27" s="36">
        <f>SUMIFS(СВЦЭМ!$D$33:$D$776,СВЦЭМ!$A$33:$A$776,$A27,СВЦЭМ!$B$33:$B$776,X$11)+'СЕТ СН'!$F$14+СВЦЭМ!$D$10+'СЕТ СН'!$F$8*'СЕТ СН'!$F$9-'СЕТ СН'!$F$26</f>
        <v>710.46721214000002</v>
      </c>
      <c r="Y27" s="36">
        <f>SUMIFS(СВЦЭМ!$D$33:$D$776,СВЦЭМ!$A$33:$A$776,$A27,СВЦЭМ!$B$33:$B$776,Y$11)+'СЕТ СН'!$F$14+СВЦЭМ!$D$10+'СЕТ СН'!$F$8*'СЕТ СН'!$F$9-'СЕТ СН'!$F$26</f>
        <v>759.73478255000009</v>
      </c>
    </row>
    <row r="28" spans="1:25" ht="15.75" x14ac:dyDescent="0.2">
      <c r="A28" s="35">
        <f t="shared" si="0"/>
        <v>43755</v>
      </c>
      <c r="B28" s="36">
        <f>SUMIFS(СВЦЭМ!$D$33:$D$776,СВЦЭМ!$A$33:$A$776,$A28,СВЦЭМ!$B$33:$B$776,B$11)+'СЕТ СН'!$F$14+СВЦЭМ!$D$10+'СЕТ СН'!$F$8*'СЕТ СН'!$F$9-'СЕТ СН'!$F$26</f>
        <v>833.95856790000005</v>
      </c>
      <c r="C28" s="36">
        <f>SUMIFS(СВЦЭМ!$D$33:$D$776,СВЦЭМ!$A$33:$A$776,$A28,СВЦЭМ!$B$33:$B$776,C$11)+'СЕТ СН'!$F$14+СВЦЭМ!$D$10+'СЕТ СН'!$F$8*'СЕТ СН'!$F$9-'СЕТ СН'!$F$26</f>
        <v>894.24809418000007</v>
      </c>
      <c r="D28" s="36">
        <f>SUMIFS(СВЦЭМ!$D$33:$D$776,СВЦЭМ!$A$33:$A$776,$A28,СВЦЭМ!$B$33:$B$776,D$11)+'СЕТ СН'!$F$14+СВЦЭМ!$D$10+'СЕТ СН'!$F$8*'СЕТ СН'!$F$9-'СЕТ СН'!$F$26</f>
        <v>936.98749906</v>
      </c>
      <c r="E28" s="36">
        <f>SUMIFS(СВЦЭМ!$D$33:$D$776,СВЦЭМ!$A$33:$A$776,$A28,СВЦЭМ!$B$33:$B$776,E$11)+'СЕТ СН'!$F$14+СВЦЭМ!$D$10+'СЕТ СН'!$F$8*'СЕТ СН'!$F$9-'СЕТ СН'!$F$26</f>
        <v>963.91167687000006</v>
      </c>
      <c r="F28" s="36">
        <f>SUMIFS(СВЦЭМ!$D$33:$D$776,СВЦЭМ!$A$33:$A$776,$A28,СВЦЭМ!$B$33:$B$776,F$11)+'СЕТ СН'!$F$14+СВЦЭМ!$D$10+'СЕТ СН'!$F$8*'СЕТ СН'!$F$9-'СЕТ СН'!$F$26</f>
        <v>972.3517329</v>
      </c>
      <c r="G28" s="36">
        <f>SUMIFS(СВЦЭМ!$D$33:$D$776,СВЦЭМ!$A$33:$A$776,$A28,СВЦЭМ!$B$33:$B$776,G$11)+'СЕТ СН'!$F$14+СВЦЭМ!$D$10+'СЕТ СН'!$F$8*'СЕТ СН'!$F$9-'СЕТ СН'!$F$26</f>
        <v>950.06636642000001</v>
      </c>
      <c r="H28" s="36">
        <f>SUMIFS(СВЦЭМ!$D$33:$D$776,СВЦЭМ!$A$33:$A$776,$A28,СВЦЭМ!$B$33:$B$776,H$11)+'СЕТ СН'!$F$14+СВЦЭМ!$D$10+'СЕТ СН'!$F$8*'СЕТ СН'!$F$9-'СЕТ СН'!$F$26</f>
        <v>898.08901929000001</v>
      </c>
      <c r="I28" s="36">
        <f>SUMIFS(СВЦЭМ!$D$33:$D$776,СВЦЭМ!$A$33:$A$776,$A28,СВЦЭМ!$B$33:$B$776,I$11)+'СЕТ СН'!$F$14+СВЦЭМ!$D$10+'СЕТ СН'!$F$8*'СЕТ СН'!$F$9-'СЕТ СН'!$F$26</f>
        <v>826.94871895000006</v>
      </c>
      <c r="J28" s="36">
        <f>SUMIFS(СВЦЭМ!$D$33:$D$776,СВЦЭМ!$A$33:$A$776,$A28,СВЦЭМ!$B$33:$B$776,J$11)+'СЕТ СН'!$F$14+СВЦЭМ!$D$10+'СЕТ СН'!$F$8*'СЕТ СН'!$F$9-'СЕТ СН'!$F$26</f>
        <v>833.2516986600001</v>
      </c>
      <c r="K28" s="36">
        <f>SUMIFS(СВЦЭМ!$D$33:$D$776,СВЦЭМ!$A$33:$A$776,$A28,СВЦЭМ!$B$33:$B$776,K$11)+'СЕТ СН'!$F$14+СВЦЭМ!$D$10+'СЕТ СН'!$F$8*'СЕТ СН'!$F$9-'СЕТ СН'!$F$26</f>
        <v>828.4796790800001</v>
      </c>
      <c r="L28" s="36">
        <f>SUMIFS(СВЦЭМ!$D$33:$D$776,СВЦЭМ!$A$33:$A$776,$A28,СВЦЭМ!$B$33:$B$776,L$11)+'СЕТ СН'!$F$14+СВЦЭМ!$D$10+'СЕТ СН'!$F$8*'СЕТ СН'!$F$9-'СЕТ СН'!$F$26</f>
        <v>824.29210793000004</v>
      </c>
      <c r="M28" s="36">
        <f>SUMIFS(СВЦЭМ!$D$33:$D$776,СВЦЭМ!$A$33:$A$776,$A28,СВЦЭМ!$B$33:$B$776,M$11)+'СЕТ СН'!$F$14+СВЦЭМ!$D$10+'СЕТ СН'!$F$8*'СЕТ СН'!$F$9-'СЕТ СН'!$F$26</f>
        <v>831.2432835300001</v>
      </c>
      <c r="N28" s="36">
        <f>SUMIFS(СВЦЭМ!$D$33:$D$776,СВЦЭМ!$A$33:$A$776,$A28,СВЦЭМ!$B$33:$B$776,N$11)+'СЕТ СН'!$F$14+СВЦЭМ!$D$10+'СЕТ СН'!$F$8*'СЕТ СН'!$F$9-'СЕТ СН'!$F$26</f>
        <v>797.34880432</v>
      </c>
      <c r="O28" s="36">
        <f>SUMIFS(СВЦЭМ!$D$33:$D$776,СВЦЭМ!$A$33:$A$776,$A28,СВЦЭМ!$B$33:$B$776,O$11)+'СЕТ СН'!$F$14+СВЦЭМ!$D$10+'СЕТ СН'!$F$8*'СЕТ СН'!$F$9-'СЕТ СН'!$F$26</f>
        <v>755.60176275000003</v>
      </c>
      <c r="P28" s="36">
        <f>SUMIFS(СВЦЭМ!$D$33:$D$776,СВЦЭМ!$A$33:$A$776,$A28,СВЦЭМ!$B$33:$B$776,P$11)+'СЕТ СН'!$F$14+СВЦЭМ!$D$10+'СЕТ СН'!$F$8*'СЕТ СН'!$F$9-'СЕТ СН'!$F$26</f>
        <v>762.27195710000001</v>
      </c>
      <c r="Q28" s="36">
        <f>SUMIFS(СВЦЭМ!$D$33:$D$776,СВЦЭМ!$A$33:$A$776,$A28,СВЦЭМ!$B$33:$B$776,Q$11)+'СЕТ СН'!$F$14+СВЦЭМ!$D$10+'СЕТ СН'!$F$8*'СЕТ СН'!$F$9-'СЕТ СН'!$F$26</f>
        <v>758.07991320000008</v>
      </c>
      <c r="R28" s="36">
        <f>SUMIFS(СВЦЭМ!$D$33:$D$776,СВЦЭМ!$A$33:$A$776,$A28,СВЦЭМ!$B$33:$B$776,R$11)+'СЕТ СН'!$F$14+СВЦЭМ!$D$10+'СЕТ СН'!$F$8*'СЕТ СН'!$F$9-'СЕТ СН'!$F$26</f>
        <v>761.58090725000011</v>
      </c>
      <c r="S28" s="36">
        <f>SUMIFS(СВЦЭМ!$D$33:$D$776,СВЦЭМ!$A$33:$A$776,$A28,СВЦЭМ!$B$33:$B$776,S$11)+'СЕТ СН'!$F$14+СВЦЭМ!$D$10+'СЕТ СН'!$F$8*'СЕТ СН'!$F$9-'СЕТ СН'!$F$26</f>
        <v>760.39458017000004</v>
      </c>
      <c r="T28" s="36">
        <f>SUMIFS(СВЦЭМ!$D$33:$D$776,СВЦЭМ!$A$33:$A$776,$A28,СВЦЭМ!$B$33:$B$776,T$11)+'СЕТ СН'!$F$14+СВЦЭМ!$D$10+'СЕТ СН'!$F$8*'СЕТ СН'!$F$9-'СЕТ СН'!$F$26</f>
        <v>735.88076137000007</v>
      </c>
      <c r="U28" s="36">
        <f>SUMIFS(СВЦЭМ!$D$33:$D$776,СВЦЭМ!$A$33:$A$776,$A28,СВЦЭМ!$B$33:$B$776,U$11)+'СЕТ СН'!$F$14+СВЦЭМ!$D$10+'СЕТ СН'!$F$8*'СЕТ СН'!$F$9-'СЕТ СН'!$F$26</f>
        <v>729.7321854600001</v>
      </c>
      <c r="V28" s="36">
        <f>SUMIFS(СВЦЭМ!$D$33:$D$776,СВЦЭМ!$A$33:$A$776,$A28,СВЦЭМ!$B$33:$B$776,V$11)+'СЕТ СН'!$F$14+СВЦЭМ!$D$10+'СЕТ СН'!$F$8*'СЕТ СН'!$F$9-'СЕТ СН'!$F$26</f>
        <v>718.46757607000006</v>
      </c>
      <c r="W28" s="36">
        <f>SUMIFS(СВЦЭМ!$D$33:$D$776,СВЦЭМ!$A$33:$A$776,$A28,СВЦЭМ!$B$33:$B$776,W$11)+'СЕТ СН'!$F$14+СВЦЭМ!$D$10+'СЕТ СН'!$F$8*'СЕТ СН'!$F$9-'СЕТ СН'!$F$26</f>
        <v>725.77409030000001</v>
      </c>
      <c r="X28" s="36">
        <f>SUMIFS(СВЦЭМ!$D$33:$D$776,СВЦЭМ!$A$33:$A$776,$A28,СВЦЭМ!$B$33:$B$776,X$11)+'СЕТ СН'!$F$14+СВЦЭМ!$D$10+'СЕТ СН'!$F$8*'СЕТ СН'!$F$9-'СЕТ СН'!$F$26</f>
        <v>745.70456970000009</v>
      </c>
      <c r="Y28" s="36">
        <f>SUMIFS(СВЦЭМ!$D$33:$D$776,СВЦЭМ!$A$33:$A$776,$A28,СВЦЭМ!$B$33:$B$776,Y$11)+'СЕТ СН'!$F$14+СВЦЭМ!$D$10+'СЕТ СН'!$F$8*'СЕТ СН'!$F$9-'СЕТ СН'!$F$26</f>
        <v>789.35801113000002</v>
      </c>
    </row>
    <row r="29" spans="1:25" ht="15.75" x14ac:dyDescent="0.2">
      <c r="A29" s="35">
        <f t="shared" si="0"/>
        <v>43756</v>
      </c>
      <c r="B29" s="36">
        <f>SUMIFS(СВЦЭМ!$D$33:$D$776,СВЦЭМ!$A$33:$A$776,$A29,СВЦЭМ!$B$33:$B$776,B$11)+'СЕТ СН'!$F$14+СВЦЭМ!$D$10+'СЕТ СН'!$F$8*'СЕТ СН'!$F$9-'СЕТ СН'!$F$26</f>
        <v>903.84714336000002</v>
      </c>
      <c r="C29" s="36">
        <f>SUMIFS(СВЦЭМ!$D$33:$D$776,СВЦЭМ!$A$33:$A$776,$A29,СВЦЭМ!$B$33:$B$776,C$11)+'СЕТ СН'!$F$14+СВЦЭМ!$D$10+'СЕТ СН'!$F$8*'СЕТ СН'!$F$9-'СЕТ СН'!$F$26</f>
        <v>905.04379686000004</v>
      </c>
      <c r="D29" s="36">
        <f>SUMIFS(СВЦЭМ!$D$33:$D$776,СВЦЭМ!$A$33:$A$776,$A29,СВЦЭМ!$B$33:$B$776,D$11)+'СЕТ СН'!$F$14+СВЦЭМ!$D$10+'СЕТ СН'!$F$8*'СЕТ СН'!$F$9-'СЕТ СН'!$F$26</f>
        <v>927.52890629000001</v>
      </c>
      <c r="E29" s="36">
        <f>SUMIFS(СВЦЭМ!$D$33:$D$776,СВЦЭМ!$A$33:$A$776,$A29,СВЦЭМ!$B$33:$B$776,E$11)+'СЕТ СН'!$F$14+СВЦЭМ!$D$10+'СЕТ СН'!$F$8*'СЕТ СН'!$F$9-'СЕТ СН'!$F$26</f>
        <v>936.75675372000001</v>
      </c>
      <c r="F29" s="36">
        <f>SUMIFS(СВЦЭМ!$D$33:$D$776,СВЦЭМ!$A$33:$A$776,$A29,СВЦЭМ!$B$33:$B$776,F$11)+'СЕТ СН'!$F$14+СВЦЭМ!$D$10+'СЕТ СН'!$F$8*'СЕТ СН'!$F$9-'СЕТ СН'!$F$26</f>
        <v>936.40157179000005</v>
      </c>
      <c r="G29" s="36">
        <f>SUMIFS(СВЦЭМ!$D$33:$D$776,СВЦЭМ!$A$33:$A$776,$A29,СВЦЭМ!$B$33:$B$776,G$11)+'СЕТ СН'!$F$14+СВЦЭМ!$D$10+'СЕТ СН'!$F$8*'СЕТ СН'!$F$9-'СЕТ СН'!$F$26</f>
        <v>912.36569013000008</v>
      </c>
      <c r="H29" s="36">
        <f>SUMIFS(СВЦЭМ!$D$33:$D$776,СВЦЭМ!$A$33:$A$776,$A29,СВЦЭМ!$B$33:$B$776,H$11)+'СЕТ СН'!$F$14+СВЦЭМ!$D$10+'СЕТ СН'!$F$8*'СЕТ СН'!$F$9-'СЕТ СН'!$F$26</f>
        <v>857.50588115000005</v>
      </c>
      <c r="I29" s="36">
        <f>SUMIFS(СВЦЭМ!$D$33:$D$776,СВЦЭМ!$A$33:$A$776,$A29,СВЦЭМ!$B$33:$B$776,I$11)+'СЕТ СН'!$F$14+СВЦЭМ!$D$10+'СЕТ СН'!$F$8*'СЕТ СН'!$F$9-'СЕТ СН'!$F$26</f>
        <v>794.97577899000009</v>
      </c>
      <c r="J29" s="36">
        <f>SUMIFS(СВЦЭМ!$D$33:$D$776,СВЦЭМ!$A$33:$A$776,$A29,СВЦЭМ!$B$33:$B$776,J$11)+'СЕТ СН'!$F$14+СВЦЭМ!$D$10+'СЕТ СН'!$F$8*'СЕТ СН'!$F$9-'СЕТ СН'!$F$26</f>
        <v>782.27061174000005</v>
      </c>
      <c r="K29" s="36">
        <f>SUMIFS(СВЦЭМ!$D$33:$D$776,СВЦЭМ!$A$33:$A$776,$A29,СВЦЭМ!$B$33:$B$776,K$11)+'СЕТ СН'!$F$14+СВЦЭМ!$D$10+'СЕТ СН'!$F$8*'СЕТ СН'!$F$9-'СЕТ СН'!$F$26</f>
        <v>777.55725960000007</v>
      </c>
      <c r="L29" s="36">
        <f>SUMIFS(СВЦЭМ!$D$33:$D$776,СВЦЭМ!$A$33:$A$776,$A29,СВЦЭМ!$B$33:$B$776,L$11)+'СЕТ СН'!$F$14+СВЦЭМ!$D$10+'СЕТ СН'!$F$8*'СЕТ СН'!$F$9-'СЕТ СН'!$F$26</f>
        <v>783.96294942000009</v>
      </c>
      <c r="M29" s="36">
        <f>SUMIFS(СВЦЭМ!$D$33:$D$776,СВЦЭМ!$A$33:$A$776,$A29,СВЦЭМ!$B$33:$B$776,M$11)+'СЕТ СН'!$F$14+СВЦЭМ!$D$10+'СЕТ СН'!$F$8*'СЕТ СН'!$F$9-'СЕТ СН'!$F$26</f>
        <v>790.79317833000005</v>
      </c>
      <c r="N29" s="36">
        <f>SUMIFS(СВЦЭМ!$D$33:$D$776,СВЦЭМ!$A$33:$A$776,$A29,СВЦЭМ!$B$33:$B$776,N$11)+'СЕТ СН'!$F$14+СВЦЭМ!$D$10+'СЕТ СН'!$F$8*'СЕТ СН'!$F$9-'СЕТ СН'!$F$26</f>
        <v>761.29946048000011</v>
      </c>
      <c r="O29" s="36">
        <f>SUMIFS(СВЦЭМ!$D$33:$D$776,СВЦЭМ!$A$33:$A$776,$A29,СВЦЭМ!$B$33:$B$776,O$11)+'СЕТ СН'!$F$14+СВЦЭМ!$D$10+'СЕТ СН'!$F$8*'СЕТ СН'!$F$9-'СЕТ СН'!$F$26</f>
        <v>726.36979030000009</v>
      </c>
      <c r="P29" s="36">
        <f>SUMIFS(СВЦЭМ!$D$33:$D$776,СВЦЭМ!$A$33:$A$776,$A29,СВЦЭМ!$B$33:$B$776,P$11)+'СЕТ СН'!$F$14+СВЦЭМ!$D$10+'СЕТ СН'!$F$8*'СЕТ СН'!$F$9-'СЕТ СН'!$F$26</f>
        <v>736.84473201000003</v>
      </c>
      <c r="Q29" s="36">
        <f>SUMIFS(СВЦЭМ!$D$33:$D$776,СВЦЭМ!$A$33:$A$776,$A29,СВЦЭМ!$B$33:$B$776,Q$11)+'СЕТ СН'!$F$14+СВЦЭМ!$D$10+'СЕТ СН'!$F$8*'СЕТ СН'!$F$9-'СЕТ СН'!$F$26</f>
        <v>742.20053107000001</v>
      </c>
      <c r="R29" s="36">
        <f>SUMIFS(СВЦЭМ!$D$33:$D$776,СВЦЭМ!$A$33:$A$776,$A29,СВЦЭМ!$B$33:$B$776,R$11)+'СЕТ СН'!$F$14+СВЦЭМ!$D$10+'СЕТ СН'!$F$8*'СЕТ СН'!$F$9-'СЕТ СН'!$F$26</f>
        <v>732.15714424000009</v>
      </c>
      <c r="S29" s="36">
        <f>SUMIFS(СВЦЭМ!$D$33:$D$776,СВЦЭМ!$A$33:$A$776,$A29,СВЦЭМ!$B$33:$B$776,S$11)+'СЕТ СН'!$F$14+СВЦЭМ!$D$10+'СЕТ СН'!$F$8*'СЕТ СН'!$F$9-'СЕТ СН'!$F$26</f>
        <v>722.55293325000002</v>
      </c>
      <c r="T29" s="36">
        <f>SUMIFS(СВЦЭМ!$D$33:$D$776,СВЦЭМ!$A$33:$A$776,$A29,СВЦЭМ!$B$33:$B$776,T$11)+'СЕТ СН'!$F$14+СВЦЭМ!$D$10+'СЕТ СН'!$F$8*'СЕТ СН'!$F$9-'СЕТ СН'!$F$26</f>
        <v>725.90819906000002</v>
      </c>
      <c r="U29" s="36">
        <f>SUMIFS(СВЦЭМ!$D$33:$D$776,СВЦЭМ!$A$33:$A$776,$A29,СВЦЭМ!$B$33:$B$776,U$11)+'СЕТ СН'!$F$14+СВЦЭМ!$D$10+'СЕТ СН'!$F$8*'СЕТ СН'!$F$9-'СЕТ СН'!$F$26</f>
        <v>727.86539321000009</v>
      </c>
      <c r="V29" s="36">
        <f>SUMIFS(СВЦЭМ!$D$33:$D$776,СВЦЭМ!$A$33:$A$776,$A29,СВЦЭМ!$B$33:$B$776,V$11)+'СЕТ СН'!$F$14+СВЦЭМ!$D$10+'СЕТ СН'!$F$8*'СЕТ СН'!$F$9-'СЕТ СН'!$F$26</f>
        <v>721.81011949000003</v>
      </c>
      <c r="W29" s="36">
        <f>SUMIFS(СВЦЭМ!$D$33:$D$776,СВЦЭМ!$A$33:$A$776,$A29,СВЦЭМ!$B$33:$B$776,W$11)+'СЕТ СН'!$F$14+СВЦЭМ!$D$10+'СЕТ СН'!$F$8*'СЕТ СН'!$F$9-'СЕТ СН'!$F$26</f>
        <v>743.46365590000005</v>
      </c>
      <c r="X29" s="36">
        <f>SUMIFS(СВЦЭМ!$D$33:$D$776,СВЦЭМ!$A$33:$A$776,$A29,СВЦЭМ!$B$33:$B$776,X$11)+'СЕТ СН'!$F$14+СВЦЭМ!$D$10+'СЕТ СН'!$F$8*'СЕТ СН'!$F$9-'СЕТ СН'!$F$26</f>
        <v>760.39628592000008</v>
      </c>
      <c r="Y29" s="36">
        <f>SUMIFS(СВЦЭМ!$D$33:$D$776,СВЦЭМ!$A$33:$A$776,$A29,СВЦЭМ!$B$33:$B$776,Y$11)+'СЕТ СН'!$F$14+СВЦЭМ!$D$10+'СЕТ СН'!$F$8*'СЕТ СН'!$F$9-'СЕТ СН'!$F$26</f>
        <v>806.25507109</v>
      </c>
    </row>
    <row r="30" spans="1:25" ht="15.75" x14ac:dyDescent="0.2">
      <c r="A30" s="35">
        <f t="shared" si="0"/>
        <v>43757</v>
      </c>
      <c r="B30" s="36">
        <f>SUMIFS(СВЦЭМ!$D$33:$D$776,СВЦЭМ!$A$33:$A$776,$A30,СВЦЭМ!$B$33:$B$776,B$11)+'СЕТ СН'!$F$14+СВЦЭМ!$D$10+'СЕТ СН'!$F$8*'СЕТ СН'!$F$9-'СЕТ СН'!$F$26</f>
        <v>850.89103606000003</v>
      </c>
      <c r="C30" s="36">
        <f>SUMIFS(СВЦЭМ!$D$33:$D$776,СВЦЭМ!$A$33:$A$776,$A30,СВЦЭМ!$B$33:$B$776,C$11)+'СЕТ СН'!$F$14+СВЦЭМ!$D$10+'СЕТ СН'!$F$8*'СЕТ СН'!$F$9-'СЕТ СН'!$F$26</f>
        <v>900.36480990000007</v>
      </c>
      <c r="D30" s="36">
        <f>SUMIFS(СВЦЭМ!$D$33:$D$776,СВЦЭМ!$A$33:$A$776,$A30,СВЦЭМ!$B$33:$B$776,D$11)+'СЕТ СН'!$F$14+СВЦЭМ!$D$10+'СЕТ СН'!$F$8*'СЕТ СН'!$F$9-'СЕТ СН'!$F$26</f>
        <v>895.7455914300001</v>
      </c>
      <c r="E30" s="36">
        <f>SUMIFS(СВЦЭМ!$D$33:$D$776,СВЦЭМ!$A$33:$A$776,$A30,СВЦЭМ!$B$33:$B$776,E$11)+'СЕТ СН'!$F$14+СВЦЭМ!$D$10+'СЕТ СН'!$F$8*'СЕТ СН'!$F$9-'СЕТ СН'!$F$26</f>
        <v>894.65903261000005</v>
      </c>
      <c r="F30" s="36">
        <f>SUMIFS(СВЦЭМ!$D$33:$D$776,СВЦЭМ!$A$33:$A$776,$A30,СВЦЭМ!$B$33:$B$776,F$11)+'СЕТ СН'!$F$14+СВЦЭМ!$D$10+'СЕТ СН'!$F$8*'СЕТ СН'!$F$9-'СЕТ СН'!$F$26</f>
        <v>889.11087389000011</v>
      </c>
      <c r="G30" s="36">
        <f>SUMIFS(СВЦЭМ!$D$33:$D$776,СВЦЭМ!$A$33:$A$776,$A30,СВЦЭМ!$B$33:$B$776,G$11)+'СЕТ СН'!$F$14+СВЦЭМ!$D$10+'СЕТ СН'!$F$8*'СЕТ СН'!$F$9-'СЕТ СН'!$F$26</f>
        <v>878.03455302000009</v>
      </c>
      <c r="H30" s="36">
        <f>SUMIFS(СВЦЭМ!$D$33:$D$776,СВЦЭМ!$A$33:$A$776,$A30,СВЦЭМ!$B$33:$B$776,H$11)+'СЕТ СН'!$F$14+СВЦЭМ!$D$10+'СЕТ СН'!$F$8*'СЕТ СН'!$F$9-'СЕТ СН'!$F$26</f>
        <v>846.23421038000004</v>
      </c>
      <c r="I30" s="36">
        <f>SUMIFS(СВЦЭМ!$D$33:$D$776,СВЦЭМ!$A$33:$A$776,$A30,СВЦЭМ!$B$33:$B$776,I$11)+'СЕТ СН'!$F$14+СВЦЭМ!$D$10+'СЕТ СН'!$F$8*'СЕТ СН'!$F$9-'СЕТ СН'!$F$26</f>
        <v>817.87915441000007</v>
      </c>
      <c r="J30" s="36">
        <f>SUMIFS(СВЦЭМ!$D$33:$D$776,СВЦЭМ!$A$33:$A$776,$A30,СВЦЭМ!$B$33:$B$776,J$11)+'СЕТ СН'!$F$14+СВЦЭМ!$D$10+'СЕТ СН'!$F$8*'СЕТ СН'!$F$9-'СЕТ СН'!$F$26</f>
        <v>789.59232896000003</v>
      </c>
      <c r="K30" s="36">
        <f>SUMIFS(СВЦЭМ!$D$33:$D$776,СВЦЭМ!$A$33:$A$776,$A30,СВЦЭМ!$B$33:$B$776,K$11)+'СЕТ СН'!$F$14+СВЦЭМ!$D$10+'СЕТ СН'!$F$8*'СЕТ СН'!$F$9-'СЕТ СН'!$F$26</f>
        <v>780.52188566000007</v>
      </c>
      <c r="L30" s="36">
        <f>SUMIFS(СВЦЭМ!$D$33:$D$776,СВЦЭМ!$A$33:$A$776,$A30,СВЦЭМ!$B$33:$B$776,L$11)+'СЕТ СН'!$F$14+СВЦЭМ!$D$10+'СЕТ СН'!$F$8*'СЕТ СН'!$F$9-'СЕТ СН'!$F$26</f>
        <v>767.49066008000011</v>
      </c>
      <c r="M30" s="36">
        <f>SUMIFS(СВЦЭМ!$D$33:$D$776,СВЦЭМ!$A$33:$A$776,$A30,СВЦЭМ!$B$33:$B$776,M$11)+'СЕТ СН'!$F$14+СВЦЭМ!$D$10+'СЕТ СН'!$F$8*'СЕТ СН'!$F$9-'СЕТ СН'!$F$26</f>
        <v>762.41113216000008</v>
      </c>
      <c r="N30" s="36">
        <f>SUMIFS(СВЦЭМ!$D$33:$D$776,СВЦЭМ!$A$33:$A$776,$A30,СВЦЭМ!$B$33:$B$776,N$11)+'СЕТ СН'!$F$14+СВЦЭМ!$D$10+'СЕТ СН'!$F$8*'СЕТ СН'!$F$9-'СЕТ СН'!$F$26</f>
        <v>747.1205083100001</v>
      </c>
      <c r="O30" s="36">
        <f>SUMIFS(СВЦЭМ!$D$33:$D$776,СВЦЭМ!$A$33:$A$776,$A30,СВЦЭМ!$B$33:$B$776,O$11)+'СЕТ СН'!$F$14+СВЦЭМ!$D$10+'СЕТ СН'!$F$8*'СЕТ СН'!$F$9-'СЕТ СН'!$F$26</f>
        <v>724.58021009000004</v>
      </c>
      <c r="P30" s="36">
        <f>SUMIFS(СВЦЭМ!$D$33:$D$776,СВЦЭМ!$A$33:$A$776,$A30,СВЦЭМ!$B$33:$B$776,P$11)+'СЕТ СН'!$F$14+СВЦЭМ!$D$10+'СЕТ СН'!$F$8*'СЕТ СН'!$F$9-'СЕТ СН'!$F$26</f>
        <v>733.32638096000005</v>
      </c>
      <c r="Q30" s="36">
        <f>SUMIFS(СВЦЭМ!$D$33:$D$776,СВЦЭМ!$A$33:$A$776,$A30,СВЦЭМ!$B$33:$B$776,Q$11)+'СЕТ СН'!$F$14+СВЦЭМ!$D$10+'СЕТ СН'!$F$8*'СЕТ СН'!$F$9-'СЕТ СН'!$F$26</f>
        <v>736.42461935000006</v>
      </c>
      <c r="R30" s="36">
        <f>SUMIFS(СВЦЭМ!$D$33:$D$776,СВЦЭМ!$A$33:$A$776,$A30,СВЦЭМ!$B$33:$B$776,R$11)+'СЕТ СН'!$F$14+СВЦЭМ!$D$10+'СЕТ СН'!$F$8*'СЕТ СН'!$F$9-'СЕТ СН'!$F$26</f>
        <v>726.97942398000009</v>
      </c>
      <c r="S30" s="36">
        <f>SUMIFS(СВЦЭМ!$D$33:$D$776,СВЦЭМ!$A$33:$A$776,$A30,СВЦЭМ!$B$33:$B$776,S$11)+'СЕТ СН'!$F$14+СВЦЭМ!$D$10+'СЕТ СН'!$F$8*'СЕТ СН'!$F$9-'СЕТ СН'!$F$26</f>
        <v>719.8420826900001</v>
      </c>
      <c r="T30" s="36">
        <f>SUMIFS(СВЦЭМ!$D$33:$D$776,СВЦЭМ!$A$33:$A$776,$A30,СВЦЭМ!$B$33:$B$776,T$11)+'СЕТ СН'!$F$14+СВЦЭМ!$D$10+'СЕТ СН'!$F$8*'СЕТ СН'!$F$9-'СЕТ СН'!$F$26</f>
        <v>705.31281789000002</v>
      </c>
      <c r="U30" s="36">
        <f>SUMIFS(СВЦЭМ!$D$33:$D$776,СВЦЭМ!$A$33:$A$776,$A30,СВЦЭМ!$B$33:$B$776,U$11)+'СЕТ СН'!$F$14+СВЦЭМ!$D$10+'СЕТ СН'!$F$8*'СЕТ СН'!$F$9-'СЕТ СН'!$F$26</f>
        <v>720.97121302000005</v>
      </c>
      <c r="V30" s="36">
        <f>SUMIFS(СВЦЭМ!$D$33:$D$776,СВЦЭМ!$A$33:$A$776,$A30,СВЦЭМ!$B$33:$B$776,V$11)+'СЕТ СН'!$F$14+СВЦЭМ!$D$10+'СЕТ СН'!$F$8*'СЕТ СН'!$F$9-'СЕТ СН'!$F$26</f>
        <v>709.48370206000004</v>
      </c>
      <c r="W30" s="36">
        <f>SUMIFS(СВЦЭМ!$D$33:$D$776,СВЦЭМ!$A$33:$A$776,$A30,СВЦЭМ!$B$33:$B$776,W$11)+'СЕТ СН'!$F$14+СВЦЭМ!$D$10+'СЕТ СН'!$F$8*'СЕТ СН'!$F$9-'СЕТ СН'!$F$26</f>
        <v>717.97014319000004</v>
      </c>
      <c r="X30" s="36">
        <f>SUMIFS(СВЦЭМ!$D$33:$D$776,СВЦЭМ!$A$33:$A$776,$A30,СВЦЭМ!$B$33:$B$776,X$11)+'СЕТ СН'!$F$14+СВЦЭМ!$D$10+'СЕТ СН'!$F$8*'СЕТ СН'!$F$9-'СЕТ СН'!$F$26</f>
        <v>737.96640717000002</v>
      </c>
      <c r="Y30" s="36">
        <f>SUMIFS(СВЦЭМ!$D$33:$D$776,СВЦЭМ!$A$33:$A$776,$A30,СВЦЭМ!$B$33:$B$776,Y$11)+'СЕТ СН'!$F$14+СВЦЭМ!$D$10+'СЕТ СН'!$F$8*'СЕТ СН'!$F$9-'СЕТ СН'!$F$26</f>
        <v>787.87325007000004</v>
      </c>
    </row>
    <row r="31" spans="1:25" ht="15.75" x14ac:dyDescent="0.2">
      <c r="A31" s="35">
        <f t="shared" si="0"/>
        <v>43758</v>
      </c>
      <c r="B31" s="36">
        <f>SUMIFS(СВЦЭМ!$D$33:$D$776,СВЦЭМ!$A$33:$A$776,$A31,СВЦЭМ!$B$33:$B$776,B$11)+'СЕТ СН'!$F$14+СВЦЭМ!$D$10+'СЕТ СН'!$F$8*'СЕТ СН'!$F$9-'СЕТ СН'!$F$26</f>
        <v>845.81174454000006</v>
      </c>
      <c r="C31" s="36">
        <f>SUMIFS(СВЦЭМ!$D$33:$D$776,СВЦЭМ!$A$33:$A$776,$A31,СВЦЭМ!$B$33:$B$776,C$11)+'СЕТ СН'!$F$14+СВЦЭМ!$D$10+'СЕТ СН'!$F$8*'СЕТ СН'!$F$9-'СЕТ СН'!$F$26</f>
        <v>887.39070508000009</v>
      </c>
      <c r="D31" s="36">
        <f>SUMIFS(СВЦЭМ!$D$33:$D$776,СВЦЭМ!$A$33:$A$776,$A31,СВЦЭМ!$B$33:$B$776,D$11)+'СЕТ СН'!$F$14+СВЦЭМ!$D$10+'СЕТ СН'!$F$8*'СЕТ СН'!$F$9-'СЕТ СН'!$F$26</f>
        <v>909.34285338000007</v>
      </c>
      <c r="E31" s="36">
        <f>SUMIFS(СВЦЭМ!$D$33:$D$776,СВЦЭМ!$A$33:$A$776,$A31,СВЦЭМ!$B$33:$B$776,E$11)+'СЕТ СН'!$F$14+СВЦЭМ!$D$10+'СЕТ СН'!$F$8*'СЕТ СН'!$F$9-'СЕТ СН'!$F$26</f>
        <v>916.50915626000005</v>
      </c>
      <c r="F31" s="36">
        <f>SUMIFS(СВЦЭМ!$D$33:$D$776,СВЦЭМ!$A$33:$A$776,$A31,СВЦЭМ!$B$33:$B$776,F$11)+'СЕТ СН'!$F$14+СВЦЭМ!$D$10+'СЕТ СН'!$F$8*'СЕТ СН'!$F$9-'СЕТ СН'!$F$26</f>
        <v>915.70903025000007</v>
      </c>
      <c r="G31" s="36">
        <f>SUMIFS(СВЦЭМ!$D$33:$D$776,СВЦЭМ!$A$33:$A$776,$A31,СВЦЭМ!$B$33:$B$776,G$11)+'СЕТ СН'!$F$14+СВЦЭМ!$D$10+'СЕТ СН'!$F$8*'СЕТ СН'!$F$9-'СЕТ СН'!$F$26</f>
        <v>891.80925439000009</v>
      </c>
      <c r="H31" s="36">
        <f>SUMIFS(СВЦЭМ!$D$33:$D$776,СВЦЭМ!$A$33:$A$776,$A31,СВЦЭМ!$B$33:$B$776,H$11)+'СЕТ СН'!$F$14+СВЦЭМ!$D$10+'СЕТ СН'!$F$8*'СЕТ СН'!$F$9-'СЕТ СН'!$F$26</f>
        <v>881.06914742000004</v>
      </c>
      <c r="I31" s="36">
        <f>SUMIFS(СВЦЭМ!$D$33:$D$776,СВЦЭМ!$A$33:$A$776,$A31,СВЦЭМ!$B$33:$B$776,I$11)+'СЕТ СН'!$F$14+СВЦЭМ!$D$10+'СЕТ СН'!$F$8*'СЕТ СН'!$F$9-'СЕТ СН'!$F$26</f>
        <v>853.77546212000004</v>
      </c>
      <c r="J31" s="36">
        <f>SUMIFS(СВЦЭМ!$D$33:$D$776,СВЦЭМ!$A$33:$A$776,$A31,СВЦЭМ!$B$33:$B$776,J$11)+'СЕТ СН'!$F$14+СВЦЭМ!$D$10+'СЕТ СН'!$F$8*'СЕТ СН'!$F$9-'СЕТ СН'!$F$26</f>
        <v>796.73017228000003</v>
      </c>
      <c r="K31" s="36">
        <f>SUMIFS(СВЦЭМ!$D$33:$D$776,СВЦЭМ!$A$33:$A$776,$A31,СВЦЭМ!$B$33:$B$776,K$11)+'СЕТ СН'!$F$14+СВЦЭМ!$D$10+'СЕТ СН'!$F$8*'СЕТ СН'!$F$9-'СЕТ СН'!$F$26</f>
        <v>771.9845584200001</v>
      </c>
      <c r="L31" s="36">
        <f>SUMIFS(СВЦЭМ!$D$33:$D$776,СВЦЭМ!$A$33:$A$776,$A31,СВЦЭМ!$B$33:$B$776,L$11)+'СЕТ СН'!$F$14+СВЦЭМ!$D$10+'СЕТ СН'!$F$8*'СЕТ СН'!$F$9-'СЕТ СН'!$F$26</f>
        <v>776.46187406000001</v>
      </c>
      <c r="M31" s="36">
        <f>SUMIFS(СВЦЭМ!$D$33:$D$776,СВЦЭМ!$A$33:$A$776,$A31,СВЦЭМ!$B$33:$B$776,M$11)+'СЕТ СН'!$F$14+СВЦЭМ!$D$10+'СЕТ СН'!$F$8*'СЕТ СН'!$F$9-'СЕТ СН'!$F$26</f>
        <v>779.60631149000005</v>
      </c>
      <c r="N31" s="36">
        <f>SUMIFS(СВЦЭМ!$D$33:$D$776,СВЦЭМ!$A$33:$A$776,$A31,СВЦЭМ!$B$33:$B$776,N$11)+'СЕТ СН'!$F$14+СВЦЭМ!$D$10+'СЕТ СН'!$F$8*'СЕТ СН'!$F$9-'СЕТ СН'!$F$26</f>
        <v>738.35036134000006</v>
      </c>
      <c r="O31" s="36">
        <f>SUMIFS(СВЦЭМ!$D$33:$D$776,СВЦЭМ!$A$33:$A$776,$A31,СВЦЭМ!$B$33:$B$776,O$11)+'СЕТ СН'!$F$14+СВЦЭМ!$D$10+'СЕТ СН'!$F$8*'СЕТ СН'!$F$9-'СЕТ СН'!$F$26</f>
        <v>730.62757298000008</v>
      </c>
      <c r="P31" s="36">
        <f>SUMIFS(СВЦЭМ!$D$33:$D$776,СВЦЭМ!$A$33:$A$776,$A31,СВЦЭМ!$B$33:$B$776,P$11)+'СЕТ СН'!$F$14+СВЦЭМ!$D$10+'СЕТ СН'!$F$8*'СЕТ СН'!$F$9-'СЕТ СН'!$F$26</f>
        <v>738.7229177800001</v>
      </c>
      <c r="Q31" s="36">
        <f>SUMIFS(СВЦЭМ!$D$33:$D$776,СВЦЭМ!$A$33:$A$776,$A31,СВЦЭМ!$B$33:$B$776,Q$11)+'СЕТ СН'!$F$14+СВЦЭМ!$D$10+'СЕТ СН'!$F$8*'СЕТ СН'!$F$9-'СЕТ СН'!$F$26</f>
        <v>735.85059180000007</v>
      </c>
      <c r="R31" s="36">
        <f>SUMIFS(СВЦЭМ!$D$33:$D$776,СВЦЭМ!$A$33:$A$776,$A31,СВЦЭМ!$B$33:$B$776,R$11)+'СЕТ СН'!$F$14+СВЦЭМ!$D$10+'СЕТ СН'!$F$8*'СЕТ СН'!$F$9-'СЕТ СН'!$F$26</f>
        <v>736.8182594000001</v>
      </c>
      <c r="S31" s="36">
        <f>SUMIFS(СВЦЭМ!$D$33:$D$776,СВЦЭМ!$A$33:$A$776,$A31,СВЦЭМ!$B$33:$B$776,S$11)+'СЕТ СН'!$F$14+СВЦЭМ!$D$10+'СЕТ СН'!$F$8*'СЕТ СН'!$F$9-'СЕТ СН'!$F$26</f>
        <v>732.27405348000002</v>
      </c>
      <c r="T31" s="36">
        <f>SUMIFS(СВЦЭМ!$D$33:$D$776,СВЦЭМ!$A$33:$A$776,$A31,СВЦЭМ!$B$33:$B$776,T$11)+'СЕТ СН'!$F$14+СВЦЭМ!$D$10+'СЕТ СН'!$F$8*'СЕТ СН'!$F$9-'СЕТ СН'!$F$26</f>
        <v>723.36734371</v>
      </c>
      <c r="U31" s="36">
        <f>SUMIFS(СВЦЭМ!$D$33:$D$776,СВЦЭМ!$A$33:$A$776,$A31,СВЦЭМ!$B$33:$B$776,U$11)+'СЕТ СН'!$F$14+СВЦЭМ!$D$10+'СЕТ СН'!$F$8*'СЕТ СН'!$F$9-'СЕТ СН'!$F$26</f>
        <v>728.31561165000005</v>
      </c>
      <c r="V31" s="36">
        <f>SUMIFS(СВЦЭМ!$D$33:$D$776,СВЦЭМ!$A$33:$A$776,$A31,СВЦЭМ!$B$33:$B$776,V$11)+'СЕТ СН'!$F$14+СВЦЭМ!$D$10+'СЕТ СН'!$F$8*'СЕТ СН'!$F$9-'СЕТ СН'!$F$26</f>
        <v>714.44571558000007</v>
      </c>
      <c r="W31" s="36">
        <f>SUMIFS(СВЦЭМ!$D$33:$D$776,СВЦЭМ!$A$33:$A$776,$A31,СВЦЭМ!$B$33:$B$776,W$11)+'СЕТ СН'!$F$14+СВЦЭМ!$D$10+'СЕТ СН'!$F$8*'СЕТ СН'!$F$9-'СЕТ СН'!$F$26</f>
        <v>707.2843423700001</v>
      </c>
      <c r="X31" s="36">
        <f>SUMIFS(СВЦЭМ!$D$33:$D$776,СВЦЭМ!$A$33:$A$776,$A31,СВЦЭМ!$B$33:$B$776,X$11)+'СЕТ СН'!$F$14+СВЦЭМ!$D$10+'СЕТ СН'!$F$8*'СЕТ СН'!$F$9-'СЕТ СН'!$F$26</f>
        <v>716.24480079</v>
      </c>
      <c r="Y31" s="36">
        <f>SUMIFS(СВЦЭМ!$D$33:$D$776,СВЦЭМ!$A$33:$A$776,$A31,СВЦЭМ!$B$33:$B$776,Y$11)+'СЕТ СН'!$F$14+СВЦЭМ!$D$10+'СЕТ СН'!$F$8*'СЕТ СН'!$F$9-'СЕТ СН'!$F$26</f>
        <v>763.20509397000001</v>
      </c>
    </row>
    <row r="32" spans="1:25" ht="15.75" x14ac:dyDescent="0.2">
      <c r="A32" s="35">
        <f t="shared" si="0"/>
        <v>43759</v>
      </c>
      <c r="B32" s="36">
        <f>SUMIFS(СВЦЭМ!$D$33:$D$776,СВЦЭМ!$A$33:$A$776,$A32,СВЦЭМ!$B$33:$B$776,B$11)+'СЕТ СН'!$F$14+СВЦЭМ!$D$10+'СЕТ СН'!$F$8*'СЕТ СН'!$F$9-'СЕТ СН'!$F$26</f>
        <v>862.37824391000004</v>
      </c>
      <c r="C32" s="36">
        <f>SUMIFS(СВЦЭМ!$D$33:$D$776,СВЦЭМ!$A$33:$A$776,$A32,СВЦЭМ!$B$33:$B$776,C$11)+'СЕТ СН'!$F$14+СВЦЭМ!$D$10+'СЕТ СН'!$F$8*'СЕТ СН'!$F$9-'СЕТ СН'!$F$26</f>
        <v>905.45265356000004</v>
      </c>
      <c r="D32" s="36">
        <f>SUMIFS(СВЦЭМ!$D$33:$D$776,СВЦЭМ!$A$33:$A$776,$A32,СВЦЭМ!$B$33:$B$776,D$11)+'СЕТ СН'!$F$14+СВЦЭМ!$D$10+'СЕТ СН'!$F$8*'СЕТ СН'!$F$9-'СЕТ СН'!$F$26</f>
        <v>926.09112227000003</v>
      </c>
      <c r="E32" s="36">
        <f>SUMIFS(СВЦЭМ!$D$33:$D$776,СВЦЭМ!$A$33:$A$776,$A32,СВЦЭМ!$B$33:$B$776,E$11)+'СЕТ СН'!$F$14+СВЦЭМ!$D$10+'СЕТ СН'!$F$8*'СЕТ СН'!$F$9-'СЕТ СН'!$F$26</f>
        <v>932.21983921000003</v>
      </c>
      <c r="F32" s="36">
        <f>SUMIFS(СВЦЭМ!$D$33:$D$776,СВЦЭМ!$A$33:$A$776,$A32,СВЦЭМ!$B$33:$B$776,F$11)+'СЕТ СН'!$F$14+СВЦЭМ!$D$10+'СЕТ СН'!$F$8*'СЕТ СН'!$F$9-'СЕТ СН'!$F$26</f>
        <v>930.90853949000007</v>
      </c>
      <c r="G32" s="36">
        <f>SUMIFS(СВЦЭМ!$D$33:$D$776,СВЦЭМ!$A$33:$A$776,$A32,СВЦЭМ!$B$33:$B$776,G$11)+'СЕТ СН'!$F$14+СВЦЭМ!$D$10+'СЕТ СН'!$F$8*'СЕТ СН'!$F$9-'СЕТ СН'!$F$26</f>
        <v>907.52208898000004</v>
      </c>
      <c r="H32" s="36">
        <f>SUMIFS(СВЦЭМ!$D$33:$D$776,СВЦЭМ!$A$33:$A$776,$A32,СВЦЭМ!$B$33:$B$776,H$11)+'СЕТ СН'!$F$14+СВЦЭМ!$D$10+'СЕТ СН'!$F$8*'СЕТ СН'!$F$9-'СЕТ СН'!$F$26</f>
        <v>873.97478111000009</v>
      </c>
      <c r="I32" s="36">
        <f>SUMIFS(СВЦЭМ!$D$33:$D$776,СВЦЭМ!$A$33:$A$776,$A32,СВЦЭМ!$B$33:$B$776,I$11)+'СЕТ СН'!$F$14+СВЦЭМ!$D$10+'СЕТ СН'!$F$8*'СЕТ СН'!$F$9-'СЕТ СН'!$F$26</f>
        <v>834.10462971000004</v>
      </c>
      <c r="J32" s="36">
        <f>SUMIFS(СВЦЭМ!$D$33:$D$776,СВЦЭМ!$A$33:$A$776,$A32,СВЦЭМ!$B$33:$B$776,J$11)+'СЕТ СН'!$F$14+СВЦЭМ!$D$10+'СЕТ СН'!$F$8*'СЕТ СН'!$F$9-'СЕТ СН'!$F$26</f>
        <v>816.81163430000004</v>
      </c>
      <c r="K32" s="36">
        <f>SUMIFS(СВЦЭМ!$D$33:$D$776,СВЦЭМ!$A$33:$A$776,$A32,СВЦЭМ!$B$33:$B$776,K$11)+'СЕТ СН'!$F$14+СВЦЭМ!$D$10+'СЕТ СН'!$F$8*'СЕТ СН'!$F$9-'СЕТ СН'!$F$26</f>
        <v>805.40347615000007</v>
      </c>
      <c r="L32" s="36">
        <f>SUMIFS(СВЦЭМ!$D$33:$D$776,СВЦЭМ!$A$33:$A$776,$A32,СВЦЭМ!$B$33:$B$776,L$11)+'СЕТ СН'!$F$14+СВЦЭМ!$D$10+'СЕТ СН'!$F$8*'СЕТ СН'!$F$9-'СЕТ СН'!$F$26</f>
        <v>794.81987442000002</v>
      </c>
      <c r="M32" s="36">
        <f>SUMIFS(СВЦЭМ!$D$33:$D$776,СВЦЭМ!$A$33:$A$776,$A32,СВЦЭМ!$B$33:$B$776,M$11)+'СЕТ СН'!$F$14+СВЦЭМ!$D$10+'СЕТ СН'!$F$8*'СЕТ СН'!$F$9-'СЕТ СН'!$F$26</f>
        <v>798.10022026000001</v>
      </c>
      <c r="N32" s="36">
        <f>SUMIFS(СВЦЭМ!$D$33:$D$776,СВЦЭМ!$A$33:$A$776,$A32,СВЦЭМ!$B$33:$B$776,N$11)+'СЕТ СН'!$F$14+СВЦЭМ!$D$10+'СЕТ СН'!$F$8*'СЕТ СН'!$F$9-'СЕТ СН'!$F$26</f>
        <v>759.34720249000009</v>
      </c>
      <c r="O32" s="36">
        <f>SUMIFS(СВЦЭМ!$D$33:$D$776,СВЦЭМ!$A$33:$A$776,$A32,СВЦЭМ!$B$33:$B$776,O$11)+'СЕТ СН'!$F$14+СВЦЭМ!$D$10+'СЕТ СН'!$F$8*'СЕТ СН'!$F$9-'СЕТ СН'!$F$26</f>
        <v>724.59479892000002</v>
      </c>
      <c r="P32" s="36">
        <f>SUMIFS(СВЦЭМ!$D$33:$D$776,СВЦЭМ!$A$33:$A$776,$A32,СВЦЭМ!$B$33:$B$776,P$11)+'СЕТ СН'!$F$14+СВЦЭМ!$D$10+'СЕТ СН'!$F$8*'СЕТ СН'!$F$9-'СЕТ СН'!$F$26</f>
        <v>727.43792266000003</v>
      </c>
      <c r="Q32" s="36">
        <f>SUMIFS(СВЦЭМ!$D$33:$D$776,СВЦЭМ!$A$33:$A$776,$A32,СВЦЭМ!$B$33:$B$776,Q$11)+'СЕТ СН'!$F$14+СВЦЭМ!$D$10+'СЕТ СН'!$F$8*'СЕТ СН'!$F$9-'СЕТ СН'!$F$26</f>
        <v>728.18867744000011</v>
      </c>
      <c r="R32" s="36">
        <f>SUMIFS(СВЦЭМ!$D$33:$D$776,СВЦЭМ!$A$33:$A$776,$A32,СВЦЭМ!$B$33:$B$776,R$11)+'СЕТ СН'!$F$14+СВЦЭМ!$D$10+'СЕТ СН'!$F$8*'СЕТ СН'!$F$9-'СЕТ СН'!$F$26</f>
        <v>724.6596734100001</v>
      </c>
      <c r="S32" s="36">
        <f>SUMIFS(СВЦЭМ!$D$33:$D$776,СВЦЭМ!$A$33:$A$776,$A32,СВЦЭМ!$B$33:$B$776,S$11)+'СЕТ СН'!$F$14+СВЦЭМ!$D$10+'СЕТ СН'!$F$8*'СЕТ СН'!$F$9-'СЕТ СН'!$F$26</f>
        <v>729.08923955</v>
      </c>
      <c r="T32" s="36">
        <f>SUMIFS(СВЦЭМ!$D$33:$D$776,СВЦЭМ!$A$33:$A$776,$A32,СВЦЭМ!$B$33:$B$776,T$11)+'СЕТ СН'!$F$14+СВЦЭМ!$D$10+'СЕТ СН'!$F$8*'СЕТ СН'!$F$9-'СЕТ СН'!$F$26</f>
        <v>719.15280605000009</v>
      </c>
      <c r="U32" s="36">
        <f>SUMIFS(СВЦЭМ!$D$33:$D$776,СВЦЭМ!$A$33:$A$776,$A32,СВЦЭМ!$B$33:$B$776,U$11)+'СЕТ СН'!$F$14+СВЦЭМ!$D$10+'СЕТ СН'!$F$8*'СЕТ СН'!$F$9-'СЕТ СН'!$F$26</f>
        <v>716.48403751000001</v>
      </c>
      <c r="V32" s="36">
        <f>SUMIFS(СВЦЭМ!$D$33:$D$776,СВЦЭМ!$A$33:$A$776,$A32,СВЦЭМ!$B$33:$B$776,V$11)+'СЕТ СН'!$F$14+СВЦЭМ!$D$10+'СЕТ СН'!$F$8*'СЕТ СН'!$F$9-'СЕТ СН'!$F$26</f>
        <v>713.50931413000001</v>
      </c>
      <c r="W32" s="36">
        <f>SUMIFS(СВЦЭМ!$D$33:$D$776,СВЦЭМ!$A$33:$A$776,$A32,СВЦЭМ!$B$33:$B$776,W$11)+'СЕТ СН'!$F$14+СВЦЭМ!$D$10+'СЕТ СН'!$F$8*'СЕТ СН'!$F$9-'СЕТ СН'!$F$26</f>
        <v>741.29760345000011</v>
      </c>
      <c r="X32" s="36">
        <f>SUMIFS(СВЦЭМ!$D$33:$D$776,СВЦЭМ!$A$33:$A$776,$A32,СВЦЭМ!$B$33:$B$776,X$11)+'СЕТ СН'!$F$14+СВЦЭМ!$D$10+'СЕТ СН'!$F$8*'СЕТ СН'!$F$9-'СЕТ СН'!$F$26</f>
        <v>746.89445847000002</v>
      </c>
      <c r="Y32" s="36">
        <f>SUMIFS(СВЦЭМ!$D$33:$D$776,СВЦЭМ!$A$33:$A$776,$A32,СВЦЭМ!$B$33:$B$776,Y$11)+'СЕТ СН'!$F$14+СВЦЭМ!$D$10+'СЕТ СН'!$F$8*'СЕТ СН'!$F$9-'СЕТ СН'!$F$26</f>
        <v>791.78148746000011</v>
      </c>
    </row>
    <row r="33" spans="1:27" ht="15.75" x14ac:dyDescent="0.2">
      <c r="A33" s="35">
        <f t="shared" si="0"/>
        <v>43760</v>
      </c>
      <c r="B33" s="36">
        <f>SUMIFS(СВЦЭМ!$D$33:$D$776,СВЦЭМ!$A$33:$A$776,$A33,СВЦЭМ!$B$33:$B$776,B$11)+'СЕТ СН'!$F$14+СВЦЭМ!$D$10+'СЕТ СН'!$F$8*'СЕТ СН'!$F$9-'СЕТ СН'!$F$26</f>
        <v>894.10033558000009</v>
      </c>
      <c r="C33" s="36">
        <f>SUMIFS(СВЦЭМ!$D$33:$D$776,СВЦЭМ!$A$33:$A$776,$A33,СВЦЭМ!$B$33:$B$776,C$11)+'СЕТ СН'!$F$14+СВЦЭМ!$D$10+'СЕТ СН'!$F$8*'СЕТ СН'!$F$9-'СЕТ СН'!$F$26</f>
        <v>935.79099901000006</v>
      </c>
      <c r="D33" s="36">
        <f>SUMIFS(СВЦЭМ!$D$33:$D$776,СВЦЭМ!$A$33:$A$776,$A33,СВЦЭМ!$B$33:$B$776,D$11)+'СЕТ СН'!$F$14+СВЦЭМ!$D$10+'СЕТ СН'!$F$8*'СЕТ СН'!$F$9-'СЕТ СН'!$F$26</f>
        <v>955.26996460000009</v>
      </c>
      <c r="E33" s="36">
        <f>SUMIFS(СВЦЭМ!$D$33:$D$776,СВЦЭМ!$A$33:$A$776,$A33,СВЦЭМ!$B$33:$B$776,E$11)+'СЕТ СН'!$F$14+СВЦЭМ!$D$10+'СЕТ СН'!$F$8*'СЕТ СН'!$F$9-'СЕТ СН'!$F$26</f>
        <v>954.6573156500001</v>
      </c>
      <c r="F33" s="36">
        <f>SUMIFS(СВЦЭМ!$D$33:$D$776,СВЦЭМ!$A$33:$A$776,$A33,СВЦЭМ!$B$33:$B$776,F$11)+'СЕТ СН'!$F$14+СВЦЭМ!$D$10+'СЕТ СН'!$F$8*'СЕТ СН'!$F$9-'СЕТ СН'!$F$26</f>
        <v>950.72379301000001</v>
      </c>
      <c r="G33" s="36">
        <f>SUMIFS(СВЦЭМ!$D$33:$D$776,СВЦЭМ!$A$33:$A$776,$A33,СВЦЭМ!$B$33:$B$776,G$11)+'СЕТ СН'!$F$14+СВЦЭМ!$D$10+'СЕТ СН'!$F$8*'СЕТ СН'!$F$9-'СЕТ СН'!$F$26</f>
        <v>932.61204048000002</v>
      </c>
      <c r="H33" s="36">
        <f>SUMIFS(СВЦЭМ!$D$33:$D$776,СВЦЭМ!$A$33:$A$776,$A33,СВЦЭМ!$B$33:$B$776,H$11)+'СЕТ СН'!$F$14+СВЦЭМ!$D$10+'СЕТ СН'!$F$8*'СЕТ СН'!$F$9-'СЕТ СН'!$F$26</f>
        <v>869.82913922</v>
      </c>
      <c r="I33" s="36">
        <f>SUMIFS(СВЦЭМ!$D$33:$D$776,СВЦЭМ!$A$33:$A$776,$A33,СВЦЭМ!$B$33:$B$776,I$11)+'СЕТ СН'!$F$14+СВЦЭМ!$D$10+'СЕТ СН'!$F$8*'СЕТ СН'!$F$9-'СЕТ СН'!$F$26</f>
        <v>825.12776683000004</v>
      </c>
      <c r="J33" s="36">
        <f>SUMIFS(СВЦЭМ!$D$33:$D$776,СВЦЭМ!$A$33:$A$776,$A33,СВЦЭМ!$B$33:$B$776,J$11)+'СЕТ СН'!$F$14+СВЦЭМ!$D$10+'СЕТ СН'!$F$8*'СЕТ СН'!$F$9-'СЕТ СН'!$F$26</f>
        <v>805.97476719000008</v>
      </c>
      <c r="K33" s="36">
        <f>SUMIFS(СВЦЭМ!$D$33:$D$776,СВЦЭМ!$A$33:$A$776,$A33,СВЦЭМ!$B$33:$B$776,K$11)+'СЕТ СН'!$F$14+СВЦЭМ!$D$10+'СЕТ СН'!$F$8*'СЕТ СН'!$F$9-'СЕТ СН'!$F$26</f>
        <v>786.2663789400001</v>
      </c>
      <c r="L33" s="36">
        <f>SUMIFS(СВЦЭМ!$D$33:$D$776,СВЦЭМ!$A$33:$A$776,$A33,СВЦЭМ!$B$33:$B$776,L$11)+'СЕТ СН'!$F$14+СВЦЭМ!$D$10+'СЕТ СН'!$F$8*'СЕТ СН'!$F$9-'СЕТ СН'!$F$26</f>
        <v>785.61227124000004</v>
      </c>
      <c r="M33" s="36">
        <f>SUMIFS(СВЦЭМ!$D$33:$D$776,СВЦЭМ!$A$33:$A$776,$A33,СВЦЭМ!$B$33:$B$776,M$11)+'СЕТ СН'!$F$14+СВЦЭМ!$D$10+'СЕТ СН'!$F$8*'СЕТ СН'!$F$9-'СЕТ СН'!$F$26</f>
        <v>791.46110167000006</v>
      </c>
      <c r="N33" s="36">
        <f>SUMIFS(СВЦЭМ!$D$33:$D$776,СВЦЭМ!$A$33:$A$776,$A33,СВЦЭМ!$B$33:$B$776,N$11)+'СЕТ СН'!$F$14+СВЦЭМ!$D$10+'СЕТ СН'!$F$8*'СЕТ СН'!$F$9-'СЕТ СН'!$F$26</f>
        <v>757.7845898700001</v>
      </c>
      <c r="O33" s="36">
        <f>SUMIFS(СВЦЭМ!$D$33:$D$776,СВЦЭМ!$A$33:$A$776,$A33,СВЦЭМ!$B$33:$B$776,O$11)+'СЕТ СН'!$F$14+СВЦЭМ!$D$10+'СЕТ СН'!$F$8*'СЕТ СН'!$F$9-'СЕТ СН'!$F$26</f>
        <v>742.30496074000007</v>
      </c>
      <c r="P33" s="36">
        <f>SUMIFS(СВЦЭМ!$D$33:$D$776,СВЦЭМ!$A$33:$A$776,$A33,СВЦЭМ!$B$33:$B$776,P$11)+'СЕТ СН'!$F$14+СВЦЭМ!$D$10+'СЕТ СН'!$F$8*'СЕТ СН'!$F$9-'СЕТ СН'!$F$26</f>
        <v>748.29190680000011</v>
      </c>
      <c r="Q33" s="36">
        <f>SUMIFS(СВЦЭМ!$D$33:$D$776,СВЦЭМ!$A$33:$A$776,$A33,СВЦЭМ!$B$33:$B$776,Q$11)+'СЕТ СН'!$F$14+СВЦЭМ!$D$10+'СЕТ СН'!$F$8*'СЕТ СН'!$F$9-'СЕТ СН'!$F$26</f>
        <v>752.70614884000008</v>
      </c>
      <c r="R33" s="36">
        <f>SUMIFS(СВЦЭМ!$D$33:$D$776,СВЦЭМ!$A$33:$A$776,$A33,СВЦЭМ!$B$33:$B$776,R$11)+'СЕТ СН'!$F$14+СВЦЭМ!$D$10+'СЕТ СН'!$F$8*'СЕТ СН'!$F$9-'СЕТ СН'!$F$26</f>
        <v>741.18132261000005</v>
      </c>
      <c r="S33" s="36">
        <f>SUMIFS(СВЦЭМ!$D$33:$D$776,СВЦЭМ!$A$33:$A$776,$A33,СВЦЭМ!$B$33:$B$776,S$11)+'СЕТ СН'!$F$14+СВЦЭМ!$D$10+'СЕТ СН'!$F$8*'СЕТ СН'!$F$9-'СЕТ СН'!$F$26</f>
        <v>726.80852800000002</v>
      </c>
      <c r="T33" s="36">
        <f>SUMIFS(СВЦЭМ!$D$33:$D$776,СВЦЭМ!$A$33:$A$776,$A33,СВЦЭМ!$B$33:$B$776,T$11)+'СЕТ СН'!$F$14+СВЦЭМ!$D$10+'СЕТ СН'!$F$8*'СЕТ СН'!$F$9-'СЕТ СН'!$F$26</f>
        <v>701.95183443000008</v>
      </c>
      <c r="U33" s="36">
        <f>SUMIFS(СВЦЭМ!$D$33:$D$776,СВЦЭМ!$A$33:$A$776,$A33,СВЦЭМ!$B$33:$B$776,U$11)+'СЕТ СН'!$F$14+СВЦЭМ!$D$10+'СЕТ СН'!$F$8*'СЕТ СН'!$F$9-'СЕТ СН'!$F$26</f>
        <v>688.3350154200001</v>
      </c>
      <c r="V33" s="36">
        <f>SUMIFS(СВЦЭМ!$D$33:$D$776,СВЦЭМ!$A$33:$A$776,$A33,СВЦЭМ!$B$33:$B$776,V$11)+'СЕТ СН'!$F$14+СВЦЭМ!$D$10+'СЕТ СН'!$F$8*'СЕТ СН'!$F$9-'СЕТ СН'!$F$26</f>
        <v>690.26560050000001</v>
      </c>
      <c r="W33" s="36">
        <f>SUMIFS(СВЦЭМ!$D$33:$D$776,СВЦЭМ!$A$33:$A$776,$A33,СВЦЭМ!$B$33:$B$776,W$11)+'СЕТ СН'!$F$14+СВЦЭМ!$D$10+'СЕТ СН'!$F$8*'СЕТ СН'!$F$9-'СЕТ СН'!$F$26</f>
        <v>697.73599597000009</v>
      </c>
      <c r="X33" s="36">
        <f>SUMIFS(СВЦЭМ!$D$33:$D$776,СВЦЭМ!$A$33:$A$776,$A33,СВЦЭМ!$B$33:$B$776,X$11)+'СЕТ СН'!$F$14+СВЦЭМ!$D$10+'СЕТ СН'!$F$8*'СЕТ СН'!$F$9-'СЕТ СН'!$F$26</f>
        <v>724.57799439000007</v>
      </c>
      <c r="Y33" s="36">
        <f>SUMIFS(СВЦЭМ!$D$33:$D$776,СВЦЭМ!$A$33:$A$776,$A33,СВЦЭМ!$B$33:$B$776,Y$11)+'СЕТ СН'!$F$14+СВЦЭМ!$D$10+'СЕТ СН'!$F$8*'СЕТ СН'!$F$9-'СЕТ СН'!$F$26</f>
        <v>778.69043140000008</v>
      </c>
    </row>
    <row r="34" spans="1:27" ht="15.75" x14ac:dyDescent="0.2">
      <c r="A34" s="35">
        <f t="shared" si="0"/>
        <v>43761</v>
      </c>
      <c r="B34" s="36">
        <f>SUMIFS(СВЦЭМ!$D$33:$D$776,СВЦЭМ!$A$33:$A$776,$A34,СВЦЭМ!$B$33:$B$776,B$11)+'СЕТ СН'!$F$14+СВЦЭМ!$D$10+'СЕТ СН'!$F$8*'СЕТ СН'!$F$9-'СЕТ СН'!$F$26</f>
        <v>861.39438970000003</v>
      </c>
      <c r="C34" s="36">
        <f>SUMIFS(СВЦЭМ!$D$33:$D$776,СВЦЭМ!$A$33:$A$776,$A34,СВЦЭМ!$B$33:$B$776,C$11)+'СЕТ СН'!$F$14+СВЦЭМ!$D$10+'СЕТ СН'!$F$8*'СЕТ СН'!$F$9-'СЕТ СН'!$F$26</f>
        <v>893.88122411000006</v>
      </c>
      <c r="D34" s="36">
        <f>SUMIFS(СВЦЭМ!$D$33:$D$776,СВЦЭМ!$A$33:$A$776,$A34,СВЦЭМ!$B$33:$B$776,D$11)+'СЕТ СН'!$F$14+СВЦЭМ!$D$10+'СЕТ СН'!$F$8*'СЕТ СН'!$F$9-'СЕТ СН'!$F$26</f>
        <v>908.89805190000004</v>
      </c>
      <c r="E34" s="36">
        <f>SUMIFS(СВЦЭМ!$D$33:$D$776,СВЦЭМ!$A$33:$A$776,$A34,СВЦЭМ!$B$33:$B$776,E$11)+'СЕТ СН'!$F$14+СВЦЭМ!$D$10+'СЕТ СН'!$F$8*'СЕТ СН'!$F$9-'СЕТ СН'!$F$26</f>
        <v>933.3433101600001</v>
      </c>
      <c r="F34" s="36">
        <f>SUMIFS(СВЦЭМ!$D$33:$D$776,СВЦЭМ!$A$33:$A$776,$A34,СВЦЭМ!$B$33:$B$776,F$11)+'СЕТ СН'!$F$14+СВЦЭМ!$D$10+'СЕТ СН'!$F$8*'СЕТ СН'!$F$9-'СЕТ СН'!$F$26</f>
        <v>944.93368184000008</v>
      </c>
      <c r="G34" s="36">
        <f>SUMIFS(СВЦЭМ!$D$33:$D$776,СВЦЭМ!$A$33:$A$776,$A34,СВЦЭМ!$B$33:$B$776,G$11)+'СЕТ СН'!$F$14+СВЦЭМ!$D$10+'СЕТ СН'!$F$8*'СЕТ СН'!$F$9-'СЕТ СН'!$F$26</f>
        <v>920.47617711000009</v>
      </c>
      <c r="H34" s="36">
        <f>SUMIFS(СВЦЭМ!$D$33:$D$776,СВЦЭМ!$A$33:$A$776,$A34,СВЦЭМ!$B$33:$B$776,H$11)+'СЕТ СН'!$F$14+СВЦЭМ!$D$10+'СЕТ СН'!$F$8*'СЕТ СН'!$F$9-'СЕТ СН'!$F$26</f>
        <v>862.47185781000007</v>
      </c>
      <c r="I34" s="36">
        <f>SUMIFS(СВЦЭМ!$D$33:$D$776,СВЦЭМ!$A$33:$A$776,$A34,СВЦЭМ!$B$33:$B$776,I$11)+'СЕТ СН'!$F$14+СВЦЭМ!$D$10+'СЕТ СН'!$F$8*'СЕТ СН'!$F$9-'СЕТ СН'!$F$26</f>
        <v>817.89877999000009</v>
      </c>
      <c r="J34" s="36">
        <f>SUMIFS(СВЦЭМ!$D$33:$D$776,СВЦЭМ!$A$33:$A$776,$A34,СВЦЭМ!$B$33:$B$776,J$11)+'СЕТ СН'!$F$14+СВЦЭМ!$D$10+'СЕТ СН'!$F$8*'СЕТ СН'!$F$9-'СЕТ СН'!$F$26</f>
        <v>798.57499624000002</v>
      </c>
      <c r="K34" s="36">
        <f>SUMIFS(СВЦЭМ!$D$33:$D$776,СВЦЭМ!$A$33:$A$776,$A34,СВЦЭМ!$B$33:$B$776,K$11)+'СЕТ СН'!$F$14+СВЦЭМ!$D$10+'СЕТ СН'!$F$8*'СЕТ СН'!$F$9-'СЕТ СН'!$F$26</f>
        <v>785.68474935000006</v>
      </c>
      <c r="L34" s="36">
        <f>SUMIFS(СВЦЭМ!$D$33:$D$776,СВЦЭМ!$A$33:$A$776,$A34,СВЦЭМ!$B$33:$B$776,L$11)+'СЕТ СН'!$F$14+СВЦЭМ!$D$10+'СЕТ СН'!$F$8*'СЕТ СН'!$F$9-'СЕТ СН'!$F$26</f>
        <v>786.79356499000005</v>
      </c>
      <c r="M34" s="36">
        <f>SUMIFS(СВЦЭМ!$D$33:$D$776,СВЦЭМ!$A$33:$A$776,$A34,СВЦЭМ!$B$33:$B$776,M$11)+'СЕТ СН'!$F$14+СВЦЭМ!$D$10+'СЕТ СН'!$F$8*'СЕТ СН'!$F$9-'СЕТ СН'!$F$26</f>
        <v>790.96833520000007</v>
      </c>
      <c r="N34" s="36">
        <f>SUMIFS(СВЦЭМ!$D$33:$D$776,СВЦЭМ!$A$33:$A$776,$A34,СВЦЭМ!$B$33:$B$776,N$11)+'СЕТ СН'!$F$14+СВЦЭМ!$D$10+'СЕТ СН'!$F$8*'СЕТ СН'!$F$9-'СЕТ СН'!$F$26</f>
        <v>771.25812675000009</v>
      </c>
      <c r="O34" s="36">
        <f>SUMIFS(СВЦЭМ!$D$33:$D$776,СВЦЭМ!$A$33:$A$776,$A34,СВЦЭМ!$B$33:$B$776,O$11)+'СЕТ СН'!$F$14+СВЦЭМ!$D$10+'СЕТ СН'!$F$8*'СЕТ СН'!$F$9-'СЕТ СН'!$F$26</f>
        <v>757.20048307000002</v>
      </c>
      <c r="P34" s="36">
        <f>SUMIFS(СВЦЭМ!$D$33:$D$776,СВЦЭМ!$A$33:$A$776,$A34,СВЦЭМ!$B$33:$B$776,P$11)+'СЕТ СН'!$F$14+СВЦЭМ!$D$10+'СЕТ СН'!$F$8*'СЕТ СН'!$F$9-'СЕТ СН'!$F$26</f>
        <v>756.17678316000001</v>
      </c>
      <c r="Q34" s="36">
        <f>SUMIFS(СВЦЭМ!$D$33:$D$776,СВЦЭМ!$A$33:$A$776,$A34,СВЦЭМ!$B$33:$B$776,Q$11)+'СЕТ СН'!$F$14+СВЦЭМ!$D$10+'СЕТ СН'!$F$8*'СЕТ СН'!$F$9-'СЕТ СН'!$F$26</f>
        <v>752.23295153000004</v>
      </c>
      <c r="R34" s="36">
        <f>SUMIFS(СВЦЭМ!$D$33:$D$776,СВЦЭМ!$A$33:$A$776,$A34,СВЦЭМ!$B$33:$B$776,R$11)+'СЕТ СН'!$F$14+СВЦЭМ!$D$10+'СЕТ СН'!$F$8*'СЕТ СН'!$F$9-'СЕТ СН'!$F$26</f>
        <v>747.38810258000001</v>
      </c>
      <c r="S34" s="36">
        <f>SUMIFS(СВЦЭМ!$D$33:$D$776,СВЦЭМ!$A$33:$A$776,$A34,СВЦЭМ!$B$33:$B$776,S$11)+'СЕТ СН'!$F$14+СВЦЭМ!$D$10+'СЕТ СН'!$F$8*'СЕТ СН'!$F$9-'СЕТ СН'!$F$26</f>
        <v>749.02799013000003</v>
      </c>
      <c r="T34" s="36">
        <f>SUMIFS(СВЦЭМ!$D$33:$D$776,СВЦЭМ!$A$33:$A$776,$A34,СВЦЭМ!$B$33:$B$776,T$11)+'СЕТ СН'!$F$14+СВЦЭМ!$D$10+'СЕТ СН'!$F$8*'СЕТ СН'!$F$9-'СЕТ СН'!$F$26</f>
        <v>729.60463167</v>
      </c>
      <c r="U34" s="36">
        <f>SUMIFS(СВЦЭМ!$D$33:$D$776,СВЦЭМ!$A$33:$A$776,$A34,СВЦЭМ!$B$33:$B$776,U$11)+'СЕТ СН'!$F$14+СВЦЭМ!$D$10+'СЕТ СН'!$F$8*'СЕТ СН'!$F$9-'СЕТ СН'!$F$26</f>
        <v>685.96590987000002</v>
      </c>
      <c r="V34" s="36">
        <f>SUMIFS(СВЦЭМ!$D$33:$D$776,СВЦЭМ!$A$33:$A$776,$A34,СВЦЭМ!$B$33:$B$776,V$11)+'СЕТ СН'!$F$14+СВЦЭМ!$D$10+'СЕТ СН'!$F$8*'СЕТ СН'!$F$9-'СЕТ СН'!$F$26</f>
        <v>684.27316284000005</v>
      </c>
      <c r="W34" s="36">
        <f>SUMIFS(СВЦЭМ!$D$33:$D$776,СВЦЭМ!$A$33:$A$776,$A34,СВЦЭМ!$B$33:$B$776,W$11)+'СЕТ СН'!$F$14+СВЦЭМ!$D$10+'СЕТ СН'!$F$8*'СЕТ СН'!$F$9-'СЕТ СН'!$F$26</f>
        <v>696.58650647000002</v>
      </c>
      <c r="X34" s="36">
        <f>SUMIFS(СВЦЭМ!$D$33:$D$776,СВЦЭМ!$A$33:$A$776,$A34,СВЦЭМ!$B$33:$B$776,X$11)+'СЕТ СН'!$F$14+СВЦЭМ!$D$10+'СЕТ СН'!$F$8*'СЕТ СН'!$F$9-'СЕТ СН'!$F$26</f>
        <v>722.29807893000009</v>
      </c>
      <c r="Y34" s="36">
        <f>SUMIFS(СВЦЭМ!$D$33:$D$776,СВЦЭМ!$A$33:$A$776,$A34,СВЦЭМ!$B$33:$B$776,Y$11)+'СЕТ СН'!$F$14+СВЦЭМ!$D$10+'СЕТ СН'!$F$8*'СЕТ СН'!$F$9-'СЕТ СН'!$F$26</f>
        <v>769.37198619000003</v>
      </c>
    </row>
    <row r="35" spans="1:27" ht="15.75" x14ac:dyDescent="0.2">
      <c r="A35" s="35">
        <f t="shared" si="0"/>
        <v>43762</v>
      </c>
      <c r="B35" s="36">
        <f>SUMIFS(СВЦЭМ!$D$33:$D$776,СВЦЭМ!$A$33:$A$776,$A35,СВЦЭМ!$B$33:$B$776,B$11)+'СЕТ СН'!$F$14+СВЦЭМ!$D$10+'СЕТ СН'!$F$8*'СЕТ СН'!$F$9-'СЕТ СН'!$F$26</f>
        <v>867.48718154000005</v>
      </c>
      <c r="C35" s="36">
        <f>SUMIFS(СВЦЭМ!$D$33:$D$776,СВЦЭМ!$A$33:$A$776,$A35,СВЦЭМ!$B$33:$B$776,C$11)+'СЕТ СН'!$F$14+СВЦЭМ!$D$10+'СЕТ СН'!$F$8*'СЕТ СН'!$F$9-'СЕТ СН'!$F$26</f>
        <v>913.31206770000006</v>
      </c>
      <c r="D35" s="36">
        <f>SUMIFS(СВЦЭМ!$D$33:$D$776,СВЦЭМ!$A$33:$A$776,$A35,СВЦЭМ!$B$33:$B$776,D$11)+'СЕТ СН'!$F$14+СВЦЭМ!$D$10+'СЕТ СН'!$F$8*'СЕТ СН'!$F$9-'СЕТ СН'!$F$26</f>
        <v>929.48612930000002</v>
      </c>
      <c r="E35" s="36">
        <f>SUMIFS(СВЦЭМ!$D$33:$D$776,СВЦЭМ!$A$33:$A$776,$A35,СВЦЭМ!$B$33:$B$776,E$11)+'СЕТ СН'!$F$14+СВЦЭМ!$D$10+'СЕТ СН'!$F$8*'СЕТ СН'!$F$9-'СЕТ СН'!$F$26</f>
        <v>938.64818847000004</v>
      </c>
      <c r="F35" s="36">
        <f>SUMIFS(СВЦЭМ!$D$33:$D$776,СВЦЭМ!$A$33:$A$776,$A35,СВЦЭМ!$B$33:$B$776,F$11)+'СЕТ СН'!$F$14+СВЦЭМ!$D$10+'СЕТ СН'!$F$8*'СЕТ СН'!$F$9-'СЕТ СН'!$F$26</f>
        <v>937.03305566000006</v>
      </c>
      <c r="G35" s="36">
        <f>SUMIFS(СВЦЭМ!$D$33:$D$776,СВЦЭМ!$A$33:$A$776,$A35,СВЦЭМ!$B$33:$B$776,G$11)+'СЕТ СН'!$F$14+СВЦЭМ!$D$10+'СЕТ СН'!$F$8*'СЕТ СН'!$F$9-'СЕТ СН'!$F$26</f>
        <v>910.91533734000006</v>
      </c>
      <c r="H35" s="36">
        <f>SUMIFS(СВЦЭМ!$D$33:$D$776,СВЦЭМ!$A$33:$A$776,$A35,СВЦЭМ!$B$33:$B$776,H$11)+'СЕТ СН'!$F$14+СВЦЭМ!$D$10+'СЕТ СН'!$F$8*'СЕТ СН'!$F$9-'СЕТ СН'!$F$26</f>
        <v>851.06954606000011</v>
      </c>
      <c r="I35" s="36">
        <f>SUMIFS(СВЦЭМ!$D$33:$D$776,СВЦЭМ!$A$33:$A$776,$A35,СВЦЭМ!$B$33:$B$776,I$11)+'СЕТ СН'!$F$14+СВЦЭМ!$D$10+'СЕТ СН'!$F$8*'СЕТ СН'!$F$9-'СЕТ СН'!$F$26</f>
        <v>810.43715652000003</v>
      </c>
      <c r="J35" s="36">
        <f>SUMIFS(СВЦЭМ!$D$33:$D$776,СВЦЭМ!$A$33:$A$776,$A35,СВЦЭМ!$B$33:$B$776,J$11)+'СЕТ СН'!$F$14+СВЦЭМ!$D$10+'СЕТ СН'!$F$8*'СЕТ СН'!$F$9-'СЕТ СН'!$F$26</f>
        <v>802.11648609000008</v>
      </c>
      <c r="K35" s="36">
        <f>SUMIFS(СВЦЭМ!$D$33:$D$776,СВЦЭМ!$A$33:$A$776,$A35,СВЦЭМ!$B$33:$B$776,K$11)+'СЕТ СН'!$F$14+СВЦЭМ!$D$10+'СЕТ СН'!$F$8*'СЕТ СН'!$F$9-'СЕТ СН'!$F$26</f>
        <v>800.81309792000002</v>
      </c>
      <c r="L35" s="36">
        <f>SUMIFS(СВЦЭМ!$D$33:$D$776,СВЦЭМ!$A$33:$A$776,$A35,СВЦЭМ!$B$33:$B$776,L$11)+'СЕТ СН'!$F$14+СВЦЭМ!$D$10+'СЕТ СН'!$F$8*'СЕТ СН'!$F$9-'СЕТ СН'!$F$26</f>
        <v>807.86898586000007</v>
      </c>
      <c r="M35" s="36">
        <f>SUMIFS(СВЦЭМ!$D$33:$D$776,СВЦЭМ!$A$33:$A$776,$A35,СВЦЭМ!$B$33:$B$776,M$11)+'СЕТ СН'!$F$14+СВЦЭМ!$D$10+'СЕТ СН'!$F$8*'СЕТ СН'!$F$9-'СЕТ СН'!$F$26</f>
        <v>807.28954404000001</v>
      </c>
      <c r="N35" s="36">
        <f>SUMIFS(СВЦЭМ!$D$33:$D$776,СВЦЭМ!$A$33:$A$776,$A35,СВЦЭМ!$B$33:$B$776,N$11)+'СЕТ СН'!$F$14+СВЦЭМ!$D$10+'СЕТ СН'!$F$8*'СЕТ СН'!$F$9-'СЕТ СН'!$F$26</f>
        <v>776.31081962000007</v>
      </c>
      <c r="O35" s="36">
        <f>SUMIFS(СВЦЭМ!$D$33:$D$776,СВЦЭМ!$A$33:$A$776,$A35,СВЦЭМ!$B$33:$B$776,O$11)+'СЕТ СН'!$F$14+СВЦЭМ!$D$10+'СЕТ СН'!$F$8*'СЕТ СН'!$F$9-'СЕТ СН'!$F$26</f>
        <v>741.69496609000009</v>
      </c>
      <c r="P35" s="36">
        <f>SUMIFS(СВЦЭМ!$D$33:$D$776,СВЦЭМ!$A$33:$A$776,$A35,СВЦЭМ!$B$33:$B$776,P$11)+'СЕТ СН'!$F$14+СВЦЭМ!$D$10+'СЕТ СН'!$F$8*'СЕТ СН'!$F$9-'СЕТ СН'!$F$26</f>
        <v>748.39025018000007</v>
      </c>
      <c r="Q35" s="36">
        <f>SUMIFS(СВЦЭМ!$D$33:$D$776,СВЦЭМ!$A$33:$A$776,$A35,СВЦЭМ!$B$33:$B$776,Q$11)+'СЕТ СН'!$F$14+СВЦЭМ!$D$10+'СЕТ СН'!$F$8*'СЕТ СН'!$F$9-'СЕТ СН'!$F$26</f>
        <v>747.11117026000011</v>
      </c>
      <c r="R35" s="36">
        <f>SUMIFS(СВЦЭМ!$D$33:$D$776,СВЦЭМ!$A$33:$A$776,$A35,СВЦЭМ!$B$33:$B$776,R$11)+'СЕТ СН'!$F$14+СВЦЭМ!$D$10+'СЕТ СН'!$F$8*'СЕТ СН'!$F$9-'СЕТ СН'!$F$26</f>
        <v>738.63265052000008</v>
      </c>
      <c r="S35" s="36">
        <f>SUMIFS(СВЦЭМ!$D$33:$D$776,СВЦЭМ!$A$33:$A$776,$A35,СВЦЭМ!$B$33:$B$776,S$11)+'СЕТ СН'!$F$14+СВЦЭМ!$D$10+'СЕТ СН'!$F$8*'СЕТ СН'!$F$9-'СЕТ СН'!$F$26</f>
        <v>734.04628227000001</v>
      </c>
      <c r="T35" s="36">
        <f>SUMIFS(СВЦЭМ!$D$33:$D$776,СВЦЭМ!$A$33:$A$776,$A35,СВЦЭМ!$B$33:$B$776,T$11)+'СЕТ СН'!$F$14+СВЦЭМ!$D$10+'СЕТ СН'!$F$8*'СЕТ СН'!$F$9-'СЕТ СН'!$F$26</f>
        <v>733.24258771000007</v>
      </c>
      <c r="U35" s="36">
        <f>SUMIFS(СВЦЭМ!$D$33:$D$776,СВЦЭМ!$A$33:$A$776,$A35,СВЦЭМ!$B$33:$B$776,U$11)+'СЕТ СН'!$F$14+СВЦЭМ!$D$10+'СЕТ СН'!$F$8*'СЕТ СН'!$F$9-'СЕТ СН'!$F$26</f>
        <v>711.00707476000002</v>
      </c>
      <c r="V35" s="36">
        <f>SUMIFS(СВЦЭМ!$D$33:$D$776,СВЦЭМ!$A$33:$A$776,$A35,СВЦЭМ!$B$33:$B$776,V$11)+'СЕТ СН'!$F$14+СВЦЭМ!$D$10+'СЕТ СН'!$F$8*'СЕТ СН'!$F$9-'СЕТ СН'!$F$26</f>
        <v>707.25547709</v>
      </c>
      <c r="W35" s="36">
        <f>SUMIFS(СВЦЭМ!$D$33:$D$776,СВЦЭМ!$A$33:$A$776,$A35,СВЦЭМ!$B$33:$B$776,W$11)+'СЕТ СН'!$F$14+СВЦЭМ!$D$10+'СЕТ СН'!$F$8*'СЕТ СН'!$F$9-'СЕТ СН'!$F$26</f>
        <v>712.53177435000009</v>
      </c>
      <c r="X35" s="36">
        <f>SUMIFS(СВЦЭМ!$D$33:$D$776,СВЦЭМ!$A$33:$A$776,$A35,СВЦЭМ!$B$33:$B$776,X$11)+'СЕТ СН'!$F$14+СВЦЭМ!$D$10+'СЕТ СН'!$F$8*'СЕТ СН'!$F$9-'СЕТ СН'!$F$26</f>
        <v>719.34634556000003</v>
      </c>
      <c r="Y35" s="36">
        <f>SUMIFS(СВЦЭМ!$D$33:$D$776,СВЦЭМ!$A$33:$A$776,$A35,СВЦЭМ!$B$33:$B$776,Y$11)+'СЕТ СН'!$F$14+СВЦЭМ!$D$10+'СЕТ СН'!$F$8*'СЕТ СН'!$F$9-'СЕТ СН'!$F$26</f>
        <v>756.79782619000002</v>
      </c>
    </row>
    <row r="36" spans="1:27" ht="15.75" x14ac:dyDescent="0.2">
      <c r="A36" s="35">
        <f t="shared" si="0"/>
        <v>43763</v>
      </c>
      <c r="B36" s="36">
        <f>SUMIFS(СВЦЭМ!$D$33:$D$776,СВЦЭМ!$A$33:$A$776,$A36,СВЦЭМ!$B$33:$B$776,B$11)+'СЕТ СН'!$F$14+СВЦЭМ!$D$10+'СЕТ СН'!$F$8*'СЕТ СН'!$F$9-'СЕТ СН'!$F$26</f>
        <v>861.94538623000005</v>
      </c>
      <c r="C36" s="36">
        <f>SUMIFS(СВЦЭМ!$D$33:$D$776,СВЦЭМ!$A$33:$A$776,$A36,СВЦЭМ!$B$33:$B$776,C$11)+'СЕТ СН'!$F$14+СВЦЭМ!$D$10+'СЕТ СН'!$F$8*'СЕТ СН'!$F$9-'СЕТ СН'!$F$26</f>
        <v>908.66852958000004</v>
      </c>
      <c r="D36" s="36">
        <f>SUMIFS(СВЦЭМ!$D$33:$D$776,СВЦЭМ!$A$33:$A$776,$A36,СВЦЭМ!$B$33:$B$776,D$11)+'СЕТ СН'!$F$14+СВЦЭМ!$D$10+'СЕТ СН'!$F$8*'СЕТ СН'!$F$9-'СЕТ СН'!$F$26</f>
        <v>925.67829900000004</v>
      </c>
      <c r="E36" s="36">
        <f>SUMIFS(СВЦЭМ!$D$33:$D$776,СВЦЭМ!$A$33:$A$776,$A36,СВЦЭМ!$B$33:$B$776,E$11)+'СЕТ СН'!$F$14+СВЦЭМ!$D$10+'СЕТ СН'!$F$8*'СЕТ СН'!$F$9-'СЕТ СН'!$F$26</f>
        <v>933.1826685100001</v>
      </c>
      <c r="F36" s="36">
        <f>SUMIFS(СВЦЭМ!$D$33:$D$776,СВЦЭМ!$A$33:$A$776,$A36,СВЦЭМ!$B$33:$B$776,F$11)+'СЕТ СН'!$F$14+СВЦЭМ!$D$10+'СЕТ СН'!$F$8*'СЕТ СН'!$F$9-'СЕТ СН'!$F$26</f>
        <v>924.92752446000009</v>
      </c>
      <c r="G36" s="36">
        <f>SUMIFS(СВЦЭМ!$D$33:$D$776,СВЦЭМ!$A$33:$A$776,$A36,СВЦЭМ!$B$33:$B$776,G$11)+'СЕТ СН'!$F$14+СВЦЭМ!$D$10+'СЕТ СН'!$F$8*'СЕТ СН'!$F$9-'СЕТ СН'!$F$26</f>
        <v>893.30316120000009</v>
      </c>
      <c r="H36" s="36">
        <f>SUMIFS(СВЦЭМ!$D$33:$D$776,СВЦЭМ!$A$33:$A$776,$A36,СВЦЭМ!$B$33:$B$776,H$11)+'СЕТ СН'!$F$14+СВЦЭМ!$D$10+'СЕТ СН'!$F$8*'СЕТ СН'!$F$9-'СЕТ СН'!$F$26</f>
        <v>847.07752096000002</v>
      </c>
      <c r="I36" s="36">
        <f>SUMIFS(СВЦЭМ!$D$33:$D$776,СВЦЭМ!$A$33:$A$776,$A36,СВЦЭМ!$B$33:$B$776,I$11)+'СЕТ СН'!$F$14+СВЦЭМ!$D$10+'СЕТ СН'!$F$8*'СЕТ СН'!$F$9-'СЕТ СН'!$F$26</f>
        <v>823.35689868000009</v>
      </c>
      <c r="J36" s="36">
        <f>SUMIFS(СВЦЭМ!$D$33:$D$776,СВЦЭМ!$A$33:$A$776,$A36,СВЦЭМ!$B$33:$B$776,J$11)+'СЕТ СН'!$F$14+СВЦЭМ!$D$10+'СЕТ СН'!$F$8*'СЕТ СН'!$F$9-'СЕТ СН'!$F$26</f>
        <v>812.63768869</v>
      </c>
      <c r="K36" s="36">
        <f>SUMIFS(СВЦЭМ!$D$33:$D$776,СВЦЭМ!$A$33:$A$776,$A36,СВЦЭМ!$B$33:$B$776,K$11)+'СЕТ СН'!$F$14+СВЦЭМ!$D$10+'СЕТ СН'!$F$8*'СЕТ СН'!$F$9-'СЕТ СН'!$F$26</f>
        <v>796.39608563000002</v>
      </c>
      <c r="L36" s="36">
        <f>SUMIFS(СВЦЭМ!$D$33:$D$776,СВЦЭМ!$A$33:$A$776,$A36,СВЦЭМ!$B$33:$B$776,L$11)+'СЕТ СН'!$F$14+СВЦЭМ!$D$10+'СЕТ СН'!$F$8*'СЕТ СН'!$F$9-'СЕТ СН'!$F$26</f>
        <v>800.88733998000009</v>
      </c>
      <c r="M36" s="36">
        <f>SUMIFS(СВЦЭМ!$D$33:$D$776,СВЦЭМ!$A$33:$A$776,$A36,СВЦЭМ!$B$33:$B$776,M$11)+'СЕТ СН'!$F$14+СВЦЭМ!$D$10+'СЕТ СН'!$F$8*'СЕТ СН'!$F$9-'СЕТ СН'!$F$26</f>
        <v>815.24781950000011</v>
      </c>
      <c r="N36" s="36">
        <f>SUMIFS(СВЦЭМ!$D$33:$D$776,СВЦЭМ!$A$33:$A$776,$A36,СВЦЭМ!$B$33:$B$776,N$11)+'СЕТ СН'!$F$14+СВЦЭМ!$D$10+'СЕТ СН'!$F$8*'СЕТ СН'!$F$9-'СЕТ СН'!$F$26</f>
        <v>787.25432115000001</v>
      </c>
      <c r="O36" s="36">
        <f>SUMIFS(СВЦЭМ!$D$33:$D$776,СВЦЭМ!$A$33:$A$776,$A36,СВЦЭМ!$B$33:$B$776,O$11)+'СЕТ СН'!$F$14+СВЦЭМ!$D$10+'СЕТ СН'!$F$8*'СЕТ СН'!$F$9-'СЕТ СН'!$F$26</f>
        <v>751.04679270000008</v>
      </c>
      <c r="P36" s="36">
        <f>SUMIFS(СВЦЭМ!$D$33:$D$776,СВЦЭМ!$A$33:$A$776,$A36,СВЦЭМ!$B$33:$B$776,P$11)+'СЕТ СН'!$F$14+СВЦЭМ!$D$10+'СЕТ СН'!$F$8*'СЕТ СН'!$F$9-'СЕТ СН'!$F$26</f>
        <v>749.54350854000006</v>
      </c>
      <c r="Q36" s="36">
        <f>SUMIFS(СВЦЭМ!$D$33:$D$776,СВЦЭМ!$A$33:$A$776,$A36,СВЦЭМ!$B$33:$B$776,Q$11)+'СЕТ СН'!$F$14+СВЦЭМ!$D$10+'СЕТ СН'!$F$8*'СЕТ СН'!$F$9-'СЕТ СН'!$F$26</f>
        <v>736.73697467000011</v>
      </c>
      <c r="R36" s="36">
        <f>SUMIFS(СВЦЭМ!$D$33:$D$776,СВЦЭМ!$A$33:$A$776,$A36,СВЦЭМ!$B$33:$B$776,R$11)+'СЕТ СН'!$F$14+СВЦЭМ!$D$10+'СЕТ СН'!$F$8*'СЕТ СН'!$F$9-'СЕТ СН'!$F$26</f>
        <v>741.98565917000008</v>
      </c>
      <c r="S36" s="36">
        <f>SUMIFS(СВЦЭМ!$D$33:$D$776,СВЦЭМ!$A$33:$A$776,$A36,СВЦЭМ!$B$33:$B$776,S$11)+'СЕТ СН'!$F$14+СВЦЭМ!$D$10+'СЕТ СН'!$F$8*'СЕТ СН'!$F$9-'СЕТ СН'!$F$26</f>
        <v>745.72868177000009</v>
      </c>
      <c r="T36" s="36">
        <f>SUMIFS(СВЦЭМ!$D$33:$D$776,СВЦЭМ!$A$33:$A$776,$A36,СВЦЭМ!$B$33:$B$776,T$11)+'СЕТ СН'!$F$14+СВЦЭМ!$D$10+'СЕТ СН'!$F$8*'СЕТ СН'!$F$9-'СЕТ СН'!$F$26</f>
        <v>758.06893145000004</v>
      </c>
      <c r="U36" s="36">
        <f>SUMIFS(СВЦЭМ!$D$33:$D$776,СВЦЭМ!$A$33:$A$776,$A36,СВЦЭМ!$B$33:$B$776,U$11)+'СЕТ СН'!$F$14+СВЦЭМ!$D$10+'СЕТ СН'!$F$8*'СЕТ СН'!$F$9-'СЕТ СН'!$F$26</f>
        <v>768.2712763400001</v>
      </c>
      <c r="V36" s="36">
        <f>SUMIFS(СВЦЭМ!$D$33:$D$776,СВЦЭМ!$A$33:$A$776,$A36,СВЦЭМ!$B$33:$B$776,V$11)+'СЕТ СН'!$F$14+СВЦЭМ!$D$10+'СЕТ СН'!$F$8*'СЕТ СН'!$F$9-'СЕТ СН'!$F$26</f>
        <v>758.56909746000008</v>
      </c>
      <c r="W36" s="36">
        <f>SUMIFS(СВЦЭМ!$D$33:$D$776,СВЦЭМ!$A$33:$A$776,$A36,СВЦЭМ!$B$33:$B$776,W$11)+'СЕТ СН'!$F$14+СВЦЭМ!$D$10+'СЕТ СН'!$F$8*'СЕТ СН'!$F$9-'СЕТ СН'!$F$26</f>
        <v>749.17955747000008</v>
      </c>
      <c r="X36" s="36">
        <f>SUMIFS(СВЦЭМ!$D$33:$D$776,СВЦЭМ!$A$33:$A$776,$A36,СВЦЭМ!$B$33:$B$776,X$11)+'СЕТ СН'!$F$14+СВЦЭМ!$D$10+'СЕТ СН'!$F$8*'СЕТ СН'!$F$9-'СЕТ СН'!$F$26</f>
        <v>739.23988394000003</v>
      </c>
      <c r="Y36" s="36">
        <f>SUMIFS(СВЦЭМ!$D$33:$D$776,СВЦЭМ!$A$33:$A$776,$A36,СВЦЭМ!$B$33:$B$776,Y$11)+'СЕТ СН'!$F$14+СВЦЭМ!$D$10+'СЕТ СН'!$F$8*'СЕТ СН'!$F$9-'СЕТ СН'!$F$26</f>
        <v>773.33293071000003</v>
      </c>
    </row>
    <row r="37" spans="1:27" ht="15.75" x14ac:dyDescent="0.2">
      <c r="A37" s="35">
        <f t="shared" si="0"/>
        <v>43764</v>
      </c>
      <c r="B37" s="36">
        <f>SUMIFS(СВЦЭМ!$D$33:$D$776,СВЦЭМ!$A$33:$A$776,$A37,СВЦЭМ!$B$33:$B$776,B$11)+'СЕТ СН'!$F$14+СВЦЭМ!$D$10+'СЕТ СН'!$F$8*'СЕТ СН'!$F$9-'СЕТ СН'!$F$26</f>
        <v>839.64773701000001</v>
      </c>
      <c r="C37" s="36">
        <f>SUMIFS(СВЦЭМ!$D$33:$D$776,СВЦЭМ!$A$33:$A$776,$A37,СВЦЭМ!$B$33:$B$776,C$11)+'СЕТ СН'!$F$14+СВЦЭМ!$D$10+'СЕТ СН'!$F$8*'СЕТ СН'!$F$9-'СЕТ СН'!$F$26</f>
        <v>877.06919058000005</v>
      </c>
      <c r="D37" s="36">
        <f>SUMIFS(СВЦЭМ!$D$33:$D$776,СВЦЭМ!$A$33:$A$776,$A37,СВЦЭМ!$B$33:$B$776,D$11)+'СЕТ СН'!$F$14+СВЦЭМ!$D$10+'СЕТ СН'!$F$8*'СЕТ СН'!$F$9-'СЕТ СН'!$F$26</f>
        <v>899.2587785500001</v>
      </c>
      <c r="E37" s="36">
        <f>SUMIFS(СВЦЭМ!$D$33:$D$776,СВЦЭМ!$A$33:$A$776,$A37,СВЦЭМ!$B$33:$B$776,E$11)+'СЕТ СН'!$F$14+СВЦЭМ!$D$10+'СЕТ СН'!$F$8*'СЕТ СН'!$F$9-'СЕТ СН'!$F$26</f>
        <v>903.98509231000003</v>
      </c>
      <c r="F37" s="36">
        <f>SUMIFS(СВЦЭМ!$D$33:$D$776,СВЦЭМ!$A$33:$A$776,$A37,СВЦЭМ!$B$33:$B$776,F$11)+'СЕТ СН'!$F$14+СВЦЭМ!$D$10+'СЕТ СН'!$F$8*'СЕТ СН'!$F$9-'СЕТ СН'!$F$26</f>
        <v>895.15734422000003</v>
      </c>
      <c r="G37" s="36">
        <f>SUMIFS(СВЦЭМ!$D$33:$D$776,СВЦЭМ!$A$33:$A$776,$A37,СВЦЭМ!$B$33:$B$776,G$11)+'СЕТ СН'!$F$14+СВЦЭМ!$D$10+'СЕТ СН'!$F$8*'СЕТ СН'!$F$9-'СЕТ СН'!$F$26</f>
        <v>869.74177356000007</v>
      </c>
      <c r="H37" s="36">
        <f>SUMIFS(СВЦЭМ!$D$33:$D$776,СВЦЭМ!$A$33:$A$776,$A37,СВЦЭМ!$B$33:$B$776,H$11)+'СЕТ СН'!$F$14+СВЦЭМ!$D$10+'СЕТ СН'!$F$8*'СЕТ СН'!$F$9-'СЕТ СН'!$F$26</f>
        <v>853.01835304000008</v>
      </c>
      <c r="I37" s="36">
        <f>SUMIFS(СВЦЭМ!$D$33:$D$776,СВЦЭМ!$A$33:$A$776,$A37,СВЦЭМ!$B$33:$B$776,I$11)+'СЕТ СН'!$F$14+СВЦЭМ!$D$10+'СЕТ СН'!$F$8*'СЕТ СН'!$F$9-'СЕТ СН'!$F$26</f>
        <v>832.3298087500001</v>
      </c>
      <c r="J37" s="36">
        <f>SUMIFS(СВЦЭМ!$D$33:$D$776,СВЦЭМ!$A$33:$A$776,$A37,СВЦЭМ!$B$33:$B$776,J$11)+'СЕТ СН'!$F$14+СВЦЭМ!$D$10+'СЕТ СН'!$F$8*'СЕТ СН'!$F$9-'СЕТ СН'!$F$26</f>
        <v>809.87150263000001</v>
      </c>
      <c r="K37" s="36">
        <f>SUMIFS(СВЦЭМ!$D$33:$D$776,СВЦЭМ!$A$33:$A$776,$A37,СВЦЭМ!$B$33:$B$776,K$11)+'СЕТ СН'!$F$14+СВЦЭМ!$D$10+'СЕТ СН'!$F$8*'СЕТ СН'!$F$9-'СЕТ СН'!$F$26</f>
        <v>798.1877535000001</v>
      </c>
      <c r="L37" s="36">
        <f>SUMIFS(СВЦЭМ!$D$33:$D$776,СВЦЭМ!$A$33:$A$776,$A37,СВЦЭМ!$B$33:$B$776,L$11)+'СЕТ СН'!$F$14+СВЦЭМ!$D$10+'СЕТ СН'!$F$8*'СЕТ СН'!$F$9-'СЕТ СН'!$F$26</f>
        <v>799.64641943000004</v>
      </c>
      <c r="M37" s="36">
        <f>SUMIFS(СВЦЭМ!$D$33:$D$776,СВЦЭМ!$A$33:$A$776,$A37,СВЦЭМ!$B$33:$B$776,M$11)+'СЕТ СН'!$F$14+СВЦЭМ!$D$10+'СЕТ СН'!$F$8*'СЕТ СН'!$F$9-'СЕТ СН'!$F$26</f>
        <v>797.34509905000004</v>
      </c>
      <c r="N37" s="36">
        <f>SUMIFS(СВЦЭМ!$D$33:$D$776,СВЦЭМ!$A$33:$A$776,$A37,СВЦЭМ!$B$33:$B$776,N$11)+'СЕТ СН'!$F$14+СВЦЭМ!$D$10+'СЕТ СН'!$F$8*'СЕТ СН'!$F$9-'СЕТ СН'!$F$26</f>
        <v>767.45593569000005</v>
      </c>
      <c r="O37" s="36">
        <f>SUMIFS(СВЦЭМ!$D$33:$D$776,СВЦЭМ!$A$33:$A$776,$A37,СВЦЭМ!$B$33:$B$776,O$11)+'СЕТ СН'!$F$14+СВЦЭМ!$D$10+'СЕТ СН'!$F$8*'СЕТ СН'!$F$9-'СЕТ СН'!$F$26</f>
        <v>734.38020843000004</v>
      </c>
      <c r="P37" s="36">
        <f>SUMIFS(СВЦЭМ!$D$33:$D$776,СВЦЭМ!$A$33:$A$776,$A37,СВЦЭМ!$B$33:$B$776,P$11)+'СЕТ СН'!$F$14+СВЦЭМ!$D$10+'СЕТ СН'!$F$8*'СЕТ СН'!$F$9-'СЕТ СН'!$F$26</f>
        <v>735.52904593000005</v>
      </c>
      <c r="Q37" s="36">
        <f>SUMIFS(СВЦЭМ!$D$33:$D$776,СВЦЭМ!$A$33:$A$776,$A37,СВЦЭМ!$B$33:$B$776,Q$11)+'СЕТ СН'!$F$14+СВЦЭМ!$D$10+'СЕТ СН'!$F$8*'СЕТ СН'!$F$9-'СЕТ СН'!$F$26</f>
        <v>729.88617225000007</v>
      </c>
      <c r="R37" s="36">
        <f>SUMIFS(СВЦЭМ!$D$33:$D$776,СВЦЭМ!$A$33:$A$776,$A37,СВЦЭМ!$B$33:$B$776,R$11)+'СЕТ СН'!$F$14+СВЦЭМ!$D$10+'СЕТ СН'!$F$8*'СЕТ СН'!$F$9-'СЕТ СН'!$F$26</f>
        <v>732.51186953000001</v>
      </c>
      <c r="S37" s="36">
        <f>SUMIFS(СВЦЭМ!$D$33:$D$776,СВЦЭМ!$A$33:$A$776,$A37,СВЦЭМ!$B$33:$B$776,S$11)+'СЕТ СН'!$F$14+СВЦЭМ!$D$10+'СЕТ СН'!$F$8*'СЕТ СН'!$F$9-'СЕТ СН'!$F$26</f>
        <v>735.7871621700001</v>
      </c>
      <c r="T37" s="36">
        <f>SUMIFS(СВЦЭМ!$D$33:$D$776,СВЦЭМ!$A$33:$A$776,$A37,СВЦЭМ!$B$33:$B$776,T$11)+'СЕТ СН'!$F$14+СВЦЭМ!$D$10+'СЕТ СН'!$F$8*'СЕТ СН'!$F$9-'СЕТ СН'!$F$26</f>
        <v>742.9890939500001</v>
      </c>
      <c r="U37" s="36">
        <f>SUMIFS(СВЦЭМ!$D$33:$D$776,СВЦЭМ!$A$33:$A$776,$A37,СВЦЭМ!$B$33:$B$776,U$11)+'СЕТ СН'!$F$14+СВЦЭМ!$D$10+'СЕТ СН'!$F$8*'СЕТ СН'!$F$9-'СЕТ СН'!$F$26</f>
        <v>751.68470657</v>
      </c>
      <c r="V37" s="36">
        <f>SUMIFS(СВЦЭМ!$D$33:$D$776,СВЦЭМ!$A$33:$A$776,$A37,СВЦЭМ!$B$33:$B$776,V$11)+'СЕТ СН'!$F$14+СВЦЭМ!$D$10+'СЕТ СН'!$F$8*'СЕТ СН'!$F$9-'СЕТ СН'!$F$26</f>
        <v>745.67483060000006</v>
      </c>
      <c r="W37" s="36">
        <f>SUMIFS(СВЦЭМ!$D$33:$D$776,СВЦЭМ!$A$33:$A$776,$A37,СВЦЭМ!$B$33:$B$776,W$11)+'СЕТ СН'!$F$14+СВЦЭМ!$D$10+'СЕТ СН'!$F$8*'СЕТ СН'!$F$9-'СЕТ СН'!$F$26</f>
        <v>741.76711136000006</v>
      </c>
      <c r="X37" s="36">
        <f>SUMIFS(СВЦЭМ!$D$33:$D$776,СВЦЭМ!$A$33:$A$776,$A37,СВЦЭМ!$B$33:$B$776,X$11)+'СЕТ СН'!$F$14+СВЦЭМ!$D$10+'СЕТ СН'!$F$8*'СЕТ СН'!$F$9-'СЕТ СН'!$F$26</f>
        <v>748.57955859000003</v>
      </c>
      <c r="Y37" s="36">
        <f>SUMIFS(СВЦЭМ!$D$33:$D$776,СВЦЭМ!$A$33:$A$776,$A37,СВЦЭМ!$B$33:$B$776,Y$11)+'СЕТ СН'!$F$14+СВЦЭМ!$D$10+'СЕТ СН'!$F$8*'СЕТ СН'!$F$9-'СЕТ СН'!$F$26</f>
        <v>783.22129871000004</v>
      </c>
    </row>
    <row r="38" spans="1:27" ht="15.75" x14ac:dyDescent="0.2">
      <c r="A38" s="35">
        <f t="shared" si="0"/>
        <v>43765</v>
      </c>
      <c r="B38" s="36">
        <f>SUMIFS(СВЦЭМ!$D$33:$D$776,СВЦЭМ!$A$33:$A$776,$A38,СВЦЭМ!$B$33:$B$776,B$11)+'СЕТ СН'!$F$14+СВЦЭМ!$D$10+'СЕТ СН'!$F$8*'СЕТ СН'!$F$9-'СЕТ СН'!$F$26</f>
        <v>876.0165182500001</v>
      </c>
      <c r="C38" s="36">
        <f>SUMIFS(СВЦЭМ!$D$33:$D$776,СВЦЭМ!$A$33:$A$776,$A38,СВЦЭМ!$B$33:$B$776,C$11)+'СЕТ СН'!$F$14+СВЦЭМ!$D$10+'СЕТ СН'!$F$8*'СЕТ СН'!$F$9-'СЕТ СН'!$F$26</f>
        <v>886.63241248000008</v>
      </c>
      <c r="D38" s="36">
        <f>SUMIFS(СВЦЭМ!$D$33:$D$776,СВЦЭМ!$A$33:$A$776,$A38,СВЦЭМ!$B$33:$B$776,D$11)+'СЕТ СН'!$F$14+СВЦЭМ!$D$10+'СЕТ СН'!$F$8*'СЕТ СН'!$F$9-'СЕТ СН'!$F$26</f>
        <v>886.06784708000009</v>
      </c>
      <c r="E38" s="36">
        <f>SUMIFS(СВЦЭМ!$D$33:$D$776,СВЦЭМ!$A$33:$A$776,$A38,СВЦЭМ!$B$33:$B$776,E$11)+'СЕТ СН'!$F$14+СВЦЭМ!$D$10+'СЕТ СН'!$F$8*'СЕТ СН'!$F$9-'СЕТ СН'!$F$26</f>
        <v>897.40235902000006</v>
      </c>
      <c r="F38" s="36">
        <f>SUMIFS(СВЦЭМ!$D$33:$D$776,СВЦЭМ!$A$33:$A$776,$A38,СВЦЭМ!$B$33:$B$776,F$11)+'СЕТ СН'!$F$14+СВЦЭМ!$D$10+'СЕТ СН'!$F$8*'СЕТ СН'!$F$9-'СЕТ СН'!$F$26</f>
        <v>896.66521950000003</v>
      </c>
      <c r="G38" s="36">
        <f>SUMIFS(СВЦЭМ!$D$33:$D$776,СВЦЭМ!$A$33:$A$776,$A38,СВЦЭМ!$B$33:$B$776,G$11)+'СЕТ СН'!$F$14+СВЦЭМ!$D$10+'СЕТ СН'!$F$8*'СЕТ СН'!$F$9-'СЕТ СН'!$F$26</f>
        <v>881.12536911000007</v>
      </c>
      <c r="H38" s="36">
        <f>SUMIFS(СВЦЭМ!$D$33:$D$776,СВЦЭМ!$A$33:$A$776,$A38,СВЦЭМ!$B$33:$B$776,H$11)+'СЕТ СН'!$F$14+СВЦЭМ!$D$10+'СЕТ СН'!$F$8*'СЕТ СН'!$F$9-'СЕТ СН'!$F$26</f>
        <v>857.72771273000001</v>
      </c>
      <c r="I38" s="36">
        <f>SUMIFS(СВЦЭМ!$D$33:$D$776,СВЦЭМ!$A$33:$A$776,$A38,СВЦЭМ!$B$33:$B$776,I$11)+'СЕТ СН'!$F$14+СВЦЭМ!$D$10+'СЕТ СН'!$F$8*'СЕТ СН'!$F$9-'СЕТ СН'!$F$26</f>
        <v>835.21567501000004</v>
      </c>
      <c r="J38" s="36">
        <f>SUMIFS(СВЦЭМ!$D$33:$D$776,СВЦЭМ!$A$33:$A$776,$A38,СВЦЭМ!$B$33:$B$776,J$11)+'СЕТ СН'!$F$14+СВЦЭМ!$D$10+'СЕТ СН'!$F$8*'СЕТ СН'!$F$9-'СЕТ СН'!$F$26</f>
        <v>819.51390695000009</v>
      </c>
      <c r="K38" s="36">
        <f>SUMIFS(СВЦЭМ!$D$33:$D$776,СВЦЭМ!$A$33:$A$776,$A38,СВЦЭМ!$B$33:$B$776,K$11)+'СЕТ СН'!$F$14+СВЦЭМ!$D$10+'СЕТ СН'!$F$8*'СЕТ СН'!$F$9-'СЕТ СН'!$F$26</f>
        <v>787.2404387900001</v>
      </c>
      <c r="L38" s="36">
        <f>SUMIFS(СВЦЭМ!$D$33:$D$776,СВЦЭМ!$A$33:$A$776,$A38,СВЦЭМ!$B$33:$B$776,L$11)+'СЕТ СН'!$F$14+СВЦЭМ!$D$10+'СЕТ СН'!$F$8*'СЕТ СН'!$F$9-'СЕТ СН'!$F$26</f>
        <v>786.5937214600001</v>
      </c>
      <c r="M38" s="36">
        <f>SUMIFS(СВЦЭМ!$D$33:$D$776,СВЦЭМ!$A$33:$A$776,$A38,СВЦЭМ!$B$33:$B$776,M$11)+'СЕТ СН'!$F$14+СВЦЭМ!$D$10+'СЕТ СН'!$F$8*'СЕТ СН'!$F$9-'СЕТ СН'!$F$26</f>
        <v>778.17897876000006</v>
      </c>
      <c r="N38" s="36">
        <f>SUMIFS(СВЦЭМ!$D$33:$D$776,СВЦЭМ!$A$33:$A$776,$A38,СВЦЭМ!$B$33:$B$776,N$11)+'СЕТ СН'!$F$14+СВЦЭМ!$D$10+'СЕТ СН'!$F$8*'СЕТ СН'!$F$9-'СЕТ СН'!$F$26</f>
        <v>747.46769769000002</v>
      </c>
      <c r="O38" s="36">
        <f>SUMIFS(СВЦЭМ!$D$33:$D$776,СВЦЭМ!$A$33:$A$776,$A38,СВЦЭМ!$B$33:$B$776,O$11)+'СЕТ СН'!$F$14+СВЦЭМ!$D$10+'СЕТ СН'!$F$8*'СЕТ СН'!$F$9-'СЕТ СН'!$F$26</f>
        <v>728.60498310000003</v>
      </c>
      <c r="P38" s="36">
        <f>SUMIFS(СВЦЭМ!$D$33:$D$776,СВЦЭМ!$A$33:$A$776,$A38,СВЦЭМ!$B$33:$B$776,P$11)+'СЕТ СН'!$F$14+СВЦЭМ!$D$10+'СЕТ СН'!$F$8*'СЕТ СН'!$F$9-'СЕТ СН'!$F$26</f>
        <v>741.24388910000005</v>
      </c>
      <c r="Q38" s="36">
        <f>SUMIFS(СВЦЭМ!$D$33:$D$776,СВЦЭМ!$A$33:$A$776,$A38,СВЦЭМ!$B$33:$B$776,Q$11)+'СЕТ СН'!$F$14+СВЦЭМ!$D$10+'СЕТ СН'!$F$8*'СЕТ СН'!$F$9-'СЕТ СН'!$F$26</f>
        <v>739.6713747</v>
      </c>
      <c r="R38" s="36">
        <f>SUMIFS(СВЦЭМ!$D$33:$D$776,СВЦЭМ!$A$33:$A$776,$A38,СВЦЭМ!$B$33:$B$776,R$11)+'СЕТ СН'!$F$14+СВЦЭМ!$D$10+'СЕТ СН'!$F$8*'СЕТ СН'!$F$9-'СЕТ СН'!$F$26</f>
        <v>727.86309337</v>
      </c>
      <c r="S38" s="36">
        <f>SUMIFS(СВЦЭМ!$D$33:$D$776,СВЦЭМ!$A$33:$A$776,$A38,СВЦЭМ!$B$33:$B$776,S$11)+'СЕТ СН'!$F$14+СВЦЭМ!$D$10+'СЕТ СН'!$F$8*'СЕТ СН'!$F$9-'СЕТ СН'!$F$26</f>
        <v>734.02549406000003</v>
      </c>
      <c r="T38" s="36">
        <f>SUMIFS(СВЦЭМ!$D$33:$D$776,СВЦЭМ!$A$33:$A$776,$A38,СВЦЭМ!$B$33:$B$776,T$11)+'СЕТ СН'!$F$14+СВЦЭМ!$D$10+'СЕТ СН'!$F$8*'СЕТ СН'!$F$9-'СЕТ СН'!$F$26</f>
        <v>724.13020393000011</v>
      </c>
      <c r="U38" s="36">
        <f>SUMIFS(СВЦЭМ!$D$33:$D$776,СВЦЭМ!$A$33:$A$776,$A38,СВЦЭМ!$B$33:$B$776,U$11)+'СЕТ СН'!$F$14+СВЦЭМ!$D$10+'СЕТ СН'!$F$8*'СЕТ СН'!$F$9-'СЕТ СН'!$F$26</f>
        <v>715.23761789000002</v>
      </c>
      <c r="V38" s="36">
        <f>SUMIFS(СВЦЭМ!$D$33:$D$776,СВЦЭМ!$A$33:$A$776,$A38,СВЦЭМ!$B$33:$B$776,V$11)+'СЕТ СН'!$F$14+СВЦЭМ!$D$10+'СЕТ СН'!$F$8*'СЕТ СН'!$F$9-'СЕТ СН'!$F$26</f>
        <v>715.91847006</v>
      </c>
      <c r="W38" s="36">
        <f>SUMIFS(СВЦЭМ!$D$33:$D$776,СВЦЭМ!$A$33:$A$776,$A38,СВЦЭМ!$B$33:$B$776,W$11)+'СЕТ СН'!$F$14+СВЦЭМ!$D$10+'СЕТ СН'!$F$8*'СЕТ СН'!$F$9-'СЕТ СН'!$F$26</f>
        <v>732.42016472</v>
      </c>
      <c r="X38" s="36">
        <f>SUMIFS(СВЦЭМ!$D$33:$D$776,СВЦЭМ!$A$33:$A$776,$A38,СВЦЭМ!$B$33:$B$776,X$11)+'СЕТ СН'!$F$14+СВЦЭМ!$D$10+'СЕТ СН'!$F$8*'СЕТ СН'!$F$9-'СЕТ СН'!$F$26</f>
        <v>727.56769850000001</v>
      </c>
      <c r="Y38" s="36">
        <f>SUMIFS(СВЦЭМ!$D$33:$D$776,СВЦЭМ!$A$33:$A$776,$A38,СВЦЭМ!$B$33:$B$776,Y$11)+'СЕТ СН'!$F$14+СВЦЭМ!$D$10+'СЕТ СН'!$F$8*'СЕТ СН'!$F$9-'СЕТ СН'!$F$26</f>
        <v>758.62248789</v>
      </c>
    </row>
    <row r="39" spans="1:27" ht="15.75" x14ac:dyDescent="0.2">
      <c r="A39" s="35">
        <f t="shared" si="0"/>
        <v>43766</v>
      </c>
      <c r="B39" s="36">
        <f>SUMIFS(СВЦЭМ!$D$33:$D$776,СВЦЭМ!$A$33:$A$776,$A39,СВЦЭМ!$B$33:$B$776,B$11)+'СЕТ СН'!$F$14+СВЦЭМ!$D$10+'СЕТ СН'!$F$8*'СЕТ СН'!$F$9-'СЕТ СН'!$F$26</f>
        <v>845.60501053000007</v>
      </c>
      <c r="C39" s="36">
        <f>SUMIFS(СВЦЭМ!$D$33:$D$776,СВЦЭМ!$A$33:$A$776,$A39,СВЦЭМ!$B$33:$B$776,C$11)+'СЕТ СН'!$F$14+СВЦЭМ!$D$10+'СЕТ СН'!$F$8*'СЕТ СН'!$F$9-'СЕТ СН'!$F$26</f>
        <v>892.20686426000009</v>
      </c>
      <c r="D39" s="36">
        <f>SUMIFS(СВЦЭМ!$D$33:$D$776,СВЦЭМ!$A$33:$A$776,$A39,СВЦЭМ!$B$33:$B$776,D$11)+'СЕТ СН'!$F$14+СВЦЭМ!$D$10+'СЕТ СН'!$F$8*'СЕТ СН'!$F$9-'СЕТ СН'!$F$26</f>
        <v>907.27872568000009</v>
      </c>
      <c r="E39" s="36">
        <f>SUMIFS(СВЦЭМ!$D$33:$D$776,СВЦЭМ!$A$33:$A$776,$A39,СВЦЭМ!$B$33:$B$776,E$11)+'СЕТ СН'!$F$14+СВЦЭМ!$D$10+'СЕТ СН'!$F$8*'СЕТ СН'!$F$9-'СЕТ СН'!$F$26</f>
        <v>910.85677353000005</v>
      </c>
      <c r="F39" s="36">
        <f>SUMIFS(СВЦЭМ!$D$33:$D$776,СВЦЭМ!$A$33:$A$776,$A39,СВЦЭМ!$B$33:$B$776,F$11)+'СЕТ СН'!$F$14+СВЦЭМ!$D$10+'СЕТ СН'!$F$8*'СЕТ СН'!$F$9-'СЕТ СН'!$F$26</f>
        <v>909.57701157000008</v>
      </c>
      <c r="G39" s="36">
        <f>SUMIFS(СВЦЭМ!$D$33:$D$776,СВЦЭМ!$A$33:$A$776,$A39,СВЦЭМ!$B$33:$B$776,G$11)+'СЕТ СН'!$F$14+СВЦЭМ!$D$10+'СЕТ СН'!$F$8*'СЕТ СН'!$F$9-'СЕТ СН'!$F$26</f>
        <v>890.89153856000007</v>
      </c>
      <c r="H39" s="36">
        <f>SUMIFS(СВЦЭМ!$D$33:$D$776,СВЦЭМ!$A$33:$A$776,$A39,СВЦЭМ!$B$33:$B$776,H$11)+'СЕТ СН'!$F$14+СВЦЭМ!$D$10+'СЕТ СН'!$F$8*'СЕТ СН'!$F$9-'СЕТ СН'!$F$26</f>
        <v>853.79721069000004</v>
      </c>
      <c r="I39" s="36">
        <f>SUMIFS(СВЦЭМ!$D$33:$D$776,СВЦЭМ!$A$33:$A$776,$A39,СВЦЭМ!$B$33:$B$776,I$11)+'СЕТ СН'!$F$14+СВЦЭМ!$D$10+'СЕТ СН'!$F$8*'СЕТ СН'!$F$9-'СЕТ СН'!$F$26</f>
        <v>833.59473746000003</v>
      </c>
      <c r="J39" s="36">
        <f>SUMIFS(СВЦЭМ!$D$33:$D$776,СВЦЭМ!$A$33:$A$776,$A39,СВЦЭМ!$B$33:$B$776,J$11)+'СЕТ СН'!$F$14+СВЦЭМ!$D$10+'СЕТ СН'!$F$8*'СЕТ СН'!$F$9-'СЕТ СН'!$F$26</f>
        <v>832.06786898000007</v>
      </c>
      <c r="K39" s="36">
        <f>SUMIFS(СВЦЭМ!$D$33:$D$776,СВЦЭМ!$A$33:$A$776,$A39,СВЦЭМ!$B$33:$B$776,K$11)+'СЕТ СН'!$F$14+СВЦЭМ!$D$10+'СЕТ СН'!$F$8*'СЕТ СН'!$F$9-'СЕТ СН'!$F$26</f>
        <v>793.95165091000001</v>
      </c>
      <c r="L39" s="36">
        <f>SUMIFS(СВЦЭМ!$D$33:$D$776,СВЦЭМ!$A$33:$A$776,$A39,СВЦЭМ!$B$33:$B$776,L$11)+'СЕТ СН'!$F$14+СВЦЭМ!$D$10+'СЕТ СН'!$F$8*'СЕТ СН'!$F$9-'СЕТ СН'!$F$26</f>
        <v>796.37032568000006</v>
      </c>
      <c r="M39" s="36">
        <f>SUMIFS(СВЦЭМ!$D$33:$D$776,СВЦЭМ!$A$33:$A$776,$A39,СВЦЭМ!$B$33:$B$776,M$11)+'СЕТ СН'!$F$14+СВЦЭМ!$D$10+'СЕТ СН'!$F$8*'СЕТ СН'!$F$9-'СЕТ СН'!$F$26</f>
        <v>802.0533032300001</v>
      </c>
      <c r="N39" s="36">
        <f>SUMIFS(СВЦЭМ!$D$33:$D$776,СВЦЭМ!$A$33:$A$776,$A39,СВЦЭМ!$B$33:$B$776,N$11)+'СЕТ СН'!$F$14+СВЦЭМ!$D$10+'СЕТ СН'!$F$8*'СЕТ СН'!$F$9-'СЕТ СН'!$F$26</f>
        <v>771.38144640000007</v>
      </c>
      <c r="O39" s="36">
        <f>SUMIFS(СВЦЭМ!$D$33:$D$776,СВЦЭМ!$A$33:$A$776,$A39,СВЦЭМ!$B$33:$B$776,O$11)+'СЕТ СН'!$F$14+СВЦЭМ!$D$10+'СЕТ СН'!$F$8*'СЕТ СН'!$F$9-'СЕТ СН'!$F$26</f>
        <v>743.83724519000009</v>
      </c>
      <c r="P39" s="36">
        <f>SUMIFS(СВЦЭМ!$D$33:$D$776,СВЦЭМ!$A$33:$A$776,$A39,СВЦЭМ!$B$33:$B$776,P$11)+'СЕТ СН'!$F$14+СВЦЭМ!$D$10+'СЕТ СН'!$F$8*'СЕТ СН'!$F$9-'СЕТ СН'!$F$26</f>
        <v>748.91136385000004</v>
      </c>
      <c r="Q39" s="36">
        <f>SUMIFS(СВЦЭМ!$D$33:$D$776,СВЦЭМ!$A$33:$A$776,$A39,СВЦЭМ!$B$33:$B$776,Q$11)+'СЕТ СН'!$F$14+СВЦЭМ!$D$10+'СЕТ СН'!$F$8*'СЕТ СН'!$F$9-'СЕТ СН'!$F$26</f>
        <v>745.41735993000009</v>
      </c>
      <c r="R39" s="36">
        <f>SUMIFS(СВЦЭМ!$D$33:$D$776,СВЦЭМ!$A$33:$A$776,$A39,СВЦЭМ!$B$33:$B$776,R$11)+'СЕТ СН'!$F$14+СВЦЭМ!$D$10+'СЕТ СН'!$F$8*'СЕТ СН'!$F$9-'СЕТ СН'!$F$26</f>
        <v>740.0635715200001</v>
      </c>
      <c r="S39" s="36">
        <f>SUMIFS(СВЦЭМ!$D$33:$D$776,СВЦЭМ!$A$33:$A$776,$A39,СВЦЭМ!$B$33:$B$776,S$11)+'СЕТ СН'!$F$14+СВЦЭМ!$D$10+'СЕТ СН'!$F$8*'СЕТ СН'!$F$9-'СЕТ СН'!$F$26</f>
        <v>749.68816179000009</v>
      </c>
      <c r="T39" s="36">
        <f>SUMIFS(СВЦЭМ!$D$33:$D$776,СВЦЭМ!$A$33:$A$776,$A39,СВЦЭМ!$B$33:$B$776,T$11)+'СЕТ СН'!$F$14+СВЦЭМ!$D$10+'СЕТ СН'!$F$8*'СЕТ СН'!$F$9-'СЕТ СН'!$F$26</f>
        <v>741.35768424000003</v>
      </c>
      <c r="U39" s="36">
        <f>SUMIFS(СВЦЭМ!$D$33:$D$776,СВЦЭМ!$A$33:$A$776,$A39,СВЦЭМ!$B$33:$B$776,U$11)+'СЕТ СН'!$F$14+СВЦЭМ!$D$10+'СЕТ СН'!$F$8*'СЕТ СН'!$F$9-'СЕТ СН'!$F$26</f>
        <v>749.13225173000001</v>
      </c>
      <c r="V39" s="36">
        <f>SUMIFS(СВЦЭМ!$D$33:$D$776,СВЦЭМ!$A$33:$A$776,$A39,СВЦЭМ!$B$33:$B$776,V$11)+'СЕТ СН'!$F$14+СВЦЭМ!$D$10+'СЕТ СН'!$F$8*'СЕТ СН'!$F$9-'СЕТ СН'!$F$26</f>
        <v>749.76963985000009</v>
      </c>
      <c r="W39" s="36">
        <f>SUMIFS(СВЦЭМ!$D$33:$D$776,СВЦЭМ!$A$33:$A$776,$A39,СВЦЭМ!$B$33:$B$776,W$11)+'СЕТ СН'!$F$14+СВЦЭМ!$D$10+'СЕТ СН'!$F$8*'СЕТ СН'!$F$9-'СЕТ СН'!$F$26</f>
        <v>762.36583178000001</v>
      </c>
      <c r="X39" s="36">
        <f>SUMIFS(СВЦЭМ!$D$33:$D$776,СВЦЭМ!$A$33:$A$776,$A39,СВЦЭМ!$B$33:$B$776,X$11)+'СЕТ СН'!$F$14+СВЦЭМ!$D$10+'СЕТ СН'!$F$8*'СЕТ СН'!$F$9-'СЕТ СН'!$F$26</f>
        <v>789.41906181000002</v>
      </c>
      <c r="Y39" s="36">
        <f>SUMIFS(СВЦЭМ!$D$33:$D$776,СВЦЭМ!$A$33:$A$776,$A39,СВЦЭМ!$B$33:$B$776,Y$11)+'СЕТ СН'!$F$14+СВЦЭМ!$D$10+'СЕТ СН'!$F$8*'СЕТ СН'!$F$9-'СЕТ СН'!$F$26</f>
        <v>839.57139376000009</v>
      </c>
    </row>
    <row r="40" spans="1:27" ht="15.75" x14ac:dyDescent="0.2">
      <c r="A40" s="35">
        <f t="shared" si="0"/>
        <v>43767</v>
      </c>
      <c r="B40" s="36">
        <f>SUMIFS(СВЦЭМ!$D$33:$D$776,СВЦЭМ!$A$33:$A$776,$A40,СВЦЭМ!$B$33:$B$776,B$11)+'СЕТ СН'!$F$14+СВЦЭМ!$D$10+'СЕТ СН'!$F$8*'СЕТ СН'!$F$9-'СЕТ СН'!$F$26</f>
        <v>888.69604095000011</v>
      </c>
      <c r="C40" s="36">
        <f>SUMIFS(СВЦЭМ!$D$33:$D$776,СВЦЭМ!$A$33:$A$776,$A40,СВЦЭМ!$B$33:$B$776,C$11)+'СЕТ СН'!$F$14+СВЦЭМ!$D$10+'СЕТ СН'!$F$8*'СЕТ СН'!$F$9-'СЕТ СН'!$F$26</f>
        <v>921.84641751000004</v>
      </c>
      <c r="D40" s="36">
        <f>SUMIFS(СВЦЭМ!$D$33:$D$776,СВЦЭМ!$A$33:$A$776,$A40,СВЦЭМ!$B$33:$B$776,D$11)+'СЕТ СН'!$F$14+СВЦЭМ!$D$10+'СЕТ СН'!$F$8*'СЕТ СН'!$F$9-'СЕТ СН'!$F$26</f>
        <v>941.92340303000003</v>
      </c>
      <c r="E40" s="36">
        <f>SUMIFS(СВЦЭМ!$D$33:$D$776,СВЦЭМ!$A$33:$A$776,$A40,СВЦЭМ!$B$33:$B$776,E$11)+'СЕТ СН'!$F$14+СВЦЭМ!$D$10+'СЕТ СН'!$F$8*'СЕТ СН'!$F$9-'СЕТ СН'!$F$26</f>
        <v>956.10070972000005</v>
      </c>
      <c r="F40" s="36">
        <f>SUMIFS(СВЦЭМ!$D$33:$D$776,СВЦЭМ!$A$33:$A$776,$A40,СВЦЭМ!$B$33:$B$776,F$11)+'СЕТ СН'!$F$14+СВЦЭМ!$D$10+'СЕТ СН'!$F$8*'СЕТ СН'!$F$9-'СЕТ СН'!$F$26</f>
        <v>945.27787263000005</v>
      </c>
      <c r="G40" s="36">
        <f>SUMIFS(СВЦЭМ!$D$33:$D$776,СВЦЭМ!$A$33:$A$776,$A40,СВЦЭМ!$B$33:$B$776,G$11)+'СЕТ СН'!$F$14+СВЦЭМ!$D$10+'СЕТ СН'!$F$8*'СЕТ СН'!$F$9-'СЕТ СН'!$F$26</f>
        <v>920.57684031000008</v>
      </c>
      <c r="H40" s="36">
        <f>SUMIFS(СВЦЭМ!$D$33:$D$776,СВЦЭМ!$A$33:$A$776,$A40,СВЦЭМ!$B$33:$B$776,H$11)+'СЕТ СН'!$F$14+СВЦЭМ!$D$10+'СЕТ СН'!$F$8*'СЕТ СН'!$F$9-'СЕТ СН'!$F$26</f>
        <v>878.14778547000003</v>
      </c>
      <c r="I40" s="36">
        <f>SUMIFS(СВЦЭМ!$D$33:$D$776,СВЦЭМ!$A$33:$A$776,$A40,СВЦЭМ!$B$33:$B$776,I$11)+'СЕТ СН'!$F$14+СВЦЭМ!$D$10+'СЕТ СН'!$F$8*'СЕТ СН'!$F$9-'СЕТ СН'!$F$26</f>
        <v>852.65875332000007</v>
      </c>
      <c r="J40" s="36">
        <f>SUMIFS(СВЦЭМ!$D$33:$D$776,СВЦЭМ!$A$33:$A$776,$A40,СВЦЭМ!$B$33:$B$776,J$11)+'СЕТ СН'!$F$14+СВЦЭМ!$D$10+'СЕТ СН'!$F$8*'СЕТ СН'!$F$9-'СЕТ СН'!$F$26</f>
        <v>844.51687288000005</v>
      </c>
      <c r="K40" s="36">
        <f>SUMIFS(СВЦЭМ!$D$33:$D$776,СВЦЭМ!$A$33:$A$776,$A40,СВЦЭМ!$B$33:$B$776,K$11)+'СЕТ СН'!$F$14+СВЦЭМ!$D$10+'СЕТ СН'!$F$8*'СЕТ СН'!$F$9-'СЕТ СН'!$F$26</f>
        <v>815.69869052000001</v>
      </c>
      <c r="L40" s="36">
        <f>SUMIFS(СВЦЭМ!$D$33:$D$776,СВЦЭМ!$A$33:$A$776,$A40,СВЦЭМ!$B$33:$B$776,L$11)+'СЕТ СН'!$F$14+СВЦЭМ!$D$10+'СЕТ СН'!$F$8*'СЕТ СН'!$F$9-'СЕТ СН'!$F$26</f>
        <v>822.92768254000009</v>
      </c>
      <c r="M40" s="36">
        <f>SUMIFS(СВЦЭМ!$D$33:$D$776,СВЦЭМ!$A$33:$A$776,$A40,СВЦЭМ!$B$33:$B$776,M$11)+'СЕТ СН'!$F$14+СВЦЭМ!$D$10+'СЕТ СН'!$F$8*'СЕТ СН'!$F$9-'СЕТ СН'!$F$26</f>
        <v>821.4820414400001</v>
      </c>
      <c r="N40" s="36">
        <f>SUMIFS(СВЦЭМ!$D$33:$D$776,СВЦЭМ!$A$33:$A$776,$A40,СВЦЭМ!$B$33:$B$776,N$11)+'СЕТ СН'!$F$14+СВЦЭМ!$D$10+'СЕТ СН'!$F$8*'СЕТ СН'!$F$9-'СЕТ СН'!$F$26</f>
        <v>786.91931275000002</v>
      </c>
      <c r="O40" s="36">
        <f>SUMIFS(СВЦЭМ!$D$33:$D$776,СВЦЭМ!$A$33:$A$776,$A40,СВЦЭМ!$B$33:$B$776,O$11)+'СЕТ СН'!$F$14+СВЦЭМ!$D$10+'СЕТ СН'!$F$8*'СЕТ СН'!$F$9-'СЕТ СН'!$F$26</f>
        <v>762.35487103000003</v>
      </c>
      <c r="P40" s="36">
        <f>SUMIFS(СВЦЭМ!$D$33:$D$776,СВЦЭМ!$A$33:$A$776,$A40,СВЦЭМ!$B$33:$B$776,P$11)+'СЕТ СН'!$F$14+СВЦЭМ!$D$10+'СЕТ СН'!$F$8*'СЕТ СН'!$F$9-'СЕТ СН'!$F$26</f>
        <v>764.42755266000006</v>
      </c>
      <c r="Q40" s="36">
        <f>SUMIFS(СВЦЭМ!$D$33:$D$776,СВЦЭМ!$A$33:$A$776,$A40,СВЦЭМ!$B$33:$B$776,Q$11)+'СЕТ СН'!$F$14+СВЦЭМ!$D$10+'СЕТ СН'!$F$8*'СЕТ СН'!$F$9-'СЕТ СН'!$F$26</f>
        <v>763.82550490000006</v>
      </c>
      <c r="R40" s="36">
        <f>SUMIFS(СВЦЭМ!$D$33:$D$776,СВЦЭМ!$A$33:$A$776,$A40,СВЦЭМ!$B$33:$B$776,R$11)+'СЕТ СН'!$F$14+СВЦЭМ!$D$10+'СЕТ СН'!$F$8*'СЕТ СН'!$F$9-'СЕТ СН'!$F$26</f>
        <v>755.55096344000003</v>
      </c>
      <c r="S40" s="36">
        <f>SUMIFS(СВЦЭМ!$D$33:$D$776,СВЦЭМ!$A$33:$A$776,$A40,СВЦЭМ!$B$33:$B$776,S$11)+'СЕТ СН'!$F$14+СВЦЭМ!$D$10+'СЕТ СН'!$F$8*'СЕТ СН'!$F$9-'СЕТ СН'!$F$26</f>
        <v>762.55789175000007</v>
      </c>
      <c r="T40" s="36">
        <f>SUMIFS(СВЦЭМ!$D$33:$D$776,СВЦЭМ!$A$33:$A$776,$A40,СВЦЭМ!$B$33:$B$776,T$11)+'СЕТ СН'!$F$14+СВЦЭМ!$D$10+'СЕТ СН'!$F$8*'СЕТ СН'!$F$9-'СЕТ СН'!$F$26</f>
        <v>753.40218479000009</v>
      </c>
      <c r="U40" s="36">
        <f>SUMIFS(СВЦЭМ!$D$33:$D$776,СВЦЭМ!$A$33:$A$776,$A40,СВЦЭМ!$B$33:$B$776,U$11)+'СЕТ СН'!$F$14+СВЦЭМ!$D$10+'СЕТ СН'!$F$8*'СЕТ СН'!$F$9-'СЕТ СН'!$F$26</f>
        <v>743.81915153</v>
      </c>
      <c r="V40" s="36">
        <f>SUMIFS(СВЦЭМ!$D$33:$D$776,СВЦЭМ!$A$33:$A$776,$A40,СВЦЭМ!$B$33:$B$776,V$11)+'СЕТ СН'!$F$14+СВЦЭМ!$D$10+'СЕТ СН'!$F$8*'СЕТ СН'!$F$9-'СЕТ СН'!$F$26</f>
        <v>735.83809112000006</v>
      </c>
      <c r="W40" s="36">
        <f>SUMIFS(СВЦЭМ!$D$33:$D$776,СВЦЭМ!$A$33:$A$776,$A40,СВЦЭМ!$B$33:$B$776,W$11)+'СЕТ СН'!$F$14+СВЦЭМ!$D$10+'СЕТ СН'!$F$8*'СЕТ СН'!$F$9-'СЕТ СН'!$F$26</f>
        <v>747.4074962200001</v>
      </c>
      <c r="X40" s="36">
        <f>SUMIFS(СВЦЭМ!$D$33:$D$776,СВЦЭМ!$A$33:$A$776,$A40,СВЦЭМ!$B$33:$B$776,X$11)+'СЕТ СН'!$F$14+СВЦЭМ!$D$10+'СЕТ СН'!$F$8*'СЕТ СН'!$F$9-'СЕТ СН'!$F$26</f>
        <v>753.48020755000005</v>
      </c>
      <c r="Y40" s="36">
        <f>SUMIFS(СВЦЭМ!$D$33:$D$776,СВЦЭМ!$A$33:$A$776,$A40,СВЦЭМ!$B$33:$B$776,Y$11)+'СЕТ СН'!$F$14+СВЦЭМ!$D$10+'СЕТ СН'!$F$8*'СЕТ СН'!$F$9-'СЕТ СН'!$F$26</f>
        <v>792.35481930000003</v>
      </c>
    </row>
    <row r="41" spans="1:27" ht="15.75" x14ac:dyDescent="0.2">
      <c r="A41" s="35">
        <f t="shared" si="0"/>
        <v>43768</v>
      </c>
      <c r="B41" s="36">
        <f>SUMIFS(СВЦЭМ!$D$33:$D$776,СВЦЭМ!$A$33:$A$776,$A41,СВЦЭМ!$B$33:$B$776,B$11)+'СЕТ СН'!$F$14+СВЦЭМ!$D$10+'СЕТ СН'!$F$8*'СЕТ СН'!$F$9-'СЕТ СН'!$F$26</f>
        <v>894.73898630000008</v>
      </c>
      <c r="C41" s="36">
        <f>SUMIFS(СВЦЭМ!$D$33:$D$776,СВЦЭМ!$A$33:$A$776,$A41,СВЦЭМ!$B$33:$B$776,C$11)+'СЕТ СН'!$F$14+СВЦЭМ!$D$10+'СЕТ СН'!$F$8*'СЕТ СН'!$F$9-'СЕТ СН'!$F$26</f>
        <v>938.95891725000001</v>
      </c>
      <c r="D41" s="36">
        <f>SUMIFS(СВЦЭМ!$D$33:$D$776,СВЦЭМ!$A$33:$A$776,$A41,СВЦЭМ!$B$33:$B$776,D$11)+'СЕТ СН'!$F$14+СВЦЭМ!$D$10+'СЕТ СН'!$F$8*'СЕТ СН'!$F$9-'СЕТ СН'!$F$26</f>
        <v>960.18794120000007</v>
      </c>
      <c r="E41" s="36">
        <f>SUMIFS(СВЦЭМ!$D$33:$D$776,СВЦЭМ!$A$33:$A$776,$A41,СВЦЭМ!$B$33:$B$776,E$11)+'СЕТ СН'!$F$14+СВЦЭМ!$D$10+'СЕТ СН'!$F$8*'СЕТ СН'!$F$9-'СЕТ СН'!$F$26</f>
        <v>967.71855303000007</v>
      </c>
      <c r="F41" s="36">
        <f>SUMIFS(СВЦЭМ!$D$33:$D$776,СВЦЭМ!$A$33:$A$776,$A41,СВЦЭМ!$B$33:$B$776,F$11)+'СЕТ СН'!$F$14+СВЦЭМ!$D$10+'СЕТ СН'!$F$8*'СЕТ СН'!$F$9-'СЕТ СН'!$F$26</f>
        <v>965.94562921000011</v>
      </c>
      <c r="G41" s="36">
        <f>SUMIFS(СВЦЭМ!$D$33:$D$776,СВЦЭМ!$A$33:$A$776,$A41,СВЦЭМ!$B$33:$B$776,G$11)+'СЕТ СН'!$F$14+СВЦЭМ!$D$10+'СЕТ СН'!$F$8*'СЕТ СН'!$F$9-'СЕТ СН'!$F$26</f>
        <v>943.14220364000005</v>
      </c>
      <c r="H41" s="36">
        <f>SUMIFS(СВЦЭМ!$D$33:$D$776,СВЦЭМ!$A$33:$A$776,$A41,СВЦЭМ!$B$33:$B$776,H$11)+'СЕТ СН'!$F$14+СВЦЭМ!$D$10+'СЕТ СН'!$F$8*'СЕТ СН'!$F$9-'СЕТ СН'!$F$26</f>
        <v>893.8246493900001</v>
      </c>
      <c r="I41" s="36">
        <f>SUMIFS(СВЦЭМ!$D$33:$D$776,СВЦЭМ!$A$33:$A$776,$A41,СВЦЭМ!$B$33:$B$776,I$11)+'СЕТ СН'!$F$14+СВЦЭМ!$D$10+'СЕТ СН'!$F$8*'СЕТ СН'!$F$9-'СЕТ СН'!$F$26</f>
        <v>859.13873626000009</v>
      </c>
      <c r="J41" s="36">
        <f>SUMIFS(СВЦЭМ!$D$33:$D$776,СВЦЭМ!$A$33:$A$776,$A41,СВЦЭМ!$B$33:$B$776,J$11)+'СЕТ СН'!$F$14+СВЦЭМ!$D$10+'СЕТ СН'!$F$8*'СЕТ СН'!$F$9-'СЕТ СН'!$F$26</f>
        <v>857.0551595500001</v>
      </c>
      <c r="K41" s="36">
        <f>SUMIFS(СВЦЭМ!$D$33:$D$776,СВЦЭМ!$A$33:$A$776,$A41,СВЦЭМ!$B$33:$B$776,K$11)+'СЕТ СН'!$F$14+СВЦЭМ!$D$10+'СЕТ СН'!$F$8*'СЕТ СН'!$F$9-'СЕТ СН'!$F$26</f>
        <v>846.59579990000009</v>
      </c>
      <c r="L41" s="36">
        <f>SUMIFS(СВЦЭМ!$D$33:$D$776,СВЦЭМ!$A$33:$A$776,$A41,СВЦЭМ!$B$33:$B$776,L$11)+'СЕТ СН'!$F$14+СВЦЭМ!$D$10+'СЕТ СН'!$F$8*'СЕТ СН'!$F$9-'СЕТ СН'!$F$26</f>
        <v>848.95017426000004</v>
      </c>
      <c r="M41" s="36">
        <f>SUMIFS(СВЦЭМ!$D$33:$D$776,СВЦЭМ!$A$33:$A$776,$A41,СВЦЭМ!$B$33:$B$776,M$11)+'СЕТ СН'!$F$14+СВЦЭМ!$D$10+'СЕТ СН'!$F$8*'СЕТ СН'!$F$9-'СЕТ СН'!$F$26</f>
        <v>843.60879776000002</v>
      </c>
      <c r="N41" s="36">
        <f>SUMIFS(СВЦЭМ!$D$33:$D$776,СВЦЭМ!$A$33:$A$776,$A41,СВЦЭМ!$B$33:$B$776,N$11)+'СЕТ СН'!$F$14+СВЦЭМ!$D$10+'СЕТ СН'!$F$8*'СЕТ СН'!$F$9-'СЕТ СН'!$F$26</f>
        <v>804.88101439000002</v>
      </c>
      <c r="O41" s="36">
        <f>SUMIFS(СВЦЭМ!$D$33:$D$776,СВЦЭМ!$A$33:$A$776,$A41,СВЦЭМ!$B$33:$B$776,O$11)+'СЕТ СН'!$F$14+СВЦЭМ!$D$10+'СЕТ СН'!$F$8*'СЕТ СН'!$F$9-'СЕТ СН'!$F$26</f>
        <v>771.42211525000005</v>
      </c>
      <c r="P41" s="36">
        <f>SUMIFS(СВЦЭМ!$D$33:$D$776,СВЦЭМ!$A$33:$A$776,$A41,СВЦЭМ!$B$33:$B$776,P$11)+'СЕТ СН'!$F$14+СВЦЭМ!$D$10+'СЕТ СН'!$F$8*'СЕТ СН'!$F$9-'СЕТ СН'!$F$26</f>
        <v>771.45308341000009</v>
      </c>
      <c r="Q41" s="36">
        <f>SUMIFS(СВЦЭМ!$D$33:$D$776,СВЦЭМ!$A$33:$A$776,$A41,СВЦЭМ!$B$33:$B$776,Q$11)+'СЕТ СН'!$F$14+СВЦЭМ!$D$10+'СЕТ СН'!$F$8*'СЕТ СН'!$F$9-'СЕТ СН'!$F$26</f>
        <v>771.84134136</v>
      </c>
      <c r="R41" s="36">
        <f>SUMIFS(СВЦЭМ!$D$33:$D$776,СВЦЭМ!$A$33:$A$776,$A41,СВЦЭМ!$B$33:$B$776,R$11)+'СЕТ СН'!$F$14+СВЦЭМ!$D$10+'СЕТ СН'!$F$8*'СЕТ СН'!$F$9-'СЕТ СН'!$F$26</f>
        <v>763.25271845000009</v>
      </c>
      <c r="S41" s="36">
        <f>SUMIFS(СВЦЭМ!$D$33:$D$776,СВЦЭМ!$A$33:$A$776,$A41,СВЦЭМ!$B$33:$B$776,S$11)+'СЕТ СН'!$F$14+СВЦЭМ!$D$10+'СЕТ СН'!$F$8*'СЕТ СН'!$F$9-'СЕТ СН'!$F$26</f>
        <v>761.92876066000008</v>
      </c>
      <c r="T41" s="36">
        <f>SUMIFS(СВЦЭМ!$D$33:$D$776,СВЦЭМ!$A$33:$A$776,$A41,СВЦЭМ!$B$33:$B$776,T$11)+'СЕТ СН'!$F$14+СВЦЭМ!$D$10+'СЕТ СН'!$F$8*'СЕТ СН'!$F$9-'СЕТ СН'!$F$26</f>
        <v>746.65314796000007</v>
      </c>
      <c r="U41" s="36">
        <f>SUMIFS(СВЦЭМ!$D$33:$D$776,СВЦЭМ!$A$33:$A$776,$A41,СВЦЭМ!$B$33:$B$776,U$11)+'СЕТ СН'!$F$14+СВЦЭМ!$D$10+'СЕТ СН'!$F$8*'СЕТ СН'!$F$9-'СЕТ СН'!$F$26</f>
        <v>754.36730875000001</v>
      </c>
      <c r="V41" s="36">
        <f>SUMIFS(СВЦЭМ!$D$33:$D$776,СВЦЭМ!$A$33:$A$776,$A41,СВЦЭМ!$B$33:$B$776,V$11)+'СЕТ СН'!$F$14+СВЦЭМ!$D$10+'СЕТ СН'!$F$8*'СЕТ СН'!$F$9-'СЕТ СН'!$F$26</f>
        <v>752.10539753</v>
      </c>
      <c r="W41" s="36">
        <f>SUMIFS(СВЦЭМ!$D$33:$D$776,СВЦЭМ!$A$33:$A$776,$A41,СВЦЭМ!$B$33:$B$776,W$11)+'СЕТ СН'!$F$14+СВЦЭМ!$D$10+'СЕТ СН'!$F$8*'СЕТ СН'!$F$9-'СЕТ СН'!$F$26</f>
        <v>752.8601994600001</v>
      </c>
      <c r="X41" s="36">
        <f>SUMIFS(СВЦЭМ!$D$33:$D$776,СВЦЭМ!$A$33:$A$776,$A41,СВЦЭМ!$B$33:$B$776,X$11)+'СЕТ СН'!$F$14+СВЦЭМ!$D$10+'СЕТ СН'!$F$8*'СЕТ СН'!$F$9-'СЕТ СН'!$F$26</f>
        <v>776.24882022000008</v>
      </c>
      <c r="Y41" s="36">
        <f>SUMIFS(СВЦЭМ!$D$33:$D$776,СВЦЭМ!$A$33:$A$776,$A41,СВЦЭМ!$B$33:$B$776,Y$11)+'СЕТ СН'!$F$14+СВЦЭМ!$D$10+'СЕТ СН'!$F$8*'СЕТ СН'!$F$9-'СЕТ СН'!$F$26</f>
        <v>811.62525416000005</v>
      </c>
    </row>
    <row r="42" spans="1:27" ht="15.75" x14ac:dyDescent="0.2">
      <c r="A42" s="35">
        <f t="shared" si="0"/>
        <v>43769</v>
      </c>
      <c r="B42" s="36">
        <f>SUMIFS(СВЦЭМ!$D$33:$D$776,СВЦЭМ!$A$33:$A$776,$A42,СВЦЭМ!$B$33:$B$776,B$11)+'СЕТ СН'!$F$14+СВЦЭМ!$D$10+'СЕТ СН'!$F$8*'СЕТ СН'!$F$9-'СЕТ СН'!$F$26</f>
        <v>881.90588488000003</v>
      </c>
      <c r="C42" s="36">
        <f>SUMIFS(СВЦЭМ!$D$33:$D$776,СВЦЭМ!$A$33:$A$776,$A42,СВЦЭМ!$B$33:$B$776,C$11)+'СЕТ СН'!$F$14+СВЦЭМ!$D$10+'СЕТ СН'!$F$8*'СЕТ СН'!$F$9-'СЕТ СН'!$F$26</f>
        <v>928.94205106000004</v>
      </c>
      <c r="D42" s="36">
        <f>SUMIFS(СВЦЭМ!$D$33:$D$776,СВЦЭМ!$A$33:$A$776,$A42,СВЦЭМ!$B$33:$B$776,D$11)+'СЕТ СН'!$F$14+СВЦЭМ!$D$10+'СЕТ СН'!$F$8*'СЕТ СН'!$F$9-'СЕТ СН'!$F$26</f>
        <v>950.23966681000002</v>
      </c>
      <c r="E42" s="36">
        <f>SUMIFS(СВЦЭМ!$D$33:$D$776,СВЦЭМ!$A$33:$A$776,$A42,СВЦЭМ!$B$33:$B$776,E$11)+'СЕТ СН'!$F$14+СВЦЭМ!$D$10+'СЕТ СН'!$F$8*'СЕТ СН'!$F$9-'СЕТ СН'!$F$26</f>
        <v>963.78025088000004</v>
      </c>
      <c r="F42" s="36">
        <f>SUMIFS(СВЦЭМ!$D$33:$D$776,СВЦЭМ!$A$33:$A$776,$A42,СВЦЭМ!$B$33:$B$776,F$11)+'СЕТ СН'!$F$14+СВЦЭМ!$D$10+'СЕТ СН'!$F$8*'СЕТ СН'!$F$9-'СЕТ СН'!$F$26</f>
        <v>963.82275500000003</v>
      </c>
      <c r="G42" s="36">
        <f>SUMIFS(СВЦЭМ!$D$33:$D$776,СВЦЭМ!$A$33:$A$776,$A42,СВЦЭМ!$B$33:$B$776,G$11)+'СЕТ СН'!$F$14+СВЦЭМ!$D$10+'СЕТ СН'!$F$8*'СЕТ СН'!$F$9-'СЕТ СН'!$F$26</f>
        <v>937.97753129</v>
      </c>
      <c r="H42" s="36">
        <f>SUMIFS(СВЦЭМ!$D$33:$D$776,СВЦЭМ!$A$33:$A$776,$A42,СВЦЭМ!$B$33:$B$776,H$11)+'СЕТ СН'!$F$14+СВЦЭМ!$D$10+'СЕТ СН'!$F$8*'СЕТ СН'!$F$9-'СЕТ СН'!$F$26</f>
        <v>894.47951154000009</v>
      </c>
      <c r="I42" s="36">
        <f>SUMIFS(СВЦЭМ!$D$33:$D$776,СВЦЭМ!$A$33:$A$776,$A42,СВЦЭМ!$B$33:$B$776,I$11)+'СЕТ СН'!$F$14+СВЦЭМ!$D$10+'СЕТ СН'!$F$8*'СЕТ СН'!$F$9-'СЕТ СН'!$F$26</f>
        <v>862.30084661000001</v>
      </c>
      <c r="J42" s="36">
        <f>SUMIFS(СВЦЭМ!$D$33:$D$776,СВЦЭМ!$A$33:$A$776,$A42,СВЦЭМ!$B$33:$B$776,J$11)+'СЕТ СН'!$F$14+СВЦЭМ!$D$10+'СЕТ СН'!$F$8*'СЕТ СН'!$F$9-'СЕТ СН'!$F$26</f>
        <v>863.96220960000005</v>
      </c>
      <c r="K42" s="36">
        <f>SUMIFS(СВЦЭМ!$D$33:$D$776,СВЦЭМ!$A$33:$A$776,$A42,СВЦЭМ!$B$33:$B$776,K$11)+'СЕТ СН'!$F$14+СВЦЭМ!$D$10+'СЕТ СН'!$F$8*'СЕТ СН'!$F$9-'СЕТ СН'!$F$26</f>
        <v>844.1030272700001</v>
      </c>
      <c r="L42" s="36">
        <f>SUMIFS(СВЦЭМ!$D$33:$D$776,СВЦЭМ!$A$33:$A$776,$A42,СВЦЭМ!$B$33:$B$776,L$11)+'СЕТ СН'!$F$14+СВЦЭМ!$D$10+'СЕТ СН'!$F$8*'СЕТ СН'!$F$9-'СЕТ СН'!$F$26</f>
        <v>845.28771010000003</v>
      </c>
      <c r="M42" s="36">
        <f>SUMIFS(СВЦЭМ!$D$33:$D$776,СВЦЭМ!$A$33:$A$776,$A42,СВЦЭМ!$B$33:$B$776,M$11)+'СЕТ СН'!$F$14+СВЦЭМ!$D$10+'СЕТ СН'!$F$8*'СЕТ СН'!$F$9-'СЕТ СН'!$F$26</f>
        <v>846.91309632000002</v>
      </c>
      <c r="N42" s="36">
        <f>SUMIFS(СВЦЭМ!$D$33:$D$776,СВЦЭМ!$A$33:$A$776,$A42,СВЦЭМ!$B$33:$B$776,N$11)+'СЕТ СН'!$F$14+СВЦЭМ!$D$10+'СЕТ СН'!$F$8*'СЕТ СН'!$F$9-'СЕТ СН'!$F$26</f>
        <v>811.68490126000006</v>
      </c>
      <c r="O42" s="36">
        <f>SUMIFS(СВЦЭМ!$D$33:$D$776,СВЦЭМ!$A$33:$A$776,$A42,СВЦЭМ!$B$33:$B$776,O$11)+'СЕТ СН'!$F$14+СВЦЭМ!$D$10+'СЕТ СН'!$F$8*'СЕТ СН'!$F$9-'СЕТ СН'!$F$26</f>
        <v>773.42615778000004</v>
      </c>
      <c r="P42" s="36">
        <f>SUMIFS(СВЦЭМ!$D$33:$D$776,СВЦЭМ!$A$33:$A$776,$A42,СВЦЭМ!$B$33:$B$776,P$11)+'СЕТ СН'!$F$14+СВЦЭМ!$D$10+'СЕТ СН'!$F$8*'СЕТ СН'!$F$9-'СЕТ СН'!$F$26</f>
        <v>785.36583495000002</v>
      </c>
      <c r="Q42" s="36">
        <f>SUMIFS(СВЦЭМ!$D$33:$D$776,СВЦЭМ!$A$33:$A$776,$A42,СВЦЭМ!$B$33:$B$776,Q$11)+'СЕТ СН'!$F$14+СВЦЭМ!$D$10+'СЕТ СН'!$F$8*'СЕТ СН'!$F$9-'СЕТ СН'!$F$26</f>
        <v>786.62888729000008</v>
      </c>
      <c r="R42" s="36">
        <f>SUMIFS(СВЦЭМ!$D$33:$D$776,СВЦЭМ!$A$33:$A$776,$A42,СВЦЭМ!$B$33:$B$776,R$11)+'СЕТ СН'!$F$14+СВЦЭМ!$D$10+'СЕТ СН'!$F$8*'СЕТ СН'!$F$9-'СЕТ СН'!$F$26</f>
        <v>788.40152568000008</v>
      </c>
      <c r="S42" s="36">
        <f>SUMIFS(СВЦЭМ!$D$33:$D$776,СВЦЭМ!$A$33:$A$776,$A42,СВЦЭМ!$B$33:$B$776,S$11)+'СЕТ СН'!$F$14+СВЦЭМ!$D$10+'СЕТ СН'!$F$8*'СЕТ СН'!$F$9-'СЕТ СН'!$F$26</f>
        <v>786.62341193000009</v>
      </c>
      <c r="T42" s="36">
        <f>SUMIFS(СВЦЭМ!$D$33:$D$776,СВЦЭМ!$A$33:$A$776,$A42,СВЦЭМ!$B$33:$B$776,T$11)+'СЕТ СН'!$F$14+СВЦЭМ!$D$10+'СЕТ СН'!$F$8*'СЕТ СН'!$F$9-'СЕТ СН'!$F$26</f>
        <v>761.79830163000008</v>
      </c>
      <c r="U42" s="36">
        <f>SUMIFS(СВЦЭМ!$D$33:$D$776,СВЦЭМ!$A$33:$A$776,$A42,СВЦЭМ!$B$33:$B$776,U$11)+'СЕТ СН'!$F$14+СВЦЭМ!$D$10+'СЕТ СН'!$F$8*'СЕТ СН'!$F$9-'СЕТ СН'!$F$26</f>
        <v>758.19553546000009</v>
      </c>
      <c r="V42" s="36">
        <f>SUMIFS(СВЦЭМ!$D$33:$D$776,СВЦЭМ!$A$33:$A$776,$A42,СВЦЭМ!$B$33:$B$776,V$11)+'СЕТ СН'!$F$14+СВЦЭМ!$D$10+'СЕТ СН'!$F$8*'СЕТ СН'!$F$9-'СЕТ СН'!$F$26</f>
        <v>750.92338794000011</v>
      </c>
      <c r="W42" s="36">
        <f>SUMIFS(СВЦЭМ!$D$33:$D$776,СВЦЭМ!$A$33:$A$776,$A42,СВЦЭМ!$B$33:$B$776,W$11)+'СЕТ СН'!$F$14+СВЦЭМ!$D$10+'СЕТ СН'!$F$8*'СЕТ СН'!$F$9-'СЕТ СН'!$F$26</f>
        <v>760.70003668000004</v>
      </c>
      <c r="X42" s="36">
        <f>SUMIFS(СВЦЭМ!$D$33:$D$776,СВЦЭМ!$A$33:$A$776,$A42,СВЦЭМ!$B$33:$B$776,X$11)+'СЕТ СН'!$F$14+СВЦЭМ!$D$10+'СЕТ СН'!$F$8*'СЕТ СН'!$F$9-'СЕТ СН'!$F$26</f>
        <v>719.63829562000001</v>
      </c>
      <c r="Y42" s="36">
        <f>SUMIFS(СВЦЭМ!$D$33:$D$776,СВЦЭМ!$A$33:$A$776,$A42,СВЦЭМ!$B$33:$B$776,Y$11)+'СЕТ СН'!$F$14+СВЦЭМ!$D$10+'СЕТ СН'!$F$8*'СЕТ СН'!$F$9-'СЕТ СН'!$F$26</f>
        <v>756.96362202</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01.10.2019</v>
      </c>
      <c r="B48" s="36">
        <f>SUMIFS(СВЦЭМ!$D$33:$D$776,СВЦЭМ!$A$33:$A$776,$A48,СВЦЭМ!$B$33:$B$776,B$47)+'СЕТ СН'!$F$14+СВЦЭМ!$D$10+'СЕТ СН'!$F$6-'СЕТ СН'!$F$26</f>
        <v>653.93830316000003</v>
      </c>
      <c r="C48" s="36">
        <f>SUMIFS(СВЦЭМ!$D$33:$D$776,СВЦЭМ!$A$33:$A$776,$A48,СВЦЭМ!$B$33:$B$776,C$47)+'СЕТ СН'!$F$14+СВЦЭМ!$D$10+'СЕТ СН'!$F$6-'СЕТ СН'!$F$26</f>
        <v>734.59088388000009</v>
      </c>
      <c r="D48" s="36">
        <f>SUMIFS(СВЦЭМ!$D$33:$D$776,СВЦЭМ!$A$33:$A$776,$A48,СВЦЭМ!$B$33:$B$776,D$47)+'СЕТ СН'!$F$14+СВЦЭМ!$D$10+'СЕТ СН'!$F$6-'СЕТ СН'!$F$26</f>
        <v>809.54591014000005</v>
      </c>
      <c r="E48" s="36">
        <f>SUMIFS(СВЦЭМ!$D$33:$D$776,СВЦЭМ!$A$33:$A$776,$A48,СВЦЭМ!$B$33:$B$776,E$47)+'СЕТ СН'!$F$14+СВЦЭМ!$D$10+'СЕТ СН'!$F$6-'СЕТ СН'!$F$26</f>
        <v>832.82692194000003</v>
      </c>
      <c r="F48" s="36">
        <f>SUMIFS(СВЦЭМ!$D$33:$D$776,СВЦЭМ!$A$33:$A$776,$A48,СВЦЭМ!$B$33:$B$776,F$47)+'СЕТ СН'!$F$14+СВЦЭМ!$D$10+'СЕТ СН'!$F$6-'СЕТ СН'!$F$26</f>
        <v>831.20621103000008</v>
      </c>
      <c r="G48" s="36">
        <f>SUMIFS(СВЦЭМ!$D$33:$D$776,СВЦЭМ!$A$33:$A$776,$A48,СВЦЭМ!$B$33:$B$776,G$47)+'СЕТ СН'!$F$14+СВЦЭМ!$D$10+'СЕТ СН'!$F$6-'СЕТ СН'!$F$26</f>
        <v>815.54487926000002</v>
      </c>
      <c r="H48" s="36">
        <f>SUMIFS(СВЦЭМ!$D$33:$D$776,СВЦЭМ!$A$33:$A$776,$A48,СВЦЭМ!$B$33:$B$776,H$47)+'СЕТ СН'!$F$14+СВЦЭМ!$D$10+'СЕТ СН'!$F$6-'СЕТ СН'!$F$26</f>
        <v>747.67372642000009</v>
      </c>
      <c r="I48" s="36">
        <f>SUMIFS(СВЦЭМ!$D$33:$D$776,СВЦЭМ!$A$33:$A$776,$A48,СВЦЭМ!$B$33:$B$776,I$47)+'СЕТ СН'!$F$14+СВЦЭМ!$D$10+'СЕТ СН'!$F$6-'СЕТ СН'!$F$26</f>
        <v>664.73890934000008</v>
      </c>
      <c r="J48" s="36">
        <f>SUMIFS(СВЦЭМ!$D$33:$D$776,СВЦЭМ!$A$33:$A$776,$A48,СВЦЭМ!$B$33:$B$776,J$47)+'СЕТ СН'!$F$14+СВЦЭМ!$D$10+'СЕТ СН'!$F$6-'СЕТ СН'!$F$26</f>
        <v>659.37550495000005</v>
      </c>
      <c r="K48" s="36">
        <f>SUMIFS(СВЦЭМ!$D$33:$D$776,СВЦЭМ!$A$33:$A$776,$A48,СВЦЭМ!$B$33:$B$776,K$47)+'СЕТ СН'!$F$14+СВЦЭМ!$D$10+'СЕТ СН'!$F$6-'СЕТ СН'!$F$26</f>
        <v>667.87167241000009</v>
      </c>
      <c r="L48" s="36">
        <f>SUMIFS(СВЦЭМ!$D$33:$D$776,СВЦЭМ!$A$33:$A$776,$A48,СВЦЭМ!$B$33:$B$776,L$47)+'СЕТ СН'!$F$14+СВЦЭМ!$D$10+'СЕТ СН'!$F$6-'СЕТ СН'!$F$26</f>
        <v>665.25041582000006</v>
      </c>
      <c r="M48" s="36">
        <f>SUMIFS(СВЦЭМ!$D$33:$D$776,СВЦЭМ!$A$33:$A$776,$A48,СВЦЭМ!$B$33:$B$776,M$47)+'СЕТ СН'!$F$14+СВЦЭМ!$D$10+'СЕТ СН'!$F$6-'СЕТ СН'!$F$26</f>
        <v>654.71864949000008</v>
      </c>
      <c r="N48" s="36">
        <f>SUMIFS(СВЦЭМ!$D$33:$D$776,СВЦЭМ!$A$33:$A$776,$A48,СВЦЭМ!$B$33:$B$776,N$47)+'СЕТ СН'!$F$14+СВЦЭМ!$D$10+'СЕТ СН'!$F$6-'СЕТ СН'!$F$26</f>
        <v>639.67645443000004</v>
      </c>
      <c r="O48" s="36">
        <f>SUMIFS(СВЦЭМ!$D$33:$D$776,СВЦЭМ!$A$33:$A$776,$A48,СВЦЭМ!$B$33:$B$776,O$47)+'СЕТ СН'!$F$14+СВЦЭМ!$D$10+'СЕТ СН'!$F$6-'СЕТ СН'!$F$26</f>
        <v>637.48266252000008</v>
      </c>
      <c r="P48" s="36">
        <f>SUMIFS(СВЦЭМ!$D$33:$D$776,СВЦЭМ!$A$33:$A$776,$A48,СВЦЭМ!$B$33:$B$776,P$47)+'СЕТ СН'!$F$14+СВЦЭМ!$D$10+'СЕТ СН'!$F$6-'СЕТ СН'!$F$26</f>
        <v>639.03664670000001</v>
      </c>
      <c r="Q48" s="36">
        <f>SUMIFS(СВЦЭМ!$D$33:$D$776,СВЦЭМ!$A$33:$A$776,$A48,СВЦЭМ!$B$33:$B$776,Q$47)+'СЕТ СН'!$F$14+СВЦЭМ!$D$10+'СЕТ СН'!$F$6-'СЕТ СН'!$F$26</f>
        <v>648.73894301000007</v>
      </c>
      <c r="R48" s="36">
        <f>SUMIFS(СВЦЭМ!$D$33:$D$776,СВЦЭМ!$A$33:$A$776,$A48,СВЦЭМ!$B$33:$B$776,R$47)+'СЕТ СН'!$F$14+СВЦЭМ!$D$10+'СЕТ СН'!$F$6-'СЕТ СН'!$F$26</f>
        <v>647.76796151000008</v>
      </c>
      <c r="S48" s="36">
        <f>SUMIFS(СВЦЭМ!$D$33:$D$776,СВЦЭМ!$A$33:$A$776,$A48,СВЦЭМ!$B$33:$B$776,S$47)+'СЕТ СН'!$F$14+СВЦЭМ!$D$10+'СЕТ СН'!$F$6-'СЕТ СН'!$F$26</f>
        <v>642.54052031000003</v>
      </c>
      <c r="T48" s="36">
        <f>SUMIFS(СВЦЭМ!$D$33:$D$776,СВЦЭМ!$A$33:$A$776,$A48,СВЦЭМ!$B$33:$B$776,T$47)+'СЕТ СН'!$F$14+СВЦЭМ!$D$10+'СЕТ СН'!$F$6-'СЕТ СН'!$F$26</f>
        <v>640.10724966999999</v>
      </c>
      <c r="U48" s="36">
        <f>SUMIFS(СВЦЭМ!$D$33:$D$776,СВЦЭМ!$A$33:$A$776,$A48,СВЦЭМ!$B$33:$B$776,U$47)+'СЕТ СН'!$F$14+СВЦЭМ!$D$10+'СЕТ СН'!$F$6-'СЕТ СН'!$F$26</f>
        <v>660.61490987000002</v>
      </c>
      <c r="V48" s="36">
        <f>SUMIFS(СВЦЭМ!$D$33:$D$776,СВЦЭМ!$A$33:$A$776,$A48,СВЦЭМ!$B$33:$B$776,V$47)+'СЕТ СН'!$F$14+СВЦЭМ!$D$10+'СЕТ СН'!$F$6-'СЕТ СН'!$F$26</f>
        <v>664.97636971000009</v>
      </c>
      <c r="W48" s="36">
        <f>SUMIFS(СВЦЭМ!$D$33:$D$776,СВЦЭМ!$A$33:$A$776,$A48,СВЦЭМ!$B$33:$B$776,W$47)+'СЕТ СН'!$F$14+СВЦЭМ!$D$10+'СЕТ СН'!$F$6-'СЕТ СН'!$F$26</f>
        <v>667.84122513</v>
      </c>
      <c r="X48" s="36">
        <f>SUMIFS(СВЦЭМ!$D$33:$D$776,СВЦЭМ!$A$33:$A$776,$A48,СВЦЭМ!$B$33:$B$776,X$47)+'СЕТ СН'!$F$14+СВЦЭМ!$D$10+'СЕТ СН'!$F$6-'СЕТ СН'!$F$26</f>
        <v>658.57495161000008</v>
      </c>
      <c r="Y48" s="36">
        <f>SUMIFS(СВЦЭМ!$D$33:$D$776,СВЦЭМ!$A$33:$A$776,$A48,СВЦЭМ!$B$33:$B$776,Y$47)+'СЕТ СН'!$F$14+СВЦЭМ!$D$10+'СЕТ СН'!$F$6-'СЕТ СН'!$F$26</f>
        <v>721.89073210000004</v>
      </c>
      <c r="AA48" s="45"/>
    </row>
    <row r="49" spans="1:25" ht="15.75" x14ac:dyDescent="0.2">
      <c r="A49" s="35">
        <f>A48+1</f>
        <v>43740</v>
      </c>
      <c r="B49" s="36">
        <f>SUMIFS(СВЦЭМ!$D$33:$D$776,СВЦЭМ!$A$33:$A$776,$A49,СВЦЭМ!$B$33:$B$776,B$47)+'СЕТ СН'!$F$14+СВЦЭМ!$D$10+'СЕТ СН'!$F$6-'СЕТ СН'!$F$26</f>
        <v>765.55868413000007</v>
      </c>
      <c r="C49" s="36">
        <f>SUMIFS(СВЦЭМ!$D$33:$D$776,СВЦЭМ!$A$33:$A$776,$A49,СВЦЭМ!$B$33:$B$776,C$47)+'СЕТ СН'!$F$14+СВЦЭМ!$D$10+'СЕТ СН'!$F$6-'СЕТ СН'!$F$26</f>
        <v>791.75416203000009</v>
      </c>
      <c r="D49" s="36">
        <f>SUMIFS(СВЦЭМ!$D$33:$D$776,СВЦЭМ!$A$33:$A$776,$A49,СВЦЭМ!$B$33:$B$776,D$47)+'СЕТ СН'!$F$14+СВЦЭМ!$D$10+'СЕТ СН'!$F$6-'СЕТ СН'!$F$26</f>
        <v>805.92426902</v>
      </c>
      <c r="E49" s="36">
        <f>SUMIFS(СВЦЭМ!$D$33:$D$776,СВЦЭМ!$A$33:$A$776,$A49,СВЦЭМ!$B$33:$B$776,E$47)+'СЕТ СН'!$F$14+СВЦЭМ!$D$10+'СЕТ СН'!$F$6-'СЕТ СН'!$F$26</f>
        <v>811.66892652000001</v>
      </c>
      <c r="F49" s="36">
        <f>SUMIFS(СВЦЭМ!$D$33:$D$776,СВЦЭМ!$A$33:$A$776,$A49,СВЦЭМ!$B$33:$B$776,F$47)+'СЕТ СН'!$F$14+СВЦЭМ!$D$10+'СЕТ СН'!$F$6-'СЕТ СН'!$F$26</f>
        <v>828.03087663000008</v>
      </c>
      <c r="G49" s="36">
        <f>SUMIFS(СВЦЭМ!$D$33:$D$776,СВЦЭМ!$A$33:$A$776,$A49,СВЦЭМ!$B$33:$B$776,G$47)+'СЕТ СН'!$F$14+СВЦЭМ!$D$10+'СЕТ СН'!$F$6-'СЕТ СН'!$F$26</f>
        <v>809.33193100000005</v>
      </c>
      <c r="H49" s="36">
        <f>SUMIFS(СВЦЭМ!$D$33:$D$776,СВЦЭМ!$A$33:$A$776,$A49,СВЦЭМ!$B$33:$B$776,H$47)+'СЕТ СН'!$F$14+СВЦЭМ!$D$10+'СЕТ СН'!$F$6-'СЕТ СН'!$F$26</f>
        <v>748.76426673000003</v>
      </c>
      <c r="I49" s="36">
        <f>SUMIFS(СВЦЭМ!$D$33:$D$776,СВЦЭМ!$A$33:$A$776,$A49,СВЦЭМ!$B$33:$B$776,I$47)+'СЕТ СН'!$F$14+СВЦЭМ!$D$10+'СЕТ СН'!$F$6-'СЕТ СН'!$F$26</f>
        <v>663.1292929</v>
      </c>
      <c r="J49" s="36">
        <f>SUMIFS(СВЦЭМ!$D$33:$D$776,СВЦЭМ!$A$33:$A$776,$A49,СВЦЭМ!$B$33:$B$776,J$47)+'СЕТ СН'!$F$14+СВЦЭМ!$D$10+'СЕТ СН'!$F$6-'СЕТ СН'!$F$26</f>
        <v>658.74941381000008</v>
      </c>
      <c r="K49" s="36">
        <f>SUMIFS(СВЦЭМ!$D$33:$D$776,СВЦЭМ!$A$33:$A$776,$A49,СВЦЭМ!$B$33:$B$776,K$47)+'СЕТ СН'!$F$14+СВЦЭМ!$D$10+'СЕТ СН'!$F$6-'СЕТ СН'!$F$26</f>
        <v>669.07449593000001</v>
      </c>
      <c r="L49" s="36">
        <f>SUMIFS(СВЦЭМ!$D$33:$D$776,СВЦЭМ!$A$33:$A$776,$A49,СВЦЭМ!$B$33:$B$776,L$47)+'СЕТ СН'!$F$14+СВЦЭМ!$D$10+'СЕТ СН'!$F$6-'СЕТ СН'!$F$26</f>
        <v>669.30266678999999</v>
      </c>
      <c r="M49" s="36">
        <f>SUMIFS(СВЦЭМ!$D$33:$D$776,СВЦЭМ!$A$33:$A$776,$A49,СВЦЭМ!$B$33:$B$776,M$47)+'СЕТ СН'!$F$14+СВЦЭМ!$D$10+'СЕТ СН'!$F$6-'СЕТ СН'!$F$26</f>
        <v>660.7780850800001</v>
      </c>
      <c r="N49" s="36">
        <f>SUMIFS(СВЦЭМ!$D$33:$D$776,СВЦЭМ!$A$33:$A$776,$A49,СВЦЭМ!$B$33:$B$776,N$47)+'СЕТ СН'!$F$14+СВЦЭМ!$D$10+'СЕТ СН'!$F$6-'СЕТ СН'!$F$26</f>
        <v>655.81393353999999</v>
      </c>
      <c r="O49" s="36">
        <f>SUMIFS(СВЦЭМ!$D$33:$D$776,СВЦЭМ!$A$33:$A$776,$A49,СВЦЭМ!$B$33:$B$776,O$47)+'СЕТ СН'!$F$14+СВЦЭМ!$D$10+'СЕТ СН'!$F$6-'СЕТ СН'!$F$26</f>
        <v>657.91584638000006</v>
      </c>
      <c r="P49" s="36">
        <f>SUMIFS(СВЦЭМ!$D$33:$D$776,СВЦЭМ!$A$33:$A$776,$A49,СВЦЭМ!$B$33:$B$776,P$47)+'СЕТ СН'!$F$14+СВЦЭМ!$D$10+'СЕТ СН'!$F$6-'СЕТ СН'!$F$26</f>
        <v>661.86870787000009</v>
      </c>
      <c r="Q49" s="36">
        <f>SUMIFS(СВЦЭМ!$D$33:$D$776,СВЦЭМ!$A$33:$A$776,$A49,СВЦЭМ!$B$33:$B$776,Q$47)+'СЕТ СН'!$F$14+СВЦЭМ!$D$10+'СЕТ СН'!$F$6-'СЕТ СН'!$F$26</f>
        <v>664.24925246999999</v>
      </c>
      <c r="R49" s="36">
        <f>SUMIFS(СВЦЭМ!$D$33:$D$776,СВЦЭМ!$A$33:$A$776,$A49,СВЦЭМ!$B$33:$B$776,R$47)+'СЕТ СН'!$F$14+СВЦЭМ!$D$10+'СЕТ СН'!$F$6-'СЕТ СН'!$F$26</f>
        <v>668.89519252000002</v>
      </c>
      <c r="S49" s="36">
        <f>SUMIFS(СВЦЭМ!$D$33:$D$776,СВЦЭМ!$A$33:$A$776,$A49,СВЦЭМ!$B$33:$B$776,S$47)+'СЕТ СН'!$F$14+СВЦЭМ!$D$10+'СЕТ СН'!$F$6-'СЕТ СН'!$F$26</f>
        <v>663.95194202000005</v>
      </c>
      <c r="T49" s="36">
        <f>SUMIFS(СВЦЭМ!$D$33:$D$776,СВЦЭМ!$A$33:$A$776,$A49,СВЦЭМ!$B$33:$B$776,T$47)+'СЕТ СН'!$F$14+СВЦЭМ!$D$10+'СЕТ СН'!$F$6-'СЕТ СН'!$F$26</f>
        <v>669.24394754000002</v>
      </c>
      <c r="U49" s="36">
        <f>SUMIFS(СВЦЭМ!$D$33:$D$776,СВЦЭМ!$A$33:$A$776,$A49,СВЦЭМ!$B$33:$B$776,U$47)+'СЕТ СН'!$F$14+СВЦЭМ!$D$10+'СЕТ СН'!$F$6-'СЕТ СН'!$F$26</f>
        <v>690.45836646999999</v>
      </c>
      <c r="V49" s="36">
        <f>SUMIFS(СВЦЭМ!$D$33:$D$776,СВЦЭМ!$A$33:$A$776,$A49,СВЦЭМ!$B$33:$B$776,V$47)+'СЕТ СН'!$F$14+СВЦЭМ!$D$10+'СЕТ СН'!$F$6-'СЕТ СН'!$F$26</f>
        <v>688.15087082000002</v>
      </c>
      <c r="W49" s="36">
        <f>SUMIFS(СВЦЭМ!$D$33:$D$776,СВЦЭМ!$A$33:$A$776,$A49,СВЦЭМ!$B$33:$B$776,W$47)+'СЕТ СН'!$F$14+СВЦЭМ!$D$10+'СЕТ СН'!$F$6-'СЕТ СН'!$F$26</f>
        <v>669.72547791</v>
      </c>
      <c r="X49" s="36">
        <f>SUMIFS(СВЦЭМ!$D$33:$D$776,СВЦЭМ!$A$33:$A$776,$A49,СВЦЭМ!$B$33:$B$776,X$47)+'СЕТ СН'!$F$14+СВЦЭМ!$D$10+'СЕТ СН'!$F$6-'СЕТ СН'!$F$26</f>
        <v>659.94664281000007</v>
      </c>
      <c r="Y49" s="36">
        <f>SUMIFS(СВЦЭМ!$D$33:$D$776,СВЦЭМ!$A$33:$A$776,$A49,СВЦЭМ!$B$33:$B$776,Y$47)+'СЕТ СН'!$F$14+СВЦЭМ!$D$10+'СЕТ СН'!$F$6-'СЕТ СН'!$F$26</f>
        <v>730.73662559000002</v>
      </c>
    </row>
    <row r="50" spans="1:25" ht="15.75" x14ac:dyDescent="0.2">
      <c r="A50" s="35">
        <f t="shared" ref="A50:A78" si="1">A49+1</f>
        <v>43741</v>
      </c>
      <c r="B50" s="36">
        <f>SUMIFS(СВЦЭМ!$D$33:$D$776,СВЦЭМ!$A$33:$A$776,$A50,СВЦЭМ!$B$33:$B$776,B$47)+'СЕТ СН'!$F$14+СВЦЭМ!$D$10+'СЕТ СН'!$F$6-'СЕТ СН'!$F$26</f>
        <v>771.14813214000003</v>
      </c>
      <c r="C50" s="36">
        <f>SUMIFS(СВЦЭМ!$D$33:$D$776,СВЦЭМ!$A$33:$A$776,$A50,СВЦЭМ!$B$33:$B$776,C$47)+'СЕТ СН'!$F$14+СВЦЭМ!$D$10+'СЕТ СН'!$F$6-'СЕТ СН'!$F$26</f>
        <v>807.66565254</v>
      </c>
      <c r="D50" s="36">
        <f>SUMIFS(СВЦЭМ!$D$33:$D$776,СВЦЭМ!$A$33:$A$776,$A50,СВЦЭМ!$B$33:$B$776,D$47)+'СЕТ СН'!$F$14+СВЦЭМ!$D$10+'СЕТ СН'!$F$6-'СЕТ СН'!$F$26</f>
        <v>829.4266518500001</v>
      </c>
      <c r="E50" s="36">
        <f>SUMIFS(СВЦЭМ!$D$33:$D$776,СВЦЭМ!$A$33:$A$776,$A50,СВЦЭМ!$B$33:$B$776,E$47)+'СЕТ СН'!$F$14+СВЦЭМ!$D$10+'СЕТ СН'!$F$6-'СЕТ СН'!$F$26</f>
        <v>834.72861275000002</v>
      </c>
      <c r="F50" s="36">
        <f>SUMIFS(СВЦЭМ!$D$33:$D$776,СВЦЭМ!$A$33:$A$776,$A50,СВЦЭМ!$B$33:$B$776,F$47)+'СЕТ СН'!$F$14+СВЦЭМ!$D$10+'СЕТ СН'!$F$6-'СЕТ СН'!$F$26</f>
        <v>831.56763068000009</v>
      </c>
      <c r="G50" s="36">
        <f>SUMIFS(СВЦЭМ!$D$33:$D$776,СВЦЭМ!$A$33:$A$776,$A50,СВЦЭМ!$B$33:$B$776,G$47)+'СЕТ СН'!$F$14+СВЦЭМ!$D$10+'СЕТ СН'!$F$6-'СЕТ СН'!$F$26</f>
        <v>816.62823659000003</v>
      </c>
      <c r="H50" s="36">
        <f>SUMIFS(СВЦЭМ!$D$33:$D$776,СВЦЭМ!$A$33:$A$776,$A50,СВЦЭМ!$B$33:$B$776,H$47)+'СЕТ СН'!$F$14+СВЦЭМ!$D$10+'СЕТ СН'!$F$6-'СЕТ СН'!$F$26</f>
        <v>749.01149429000009</v>
      </c>
      <c r="I50" s="36">
        <f>SUMIFS(СВЦЭМ!$D$33:$D$776,СВЦЭМ!$A$33:$A$776,$A50,СВЦЭМ!$B$33:$B$776,I$47)+'СЕТ СН'!$F$14+СВЦЭМ!$D$10+'СЕТ СН'!$F$6-'СЕТ СН'!$F$26</f>
        <v>670.52675256000009</v>
      </c>
      <c r="J50" s="36">
        <f>SUMIFS(СВЦЭМ!$D$33:$D$776,СВЦЭМ!$A$33:$A$776,$A50,СВЦЭМ!$B$33:$B$776,J$47)+'СЕТ СН'!$F$14+СВЦЭМ!$D$10+'СЕТ СН'!$F$6-'СЕТ СН'!$F$26</f>
        <v>672.81547160000002</v>
      </c>
      <c r="K50" s="36">
        <f>SUMIFS(СВЦЭМ!$D$33:$D$776,СВЦЭМ!$A$33:$A$776,$A50,СВЦЭМ!$B$33:$B$776,K$47)+'СЕТ СН'!$F$14+СВЦЭМ!$D$10+'СЕТ СН'!$F$6-'СЕТ СН'!$F$26</f>
        <v>683.88994681000008</v>
      </c>
      <c r="L50" s="36">
        <f>SUMIFS(СВЦЭМ!$D$33:$D$776,СВЦЭМ!$A$33:$A$776,$A50,СВЦЭМ!$B$33:$B$776,L$47)+'СЕТ СН'!$F$14+СВЦЭМ!$D$10+'СЕТ СН'!$F$6-'СЕТ СН'!$F$26</f>
        <v>690.17948955000008</v>
      </c>
      <c r="M50" s="36">
        <f>SUMIFS(СВЦЭМ!$D$33:$D$776,СВЦЭМ!$A$33:$A$776,$A50,СВЦЭМ!$B$33:$B$776,M$47)+'СЕТ СН'!$F$14+СВЦЭМ!$D$10+'СЕТ СН'!$F$6-'СЕТ СН'!$F$26</f>
        <v>681.71622274000003</v>
      </c>
      <c r="N50" s="36">
        <f>SUMIFS(СВЦЭМ!$D$33:$D$776,СВЦЭМ!$A$33:$A$776,$A50,СВЦЭМ!$B$33:$B$776,N$47)+'СЕТ СН'!$F$14+СВЦЭМ!$D$10+'СЕТ СН'!$F$6-'СЕТ СН'!$F$26</f>
        <v>722.43466405000004</v>
      </c>
      <c r="O50" s="36">
        <f>SUMIFS(СВЦЭМ!$D$33:$D$776,СВЦЭМ!$A$33:$A$776,$A50,СВЦЭМ!$B$33:$B$776,O$47)+'СЕТ СН'!$F$14+СВЦЭМ!$D$10+'СЕТ СН'!$F$6-'СЕТ СН'!$F$26</f>
        <v>770.74815306000005</v>
      </c>
      <c r="P50" s="36">
        <f>SUMIFS(СВЦЭМ!$D$33:$D$776,СВЦЭМ!$A$33:$A$776,$A50,СВЦЭМ!$B$33:$B$776,P$47)+'СЕТ СН'!$F$14+СВЦЭМ!$D$10+'СЕТ СН'!$F$6-'СЕТ СН'!$F$26</f>
        <v>772.56595156000003</v>
      </c>
      <c r="Q50" s="36">
        <f>SUMIFS(СВЦЭМ!$D$33:$D$776,СВЦЭМ!$A$33:$A$776,$A50,СВЦЭМ!$B$33:$B$776,Q$47)+'СЕТ СН'!$F$14+СВЦЭМ!$D$10+'СЕТ СН'!$F$6-'СЕТ СН'!$F$26</f>
        <v>768.71937866000007</v>
      </c>
      <c r="R50" s="36">
        <f>SUMIFS(СВЦЭМ!$D$33:$D$776,СВЦЭМ!$A$33:$A$776,$A50,СВЦЭМ!$B$33:$B$776,R$47)+'СЕТ СН'!$F$14+СВЦЭМ!$D$10+'СЕТ СН'!$F$6-'СЕТ СН'!$F$26</f>
        <v>717.44307385000002</v>
      </c>
      <c r="S50" s="36">
        <f>SUMIFS(СВЦЭМ!$D$33:$D$776,СВЦЭМ!$A$33:$A$776,$A50,СВЦЭМ!$B$33:$B$776,S$47)+'СЕТ СН'!$F$14+СВЦЭМ!$D$10+'СЕТ СН'!$F$6-'СЕТ СН'!$F$26</f>
        <v>703.2519509</v>
      </c>
      <c r="T50" s="36">
        <f>SUMIFS(СВЦЭМ!$D$33:$D$776,СВЦЭМ!$A$33:$A$776,$A50,СВЦЭМ!$B$33:$B$776,T$47)+'СЕТ СН'!$F$14+СВЦЭМ!$D$10+'СЕТ СН'!$F$6-'СЕТ СН'!$F$26</f>
        <v>691.52430327000002</v>
      </c>
      <c r="U50" s="36">
        <f>SUMIFS(СВЦЭМ!$D$33:$D$776,СВЦЭМ!$A$33:$A$776,$A50,СВЦЭМ!$B$33:$B$776,U$47)+'СЕТ СН'!$F$14+СВЦЭМ!$D$10+'СЕТ СН'!$F$6-'СЕТ СН'!$F$26</f>
        <v>700.88788237000006</v>
      </c>
      <c r="V50" s="36">
        <f>SUMIFS(СВЦЭМ!$D$33:$D$776,СВЦЭМ!$A$33:$A$776,$A50,СВЦЭМ!$B$33:$B$776,V$47)+'СЕТ СН'!$F$14+СВЦЭМ!$D$10+'СЕТ СН'!$F$6-'СЕТ СН'!$F$26</f>
        <v>704.66136861000007</v>
      </c>
      <c r="W50" s="36">
        <f>SUMIFS(СВЦЭМ!$D$33:$D$776,СВЦЭМ!$A$33:$A$776,$A50,СВЦЭМ!$B$33:$B$776,W$47)+'СЕТ СН'!$F$14+СВЦЭМ!$D$10+'СЕТ СН'!$F$6-'СЕТ СН'!$F$26</f>
        <v>704.10792375000005</v>
      </c>
      <c r="X50" s="36">
        <f>SUMIFS(СВЦЭМ!$D$33:$D$776,СВЦЭМ!$A$33:$A$776,$A50,СВЦЭМ!$B$33:$B$776,X$47)+'СЕТ СН'!$F$14+СВЦЭМ!$D$10+'СЕТ СН'!$F$6-'СЕТ СН'!$F$26</f>
        <v>672.43226890000005</v>
      </c>
      <c r="Y50" s="36">
        <f>SUMIFS(СВЦЭМ!$D$33:$D$776,СВЦЭМ!$A$33:$A$776,$A50,СВЦЭМ!$B$33:$B$776,Y$47)+'СЕТ СН'!$F$14+СВЦЭМ!$D$10+'СЕТ СН'!$F$6-'СЕТ СН'!$F$26</f>
        <v>694.46744794000006</v>
      </c>
    </row>
    <row r="51" spans="1:25" ht="15.75" x14ac:dyDescent="0.2">
      <c r="A51" s="35">
        <f t="shared" si="1"/>
        <v>43742</v>
      </c>
      <c r="B51" s="36">
        <f>SUMIFS(СВЦЭМ!$D$33:$D$776,СВЦЭМ!$A$33:$A$776,$A51,СВЦЭМ!$B$33:$B$776,B$47)+'СЕТ СН'!$F$14+СВЦЭМ!$D$10+'СЕТ СН'!$F$6-'СЕТ СН'!$F$26</f>
        <v>765.46829390000005</v>
      </c>
      <c r="C51" s="36">
        <f>SUMIFS(СВЦЭМ!$D$33:$D$776,СВЦЭМ!$A$33:$A$776,$A51,СВЦЭМ!$B$33:$B$776,C$47)+'СЕТ СН'!$F$14+СВЦЭМ!$D$10+'СЕТ СН'!$F$6-'СЕТ СН'!$F$26</f>
        <v>796.99719381</v>
      </c>
      <c r="D51" s="36">
        <f>SUMIFS(СВЦЭМ!$D$33:$D$776,СВЦЭМ!$A$33:$A$776,$A51,СВЦЭМ!$B$33:$B$776,D$47)+'СЕТ СН'!$F$14+СВЦЭМ!$D$10+'СЕТ СН'!$F$6-'СЕТ СН'!$F$26</f>
        <v>800.04234185000007</v>
      </c>
      <c r="E51" s="36">
        <f>SUMIFS(СВЦЭМ!$D$33:$D$776,СВЦЭМ!$A$33:$A$776,$A51,СВЦЭМ!$B$33:$B$776,E$47)+'СЕТ СН'!$F$14+СВЦЭМ!$D$10+'СЕТ СН'!$F$6-'СЕТ СН'!$F$26</f>
        <v>820.23527036000007</v>
      </c>
      <c r="F51" s="36">
        <f>SUMIFS(СВЦЭМ!$D$33:$D$776,СВЦЭМ!$A$33:$A$776,$A51,СВЦЭМ!$B$33:$B$776,F$47)+'СЕТ СН'!$F$14+СВЦЭМ!$D$10+'СЕТ СН'!$F$6-'СЕТ СН'!$F$26</f>
        <v>798.95384512999999</v>
      </c>
      <c r="G51" s="36">
        <f>SUMIFS(СВЦЭМ!$D$33:$D$776,СВЦЭМ!$A$33:$A$776,$A51,СВЦЭМ!$B$33:$B$776,G$47)+'СЕТ СН'!$F$14+СВЦЭМ!$D$10+'СЕТ СН'!$F$6-'СЕТ СН'!$F$26</f>
        <v>774.56933792000007</v>
      </c>
      <c r="H51" s="36">
        <f>SUMIFS(СВЦЭМ!$D$33:$D$776,СВЦЭМ!$A$33:$A$776,$A51,СВЦЭМ!$B$33:$B$776,H$47)+'СЕТ СН'!$F$14+СВЦЭМ!$D$10+'СЕТ СН'!$F$6-'СЕТ СН'!$F$26</f>
        <v>728.07266530000004</v>
      </c>
      <c r="I51" s="36">
        <f>SUMIFS(СВЦЭМ!$D$33:$D$776,СВЦЭМ!$A$33:$A$776,$A51,СВЦЭМ!$B$33:$B$776,I$47)+'СЕТ СН'!$F$14+СВЦЭМ!$D$10+'СЕТ СН'!$F$6-'СЕТ СН'!$F$26</f>
        <v>647.21784334000006</v>
      </c>
      <c r="J51" s="36">
        <f>SUMIFS(СВЦЭМ!$D$33:$D$776,СВЦЭМ!$A$33:$A$776,$A51,СВЦЭМ!$B$33:$B$776,J$47)+'СЕТ СН'!$F$14+СВЦЭМ!$D$10+'СЕТ СН'!$F$6-'СЕТ СН'!$F$26</f>
        <v>650.19330410000009</v>
      </c>
      <c r="K51" s="36">
        <f>SUMIFS(СВЦЭМ!$D$33:$D$776,СВЦЭМ!$A$33:$A$776,$A51,СВЦЭМ!$B$33:$B$776,K$47)+'СЕТ СН'!$F$14+СВЦЭМ!$D$10+'СЕТ СН'!$F$6-'СЕТ СН'!$F$26</f>
        <v>666.83337074000008</v>
      </c>
      <c r="L51" s="36">
        <f>SUMIFS(СВЦЭМ!$D$33:$D$776,СВЦЭМ!$A$33:$A$776,$A51,СВЦЭМ!$B$33:$B$776,L$47)+'СЕТ СН'!$F$14+СВЦЭМ!$D$10+'СЕТ СН'!$F$6-'СЕТ СН'!$F$26</f>
        <v>669.35857543000009</v>
      </c>
      <c r="M51" s="36">
        <f>SUMIFS(СВЦЭМ!$D$33:$D$776,СВЦЭМ!$A$33:$A$776,$A51,СВЦЭМ!$B$33:$B$776,M$47)+'СЕТ СН'!$F$14+СВЦЭМ!$D$10+'СЕТ СН'!$F$6-'СЕТ СН'!$F$26</f>
        <v>662.35364325</v>
      </c>
      <c r="N51" s="36">
        <f>SUMIFS(СВЦЭМ!$D$33:$D$776,СВЦЭМ!$A$33:$A$776,$A51,СВЦЭМ!$B$33:$B$776,N$47)+'СЕТ СН'!$F$14+СВЦЭМ!$D$10+'СЕТ СН'!$F$6-'СЕТ СН'!$F$26</f>
        <v>658.54956281</v>
      </c>
      <c r="O51" s="36">
        <f>SUMIFS(СВЦЭМ!$D$33:$D$776,СВЦЭМ!$A$33:$A$776,$A51,СВЦЭМ!$B$33:$B$776,O$47)+'СЕТ СН'!$F$14+СВЦЭМ!$D$10+'СЕТ СН'!$F$6-'СЕТ СН'!$F$26</f>
        <v>658.80560782999999</v>
      </c>
      <c r="P51" s="36">
        <f>SUMIFS(СВЦЭМ!$D$33:$D$776,СВЦЭМ!$A$33:$A$776,$A51,СВЦЭМ!$B$33:$B$776,P$47)+'СЕТ СН'!$F$14+СВЦЭМ!$D$10+'СЕТ СН'!$F$6-'СЕТ СН'!$F$26</f>
        <v>658.69833571000004</v>
      </c>
      <c r="Q51" s="36">
        <f>SUMIFS(СВЦЭМ!$D$33:$D$776,СВЦЭМ!$A$33:$A$776,$A51,СВЦЭМ!$B$33:$B$776,Q$47)+'СЕТ СН'!$F$14+СВЦЭМ!$D$10+'СЕТ СН'!$F$6-'СЕТ СН'!$F$26</f>
        <v>657.35653924000007</v>
      </c>
      <c r="R51" s="36">
        <f>SUMIFS(СВЦЭМ!$D$33:$D$776,СВЦЭМ!$A$33:$A$776,$A51,СВЦЭМ!$B$33:$B$776,R$47)+'СЕТ СН'!$F$14+СВЦЭМ!$D$10+'СЕТ СН'!$F$6-'СЕТ СН'!$F$26</f>
        <v>652.57194184000002</v>
      </c>
      <c r="S51" s="36">
        <f>SUMIFS(СВЦЭМ!$D$33:$D$776,СВЦЭМ!$A$33:$A$776,$A51,СВЦЭМ!$B$33:$B$776,S$47)+'СЕТ СН'!$F$14+СВЦЭМ!$D$10+'СЕТ СН'!$F$6-'СЕТ СН'!$F$26</f>
        <v>651.86938848</v>
      </c>
      <c r="T51" s="36">
        <f>SUMIFS(СВЦЭМ!$D$33:$D$776,СВЦЭМ!$A$33:$A$776,$A51,СВЦЭМ!$B$33:$B$776,T$47)+'СЕТ СН'!$F$14+СВЦЭМ!$D$10+'СЕТ СН'!$F$6-'СЕТ СН'!$F$26</f>
        <v>655.09705188999999</v>
      </c>
      <c r="U51" s="36">
        <f>SUMIFS(СВЦЭМ!$D$33:$D$776,СВЦЭМ!$A$33:$A$776,$A51,СВЦЭМ!$B$33:$B$776,U$47)+'СЕТ СН'!$F$14+СВЦЭМ!$D$10+'СЕТ СН'!$F$6-'СЕТ СН'!$F$26</f>
        <v>670.58365936000007</v>
      </c>
      <c r="V51" s="36">
        <f>SUMIFS(СВЦЭМ!$D$33:$D$776,СВЦЭМ!$A$33:$A$776,$A51,СВЦЭМ!$B$33:$B$776,V$47)+'СЕТ СН'!$F$14+СВЦЭМ!$D$10+'СЕТ СН'!$F$6-'СЕТ СН'!$F$26</f>
        <v>664.97712557</v>
      </c>
      <c r="W51" s="36">
        <f>SUMIFS(СВЦЭМ!$D$33:$D$776,СВЦЭМ!$A$33:$A$776,$A51,СВЦЭМ!$B$33:$B$776,W$47)+'СЕТ СН'!$F$14+СВЦЭМ!$D$10+'СЕТ СН'!$F$6-'СЕТ СН'!$F$26</f>
        <v>647.82441144000006</v>
      </c>
      <c r="X51" s="36">
        <f>SUMIFS(СВЦЭМ!$D$33:$D$776,СВЦЭМ!$A$33:$A$776,$A51,СВЦЭМ!$B$33:$B$776,X$47)+'СЕТ СН'!$F$14+СВЦЭМ!$D$10+'СЕТ СН'!$F$6-'СЕТ СН'!$F$26</f>
        <v>675.36655493000001</v>
      </c>
      <c r="Y51" s="36">
        <f>SUMIFS(СВЦЭМ!$D$33:$D$776,СВЦЭМ!$A$33:$A$776,$A51,СВЦЭМ!$B$33:$B$776,Y$47)+'СЕТ СН'!$F$14+СВЦЭМ!$D$10+'СЕТ СН'!$F$6-'СЕТ СН'!$F$26</f>
        <v>735.81392736999999</v>
      </c>
    </row>
    <row r="52" spans="1:25" ht="15.75" x14ac:dyDescent="0.2">
      <c r="A52" s="35">
        <f t="shared" si="1"/>
        <v>43743</v>
      </c>
      <c r="B52" s="36">
        <f>SUMIFS(СВЦЭМ!$D$33:$D$776,СВЦЭМ!$A$33:$A$776,$A52,СВЦЭМ!$B$33:$B$776,B$47)+'СЕТ СН'!$F$14+СВЦЭМ!$D$10+'СЕТ СН'!$F$6-'СЕТ СН'!$F$26</f>
        <v>772.08896442000002</v>
      </c>
      <c r="C52" s="36">
        <f>SUMIFS(СВЦЭМ!$D$33:$D$776,СВЦЭМ!$A$33:$A$776,$A52,СВЦЭМ!$B$33:$B$776,C$47)+'СЕТ СН'!$F$14+СВЦЭМ!$D$10+'СЕТ СН'!$F$6-'СЕТ СН'!$F$26</f>
        <v>813.17079608000006</v>
      </c>
      <c r="D52" s="36">
        <f>SUMIFS(СВЦЭМ!$D$33:$D$776,СВЦЭМ!$A$33:$A$776,$A52,СВЦЭМ!$B$33:$B$776,D$47)+'СЕТ СН'!$F$14+СВЦЭМ!$D$10+'СЕТ СН'!$F$6-'СЕТ СН'!$F$26</f>
        <v>824.22519105000003</v>
      </c>
      <c r="E52" s="36">
        <f>SUMIFS(СВЦЭМ!$D$33:$D$776,СВЦЭМ!$A$33:$A$776,$A52,СВЦЭМ!$B$33:$B$776,E$47)+'СЕТ СН'!$F$14+СВЦЭМ!$D$10+'СЕТ СН'!$F$6-'СЕТ СН'!$F$26</f>
        <v>829.58318626000005</v>
      </c>
      <c r="F52" s="36">
        <f>SUMIFS(СВЦЭМ!$D$33:$D$776,СВЦЭМ!$A$33:$A$776,$A52,СВЦЭМ!$B$33:$B$776,F$47)+'СЕТ СН'!$F$14+СВЦЭМ!$D$10+'СЕТ СН'!$F$6-'СЕТ СН'!$F$26</f>
        <v>819.84726355999999</v>
      </c>
      <c r="G52" s="36">
        <f>SUMIFS(СВЦЭМ!$D$33:$D$776,СВЦЭМ!$A$33:$A$776,$A52,СВЦЭМ!$B$33:$B$776,G$47)+'СЕТ СН'!$F$14+СВЦЭМ!$D$10+'СЕТ СН'!$F$6-'СЕТ СН'!$F$26</f>
        <v>817.25304754000001</v>
      </c>
      <c r="H52" s="36">
        <f>SUMIFS(СВЦЭМ!$D$33:$D$776,СВЦЭМ!$A$33:$A$776,$A52,СВЦЭМ!$B$33:$B$776,H$47)+'СЕТ СН'!$F$14+СВЦЭМ!$D$10+'СЕТ СН'!$F$6-'СЕТ СН'!$F$26</f>
        <v>787.12629690000006</v>
      </c>
      <c r="I52" s="36">
        <f>SUMIFS(СВЦЭМ!$D$33:$D$776,СВЦЭМ!$A$33:$A$776,$A52,СВЦЭМ!$B$33:$B$776,I$47)+'СЕТ СН'!$F$14+СВЦЭМ!$D$10+'СЕТ СН'!$F$6-'СЕТ СН'!$F$26</f>
        <v>719.6323037200001</v>
      </c>
      <c r="J52" s="36">
        <f>SUMIFS(СВЦЭМ!$D$33:$D$776,СВЦЭМ!$A$33:$A$776,$A52,СВЦЭМ!$B$33:$B$776,J$47)+'СЕТ СН'!$F$14+СВЦЭМ!$D$10+'СЕТ СН'!$F$6-'СЕТ СН'!$F$26</f>
        <v>663.65189814000007</v>
      </c>
      <c r="K52" s="36">
        <f>SUMIFS(СВЦЭМ!$D$33:$D$776,СВЦЭМ!$A$33:$A$776,$A52,СВЦЭМ!$B$33:$B$776,K$47)+'СЕТ СН'!$F$14+СВЦЭМ!$D$10+'СЕТ СН'!$F$6-'СЕТ СН'!$F$26</f>
        <v>648.36177134000002</v>
      </c>
      <c r="L52" s="36">
        <f>SUMIFS(СВЦЭМ!$D$33:$D$776,СВЦЭМ!$A$33:$A$776,$A52,СВЦЭМ!$B$33:$B$776,L$47)+'СЕТ СН'!$F$14+СВЦЭМ!$D$10+'СЕТ СН'!$F$6-'СЕТ СН'!$F$26</f>
        <v>658.19225424000001</v>
      </c>
      <c r="M52" s="36">
        <f>SUMIFS(СВЦЭМ!$D$33:$D$776,СВЦЭМ!$A$33:$A$776,$A52,СВЦЭМ!$B$33:$B$776,M$47)+'СЕТ СН'!$F$14+СВЦЭМ!$D$10+'СЕТ СН'!$F$6-'СЕТ СН'!$F$26</f>
        <v>651.88651231000006</v>
      </c>
      <c r="N52" s="36">
        <f>SUMIFS(СВЦЭМ!$D$33:$D$776,СВЦЭМ!$A$33:$A$776,$A52,СВЦЭМ!$B$33:$B$776,N$47)+'СЕТ СН'!$F$14+СВЦЭМ!$D$10+'СЕТ СН'!$F$6-'СЕТ СН'!$F$26</f>
        <v>651.26608291000002</v>
      </c>
      <c r="O52" s="36">
        <f>SUMIFS(СВЦЭМ!$D$33:$D$776,СВЦЭМ!$A$33:$A$776,$A52,СВЦЭМ!$B$33:$B$776,O$47)+'СЕТ СН'!$F$14+СВЦЭМ!$D$10+'СЕТ СН'!$F$6-'СЕТ СН'!$F$26</f>
        <v>656.41508906000001</v>
      </c>
      <c r="P52" s="36">
        <f>SUMIFS(СВЦЭМ!$D$33:$D$776,СВЦЭМ!$A$33:$A$776,$A52,СВЦЭМ!$B$33:$B$776,P$47)+'СЕТ СН'!$F$14+СВЦЭМ!$D$10+'СЕТ СН'!$F$6-'СЕТ СН'!$F$26</f>
        <v>663.36933325000007</v>
      </c>
      <c r="Q52" s="36">
        <f>SUMIFS(СВЦЭМ!$D$33:$D$776,СВЦЭМ!$A$33:$A$776,$A52,СВЦЭМ!$B$33:$B$776,Q$47)+'СЕТ СН'!$F$14+СВЦЭМ!$D$10+'СЕТ СН'!$F$6-'СЕТ СН'!$F$26</f>
        <v>664.63887728000009</v>
      </c>
      <c r="R52" s="36">
        <f>SUMIFS(СВЦЭМ!$D$33:$D$776,СВЦЭМ!$A$33:$A$776,$A52,СВЦЭМ!$B$33:$B$776,R$47)+'СЕТ СН'!$F$14+СВЦЭМ!$D$10+'СЕТ СН'!$F$6-'СЕТ СН'!$F$26</f>
        <v>667.59172331000002</v>
      </c>
      <c r="S52" s="36">
        <f>SUMIFS(СВЦЭМ!$D$33:$D$776,СВЦЭМ!$A$33:$A$776,$A52,СВЦЭМ!$B$33:$B$776,S$47)+'СЕТ СН'!$F$14+СВЦЭМ!$D$10+'СЕТ СН'!$F$6-'СЕТ СН'!$F$26</f>
        <v>665.88845173000004</v>
      </c>
      <c r="T52" s="36">
        <f>SUMIFS(СВЦЭМ!$D$33:$D$776,СВЦЭМ!$A$33:$A$776,$A52,СВЦЭМ!$B$33:$B$776,T$47)+'СЕТ СН'!$F$14+СВЦЭМ!$D$10+'СЕТ СН'!$F$6-'СЕТ СН'!$F$26</f>
        <v>658.81978738999999</v>
      </c>
      <c r="U52" s="36">
        <f>SUMIFS(СВЦЭМ!$D$33:$D$776,СВЦЭМ!$A$33:$A$776,$A52,СВЦЭМ!$B$33:$B$776,U$47)+'СЕТ СН'!$F$14+СВЦЭМ!$D$10+'СЕТ СН'!$F$6-'СЕТ СН'!$F$26</f>
        <v>676.69755963</v>
      </c>
      <c r="V52" s="36">
        <f>SUMIFS(СВЦЭМ!$D$33:$D$776,СВЦЭМ!$A$33:$A$776,$A52,СВЦЭМ!$B$33:$B$776,V$47)+'СЕТ СН'!$F$14+СВЦЭМ!$D$10+'СЕТ СН'!$F$6-'СЕТ СН'!$F$26</f>
        <v>678.63784267000005</v>
      </c>
      <c r="W52" s="36">
        <f>SUMIFS(СВЦЭМ!$D$33:$D$776,СВЦЭМ!$A$33:$A$776,$A52,СВЦЭМ!$B$33:$B$776,W$47)+'СЕТ СН'!$F$14+СВЦЭМ!$D$10+'СЕТ СН'!$F$6-'СЕТ СН'!$F$26</f>
        <v>667.95154160000004</v>
      </c>
      <c r="X52" s="36">
        <f>SUMIFS(СВЦЭМ!$D$33:$D$776,СВЦЭМ!$A$33:$A$776,$A52,СВЦЭМ!$B$33:$B$776,X$47)+'СЕТ СН'!$F$14+СВЦЭМ!$D$10+'СЕТ СН'!$F$6-'СЕТ СН'!$F$26</f>
        <v>666.09152189000008</v>
      </c>
      <c r="Y52" s="36">
        <f>SUMIFS(СВЦЭМ!$D$33:$D$776,СВЦЭМ!$A$33:$A$776,$A52,СВЦЭМ!$B$33:$B$776,Y$47)+'СЕТ СН'!$F$14+СВЦЭМ!$D$10+'СЕТ СН'!$F$6-'СЕТ СН'!$F$26</f>
        <v>762.58179901000005</v>
      </c>
    </row>
    <row r="53" spans="1:25" ht="15.75" x14ac:dyDescent="0.2">
      <c r="A53" s="35">
        <f t="shared" si="1"/>
        <v>43744</v>
      </c>
      <c r="B53" s="36">
        <f>SUMIFS(СВЦЭМ!$D$33:$D$776,СВЦЭМ!$A$33:$A$776,$A53,СВЦЭМ!$B$33:$B$776,B$47)+'СЕТ СН'!$F$14+СВЦЭМ!$D$10+'СЕТ СН'!$F$6-'СЕТ СН'!$F$26</f>
        <v>757.27416715000004</v>
      </c>
      <c r="C53" s="36">
        <f>SUMIFS(СВЦЭМ!$D$33:$D$776,СВЦЭМ!$A$33:$A$776,$A53,СВЦЭМ!$B$33:$B$776,C$47)+'СЕТ СН'!$F$14+СВЦЭМ!$D$10+'СЕТ СН'!$F$6-'СЕТ СН'!$F$26</f>
        <v>787.3443948800001</v>
      </c>
      <c r="D53" s="36">
        <f>SUMIFS(СВЦЭМ!$D$33:$D$776,СВЦЭМ!$A$33:$A$776,$A53,СВЦЭМ!$B$33:$B$776,D$47)+'СЕТ СН'!$F$14+СВЦЭМ!$D$10+'СЕТ СН'!$F$6-'СЕТ СН'!$F$26</f>
        <v>810.23238386000003</v>
      </c>
      <c r="E53" s="36">
        <f>SUMIFS(СВЦЭМ!$D$33:$D$776,СВЦЭМ!$A$33:$A$776,$A53,СВЦЭМ!$B$33:$B$776,E$47)+'СЕТ СН'!$F$14+СВЦЭМ!$D$10+'СЕТ СН'!$F$6-'СЕТ СН'!$F$26</f>
        <v>819.21997691000001</v>
      </c>
      <c r="F53" s="36">
        <f>SUMIFS(СВЦЭМ!$D$33:$D$776,СВЦЭМ!$A$33:$A$776,$A53,СВЦЭМ!$B$33:$B$776,F$47)+'СЕТ СН'!$F$14+СВЦЭМ!$D$10+'СЕТ СН'!$F$6-'СЕТ СН'!$F$26</f>
        <v>818.96665058000008</v>
      </c>
      <c r="G53" s="36">
        <f>SUMIFS(СВЦЭМ!$D$33:$D$776,СВЦЭМ!$A$33:$A$776,$A53,СВЦЭМ!$B$33:$B$776,G$47)+'СЕТ СН'!$F$14+СВЦЭМ!$D$10+'СЕТ СН'!$F$6-'СЕТ СН'!$F$26</f>
        <v>818.87494776000005</v>
      </c>
      <c r="H53" s="36">
        <f>SUMIFS(СВЦЭМ!$D$33:$D$776,СВЦЭМ!$A$33:$A$776,$A53,СВЦЭМ!$B$33:$B$776,H$47)+'СЕТ СН'!$F$14+СВЦЭМ!$D$10+'СЕТ СН'!$F$6-'СЕТ СН'!$F$26</f>
        <v>769.2507914900001</v>
      </c>
      <c r="I53" s="36">
        <f>SUMIFS(СВЦЭМ!$D$33:$D$776,СВЦЭМ!$A$33:$A$776,$A53,СВЦЭМ!$B$33:$B$776,I$47)+'СЕТ СН'!$F$14+СВЦЭМ!$D$10+'СЕТ СН'!$F$6-'СЕТ СН'!$F$26</f>
        <v>689.23878590000004</v>
      </c>
      <c r="J53" s="36">
        <f>SUMIFS(СВЦЭМ!$D$33:$D$776,СВЦЭМ!$A$33:$A$776,$A53,СВЦЭМ!$B$33:$B$776,J$47)+'СЕТ СН'!$F$14+СВЦЭМ!$D$10+'СЕТ СН'!$F$6-'СЕТ СН'!$F$26</f>
        <v>639.84021455000004</v>
      </c>
      <c r="K53" s="36">
        <f>SUMIFS(СВЦЭМ!$D$33:$D$776,СВЦЭМ!$A$33:$A$776,$A53,СВЦЭМ!$B$33:$B$776,K$47)+'СЕТ СН'!$F$14+СВЦЭМ!$D$10+'СЕТ СН'!$F$6-'СЕТ СН'!$F$26</f>
        <v>646.13211662000003</v>
      </c>
      <c r="L53" s="36">
        <f>SUMIFS(СВЦЭМ!$D$33:$D$776,СВЦЭМ!$A$33:$A$776,$A53,СВЦЭМ!$B$33:$B$776,L$47)+'СЕТ СН'!$F$14+СВЦЭМ!$D$10+'СЕТ СН'!$F$6-'СЕТ СН'!$F$26</f>
        <v>660.78540687000009</v>
      </c>
      <c r="M53" s="36">
        <f>SUMIFS(СВЦЭМ!$D$33:$D$776,СВЦЭМ!$A$33:$A$776,$A53,СВЦЭМ!$B$33:$B$776,M$47)+'СЕТ СН'!$F$14+СВЦЭМ!$D$10+'СЕТ СН'!$F$6-'СЕТ СН'!$F$26</f>
        <v>653.88846587</v>
      </c>
      <c r="N53" s="36">
        <f>SUMIFS(СВЦЭМ!$D$33:$D$776,СВЦЭМ!$A$33:$A$776,$A53,СВЦЭМ!$B$33:$B$776,N$47)+'СЕТ СН'!$F$14+СВЦЭМ!$D$10+'СЕТ СН'!$F$6-'СЕТ СН'!$F$26</f>
        <v>643.59882092999999</v>
      </c>
      <c r="O53" s="36">
        <f>SUMIFS(СВЦЭМ!$D$33:$D$776,СВЦЭМ!$A$33:$A$776,$A53,СВЦЭМ!$B$33:$B$776,O$47)+'СЕТ СН'!$F$14+СВЦЭМ!$D$10+'СЕТ СН'!$F$6-'СЕТ СН'!$F$26</f>
        <v>644.5742875200001</v>
      </c>
      <c r="P53" s="36">
        <f>SUMIFS(СВЦЭМ!$D$33:$D$776,СВЦЭМ!$A$33:$A$776,$A53,СВЦЭМ!$B$33:$B$776,P$47)+'СЕТ СН'!$F$14+СВЦЭМ!$D$10+'СЕТ СН'!$F$6-'СЕТ СН'!$F$26</f>
        <v>643.81222456</v>
      </c>
      <c r="Q53" s="36">
        <f>SUMIFS(СВЦЭМ!$D$33:$D$776,СВЦЭМ!$A$33:$A$776,$A53,СВЦЭМ!$B$33:$B$776,Q$47)+'СЕТ СН'!$F$14+СВЦЭМ!$D$10+'СЕТ СН'!$F$6-'СЕТ СН'!$F$26</f>
        <v>647.86341327000002</v>
      </c>
      <c r="R53" s="36">
        <f>SUMIFS(СВЦЭМ!$D$33:$D$776,СВЦЭМ!$A$33:$A$776,$A53,СВЦЭМ!$B$33:$B$776,R$47)+'СЕТ СН'!$F$14+СВЦЭМ!$D$10+'СЕТ СН'!$F$6-'СЕТ СН'!$F$26</f>
        <v>639.97701429000006</v>
      </c>
      <c r="S53" s="36">
        <f>SUMIFS(СВЦЭМ!$D$33:$D$776,СВЦЭМ!$A$33:$A$776,$A53,СВЦЭМ!$B$33:$B$776,S$47)+'СЕТ СН'!$F$14+СВЦЭМ!$D$10+'СЕТ СН'!$F$6-'СЕТ СН'!$F$26</f>
        <v>647.6851819100001</v>
      </c>
      <c r="T53" s="36">
        <f>SUMIFS(СВЦЭМ!$D$33:$D$776,СВЦЭМ!$A$33:$A$776,$A53,СВЦЭМ!$B$33:$B$776,T$47)+'СЕТ СН'!$F$14+СВЦЭМ!$D$10+'СЕТ СН'!$F$6-'СЕТ СН'!$F$26</f>
        <v>649.50726126000006</v>
      </c>
      <c r="U53" s="36">
        <f>SUMIFS(СВЦЭМ!$D$33:$D$776,СВЦЭМ!$A$33:$A$776,$A53,СВЦЭМ!$B$33:$B$776,U$47)+'СЕТ СН'!$F$14+СВЦЭМ!$D$10+'СЕТ СН'!$F$6-'СЕТ СН'!$F$26</f>
        <v>666.57042889000002</v>
      </c>
      <c r="V53" s="36">
        <f>SUMIFS(СВЦЭМ!$D$33:$D$776,СВЦЭМ!$A$33:$A$776,$A53,СВЦЭМ!$B$33:$B$776,V$47)+'СЕТ СН'!$F$14+СВЦЭМ!$D$10+'СЕТ СН'!$F$6-'СЕТ СН'!$F$26</f>
        <v>665.67857507000008</v>
      </c>
      <c r="W53" s="36">
        <f>SUMIFS(СВЦЭМ!$D$33:$D$776,СВЦЭМ!$A$33:$A$776,$A53,СВЦЭМ!$B$33:$B$776,W$47)+'СЕТ СН'!$F$14+СВЦЭМ!$D$10+'СЕТ СН'!$F$6-'СЕТ СН'!$F$26</f>
        <v>653.96904886000004</v>
      </c>
      <c r="X53" s="36">
        <f>SUMIFS(СВЦЭМ!$D$33:$D$776,СВЦЭМ!$A$33:$A$776,$A53,СВЦЭМ!$B$33:$B$776,X$47)+'СЕТ СН'!$F$14+СВЦЭМ!$D$10+'СЕТ СН'!$F$6-'СЕТ СН'!$F$26</f>
        <v>645.37370365000004</v>
      </c>
      <c r="Y53" s="36">
        <f>SUMIFS(СВЦЭМ!$D$33:$D$776,СВЦЭМ!$A$33:$A$776,$A53,СВЦЭМ!$B$33:$B$776,Y$47)+'СЕТ СН'!$F$14+СВЦЭМ!$D$10+'СЕТ СН'!$F$6-'СЕТ СН'!$F$26</f>
        <v>684.45007973000008</v>
      </c>
    </row>
    <row r="54" spans="1:25" ht="15.75" x14ac:dyDescent="0.2">
      <c r="A54" s="35">
        <f t="shared" si="1"/>
        <v>43745</v>
      </c>
      <c r="B54" s="36">
        <f>SUMIFS(СВЦЭМ!$D$33:$D$776,СВЦЭМ!$A$33:$A$776,$A54,СВЦЭМ!$B$33:$B$776,B$47)+'СЕТ СН'!$F$14+СВЦЭМ!$D$10+'СЕТ СН'!$F$6-'СЕТ СН'!$F$26</f>
        <v>776.40569068000002</v>
      </c>
      <c r="C54" s="36">
        <f>SUMIFS(СВЦЭМ!$D$33:$D$776,СВЦЭМ!$A$33:$A$776,$A54,СВЦЭМ!$B$33:$B$776,C$47)+'СЕТ СН'!$F$14+СВЦЭМ!$D$10+'СЕТ СН'!$F$6-'СЕТ СН'!$F$26</f>
        <v>795.24698678000004</v>
      </c>
      <c r="D54" s="36">
        <f>SUMIFS(СВЦЭМ!$D$33:$D$776,СВЦЭМ!$A$33:$A$776,$A54,СВЦЭМ!$B$33:$B$776,D$47)+'СЕТ СН'!$F$14+СВЦЭМ!$D$10+'СЕТ СН'!$F$6-'СЕТ СН'!$F$26</f>
        <v>809.50021950000007</v>
      </c>
      <c r="E54" s="36">
        <f>SUMIFS(СВЦЭМ!$D$33:$D$776,СВЦЭМ!$A$33:$A$776,$A54,СВЦЭМ!$B$33:$B$776,E$47)+'СЕТ СН'!$F$14+СВЦЭМ!$D$10+'СЕТ СН'!$F$6-'СЕТ СН'!$F$26</f>
        <v>825.47657475000005</v>
      </c>
      <c r="F54" s="36">
        <f>SUMIFS(СВЦЭМ!$D$33:$D$776,СВЦЭМ!$A$33:$A$776,$A54,СВЦЭМ!$B$33:$B$776,F$47)+'СЕТ СН'!$F$14+СВЦЭМ!$D$10+'СЕТ СН'!$F$6-'СЕТ СН'!$F$26</f>
        <v>832.40396834000001</v>
      </c>
      <c r="G54" s="36">
        <f>SUMIFS(СВЦЭМ!$D$33:$D$776,СВЦЭМ!$A$33:$A$776,$A54,СВЦЭМ!$B$33:$B$776,G$47)+'СЕТ СН'!$F$14+СВЦЭМ!$D$10+'СЕТ СН'!$F$6-'СЕТ СН'!$F$26</f>
        <v>812.92895073</v>
      </c>
      <c r="H54" s="36">
        <f>SUMIFS(СВЦЭМ!$D$33:$D$776,СВЦЭМ!$A$33:$A$776,$A54,СВЦЭМ!$B$33:$B$776,H$47)+'СЕТ СН'!$F$14+СВЦЭМ!$D$10+'СЕТ СН'!$F$6-'СЕТ СН'!$F$26</f>
        <v>736.36121150000008</v>
      </c>
      <c r="I54" s="36">
        <f>SUMIFS(СВЦЭМ!$D$33:$D$776,СВЦЭМ!$A$33:$A$776,$A54,СВЦЭМ!$B$33:$B$776,I$47)+'СЕТ СН'!$F$14+СВЦЭМ!$D$10+'СЕТ СН'!$F$6-'СЕТ СН'!$F$26</f>
        <v>655.84636248000004</v>
      </c>
      <c r="J54" s="36">
        <f>SUMIFS(СВЦЭМ!$D$33:$D$776,СВЦЭМ!$A$33:$A$776,$A54,СВЦЭМ!$B$33:$B$776,J$47)+'СЕТ СН'!$F$14+СВЦЭМ!$D$10+'СЕТ СН'!$F$6-'СЕТ СН'!$F$26</f>
        <v>642.84268253000005</v>
      </c>
      <c r="K54" s="36">
        <f>SUMIFS(СВЦЭМ!$D$33:$D$776,СВЦЭМ!$A$33:$A$776,$A54,СВЦЭМ!$B$33:$B$776,K$47)+'СЕТ СН'!$F$14+СВЦЭМ!$D$10+'СЕТ СН'!$F$6-'СЕТ СН'!$F$26</f>
        <v>644.03204513000003</v>
      </c>
      <c r="L54" s="36">
        <f>SUMIFS(СВЦЭМ!$D$33:$D$776,СВЦЭМ!$A$33:$A$776,$A54,СВЦЭМ!$B$33:$B$776,L$47)+'СЕТ СН'!$F$14+СВЦЭМ!$D$10+'СЕТ СН'!$F$6-'СЕТ СН'!$F$26</f>
        <v>642.27319097000009</v>
      </c>
      <c r="M54" s="36">
        <f>SUMIFS(СВЦЭМ!$D$33:$D$776,СВЦЭМ!$A$33:$A$776,$A54,СВЦЭМ!$B$33:$B$776,M$47)+'СЕТ СН'!$F$14+СВЦЭМ!$D$10+'СЕТ СН'!$F$6-'СЕТ СН'!$F$26</f>
        <v>651.37022553000008</v>
      </c>
      <c r="N54" s="36">
        <f>SUMIFS(СВЦЭМ!$D$33:$D$776,СВЦЭМ!$A$33:$A$776,$A54,СВЦЭМ!$B$33:$B$776,N$47)+'СЕТ СН'!$F$14+СВЦЭМ!$D$10+'СЕТ СН'!$F$6-'СЕТ СН'!$F$26</f>
        <v>658.00454617000003</v>
      </c>
      <c r="O54" s="36">
        <f>SUMIFS(СВЦЭМ!$D$33:$D$776,СВЦЭМ!$A$33:$A$776,$A54,СВЦЭМ!$B$33:$B$776,O$47)+'СЕТ СН'!$F$14+СВЦЭМ!$D$10+'СЕТ СН'!$F$6-'СЕТ СН'!$F$26</f>
        <v>657.47082085</v>
      </c>
      <c r="P54" s="36">
        <f>SUMIFS(СВЦЭМ!$D$33:$D$776,СВЦЭМ!$A$33:$A$776,$A54,СВЦЭМ!$B$33:$B$776,P$47)+'СЕТ СН'!$F$14+СВЦЭМ!$D$10+'СЕТ СН'!$F$6-'СЕТ СН'!$F$26</f>
        <v>656.12549778000005</v>
      </c>
      <c r="Q54" s="36">
        <f>SUMIFS(СВЦЭМ!$D$33:$D$776,СВЦЭМ!$A$33:$A$776,$A54,СВЦЭМ!$B$33:$B$776,Q$47)+'СЕТ СН'!$F$14+СВЦЭМ!$D$10+'СЕТ СН'!$F$6-'СЕТ СН'!$F$26</f>
        <v>661.45976880000001</v>
      </c>
      <c r="R54" s="36">
        <f>SUMIFS(СВЦЭМ!$D$33:$D$776,СВЦЭМ!$A$33:$A$776,$A54,СВЦЭМ!$B$33:$B$776,R$47)+'СЕТ СН'!$F$14+СВЦЭМ!$D$10+'СЕТ СН'!$F$6-'СЕТ СН'!$F$26</f>
        <v>659.92683977000002</v>
      </c>
      <c r="S54" s="36">
        <f>SUMIFS(СВЦЭМ!$D$33:$D$776,СВЦЭМ!$A$33:$A$776,$A54,СВЦЭМ!$B$33:$B$776,S$47)+'СЕТ СН'!$F$14+СВЦЭМ!$D$10+'СЕТ СН'!$F$6-'СЕТ СН'!$F$26</f>
        <v>664.46901133000006</v>
      </c>
      <c r="T54" s="36">
        <f>SUMIFS(СВЦЭМ!$D$33:$D$776,СВЦЭМ!$A$33:$A$776,$A54,СВЦЭМ!$B$33:$B$776,T$47)+'СЕТ СН'!$F$14+СВЦЭМ!$D$10+'СЕТ СН'!$F$6-'СЕТ СН'!$F$26</f>
        <v>654.28647992000003</v>
      </c>
      <c r="U54" s="36">
        <f>SUMIFS(СВЦЭМ!$D$33:$D$776,СВЦЭМ!$A$33:$A$776,$A54,СВЦЭМ!$B$33:$B$776,U$47)+'СЕТ СН'!$F$14+СВЦЭМ!$D$10+'СЕТ СН'!$F$6-'СЕТ СН'!$F$26</f>
        <v>649.5052533600001</v>
      </c>
      <c r="V54" s="36">
        <f>SUMIFS(СВЦЭМ!$D$33:$D$776,СВЦЭМ!$A$33:$A$776,$A54,СВЦЭМ!$B$33:$B$776,V$47)+'СЕТ СН'!$F$14+СВЦЭМ!$D$10+'СЕТ СН'!$F$6-'СЕТ СН'!$F$26</f>
        <v>643.15951192</v>
      </c>
      <c r="W54" s="36">
        <f>SUMIFS(СВЦЭМ!$D$33:$D$776,СВЦЭМ!$A$33:$A$776,$A54,СВЦЭМ!$B$33:$B$776,W$47)+'СЕТ СН'!$F$14+СВЦЭМ!$D$10+'СЕТ СН'!$F$6-'СЕТ СН'!$F$26</f>
        <v>661.38393554000004</v>
      </c>
      <c r="X54" s="36">
        <f>SUMIFS(СВЦЭМ!$D$33:$D$776,СВЦЭМ!$A$33:$A$776,$A54,СВЦЭМ!$B$33:$B$776,X$47)+'СЕТ СН'!$F$14+СВЦЭМ!$D$10+'СЕТ СН'!$F$6-'СЕТ СН'!$F$26</f>
        <v>680.01560116000007</v>
      </c>
      <c r="Y54" s="36">
        <f>SUMIFS(СВЦЭМ!$D$33:$D$776,СВЦЭМ!$A$33:$A$776,$A54,СВЦЭМ!$B$33:$B$776,Y$47)+'СЕТ СН'!$F$14+СВЦЭМ!$D$10+'СЕТ СН'!$F$6-'СЕТ СН'!$F$26</f>
        <v>722.36096519</v>
      </c>
    </row>
    <row r="55" spans="1:25" ht="15.75" x14ac:dyDescent="0.2">
      <c r="A55" s="35">
        <f t="shared" si="1"/>
        <v>43746</v>
      </c>
      <c r="B55" s="36">
        <f>SUMIFS(СВЦЭМ!$D$33:$D$776,СВЦЭМ!$A$33:$A$776,$A55,СВЦЭМ!$B$33:$B$776,B$47)+'СЕТ СН'!$F$14+СВЦЭМ!$D$10+'СЕТ СН'!$F$6-'СЕТ СН'!$F$26</f>
        <v>688.51229553000007</v>
      </c>
      <c r="C55" s="36">
        <f>SUMIFS(СВЦЭМ!$D$33:$D$776,СВЦЭМ!$A$33:$A$776,$A55,СВЦЭМ!$B$33:$B$776,C$47)+'СЕТ СН'!$F$14+СВЦЭМ!$D$10+'СЕТ СН'!$F$6-'СЕТ СН'!$F$26</f>
        <v>742.77830936999999</v>
      </c>
      <c r="D55" s="36">
        <f>SUMIFS(СВЦЭМ!$D$33:$D$776,СВЦЭМ!$A$33:$A$776,$A55,СВЦЭМ!$B$33:$B$776,D$47)+'СЕТ СН'!$F$14+СВЦЭМ!$D$10+'СЕТ СН'!$F$6-'СЕТ СН'!$F$26</f>
        <v>734.94121633000009</v>
      </c>
      <c r="E55" s="36">
        <f>SUMIFS(СВЦЭМ!$D$33:$D$776,СВЦЭМ!$A$33:$A$776,$A55,СВЦЭМ!$B$33:$B$776,E$47)+'СЕТ СН'!$F$14+СВЦЭМ!$D$10+'СЕТ СН'!$F$6-'СЕТ СН'!$F$26</f>
        <v>748.15593996000007</v>
      </c>
      <c r="F55" s="36">
        <f>SUMIFS(СВЦЭМ!$D$33:$D$776,СВЦЭМ!$A$33:$A$776,$A55,СВЦЭМ!$B$33:$B$776,F$47)+'СЕТ СН'!$F$14+СВЦЭМ!$D$10+'СЕТ СН'!$F$6-'СЕТ СН'!$F$26</f>
        <v>746.73014033000004</v>
      </c>
      <c r="G55" s="36">
        <f>SUMIFS(СВЦЭМ!$D$33:$D$776,СВЦЭМ!$A$33:$A$776,$A55,СВЦЭМ!$B$33:$B$776,G$47)+'СЕТ СН'!$F$14+СВЦЭМ!$D$10+'СЕТ СН'!$F$6-'СЕТ СН'!$F$26</f>
        <v>735.86394690000009</v>
      </c>
      <c r="H55" s="36">
        <f>SUMIFS(СВЦЭМ!$D$33:$D$776,СВЦЭМ!$A$33:$A$776,$A55,СВЦЭМ!$B$33:$B$776,H$47)+'СЕТ СН'!$F$14+СВЦЭМ!$D$10+'СЕТ СН'!$F$6-'СЕТ СН'!$F$26</f>
        <v>711.99332705000006</v>
      </c>
      <c r="I55" s="36">
        <f>SUMIFS(СВЦЭМ!$D$33:$D$776,СВЦЭМ!$A$33:$A$776,$A55,СВЦЭМ!$B$33:$B$776,I$47)+'СЕТ СН'!$F$14+СВЦЭМ!$D$10+'СЕТ СН'!$F$6-'СЕТ СН'!$F$26</f>
        <v>673.44475516</v>
      </c>
      <c r="J55" s="36">
        <f>SUMIFS(СВЦЭМ!$D$33:$D$776,СВЦЭМ!$A$33:$A$776,$A55,СВЦЭМ!$B$33:$B$776,J$47)+'СЕТ СН'!$F$14+СВЦЭМ!$D$10+'СЕТ СН'!$F$6-'СЕТ СН'!$F$26</f>
        <v>648.11431368000001</v>
      </c>
      <c r="K55" s="36">
        <f>SUMIFS(СВЦЭМ!$D$33:$D$776,СВЦЭМ!$A$33:$A$776,$A55,СВЦЭМ!$B$33:$B$776,K$47)+'СЕТ СН'!$F$14+СВЦЭМ!$D$10+'СЕТ СН'!$F$6-'СЕТ СН'!$F$26</f>
        <v>650.21253005000005</v>
      </c>
      <c r="L55" s="36">
        <f>SUMIFS(СВЦЭМ!$D$33:$D$776,СВЦЭМ!$A$33:$A$776,$A55,СВЦЭМ!$B$33:$B$776,L$47)+'СЕТ СН'!$F$14+СВЦЭМ!$D$10+'СЕТ СН'!$F$6-'СЕТ СН'!$F$26</f>
        <v>654.11624730000005</v>
      </c>
      <c r="M55" s="36">
        <f>SUMIFS(СВЦЭМ!$D$33:$D$776,СВЦЭМ!$A$33:$A$776,$A55,СВЦЭМ!$B$33:$B$776,M$47)+'СЕТ СН'!$F$14+СВЦЭМ!$D$10+'СЕТ СН'!$F$6-'СЕТ СН'!$F$26</f>
        <v>647.05486657000006</v>
      </c>
      <c r="N55" s="36">
        <f>SUMIFS(СВЦЭМ!$D$33:$D$776,СВЦЭМ!$A$33:$A$776,$A55,СВЦЭМ!$B$33:$B$776,N$47)+'СЕТ СН'!$F$14+СВЦЭМ!$D$10+'СЕТ СН'!$F$6-'СЕТ СН'!$F$26</f>
        <v>628.32007615000009</v>
      </c>
      <c r="O55" s="36">
        <f>SUMIFS(СВЦЭМ!$D$33:$D$776,СВЦЭМ!$A$33:$A$776,$A55,СВЦЭМ!$B$33:$B$776,O$47)+'СЕТ СН'!$F$14+СВЦЭМ!$D$10+'СЕТ СН'!$F$6-'СЕТ СН'!$F$26</f>
        <v>601.71114444</v>
      </c>
      <c r="P55" s="36">
        <f>SUMIFS(СВЦЭМ!$D$33:$D$776,СВЦЭМ!$A$33:$A$776,$A55,СВЦЭМ!$B$33:$B$776,P$47)+'СЕТ СН'!$F$14+СВЦЭМ!$D$10+'СЕТ СН'!$F$6-'СЕТ СН'!$F$26</f>
        <v>650.70863455000006</v>
      </c>
      <c r="Q55" s="36">
        <f>SUMIFS(СВЦЭМ!$D$33:$D$776,СВЦЭМ!$A$33:$A$776,$A55,СВЦЭМ!$B$33:$B$776,Q$47)+'СЕТ СН'!$F$14+СВЦЭМ!$D$10+'СЕТ СН'!$F$6-'СЕТ СН'!$F$26</f>
        <v>696.71330458</v>
      </c>
      <c r="R55" s="36">
        <f>SUMIFS(СВЦЭМ!$D$33:$D$776,СВЦЭМ!$A$33:$A$776,$A55,СВЦЭМ!$B$33:$B$776,R$47)+'СЕТ СН'!$F$14+СВЦЭМ!$D$10+'СЕТ СН'!$F$6-'СЕТ СН'!$F$26</f>
        <v>596.8873219300001</v>
      </c>
      <c r="S55" s="36">
        <f>SUMIFS(СВЦЭМ!$D$33:$D$776,СВЦЭМ!$A$33:$A$776,$A55,СВЦЭМ!$B$33:$B$776,S$47)+'СЕТ СН'!$F$14+СВЦЭМ!$D$10+'СЕТ СН'!$F$6-'СЕТ СН'!$F$26</f>
        <v>603.31280044000005</v>
      </c>
      <c r="T55" s="36">
        <f>SUMIFS(СВЦЭМ!$D$33:$D$776,СВЦЭМ!$A$33:$A$776,$A55,СВЦЭМ!$B$33:$B$776,T$47)+'СЕТ СН'!$F$14+СВЦЭМ!$D$10+'СЕТ СН'!$F$6-'СЕТ СН'!$F$26</f>
        <v>616.52830863000008</v>
      </c>
      <c r="U55" s="36">
        <f>SUMIFS(СВЦЭМ!$D$33:$D$776,СВЦЭМ!$A$33:$A$776,$A55,СВЦЭМ!$B$33:$B$776,U$47)+'СЕТ СН'!$F$14+СВЦЭМ!$D$10+'СЕТ СН'!$F$6-'СЕТ СН'!$F$26</f>
        <v>638.87620041000002</v>
      </c>
      <c r="V55" s="36">
        <f>SUMIFS(СВЦЭМ!$D$33:$D$776,СВЦЭМ!$A$33:$A$776,$A55,СВЦЭМ!$B$33:$B$776,V$47)+'СЕТ СН'!$F$14+СВЦЭМ!$D$10+'СЕТ СН'!$F$6-'СЕТ СН'!$F$26</f>
        <v>642.88733834000004</v>
      </c>
      <c r="W55" s="36">
        <f>SUMIFS(СВЦЭМ!$D$33:$D$776,СВЦЭМ!$A$33:$A$776,$A55,СВЦЭМ!$B$33:$B$776,W$47)+'СЕТ СН'!$F$14+СВЦЭМ!$D$10+'СЕТ СН'!$F$6-'СЕТ СН'!$F$26</f>
        <v>631.36056501000007</v>
      </c>
      <c r="X55" s="36">
        <f>SUMIFS(СВЦЭМ!$D$33:$D$776,СВЦЭМ!$A$33:$A$776,$A55,СВЦЭМ!$B$33:$B$776,X$47)+'СЕТ СН'!$F$14+СВЦЭМ!$D$10+'СЕТ СН'!$F$6-'СЕТ СН'!$F$26</f>
        <v>597.15424265000001</v>
      </c>
      <c r="Y55" s="36">
        <f>SUMIFS(СВЦЭМ!$D$33:$D$776,СВЦЭМ!$A$33:$A$776,$A55,СВЦЭМ!$B$33:$B$776,Y$47)+'СЕТ СН'!$F$14+СВЦЭМ!$D$10+'СЕТ СН'!$F$6-'СЕТ СН'!$F$26</f>
        <v>575.16442945000006</v>
      </c>
    </row>
    <row r="56" spans="1:25" ht="15.75" x14ac:dyDescent="0.2">
      <c r="A56" s="35">
        <f t="shared" si="1"/>
        <v>43747</v>
      </c>
      <c r="B56" s="36">
        <f>SUMIFS(СВЦЭМ!$D$33:$D$776,СВЦЭМ!$A$33:$A$776,$A56,СВЦЭМ!$B$33:$B$776,B$47)+'СЕТ СН'!$F$14+СВЦЭМ!$D$10+'СЕТ СН'!$F$6-'СЕТ СН'!$F$26</f>
        <v>708.09465005000004</v>
      </c>
      <c r="C56" s="36">
        <f>SUMIFS(СВЦЭМ!$D$33:$D$776,СВЦЭМ!$A$33:$A$776,$A56,СВЦЭМ!$B$33:$B$776,C$47)+'СЕТ СН'!$F$14+СВЦЭМ!$D$10+'СЕТ СН'!$F$6-'СЕТ СН'!$F$26</f>
        <v>742.30378673000007</v>
      </c>
      <c r="D56" s="36">
        <f>SUMIFS(СВЦЭМ!$D$33:$D$776,СВЦЭМ!$A$33:$A$776,$A56,СВЦЭМ!$B$33:$B$776,D$47)+'СЕТ СН'!$F$14+СВЦЭМ!$D$10+'СЕТ СН'!$F$6-'СЕТ СН'!$F$26</f>
        <v>766.89222644000006</v>
      </c>
      <c r="E56" s="36">
        <f>SUMIFS(СВЦЭМ!$D$33:$D$776,СВЦЭМ!$A$33:$A$776,$A56,СВЦЭМ!$B$33:$B$776,E$47)+'СЕТ СН'!$F$14+СВЦЭМ!$D$10+'СЕТ СН'!$F$6-'СЕТ СН'!$F$26</f>
        <v>778.33909989000006</v>
      </c>
      <c r="F56" s="36">
        <f>SUMIFS(СВЦЭМ!$D$33:$D$776,СВЦЭМ!$A$33:$A$776,$A56,СВЦЭМ!$B$33:$B$776,F$47)+'СЕТ СН'!$F$14+СВЦЭМ!$D$10+'СЕТ СН'!$F$6-'СЕТ СН'!$F$26</f>
        <v>780.44069237000008</v>
      </c>
      <c r="G56" s="36">
        <f>SUMIFS(СВЦЭМ!$D$33:$D$776,СВЦЭМ!$A$33:$A$776,$A56,СВЦЭМ!$B$33:$B$776,G$47)+'СЕТ СН'!$F$14+СВЦЭМ!$D$10+'СЕТ СН'!$F$6-'СЕТ СН'!$F$26</f>
        <v>761.43904889000009</v>
      </c>
      <c r="H56" s="36">
        <f>SUMIFS(СВЦЭМ!$D$33:$D$776,СВЦЭМ!$A$33:$A$776,$A56,СВЦЭМ!$B$33:$B$776,H$47)+'СЕТ СН'!$F$14+СВЦЭМ!$D$10+'СЕТ СН'!$F$6-'СЕТ СН'!$F$26</f>
        <v>725.82896090000008</v>
      </c>
      <c r="I56" s="36">
        <f>SUMIFS(СВЦЭМ!$D$33:$D$776,СВЦЭМ!$A$33:$A$776,$A56,СВЦЭМ!$B$33:$B$776,I$47)+'СЕТ СН'!$F$14+СВЦЭМ!$D$10+'СЕТ СН'!$F$6-'СЕТ СН'!$F$26</f>
        <v>701.32971430999999</v>
      </c>
      <c r="J56" s="36">
        <f>SUMIFS(СВЦЭМ!$D$33:$D$776,СВЦЭМ!$A$33:$A$776,$A56,СВЦЭМ!$B$33:$B$776,J$47)+'СЕТ СН'!$F$14+СВЦЭМ!$D$10+'СЕТ СН'!$F$6-'СЕТ СН'!$F$26</f>
        <v>706.28804831000002</v>
      </c>
      <c r="K56" s="36">
        <f>SUMIFS(СВЦЭМ!$D$33:$D$776,СВЦЭМ!$A$33:$A$776,$A56,СВЦЭМ!$B$33:$B$776,K$47)+'СЕТ СН'!$F$14+СВЦЭМ!$D$10+'СЕТ СН'!$F$6-'СЕТ СН'!$F$26</f>
        <v>718.66029949000006</v>
      </c>
      <c r="L56" s="36">
        <f>SUMIFS(СВЦЭМ!$D$33:$D$776,СВЦЭМ!$A$33:$A$776,$A56,СВЦЭМ!$B$33:$B$776,L$47)+'СЕТ СН'!$F$14+СВЦЭМ!$D$10+'СЕТ СН'!$F$6-'СЕТ СН'!$F$26</f>
        <v>720.89530792000005</v>
      </c>
      <c r="M56" s="36">
        <f>SUMIFS(СВЦЭМ!$D$33:$D$776,СВЦЭМ!$A$33:$A$776,$A56,СВЦЭМ!$B$33:$B$776,M$47)+'СЕТ СН'!$F$14+СВЦЭМ!$D$10+'СЕТ СН'!$F$6-'СЕТ СН'!$F$26</f>
        <v>716.49858277999999</v>
      </c>
      <c r="N56" s="36">
        <f>SUMIFS(СВЦЭМ!$D$33:$D$776,СВЦЭМ!$A$33:$A$776,$A56,СВЦЭМ!$B$33:$B$776,N$47)+'СЕТ СН'!$F$14+СВЦЭМ!$D$10+'СЕТ СН'!$F$6-'СЕТ СН'!$F$26</f>
        <v>669.93122071000005</v>
      </c>
      <c r="O56" s="36">
        <f>SUMIFS(СВЦЭМ!$D$33:$D$776,СВЦЭМ!$A$33:$A$776,$A56,СВЦЭМ!$B$33:$B$776,O$47)+'СЕТ СН'!$F$14+СВЦЭМ!$D$10+'СЕТ СН'!$F$6-'СЕТ СН'!$F$26</f>
        <v>648.53594634000001</v>
      </c>
      <c r="P56" s="36">
        <f>SUMIFS(СВЦЭМ!$D$33:$D$776,СВЦЭМ!$A$33:$A$776,$A56,СВЦЭМ!$B$33:$B$776,P$47)+'СЕТ СН'!$F$14+СВЦЭМ!$D$10+'СЕТ СН'!$F$6-'СЕТ СН'!$F$26</f>
        <v>649.94357557000001</v>
      </c>
      <c r="Q56" s="36">
        <f>SUMIFS(СВЦЭМ!$D$33:$D$776,СВЦЭМ!$A$33:$A$776,$A56,СВЦЭМ!$B$33:$B$776,Q$47)+'СЕТ СН'!$F$14+СВЦЭМ!$D$10+'СЕТ СН'!$F$6-'СЕТ СН'!$F$26</f>
        <v>649.57229548000009</v>
      </c>
      <c r="R56" s="36">
        <f>SUMIFS(СВЦЭМ!$D$33:$D$776,СВЦЭМ!$A$33:$A$776,$A56,СВЦЭМ!$B$33:$B$776,R$47)+'СЕТ СН'!$F$14+СВЦЭМ!$D$10+'СЕТ СН'!$F$6-'СЕТ СН'!$F$26</f>
        <v>641.80809949000002</v>
      </c>
      <c r="S56" s="36">
        <f>SUMIFS(СВЦЭМ!$D$33:$D$776,СВЦЭМ!$A$33:$A$776,$A56,СВЦЭМ!$B$33:$B$776,S$47)+'СЕТ СН'!$F$14+СВЦЭМ!$D$10+'СЕТ СН'!$F$6-'СЕТ СН'!$F$26</f>
        <v>644.65265124000007</v>
      </c>
      <c r="T56" s="36">
        <f>SUMIFS(СВЦЭМ!$D$33:$D$776,СВЦЭМ!$A$33:$A$776,$A56,СВЦЭМ!$B$33:$B$776,T$47)+'СЕТ СН'!$F$14+СВЦЭМ!$D$10+'СЕТ СН'!$F$6-'СЕТ СН'!$F$26</f>
        <v>666.57387373000006</v>
      </c>
      <c r="U56" s="36">
        <f>SUMIFS(СВЦЭМ!$D$33:$D$776,СВЦЭМ!$A$33:$A$776,$A56,СВЦЭМ!$B$33:$B$776,U$47)+'СЕТ СН'!$F$14+СВЦЭМ!$D$10+'СЕТ СН'!$F$6-'СЕТ СН'!$F$26</f>
        <v>657.88127015999999</v>
      </c>
      <c r="V56" s="36">
        <f>SUMIFS(СВЦЭМ!$D$33:$D$776,СВЦЭМ!$A$33:$A$776,$A56,СВЦЭМ!$B$33:$B$776,V$47)+'СЕТ СН'!$F$14+СВЦЭМ!$D$10+'СЕТ СН'!$F$6-'СЕТ СН'!$F$26</f>
        <v>650.29034927999999</v>
      </c>
      <c r="W56" s="36">
        <f>SUMIFS(СВЦЭМ!$D$33:$D$776,СВЦЭМ!$A$33:$A$776,$A56,СВЦЭМ!$B$33:$B$776,W$47)+'СЕТ СН'!$F$14+СВЦЭМ!$D$10+'СЕТ СН'!$F$6-'СЕТ СН'!$F$26</f>
        <v>665.99301882000009</v>
      </c>
      <c r="X56" s="36">
        <f>SUMIFS(СВЦЭМ!$D$33:$D$776,СВЦЭМ!$A$33:$A$776,$A56,СВЦЭМ!$B$33:$B$776,X$47)+'СЕТ СН'!$F$14+СВЦЭМ!$D$10+'СЕТ СН'!$F$6-'СЕТ СН'!$F$26</f>
        <v>643.68603926000003</v>
      </c>
      <c r="Y56" s="36">
        <f>SUMIFS(СВЦЭМ!$D$33:$D$776,СВЦЭМ!$A$33:$A$776,$A56,СВЦЭМ!$B$33:$B$776,Y$47)+'СЕТ СН'!$F$14+СВЦЭМ!$D$10+'СЕТ СН'!$F$6-'СЕТ СН'!$F$26</f>
        <v>655.73205418999999</v>
      </c>
    </row>
    <row r="57" spans="1:25" ht="15.75" x14ac:dyDescent="0.2">
      <c r="A57" s="35">
        <f t="shared" si="1"/>
        <v>43748</v>
      </c>
      <c r="B57" s="36">
        <f>SUMIFS(СВЦЭМ!$D$33:$D$776,СВЦЭМ!$A$33:$A$776,$A57,СВЦЭМ!$B$33:$B$776,B$47)+'СЕТ СН'!$F$14+СВЦЭМ!$D$10+'СЕТ СН'!$F$6-'СЕТ СН'!$F$26</f>
        <v>807.31429301000003</v>
      </c>
      <c r="C57" s="36">
        <f>SUMIFS(СВЦЭМ!$D$33:$D$776,СВЦЭМ!$A$33:$A$776,$A57,СВЦЭМ!$B$33:$B$776,C$47)+'СЕТ СН'!$F$14+СВЦЭМ!$D$10+'СЕТ СН'!$F$6-'СЕТ СН'!$F$26</f>
        <v>848.57275107999999</v>
      </c>
      <c r="D57" s="36">
        <f>SUMIFS(СВЦЭМ!$D$33:$D$776,СВЦЭМ!$A$33:$A$776,$A57,СВЦЭМ!$B$33:$B$776,D$47)+'СЕТ СН'!$F$14+СВЦЭМ!$D$10+'СЕТ СН'!$F$6-'СЕТ СН'!$F$26</f>
        <v>869.74747449000006</v>
      </c>
      <c r="E57" s="36">
        <f>SUMIFS(СВЦЭМ!$D$33:$D$776,СВЦЭМ!$A$33:$A$776,$A57,СВЦЭМ!$B$33:$B$776,E$47)+'СЕТ СН'!$F$14+СВЦЭМ!$D$10+'СЕТ СН'!$F$6-'СЕТ СН'!$F$26</f>
        <v>877.52961992000007</v>
      </c>
      <c r="F57" s="36">
        <f>SUMIFS(СВЦЭМ!$D$33:$D$776,СВЦЭМ!$A$33:$A$776,$A57,СВЦЭМ!$B$33:$B$776,F$47)+'СЕТ СН'!$F$14+СВЦЭМ!$D$10+'СЕТ СН'!$F$6-'СЕТ СН'!$F$26</f>
        <v>882.40578551999999</v>
      </c>
      <c r="G57" s="36">
        <f>SUMIFS(СВЦЭМ!$D$33:$D$776,СВЦЭМ!$A$33:$A$776,$A57,СВЦЭМ!$B$33:$B$776,G$47)+'СЕТ СН'!$F$14+СВЦЭМ!$D$10+'СЕТ СН'!$F$6-'СЕТ СН'!$F$26</f>
        <v>864.76912158000005</v>
      </c>
      <c r="H57" s="36">
        <f>SUMIFS(СВЦЭМ!$D$33:$D$776,СВЦЭМ!$A$33:$A$776,$A57,СВЦЭМ!$B$33:$B$776,H$47)+'СЕТ СН'!$F$14+СВЦЭМ!$D$10+'СЕТ СН'!$F$6-'СЕТ СН'!$F$26</f>
        <v>832.10660218999999</v>
      </c>
      <c r="I57" s="36">
        <f>SUMIFS(СВЦЭМ!$D$33:$D$776,СВЦЭМ!$A$33:$A$776,$A57,СВЦЭМ!$B$33:$B$776,I$47)+'СЕТ СН'!$F$14+СВЦЭМ!$D$10+'СЕТ СН'!$F$6-'СЕТ СН'!$F$26</f>
        <v>745.99822095000002</v>
      </c>
      <c r="J57" s="36">
        <f>SUMIFS(СВЦЭМ!$D$33:$D$776,СВЦЭМ!$A$33:$A$776,$A57,СВЦЭМ!$B$33:$B$776,J$47)+'СЕТ СН'!$F$14+СВЦЭМ!$D$10+'СЕТ СН'!$F$6-'СЕТ СН'!$F$26</f>
        <v>735.21973456000001</v>
      </c>
      <c r="K57" s="36">
        <f>SUMIFS(СВЦЭМ!$D$33:$D$776,СВЦЭМ!$A$33:$A$776,$A57,СВЦЭМ!$B$33:$B$776,K$47)+'СЕТ СН'!$F$14+СВЦЭМ!$D$10+'СЕТ СН'!$F$6-'СЕТ СН'!$F$26</f>
        <v>729.25250000000005</v>
      </c>
      <c r="L57" s="36">
        <f>SUMIFS(СВЦЭМ!$D$33:$D$776,СВЦЭМ!$A$33:$A$776,$A57,СВЦЭМ!$B$33:$B$776,L$47)+'СЕТ СН'!$F$14+СВЦЭМ!$D$10+'СЕТ СН'!$F$6-'СЕТ СН'!$F$26</f>
        <v>726.17754353000009</v>
      </c>
      <c r="M57" s="36">
        <f>SUMIFS(СВЦЭМ!$D$33:$D$776,СВЦЭМ!$A$33:$A$776,$A57,СВЦЭМ!$B$33:$B$776,M$47)+'СЕТ СН'!$F$14+СВЦЭМ!$D$10+'СЕТ СН'!$F$6-'СЕТ СН'!$F$26</f>
        <v>732.31191881000007</v>
      </c>
      <c r="N57" s="36">
        <f>SUMIFS(СВЦЭМ!$D$33:$D$776,СВЦЭМ!$A$33:$A$776,$A57,СВЦЭМ!$B$33:$B$776,N$47)+'СЕТ СН'!$F$14+СВЦЭМ!$D$10+'СЕТ СН'!$F$6-'СЕТ СН'!$F$26</f>
        <v>698.03063643000007</v>
      </c>
      <c r="O57" s="36">
        <f>SUMIFS(СВЦЭМ!$D$33:$D$776,СВЦЭМ!$A$33:$A$776,$A57,СВЦЭМ!$B$33:$B$776,O$47)+'СЕТ СН'!$F$14+СВЦЭМ!$D$10+'СЕТ СН'!$F$6-'СЕТ СН'!$F$26</f>
        <v>660.61361677000002</v>
      </c>
      <c r="P57" s="36">
        <f>SUMIFS(СВЦЭМ!$D$33:$D$776,СВЦЭМ!$A$33:$A$776,$A57,СВЦЭМ!$B$33:$B$776,P$47)+'СЕТ СН'!$F$14+СВЦЭМ!$D$10+'СЕТ СН'!$F$6-'СЕТ СН'!$F$26</f>
        <v>662.89409029000001</v>
      </c>
      <c r="Q57" s="36">
        <f>SUMIFS(СВЦЭМ!$D$33:$D$776,СВЦЭМ!$A$33:$A$776,$A57,СВЦЭМ!$B$33:$B$776,Q$47)+'СЕТ СН'!$F$14+СВЦЭМ!$D$10+'СЕТ СН'!$F$6-'СЕТ СН'!$F$26</f>
        <v>662.63991699000007</v>
      </c>
      <c r="R57" s="36">
        <f>SUMIFS(СВЦЭМ!$D$33:$D$776,СВЦЭМ!$A$33:$A$776,$A57,СВЦЭМ!$B$33:$B$776,R$47)+'СЕТ СН'!$F$14+СВЦЭМ!$D$10+'СЕТ СН'!$F$6-'СЕТ СН'!$F$26</f>
        <v>663.08095254</v>
      </c>
      <c r="S57" s="36">
        <f>SUMIFS(СВЦЭМ!$D$33:$D$776,СВЦЭМ!$A$33:$A$776,$A57,СВЦЭМ!$B$33:$B$776,S$47)+'СЕТ СН'!$F$14+СВЦЭМ!$D$10+'СЕТ СН'!$F$6-'СЕТ СН'!$F$26</f>
        <v>671.78213270000003</v>
      </c>
      <c r="T57" s="36">
        <f>SUMIFS(СВЦЭМ!$D$33:$D$776,СВЦЭМ!$A$33:$A$776,$A57,СВЦЭМ!$B$33:$B$776,T$47)+'СЕТ СН'!$F$14+СВЦЭМ!$D$10+'СЕТ СН'!$F$6-'СЕТ СН'!$F$26</f>
        <v>677.63751115000002</v>
      </c>
      <c r="U57" s="36">
        <f>SUMIFS(СВЦЭМ!$D$33:$D$776,СВЦЭМ!$A$33:$A$776,$A57,СВЦЭМ!$B$33:$B$776,U$47)+'СЕТ СН'!$F$14+СВЦЭМ!$D$10+'СЕТ СН'!$F$6-'СЕТ СН'!$F$26</f>
        <v>692.81385566000006</v>
      </c>
      <c r="V57" s="36">
        <f>SUMIFS(СВЦЭМ!$D$33:$D$776,СВЦЭМ!$A$33:$A$776,$A57,СВЦЭМ!$B$33:$B$776,V$47)+'СЕТ СН'!$F$14+СВЦЭМ!$D$10+'СЕТ СН'!$F$6-'СЕТ СН'!$F$26</f>
        <v>690.56188931000008</v>
      </c>
      <c r="W57" s="36">
        <f>SUMIFS(СВЦЭМ!$D$33:$D$776,СВЦЭМ!$A$33:$A$776,$A57,СВЦЭМ!$B$33:$B$776,W$47)+'СЕТ СН'!$F$14+СВЦЭМ!$D$10+'СЕТ СН'!$F$6-'СЕТ СН'!$F$26</f>
        <v>684.02845740999999</v>
      </c>
      <c r="X57" s="36">
        <f>SUMIFS(СВЦЭМ!$D$33:$D$776,СВЦЭМ!$A$33:$A$776,$A57,СВЦЭМ!$B$33:$B$776,X$47)+'СЕТ СН'!$F$14+СВЦЭМ!$D$10+'СЕТ СН'!$F$6-'СЕТ СН'!$F$26</f>
        <v>674.83666707000009</v>
      </c>
      <c r="Y57" s="36">
        <f>SUMIFS(СВЦЭМ!$D$33:$D$776,СВЦЭМ!$A$33:$A$776,$A57,СВЦЭМ!$B$33:$B$776,Y$47)+'СЕТ СН'!$F$14+СВЦЭМ!$D$10+'СЕТ СН'!$F$6-'СЕТ СН'!$F$26</f>
        <v>701.81343836000008</v>
      </c>
    </row>
    <row r="58" spans="1:25" ht="15.75" x14ac:dyDescent="0.2">
      <c r="A58" s="35">
        <f t="shared" si="1"/>
        <v>43749</v>
      </c>
      <c r="B58" s="36">
        <f>SUMIFS(СВЦЭМ!$D$33:$D$776,СВЦЭМ!$A$33:$A$776,$A58,СВЦЭМ!$B$33:$B$776,B$47)+'СЕТ СН'!$F$14+СВЦЭМ!$D$10+'СЕТ СН'!$F$6-'СЕТ СН'!$F$26</f>
        <v>765.16267152</v>
      </c>
      <c r="C58" s="36">
        <f>SUMIFS(СВЦЭМ!$D$33:$D$776,СВЦЭМ!$A$33:$A$776,$A58,СВЦЭМ!$B$33:$B$776,C$47)+'СЕТ СН'!$F$14+СВЦЭМ!$D$10+'СЕТ СН'!$F$6-'СЕТ СН'!$F$26</f>
        <v>821.37450489000003</v>
      </c>
      <c r="D58" s="36">
        <f>SUMIFS(СВЦЭМ!$D$33:$D$776,СВЦЭМ!$A$33:$A$776,$A58,СВЦЭМ!$B$33:$B$776,D$47)+'СЕТ СН'!$F$14+СВЦЭМ!$D$10+'СЕТ СН'!$F$6-'СЕТ СН'!$F$26</f>
        <v>832.08565956000007</v>
      </c>
      <c r="E58" s="36">
        <f>SUMIFS(СВЦЭМ!$D$33:$D$776,СВЦЭМ!$A$33:$A$776,$A58,СВЦЭМ!$B$33:$B$776,E$47)+'СЕТ СН'!$F$14+СВЦЭМ!$D$10+'СЕТ СН'!$F$6-'СЕТ СН'!$F$26</f>
        <v>837.29241329000001</v>
      </c>
      <c r="F58" s="36">
        <f>SUMIFS(СВЦЭМ!$D$33:$D$776,СВЦЭМ!$A$33:$A$776,$A58,СВЦЭМ!$B$33:$B$776,F$47)+'СЕТ СН'!$F$14+СВЦЭМ!$D$10+'СЕТ СН'!$F$6-'СЕТ СН'!$F$26</f>
        <v>831.99594331000003</v>
      </c>
      <c r="G58" s="36">
        <f>SUMIFS(СВЦЭМ!$D$33:$D$776,СВЦЭМ!$A$33:$A$776,$A58,СВЦЭМ!$B$33:$B$776,G$47)+'СЕТ СН'!$F$14+СВЦЭМ!$D$10+'СЕТ СН'!$F$6-'СЕТ СН'!$F$26</f>
        <v>815.80874159000007</v>
      </c>
      <c r="H58" s="36">
        <f>SUMIFS(СВЦЭМ!$D$33:$D$776,СВЦЭМ!$A$33:$A$776,$A58,СВЦЭМ!$B$33:$B$776,H$47)+'СЕТ СН'!$F$14+СВЦЭМ!$D$10+'СЕТ СН'!$F$6-'СЕТ СН'!$F$26</f>
        <v>774.52364749000003</v>
      </c>
      <c r="I58" s="36">
        <f>SUMIFS(СВЦЭМ!$D$33:$D$776,СВЦЭМ!$A$33:$A$776,$A58,СВЦЭМ!$B$33:$B$776,I$47)+'СЕТ СН'!$F$14+СВЦЭМ!$D$10+'СЕТ СН'!$F$6-'СЕТ СН'!$F$26</f>
        <v>752.35101824000003</v>
      </c>
      <c r="J58" s="36">
        <f>SUMIFS(СВЦЭМ!$D$33:$D$776,СВЦЭМ!$A$33:$A$776,$A58,СВЦЭМ!$B$33:$B$776,J$47)+'СЕТ СН'!$F$14+СВЦЭМ!$D$10+'СЕТ СН'!$F$6-'СЕТ СН'!$F$26</f>
        <v>731.66229168000007</v>
      </c>
      <c r="K58" s="36">
        <f>SUMIFS(СВЦЭМ!$D$33:$D$776,СВЦЭМ!$A$33:$A$776,$A58,СВЦЭМ!$B$33:$B$776,K$47)+'СЕТ СН'!$F$14+СВЦЭМ!$D$10+'СЕТ СН'!$F$6-'СЕТ СН'!$F$26</f>
        <v>721.06976459000009</v>
      </c>
      <c r="L58" s="36">
        <f>SUMIFS(СВЦЭМ!$D$33:$D$776,СВЦЭМ!$A$33:$A$776,$A58,СВЦЭМ!$B$33:$B$776,L$47)+'СЕТ СН'!$F$14+СВЦЭМ!$D$10+'СЕТ СН'!$F$6-'СЕТ СН'!$F$26</f>
        <v>721.68875445000003</v>
      </c>
      <c r="M58" s="36">
        <f>SUMIFS(СВЦЭМ!$D$33:$D$776,СВЦЭМ!$A$33:$A$776,$A58,СВЦЭМ!$B$33:$B$776,M$47)+'СЕТ СН'!$F$14+СВЦЭМ!$D$10+'СЕТ СН'!$F$6-'СЕТ СН'!$F$26</f>
        <v>724.47762580000006</v>
      </c>
      <c r="N58" s="36">
        <f>SUMIFS(СВЦЭМ!$D$33:$D$776,СВЦЭМ!$A$33:$A$776,$A58,СВЦЭМ!$B$33:$B$776,N$47)+'СЕТ СН'!$F$14+СВЦЭМ!$D$10+'СЕТ СН'!$F$6-'СЕТ СН'!$F$26</f>
        <v>695.67250307000006</v>
      </c>
      <c r="O58" s="36">
        <f>SUMIFS(СВЦЭМ!$D$33:$D$776,СВЦЭМ!$A$33:$A$776,$A58,СВЦЭМ!$B$33:$B$776,O$47)+'СЕТ СН'!$F$14+СВЦЭМ!$D$10+'СЕТ СН'!$F$6-'СЕТ СН'!$F$26</f>
        <v>672.56584126000007</v>
      </c>
      <c r="P58" s="36">
        <f>SUMIFS(СВЦЭМ!$D$33:$D$776,СВЦЭМ!$A$33:$A$776,$A58,СВЦЭМ!$B$33:$B$776,P$47)+'СЕТ СН'!$F$14+СВЦЭМ!$D$10+'СЕТ СН'!$F$6-'СЕТ СН'!$F$26</f>
        <v>683.25025554000001</v>
      </c>
      <c r="Q58" s="36">
        <f>SUMIFS(СВЦЭМ!$D$33:$D$776,СВЦЭМ!$A$33:$A$776,$A58,СВЦЭМ!$B$33:$B$776,Q$47)+'СЕТ СН'!$F$14+СВЦЭМ!$D$10+'СЕТ СН'!$F$6-'СЕТ СН'!$F$26</f>
        <v>684.52386956999999</v>
      </c>
      <c r="R58" s="36">
        <f>SUMIFS(СВЦЭМ!$D$33:$D$776,СВЦЭМ!$A$33:$A$776,$A58,СВЦЭМ!$B$33:$B$776,R$47)+'СЕТ СН'!$F$14+СВЦЭМ!$D$10+'СЕТ СН'!$F$6-'СЕТ СН'!$F$26</f>
        <v>681.34489369000005</v>
      </c>
      <c r="S58" s="36">
        <f>SUMIFS(СВЦЭМ!$D$33:$D$776,СВЦЭМ!$A$33:$A$776,$A58,СВЦЭМ!$B$33:$B$776,S$47)+'СЕТ СН'!$F$14+СВЦЭМ!$D$10+'СЕТ СН'!$F$6-'СЕТ СН'!$F$26</f>
        <v>671.43968144000007</v>
      </c>
      <c r="T58" s="36">
        <f>SUMIFS(СВЦЭМ!$D$33:$D$776,СВЦЭМ!$A$33:$A$776,$A58,СВЦЭМ!$B$33:$B$776,T$47)+'СЕТ СН'!$F$14+СВЦЭМ!$D$10+'СЕТ СН'!$F$6-'СЕТ СН'!$F$26</f>
        <v>657.81555406000007</v>
      </c>
      <c r="U58" s="36">
        <f>SUMIFS(СВЦЭМ!$D$33:$D$776,СВЦЭМ!$A$33:$A$776,$A58,СВЦЭМ!$B$33:$B$776,U$47)+'СЕТ СН'!$F$14+СВЦЭМ!$D$10+'СЕТ СН'!$F$6-'СЕТ СН'!$F$26</f>
        <v>681.56559916000003</v>
      </c>
      <c r="V58" s="36">
        <f>SUMIFS(СВЦЭМ!$D$33:$D$776,СВЦЭМ!$A$33:$A$776,$A58,СВЦЭМ!$B$33:$B$776,V$47)+'СЕТ СН'!$F$14+СВЦЭМ!$D$10+'СЕТ СН'!$F$6-'СЕТ СН'!$F$26</f>
        <v>702.67284770000003</v>
      </c>
      <c r="W58" s="36">
        <f>SUMIFS(СВЦЭМ!$D$33:$D$776,СВЦЭМ!$A$33:$A$776,$A58,СВЦЭМ!$B$33:$B$776,W$47)+'СЕТ СН'!$F$14+СВЦЭМ!$D$10+'СЕТ СН'!$F$6-'СЕТ СН'!$F$26</f>
        <v>708.99139217000004</v>
      </c>
      <c r="X58" s="36">
        <f>SUMIFS(СВЦЭМ!$D$33:$D$776,СВЦЭМ!$A$33:$A$776,$A58,СВЦЭМ!$B$33:$B$776,X$47)+'СЕТ СН'!$F$14+СВЦЭМ!$D$10+'СЕТ СН'!$F$6-'СЕТ СН'!$F$26</f>
        <v>712.73905870999999</v>
      </c>
      <c r="Y58" s="36">
        <f>SUMIFS(СВЦЭМ!$D$33:$D$776,СВЦЭМ!$A$33:$A$776,$A58,СВЦЭМ!$B$33:$B$776,Y$47)+'СЕТ СН'!$F$14+СВЦЭМ!$D$10+'СЕТ СН'!$F$6-'СЕТ СН'!$F$26</f>
        <v>744.03670154000008</v>
      </c>
    </row>
    <row r="59" spans="1:25" ht="15.75" x14ac:dyDescent="0.2">
      <c r="A59" s="35">
        <f t="shared" si="1"/>
        <v>43750</v>
      </c>
      <c r="B59" s="36">
        <f>SUMIFS(СВЦЭМ!$D$33:$D$776,СВЦЭМ!$A$33:$A$776,$A59,СВЦЭМ!$B$33:$B$776,B$47)+'СЕТ СН'!$F$14+СВЦЭМ!$D$10+'СЕТ СН'!$F$6-'СЕТ СН'!$F$26</f>
        <v>735.48156844000005</v>
      </c>
      <c r="C59" s="36">
        <f>SUMIFS(СВЦЭМ!$D$33:$D$776,СВЦЭМ!$A$33:$A$776,$A59,СВЦЭМ!$B$33:$B$776,C$47)+'СЕТ СН'!$F$14+СВЦЭМ!$D$10+'СЕТ СН'!$F$6-'СЕТ СН'!$F$26</f>
        <v>733.79562829000008</v>
      </c>
      <c r="D59" s="36">
        <f>SUMIFS(СВЦЭМ!$D$33:$D$776,СВЦЭМ!$A$33:$A$776,$A59,СВЦЭМ!$B$33:$B$776,D$47)+'СЕТ СН'!$F$14+СВЦЭМ!$D$10+'СЕТ СН'!$F$6-'СЕТ СН'!$F$26</f>
        <v>734.42871725000009</v>
      </c>
      <c r="E59" s="36">
        <f>SUMIFS(СВЦЭМ!$D$33:$D$776,СВЦЭМ!$A$33:$A$776,$A59,СВЦЭМ!$B$33:$B$776,E$47)+'СЕТ СН'!$F$14+СВЦЭМ!$D$10+'СЕТ СН'!$F$6-'СЕТ СН'!$F$26</f>
        <v>744.33847652000009</v>
      </c>
      <c r="F59" s="36">
        <f>SUMIFS(СВЦЭМ!$D$33:$D$776,СВЦЭМ!$A$33:$A$776,$A59,СВЦЭМ!$B$33:$B$776,F$47)+'СЕТ СН'!$F$14+СВЦЭМ!$D$10+'СЕТ СН'!$F$6-'СЕТ СН'!$F$26</f>
        <v>750.97638973000005</v>
      </c>
      <c r="G59" s="36">
        <f>SUMIFS(СВЦЭМ!$D$33:$D$776,СВЦЭМ!$A$33:$A$776,$A59,СВЦЭМ!$B$33:$B$776,G$47)+'СЕТ СН'!$F$14+СВЦЭМ!$D$10+'СЕТ СН'!$F$6-'СЕТ СН'!$F$26</f>
        <v>743.12362807</v>
      </c>
      <c r="H59" s="36">
        <f>SUMIFS(СВЦЭМ!$D$33:$D$776,СВЦЭМ!$A$33:$A$776,$A59,СВЦЭМ!$B$33:$B$776,H$47)+'СЕТ СН'!$F$14+СВЦЭМ!$D$10+'СЕТ СН'!$F$6-'СЕТ СН'!$F$26</f>
        <v>723.44615415999999</v>
      </c>
      <c r="I59" s="36">
        <f>SUMIFS(СВЦЭМ!$D$33:$D$776,СВЦЭМ!$A$33:$A$776,$A59,СВЦЭМ!$B$33:$B$776,I$47)+'СЕТ СН'!$F$14+СВЦЭМ!$D$10+'СЕТ СН'!$F$6-'СЕТ СН'!$F$26</f>
        <v>754.13482996000005</v>
      </c>
      <c r="J59" s="36">
        <f>SUMIFS(СВЦЭМ!$D$33:$D$776,СВЦЭМ!$A$33:$A$776,$A59,СВЦЭМ!$B$33:$B$776,J$47)+'СЕТ СН'!$F$14+СВЦЭМ!$D$10+'СЕТ СН'!$F$6-'СЕТ СН'!$F$26</f>
        <v>761.50684319000004</v>
      </c>
      <c r="K59" s="36">
        <f>SUMIFS(СВЦЭМ!$D$33:$D$776,СВЦЭМ!$A$33:$A$776,$A59,СВЦЭМ!$B$33:$B$776,K$47)+'СЕТ СН'!$F$14+СВЦЭМ!$D$10+'СЕТ СН'!$F$6-'СЕТ СН'!$F$26</f>
        <v>764.05621817000008</v>
      </c>
      <c r="L59" s="36">
        <f>SUMIFS(СВЦЭМ!$D$33:$D$776,СВЦЭМ!$A$33:$A$776,$A59,СВЦЭМ!$B$33:$B$776,L$47)+'СЕТ СН'!$F$14+СВЦЭМ!$D$10+'СЕТ СН'!$F$6-'СЕТ СН'!$F$26</f>
        <v>763.4290049</v>
      </c>
      <c r="M59" s="36">
        <f>SUMIFS(СВЦЭМ!$D$33:$D$776,СВЦЭМ!$A$33:$A$776,$A59,СВЦЭМ!$B$33:$B$776,M$47)+'СЕТ СН'!$F$14+СВЦЭМ!$D$10+'СЕТ СН'!$F$6-'СЕТ СН'!$F$26</f>
        <v>766.0906966</v>
      </c>
      <c r="N59" s="36">
        <f>SUMIFS(СВЦЭМ!$D$33:$D$776,СВЦЭМ!$A$33:$A$776,$A59,СВЦЭМ!$B$33:$B$776,N$47)+'СЕТ СН'!$F$14+СВЦЭМ!$D$10+'СЕТ СН'!$F$6-'СЕТ СН'!$F$26</f>
        <v>716.59192521</v>
      </c>
      <c r="O59" s="36">
        <f>SUMIFS(СВЦЭМ!$D$33:$D$776,СВЦЭМ!$A$33:$A$776,$A59,СВЦЭМ!$B$33:$B$776,O$47)+'СЕТ СН'!$F$14+СВЦЭМ!$D$10+'СЕТ СН'!$F$6-'СЕТ СН'!$F$26</f>
        <v>676.23018390000004</v>
      </c>
      <c r="P59" s="36">
        <f>SUMIFS(СВЦЭМ!$D$33:$D$776,СВЦЭМ!$A$33:$A$776,$A59,СВЦЭМ!$B$33:$B$776,P$47)+'СЕТ СН'!$F$14+СВЦЭМ!$D$10+'СЕТ СН'!$F$6-'СЕТ СН'!$F$26</f>
        <v>667.01374397000006</v>
      </c>
      <c r="Q59" s="36">
        <f>SUMIFS(СВЦЭМ!$D$33:$D$776,СВЦЭМ!$A$33:$A$776,$A59,СВЦЭМ!$B$33:$B$776,Q$47)+'СЕТ СН'!$F$14+СВЦЭМ!$D$10+'СЕТ СН'!$F$6-'СЕТ СН'!$F$26</f>
        <v>662.24128094000002</v>
      </c>
      <c r="R59" s="36">
        <f>SUMIFS(СВЦЭМ!$D$33:$D$776,СВЦЭМ!$A$33:$A$776,$A59,СВЦЭМ!$B$33:$B$776,R$47)+'СЕТ СН'!$F$14+СВЦЭМ!$D$10+'СЕТ СН'!$F$6-'СЕТ СН'!$F$26</f>
        <v>659.42391808000002</v>
      </c>
      <c r="S59" s="36">
        <f>SUMIFS(СВЦЭМ!$D$33:$D$776,СВЦЭМ!$A$33:$A$776,$A59,СВЦЭМ!$B$33:$B$776,S$47)+'СЕТ СН'!$F$14+СВЦЭМ!$D$10+'СЕТ СН'!$F$6-'СЕТ СН'!$F$26</f>
        <v>670.88492824000002</v>
      </c>
      <c r="T59" s="36">
        <f>SUMIFS(СВЦЭМ!$D$33:$D$776,СВЦЭМ!$A$33:$A$776,$A59,СВЦЭМ!$B$33:$B$776,T$47)+'СЕТ СН'!$F$14+СВЦЭМ!$D$10+'СЕТ СН'!$F$6-'СЕТ СН'!$F$26</f>
        <v>679.30211885000006</v>
      </c>
      <c r="U59" s="36">
        <f>SUMIFS(СВЦЭМ!$D$33:$D$776,СВЦЭМ!$A$33:$A$776,$A59,СВЦЭМ!$B$33:$B$776,U$47)+'СЕТ СН'!$F$14+СВЦЭМ!$D$10+'СЕТ СН'!$F$6-'СЕТ СН'!$F$26</f>
        <v>635.29549703999999</v>
      </c>
      <c r="V59" s="36">
        <f>SUMIFS(СВЦЭМ!$D$33:$D$776,СВЦЭМ!$A$33:$A$776,$A59,СВЦЭМ!$B$33:$B$776,V$47)+'СЕТ СН'!$F$14+СВЦЭМ!$D$10+'СЕТ СН'!$F$6-'СЕТ СН'!$F$26</f>
        <v>631.95634141000005</v>
      </c>
      <c r="W59" s="36">
        <f>SUMIFS(СВЦЭМ!$D$33:$D$776,СВЦЭМ!$A$33:$A$776,$A59,СВЦЭМ!$B$33:$B$776,W$47)+'СЕТ СН'!$F$14+СВЦЭМ!$D$10+'СЕТ СН'!$F$6-'СЕТ СН'!$F$26</f>
        <v>639.00127768000004</v>
      </c>
      <c r="X59" s="36">
        <f>SUMIFS(СВЦЭМ!$D$33:$D$776,СВЦЭМ!$A$33:$A$776,$A59,СВЦЭМ!$B$33:$B$776,X$47)+'СЕТ СН'!$F$14+СВЦЭМ!$D$10+'СЕТ СН'!$F$6-'СЕТ СН'!$F$26</f>
        <v>655.83217835000005</v>
      </c>
      <c r="Y59" s="36">
        <f>SUMIFS(СВЦЭМ!$D$33:$D$776,СВЦЭМ!$A$33:$A$776,$A59,СВЦЭМ!$B$33:$B$776,Y$47)+'СЕТ СН'!$F$14+СВЦЭМ!$D$10+'СЕТ СН'!$F$6-'СЕТ СН'!$F$26</f>
        <v>679.12405881000007</v>
      </c>
    </row>
    <row r="60" spans="1:25" ht="15.75" x14ac:dyDescent="0.2">
      <c r="A60" s="35">
        <f t="shared" si="1"/>
        <v>43751</v>
      </c>
      <c r="B60" s="36">
        <f>SUMIFS(СВЦЭМ!$D$33:$D$776,СВЦЭМ!$A$33:$A$776,$A60,СВЦЭМ!$B$33:$B$776,B$47)+'СЕТ СН'!$F$14+СВЦЭМ!$D$10+'СЕТ СН'!$F$6-'СЕТ СН'!$F$26</f>
        <v>771.08657736999999</v>
      </c>
      <c r="C60" s="36">
        <f>SUMIFS(СВЦЭМ!$D$33:$D$776,СВЦЭМ!$A$33:$A$776,$A60,СВЦЭМ!$B$33:$B$776,C$47)+'СЕТ СН'!$F$14+СВЦЭМ!$D$10+'СЕТ СН'!$F$6-'СЕТ СН'!$F$26</f>
        <v>807.68028425</v>
      </c>
      <c r="D60" s="36">
        <f>SUMIFS(СВЦЭМ!$D$33:$D$776,СВЦЭМ!$A$33:$A$776,$A60,СВЦЭМ!$B$33:$B$776,D$47)+'СЕТ СН'!$F$14+СВЦЭМ!$D$10+'СЕТ СН'!$F$6-'СЕТ СН'!$F$26</f>
        <v>826.73529408000002</v>
      </c>
      <c r="E60" s="36">
        <f>SUMIFS(СВЦЭМ!$D$33:$D$776,СВЦЭМ!$A$33:$A$776,$A60,СВЦЭМ!$B$33:$B$776,E$47)+'СЕТ СН'!$F$14+СВЦЭМ!$D$10+'СЕТ СН'!$F$6-'СЕТ СН'!$F$26</f>
        <v>842.87294024000005</v>
      </c>
      <c r="F60" s="36">
        <f>SUMIFS(СВЦЭМ!$D$33:$D$776,СВЦЭМ!$A$33:$A$776,$A60,СВЦЭМ!$B$33:$B$776,F$47)+'СЕТ СН'!$F$14+СВЦЭМ!$D$10+'СЕТ СН'!$F$6-'СЕТ СН'!$F$26</f>
        <v>840.82586016000005</v>
      </c>
      <c r="G60" s="36">
        <f>SUMIFS(СВЦЭМ!$D$33:$D$776,СВЦЭМ!$A$33:$A$776,$A60,СВЦЭМ!$B$33:$B$776,G$47)+'СЕТ СН'!$F$14+СВЦЭМ!$D$10+'СЕТ СН'!$F$6-'СЕТ СН'!$F$26</f>
        <v>830.85866185000009</v>
      </c>
      <c r="H60" s="36">
        <f>SUMIFS(СВЦЭМ!$D$33:$D$776,СВЦЭМ!$A$33:$A$776,$A60,СВЦЭМ!$B$33:$B$776,H$47)+'СЕТ СН'!$F$14+СВЦЭМ!$D$10+'СЕТ СН'!$F$6-'СЕТ СН'!$F$26</f>
        <v>803.81188945000008</v>
      </c>
      <c r="I60" s="36">
        <f>SUMIFS(СВЦЭМ!$D$33:$D$776,СВЦЭМ!$A$33:$A$776,$A60,СВЦЭМ!$B$33:$B$776,I$47)+'СЕТ СН'!$F$14+СВЦЭМ!$D$10+'СЕТ СН'!$F$6-'СЕТ СН'!$F$26</f>
        <v>760.55992142000002</v>
      </c>
      <c r="J60" s="36">
        <f>SUMIFS(СВЦЭМ!$D$33:$D$776,СВЦЭМ!$A$33:$A$776,$A60,СВЦЭМ!$B$33:$B$776,J$47)+'СЕТ СН'!$F$14+СВЦЭМ!$D$10+'СЕТ СН'!$F$6-'СЕТ СН'!$F$26</f>
        <v>737.58929562000003</v>
      </c>
      <c r="K60" s="36">
        <f>SUMIFS(СВЦЭМ!$D$33:$D$776,СВЦЭМ!$A$33:$A$776,$A60,СВЦЭМ!$B$33:$B$776,K$47)+'СЕТ СН'!$F$14+СВЦЭМ!$D$10+'СЕТ СН'!$F$6-'СЕТ СН'!$F$26</f>
        <v>748.23208713000008</v>
      </c>
      <c r="L60" s="36">
        <f>SUMIFS(СВЦЭМ!$D$33:$D$776,СВЦЭМ!$A$33:$A$776,$A60,СВЦЭМ!$B$33:$B$776,L$47)+'СЕТ СН'!$F$14+СВЦЭМ!$D$10+'СЕТ СН'!$F$6-'СЕТ СН'!$F$26</f>
        <v>757.66973943000005</v>
      </c>
      <c r="M60" s="36">
        <f>SUMIFS(СВЦЭМ!$D$33:$D$776,СВЦЭМ!$A$33:$A$776,$A60,СВЦЭМ!$B$33:$B$776,M$47)+'СЕТ СН'!$F$14+СВЦЭМ!$D$10+'СЕТ СН'!$F$6-'СЕТ СН'!$F$26</f>
        <v>748.42812363000007</v>
      </c>
      <c r="N60" s="36">
        <f>SUMIFS(СВЦЭМ!$D$33:$D$776,СВЦЭМ!$A$33:$A$776,$A60,СВЦЭМ!$B$33:$B$776,N$47)+'СЕТ СН'!$F$14+СВЦЭМ!$D$10+'СЕТ СН'!$F$6-'СЕТ СН'!$F$26</f>
        <v>703.89931968000008</v>
      </c>
      <c r="O60" s="36">
        <f>SUMIFS(СВЦЭМ!$D$33:$D$776,СВЦЭМ!$A$33:$A$776,$A60,СВЦЭМ!$B$33:$B$776,O$47)+'СЕТ СН'!$F$14+СВЦЭМ!$D$10+'СЕТ СН'!$F$6-'СЕТ СН'!$F$26</f>
        <v>669.14451236000002</v>
      </c>
      <c r="P60" s="36">
        <f>SUMIFS(СВЦЭМ!$D$33:$D$776,СВЦЭМ!$A$33:$A$776,$A60,СВЦЭМ!$B$33:$B$776,P$47)+'СЕТ СН'!$F$14+СВЦЭМ!$D$10+'СЕТ СН'!$F$6-'СЕТ СН'!$F$26</f>
        <v>663.94509774000005</v>
      </c>
      <c r="Q60" s="36">
        <f>SUMIFS(СВЦЭМ!$D$33:$D$776,СВЦЭМ!$A$33:$A$776,$A60,СВЦЭМ!$B$33:$B$776,Q$47)+'СЕТ СН'!$F$14+СВЦЭМ!$D$10+'СЕТ СН'!$F$6-'СЕТ СН'!$F$26</f>
        <v>668.23614826000005</v>
      </c>
      <c r="R60" s="36">
        <f>SUMIFS(СВЦЭМ!$D$33:$D$776,СВЦЭМ!$A$33:$A$776,$A60,СВЦЭМ!$B$33:$B$776,R$47)+'СЕТ СН'!$F$14+СВЦЭМ!$D$10+'СЕТ СН'!$F$6-'СЕТ СН'!$F$26</f>
        <v>661.61952901000006</v>
      </c>
      <c r="S60" s="36">
        <f>SUMIFS(СВЦЭМ!$D$33:$D$776,СВЦЭМ!$A$33:$A$776,$A60,СВЦЭМ!$B$33:$B$776,S$47)+'СЕТ СН'!$F$14+СВЦЭМ!$D$10+'СЕТ СН'!$F$6-'СЕТ СН'!$F$26</f>
        <v>669.53821954</v>
      </c>
      <c r="T60" s="36">
        <f>SUMIFS(СВЦЭМ!$D$33:$D$776,СВЦЭМ!$A$33:$A$776,$A60,СВЦЭМ!$B$33:$B$776,T$47)+'СЕТ СН'!$F$14+СВЦЭМ!$D$10+'СЕТ СН'!$F$6-'СЕТ СН'!$F$26</f>
        <v>681.86396891000004</v>
      </c>
      <c r="U60" s="36">
        <f>SUMIFS(СВЦЭМ!$D$33:$D$776,СВЦЭМ!$A$33:$A$776,$A60,СВЦЭМ!$B$33:$B$776,U$47)+'СЕТ СН'!$F$14+СВЦЭМ!$D$10+'СЕТ СН'!$F$6-'СЕТ СН'!$F$26</f>
        <v>645.27521706000005</v>
      </c>
      <c r="V60" s="36">
        <f>SUMIFS(СВЦЭМ!$D$33:$D$776,СВЦЭМ!$A$33:$A$776,$A60,СВЦЭМ!$B$33:$B$776,V$47)+'СЕТ СН'!$F$14+СВЦЭМ!$D$10+'СЕТ СН'!$F$6-'СЕТ СН'!$F$26</f>
        <v>640.21500151999999</v>
      </c>
      <c r="W60" s="36">
        <f>SUMIFS(СВЦЭМ!$D$33:$D$776,СВЦЭМ!$A$33:$A$776,$A60,СВЦЭМ!$B$33:$B$776,W$47)+'СЕТ СН'!$F$14+СВЦЭМ!$D$10+'СЕТ СН'!$F$6-'СЕТ СН'!$F$26</f>
        <v>661.70193166000001</v>
      </c>
      <c r="X60" s="36">
        <f>SUMIFS(СВЦЭМ!$D$33:$D$776,СВЦЭМ!$A$33:$A$776,$A60,СВЦЭМ!$B$33:$B$776,X$47)+'СЕТ СН'!$F$14+СВЦЭМ!$D$10+'СЕТ СН'!$F$6-'СЕТ СН'!$F$26</f>
        <v>683.12545121000005</v>
      </c>
      <c r="Y60" s="36">
        <f>SUMIFS(СВЦЭМ!$D$33:$D$776,СВЦЭМ!$A$33:$A$776,$A60,СВЦЭМ!$B$33:$B$776,Y$47)+'СЕТ СН'!$F$14+СВЦЭМ!$D$10+'СЕТ СН'!$F$6-'СЕТ СН'!$F$26</f>
        <v>724.45001104000005</v>
      </c>
    </row>
    <row r="61" spans="1:25" ht="15.75" x14ac:dyDescent="0.2">
      <c r="A61" s="35">
        <f t="shared" si="1"/>
        <v>43752</v>
      </c>
      <c r="B61" s="36">
        <f>SUMIFS(СВЦЭМ!$D$33:$D$776,СВЦЭМ!$A$33:$A$776,$A61,СВЦЭМ!$B$33:$B$776,B$47)+'СЕТ СН'!$F$14+СВЦЭМ!$D$10+'СЕТ СН'!$F$6-'СЕТ СН'!$F$26</f>
        <v>745.99206678000007</v>
      </c>
      <c r="C61" s="36">
        <f>SUMIFS(СВЦЭМ!$D$33:$D$776,СВЦЭМ!$A$33:$A$776,$A61,СВЦЭМ!$B$33:$B$776,C$47)+'СЕТ СН'!$F$14+СВЦЭМ!$D$10+'СЕТ СН'!$F$6-'СЕТ СН'!$F$26</f>
        <v>787.13101654000002</v>
      </c>
      <c r="D61" s="36">
        <f>SUMIFS(СВЦЭМ!$D$33:$D$776,СВЦЭМ!$A$33:$A$776,$A61,СВЦЭМ!$B$33:$B$776,D$47)+'СЕТ СН'!$F$14+СВЦЭМ!$D$10+'СЕТ СН'!$F$6-'СЕТ СН'!$F$26</f>
        <v>795.90414038000006</v>
      </c>
      <c r="E61" s="36">
        <f>SUMIFS(СВЦЭМ!$D$33:$D$776,СВЦЭМ!$A$33:$A$776,$A61,СВЦЭМ!$B$33:$B$776,E$47)+'СЕТ СН'!$F$14+СВЦЭМ!$D$10+'СЕТ СН'!$F$6-'СЕТ СН'!$F$26</f>
        <v>766.12195316000009</v>
      </c>
      <c r="F61" s="36">
        <f>SUMIFS(СВЦЭМ!$D$33:$D$776,СВЦЭМ!$A$33:$A$776,$A61,СВЦЭМ!$B$33:$B$776,F$47)+'СЕТ СН'!$F$14+СВЦЭМ!$D$10+'СЕТ СН'!$F$6-'СЕТ СН'!$F$26</f>
        <v>770.22480826000003</v>
      </c>
      <c r="G61" s="36">
        <f>SUMIFS(СВЦЭМ!$D$33:$D$776,СВЦЭМ!$A$33:$A$776,$A61,СВЦЭМ!$B$33:$B$776,G$47)+'СЕТ СН'!$F$14+СВЦЭМ!$D$10+'СЕТ СН'!$F$6-'СЕТ СН'!$F$26</f>
        <v>768.73364982999999</v>
      </c>
      <c r="H61" s="36">
        <f>SUMIFS(СВЦЭМ!$D$33:$D$776,СВЦЭМ!$A$33:$A$776,$A61,СВЦЭМ!$B$33:$B$776,H$47)+'СЕТ СН'!$F$14+СВЦЭМ!$D$10+'СЕТ СН'!$F$6-'СЕТ СН'!$F$26</f>
        <v>772.44394334000003</v>
      </c>
      <c r="I61" s="36">
        <f>SUMIFS(СВЦЭМ!$D$33:$D$776,СВЦЭМ!$A$33:$A$776,$A61,СВЦЭМ!$B$33:$B$776,I$47)+'СЕТ СН'!$F$14+СВЦЭМ!$D$10+'СЕТ СН'!$F$6-'СЕТ СН'!$F$26</f>
        <v>748.93459374000008</v>
      </c>
      <c r="J61" s="36">
        <f>SUMIFS(СВЦЭМ!$D$33:$D$776,СВЦЭМ!$A$33:$A$776,$A61,СВЦЭМ!$B$33:$B$776,J$47)+'СЕТ СН'!$F$14+СВЦЭМ!$D$10+'СЕТ СН'!$F$6-'СЕТ СН'!$F$26</f>
        <v>720.33550336000008</v>
      </c>
      <c r="K61" s="36">
        <f>SUMIFS(СВЦЭМ!$D$33:$D$776,СВЦЭМ!$A$33:$A$776,$A61,СВЦЭМ!$B$33:$B$776,K$47)+'СЕТ СН'!$F$14+СВЦЭМ!$D$10+'СЕТ СН'!$F$6-'СЕТ СН'!$F$26</f>
        <v>706.32949201000008</v>
      </c>
      <c r="L61" s="36">
        <f>SUMIFS(СВЦЭМ!$D$33:$D$776,СВЦЭМ!$A$33:$A$776,$A61,СВЦЭМ!$B$33:$B$776,L$47)+'СЕТ СН'!$F$14+СВЦЭМ!$D$10+'СЕТ СН'!$F$6-'СЕТ СН'!$F$26</f>
        <v>700.79371767999999</v>
      </c>
      <c r="M61" s="36">
        <f>SUMIFS(СВЦЭМ!$D$33:$D$776,СВЦЭМ!$A$33:$A$776,$A61,СВЦЭМ!$B$33:$B$776,M$47)+'СЕТ СН'!$F$14+СВЦЭМ!$D$10+'СЕТ СН'!$F$6-'СЕТ СН'!$F$26</f>
        <v>713.19730258000004</v>
      </c>
      <c r="N61" s="36">
        <f>SUMIFS(СВЦЭМ!$D$33:$D$776,СВЦЭМ!$A$33:$A$776,$A61,СВЦЭМ!$B$33:$B$776,N$47)+'СЕТ СН'!$F$14+СВЦЭМ!$D$10+'СЕТ СН'!$F$6-'СЕТ СН'!$F$26</f>
        <v>685.49770546000002</v>
      </c>
      <c r="O61" s="36">
        <f>SUMIFS(СВЦЭМ!$D$33:$D$776,СВЦЭМ!$A$33:$A$776,$A61,СВЦЭМ!$B$33:$B$776,O$47)+'СЕТ СН'!$F$14+СВЦЭМ!$D$10+'СЕТ СН'!$F$6-'СЕТ СН'!$F$26</f>
        <v>678.03559448999999</v>
      </c>
      <c r="P61" s="36">
        <f>SUMIFS(СВЦЭМ!$D$33:$D$776,СВЦЭМ!$A$33:$A$776,$A61,СВЦЭМ!$B$33:$B$776,P$47)+'СЕТ СН'!$F$14+СВЦЭМ!$D$10+'СЕТ СН'!$F$6-'СЕТ СН'!$F$26</f>
        <v>668.18069026000001</v>
      </c>
      <c r="Q61" s="36">
        <f>SUMIFS(СВЦЭМ!$D$33:$D$776,СВЦЭМ!$A$33:$A$776,$A61,СВЦЭМ!$B$33:$B$776,Q$47)+'СЕТ СН'!$F$14+СВЦЭМ!$D$10+'СЕТ СН'!$F$6-'СЕТ СН'!$F$26</f>
        <v>672.45717016000003</v>
      </c>
      <c r="R61" s="36">
        <f>SUMIFS(СВЦЭМ!$D$33:$D$776,СВЦЭМ!$A$33:$A$776,$A61,СВЦЭМ!$B$33:$B$776,R$47)+'СЕТ СН'!$F$14+СВЦЭМ!$D$10+'СЕТ СН'!$F$6-'СЕТ СН'!$F$26</f>
        <v>665.47417847000008</v>
      </c>
      <c r="S61" s="36">
        <f>SUMIFS(СВЦЭМ!$D$33:$D$776,СВЦЭМ!$A$33:$A$776,$A61,СВЦЭМ!$B$33:$B$776,S$47)+'СЕТ СН'!$F$14+СВЦЭМ!$D$10+'СЕТ СН'!$F$6-'СЕТ СН'!$F$26</f>
        <v>670.72493156000007</v>
      </c>
      <c r="T61" s="36">
        <f>SUMIFS(СВЦЭМ!$D$33:$D$776,СВЦЭМ!$A$33:$A$776,$A61,СВЦЭМ!$B$33:$B$776,T$47)+'СЕТ СН'!$F$14+СВЦЭМ!$D$10+'СЕТ СН'!$F$6-'СЕТ СН'!$F$26</f>
        <v>690.29446602000007</v>
      </c>
      <c r="U61" s="36">
        <f>SUMIFS(СВЦЭМ!$D$33:$D$776,СВЦЭМ!$A$33:$A$776,$A61,СВЦЭМ!$B$33:$B$776,U$47)+'СЕТ СН'!$F$14+СВЦЭМ!$D$10+'СЕТ СН'!$F$6-'СЕТ СН'!$F$26</f>
        <v>635.1678463400001</v>
      </c>
      <c r="V61" s="36">
        <f>SUMIFS(СВЦЭМ!$D$33:$D$776,СВЦЭМ!$A$33:$A$776,$A61,СВЦЭМ!$B$33:$B$776,V$47)+'СЕТ СН'!$F$14+СВЦЭМ!$D$10+'СЕТ СН'!$F$6-'СЕТ СН'!$F$26</f>
        <v>638.00551541000004</v>
      </c>
      <c r="W61" s="36">
        <f>SUMIFS(СВЦЭМ!$D$33:$D$776,СВЦЭМ!$A$33:$A$776,$A61,СВЦЭМ!$B$33:$B$776,W$47)+'СЕТ СН'!$F$14+СВЦЭМ!$D$10+'СЕТ СН'!$F$6-'СЕТ СН'!$F$26</f>
        <v>659.73895364000009</v>
      </c>
      <c r="X61" s="36">
        <f>SUMIFS(СВЦЭМ!$D$33:$D$776,СВЦЭМ!$A$33:$A$776,$A61,СВЦЭМ!$B$33:$B$776,X$47)+'СЕТ СН'!$F$14+СВЦЭМ!$D$10+'СЕТ СН'!$F$6-'СЕТ СН'!$F$26</f>
        <v>677.55707060000009</v>
      </c>
      <c r="Y61" s="36">
        <f>SUMIFS(СВЦЭМ!$D$33:$D$776,СВЦЭМ!$A$33:$A$776,$A61,СВЦЭМ!$B$33:$B$776,Y$47)+'СЕТ СН'!$F$14+СВЦЭМ!$D$10+'СЕТ СН'!$F$6-'СЕТ СН'!$F$26</f>
        <v>707.70154863000005</v>
      </c>
    </row>
    <row r="62" spans="1:25" ht="15.75" x14ac:dyDescent="0.2">
      <c r="A62" s="35">
        <f t="shared" si="1"/>
        <v>43753</v>
      </c>
      <c r="B62" s="36">
        <f>SUMIFS(СВЦЭМ!$D$33:$D$776,СВЦЭМ!$A$33:$A$776,$A62,СВЦЭМ!$B$33:$B$776,B$47)+'СЕТ СН'!$F$14+СВЦЭМ!$D$10+'СЕТ СН'!$F$6-'СЕТ СН'!$F$26</f>
        <v>770.15829126000006</v>
      </c>
      <c r="C62" s="36">
        <f>SUMIFS(СВЦЭМ!$D$33:$D$776,СВЦЭМ!$A$33:$A$776,$A62,СВЦЭМ!$B$33:$B$776,C$47)+'СЕТ СН'!$F$14+СВЦЭМ!$D$10+'СЕТ СН'!$F$6-'СЕТ СН'!$F$26</f>
        <v>812.24450001000002</v>
      </c>
      <c r="D62" s="36">
        <f>SUMIFS(СВЦЭМ!$D$33:$D$776,СВЦЭМ!$A$33:$A$776,$A62,СВЦЭМ!$B$33:$B$776,D$47)+'СЕТ СН'!$F$14+СВЦЭМ!$D$10+'СЕТ СН'!$F$6-'СЕТ СН'!$F$26</f>
        <v>833.42983096</v>
      </c>
      <c r="E62" s="36">
        <f>SUMIFS(СВЦЭМ!$D$33:$D$776,СВЦЭМ!$A$33:$A$776,$A62,СВЦЭМ!$B$33:$B$776,E$47)+'СЕТ СН'!$F$14+СВЦЭМ!$D$10+'СЕТ СН'!$F$6-'СЕТ СН'!$F$26</f>
        <v>846.53853348000007</v>
      </c>
      <c r="F62" s="36">
        <f>SUMIFS(СВЦЭМ!$D$33:$D$776,СВЦЭМ!$A$33:$A$776,$A62,СВЦЭМ!$B$33:$B$776,F$47)+'СЕТ СН'!$F$14+СВЦЭМ!$D$10+'СЕТ СН'!$F$6-'СЕТ СН'!$F$26</f>
        <v>847.61471427000004</v>
      </c>
      <c r="G62" s="36">
        <f>SUMIFS(СВЦЭМ!$D$33:$D$776,СВЦЭМ!$A$33:$A$776,$A62,СВЦЭМ!$B$33:$B$776,G$47)+'СЕТ СН'!$F$14+СВЦЭМ!$D$10+'СЕТ СН'!$F$6-'СЕТ СН'!$F$26</f>
        <v>831.63664550999999</v>
      </c>
      <c r="H62" s="36">
        <f>SUMIFS(СВЦЭМ!$D$33:$D$776,СВЦЭМ!$A$33:$A$776,$A62,СВЦЭМ!$B$33:$B$776,H$47)+'СЕТ СН'!$F$14+СВЦЭМ!$D$10+'СЕТ СН'!$F$6-'СЕТ СН'!$F$26</f>
        <v>792.14521061000005</v>
      </c>
      <c r="I62" s="36">
        <f>SUMIFS(СВЦЭМ!$D$33:$D$776,СВЦЭМ!$A$33:$A$776,$A62,СВЦЭМ!$B$33:$B$776,I$47)+'СЕТ СН'!$F$14+СВЦЭМ!$D$10+'СЕТ СН'!$F$6-'СЕТ СН'!$F$26</f>
        <v>781.05804996000006</v>
      </c>
      <c r="J62" s="36">
        <f>SUMIFS(СВЦЭМ!$D$33:$D$776,СВЦЭМ!$A$33:$A$776,$A62,СВЦЭМ!$B$33:$B$776,J$47)+'СЕТ СН'!$F$14+СВЦЭМ!$D$10+'СЕТ СН'!$F$6-'СЕТ СН'!$F$26</f>
        <v>760.18802289000007</v>
      </c>
      <c r="K62" s="36">
        <f>SUMIFS(СВЦЭМ!$D$33:$D$776,СВЦЭМ!$A$33:$A$776,$A62,СВЦЭМ!$B$33:$B$776,K$47)+'СЕТ СН'!$F$14+СВЦЭМ!$D$10+'СЕТ СН'!$F$6-'СЕТ СН'!$F$26</f>
        <v>746.93928201000006</v>
      </c>
      <c r="L62" s="36">
        <f>SUMIFS(СВЦЭМ!$D$33:$D$776,СВЦЭМ!$A$33:$A$776,$A62,СВЦЭМ!$B$33:$B$776,L$47)+'СЕТ СН'!$F$14+СВЦЭМ!$D$10+'СЕТ СН'!$F$6-'СЕТ СН'!$F$26</f>
        <v>750.81390077000003</v>
      </c>
      <c r="M62" s="36">
        <f>SUMIFS(СВЦЭМ!$D$33:$D$776,СВЦЭМ!$A$33:$A$776,$A62,СВЦЭМ!$B$33:$B$776,M$47)+'СЕТ СН'!$F$14+СВЦЭМ!$D$10+'СЕТ СН'!$F$6-'СЕТ СН'!$F$26</f>
        <v>765.04282668000008</v>
      </c>
      <c r="N62" s="36">
        <f>SUMIFS(СВЦЭМ!$D$33:$D$776,СВЦЭМ!$A$33:$A$776,$A62,СВЦЭМ!$B$33:$B$776,N$47)+'СЕТ СН'!$F$14+СВЦЭМ!$D$10+'СЕТ СН'!$F$6-'СЕТ СН'!$F$26</f>
        <v>727.01259464000009</v>
      </c>
      <c r="O62" s="36">
        <f>SUMIFS(СВЦЭМ!$D$33:$D$776,СВЦЭМ!$A$33:$A$776,$A62,СВЦЭМ!$B$33:$B$776,O$47)+'СЕТ СН'!$F$14+СВЦЭМ!$D$10+'СЕТ СН'!$F$6-'СЕТ СН'!$F$26</f>
        <v>710.64319046000003</v>
      </c>
      <c r="P62" s="36">
        <f>SUMIFS(СВЦЭМ!$D$33:$D$776,СВЦЭМ!$A$33:$A$776,$A62,СВЦЭМ!$B$33:$B$776,P$47)+'СЕТ СН'!$F$14+СВЦЭМ!$D$10+'СЕТ СН'!$F$6-'СЕТ СН'!$F$26</f>
        <v>701.76178085000004</v>
      </c>
      <c r="Q62" s="36">
        <f>SUMIFS(СВЦЭМ!$D$33:$D$776,СВЦЭМ!$A$33:$A$776,$A62,СВЦЭМ!$B$33:$B$776,Q$47)+'СЕТ СН'!$F$14+СВЦЭМ!$D$10+'СЕТ СН'!$F$6-'СЕТ СН'!$F$26</f>
        <v>697.10467433000008</v>
      </c>
      <c r="R62" s="36">
        <f>SUMIFS(СВЦЭМ!$D$33:$D$776,СВЦЭМ!$A$33:$A$776,$A62,СВЦЭМ!$B$33:$B$776,R$47)+'СЕТ СН'!$F$14+СВЦЭМ!$D$10+'СЕТ СН'!$F$6-'СЕТ СН'!$F$26</f>
        <v>694.08628583000007</v>
      </c>
      <c r="S62" s="36">
        <f>SUMIFS(СВЦЭМ!$D$33:$D$776,СВЦЭМ!$A$33:$A$776,$A62,СВЦЭМ!$B$33:$B$776,S$47)+'СЕТ СН'!$F$14+СВЦЭМ!$D$10+'СЕТ СН'!$F$6-'СЕТ СН'!$F$26</f>
        <v>699.94192263000002</v>
      </c>
      <c r="T62" s="36">
        <f>SUMIFS(СВЦЭМ!$D$33:$D$776,СВЦЭМ!$A$33:$A$776,$A62,СВЦЭМ!$B$33:$B$776,T$47)+'СЕТ СН'!$F$14+СВЦЭМ!$D$10+'СЕТ СН'!$F$6-'СЕТ СН'!$F$26</f>
        <v>717.43034442999999</v>
      </c>
      <c r="U62" s="36">
        <f>SUMIFS(СВЦЭМ!$D$33:$D$776,СВЦЭМ!$A$33:$A$776,$A62,СВЦЭМ!$B$33:$B$776,U$47)+'СЕТ СН'!$F$14+СВЦЭМ!$D$10+'СЕТ СН'!$F$6-'СЕТ СН'!$F$26</f>
        <v>666.00270548000003</v>
      </c>
      <c r="V62" s="36">
        <f>SUMIFS(СВЦЭМ!$D$33:$D$776,СВЦЭМ!$A$33:$A$776,$A62,СВЦЭМ!$B$33:$B$776,V$47)+'СЕТ СН'!$F$14+СВЦЭМ!$D$10+'СЕТ СН'!$F$6-'СЕТ СН'!$F$26</f>
        <v>668.73311914999999</v>
      </c>
      <c r="W62" s="36">
        <f>SUMIFS(СВЦЭМ!$D$33:$D$776,СВЦЭМ!$A$33:$A$776,$A62,СВЦЭМ!$B$33:$B$776,W$47)+'СЕТ СН'!$F$14+СВЦЭМ!$D$10+'СЕТ СН'!$F$6-'СЕТ СН'!$F$26</f>
        <v>684.84836475000009</v>
      </c>
      <c r="X62" s="36">
        <f>SUMIFS(СВЦЭМ!$D$33:$D$776,СВЦЭМ!$A$33:$A$776,$A62,СВЦЭМ!$B$33:$B$776,X$47)+'СЕТ СН'!$F$14+СВЦЭМ!$D$10+'СЕТ СН'!$F$6-'СЕТ СН'!$F$26</f>
        <v>677.74311750000004</v>
      </c>
      <c r="Y62" s="36">
        <f>SUMIFS(СВЦЭМ!$D$33:$D$776,СВЦЭМ!$A$33:$A$776,$A62,СВЦЭМ!$B$33:$B$776,Y$47)+'СЕТ СН'!$F$14+СВЦЭМ!$D$10+'СЕТ СН'!$F$6-'СЕТ СН'!$F$26</f>
        <v>688.82324492999999</v>
      </c>
    </row>
    <row r="63" spans="1:25" ht="15.75" x14ac:dyDescent="0.2">
      <c r="A63" s="35">
        <f t="shared" si="1"/>
        <v>43754</v>
      </c>
      <c r="B63" s="36">
        <f>SUMIFS(СВЦЭМ!$D$33:$D$776,СВЦЭМ!$A$33:$A$776,$A63,СВЦЭМ!$B$33:$B$776,B$47)+'СЕТ СН'!$F$14+СВЦЭМ!$D$10+'СЕТ СН'!$F$6-'СЕТ СН'!$F$26</f>
        <v>835.62146294000001</v>
      </c>
      <c r="C63" s="36">
        <f>SUMIFS(СВЦЭМ!$D$33:$D$776,СВЦЭМ!$A$33:$A$776,$A63,СВЦЭМ!$B$33:$B$776,C$47)+'СЕТ СН'!$F$14+СВЦЭМ!$D$10+'СЕТ СН'!$F$6-'СЕТ СН'!$F$26</f>
        <v>876.68635897000001</v>
      </c>
      <c r="D63" s="36">
        <f>SUMIFS(СВЦЭМ!$D$33:$D$776,СВЦЭМ!$A$33:$A$776,$A63,СВЦЭМ!$B$33:$B$776,D$47)+'СЕТ СН'!$F$14+СВЦЭМ!$D$10+'СЕТ СН'!$F$6-'СЕТ СН'!$F$26</f>
        <v>893.18702876000009</v>
      </c>
      <c r="E63" s="36">
        <f>SUMIFS(СВЦЭМ!$D$33:$D$776,СВЦЭМ!$A$33:$A$776,$A63,СВЦЭМ!$B$33:$B$776,E$47)+'СЕТ СН'!$F$14+СВЦЭМ!$D$10+'СЕТ СН'!$F$6-'СЕТ СН'!$F$26</f>
        <v>900.29555006999999</v>
      </c>
      <c r="F63" s="36">
        <f>SUMIFS(СВЦЭМ!$D$33:$D$776,СВЦЭМ!$A$33:$A$776,$A63,СВЦЭМ!$B$33:$B$776,F$47)+'СЕТ СН'!$F$14+СВЦЭМ!$D$10+'СЕТ СН'!$F$6-'СЕТ СН'!$F$26</f>
        <v>891.66119403000005</v>
      </c>
      <c r="G63" s="36">
        <f>SUMIFS(СВЦЭМ!$D$33:$D$776,СВЦЭМ!$A$33:$A$776,$A63,СВЦЭМ!$B$33:$B$776,G$47)+'СЕТ СН'!$F$14+СВЦЭМ!$D$10+'СЕТ СН'!$F$6-'СЕТ СН'!$F$26</f>
        <v>858.46336847999999</v>
      </c>
      <c r="H63" s="36">
        <f>SUMIFS(СВЦЭМ!$D$33:$D$776,СВЦЭМ!$A$33:$A$776,$A63,СВЦЭМ!$B$33:$B$776,H$47)+'СЕТ СН'!$F$14+СВЦЭМ!$D$10+'СЕТ СН'!$F$6-'СЕТ СН'!$F$26</f>
        <v>802.63183765000008</v>
      </c>
      <c r="I63" s="36">
        <f>SUMIFS(СВЦЭМ!$D$33:$D$776,СВЦЭМ!$A$33:$A$776,$A63,СВЦЭМ!$B$33:$B$776,I$47)+'СЕТ СН'!$F$14+СВЦЭМ!$D$10+'СЕТ СН'!$F$6-'СЕТ СН'!$F$26</f>
        <v>756.94455835000008</v>
      </c>
      <c r="J63" s="36">
        <f>SUMIFS(СВЦЭМ!$D$33:$D$776,СВЦЭМ!$A$33:$A$776,$A63,СВЦЭМ!$B$33:$B$776,J$47)+'СЕТ СН'!$F$14+СВЦЭМ!$D$10+'СЕТ СН'!$F$6-'СЕТ СН'!$F$26</f>
        <v>755.14266431999999</v>
      </c>
      <c r="K63" s="36">
        <f>SUMIFS(СВЦЭМ!$D$33:$D$776,СВЦЭМ!$A$33:$A$776,$A63,СВЦЭМ!$B$33:$B$776,K$47)+'СЕТ СН'!$F$14+СВЦЭМ!$D$10+'СЕТ СН'!$F$6-'СЕТ СН'!$F$26</f>
        <v>753.80110972</v>
      </c>
      <c r="L63" s="36">
        <f>SUMIFS(СВЦЭМ!$D$33:$D$776,СВЦЭМ!$A$33:$A$776,$A63,СВЦЭМ!$B$33:$B$776,L$47)+'СЕТ СН'!$F$14+СВЦЭМ!$D$10+'СЕТ СН'!$F$6-'СЕТ СН'!$F$26</f>
        <v>770.28615585</v>
      </c>
      <c r="M63" s="36">
        <f>SUMIFS(СВЦЭМ!$D$33:$D$776,СВЦЭМ!$A$33:$A$776,$A63,СВЦЭМ!$B$33:$B$776,M$47)+'СЕТ СН'!$F$14+СВЦЭМ!$D$10+'СЕТ СН'!$F$6-'СЕТ СН'!$F$26</f>
        <v>771.52766449000001</v>
      </c>
      <c r="N63" s="36">
        <f>SUMIFS(СВЦЭМ!$D$33:$D$776,СВЦЭМ!$A$33:$A$776,$A63,СВЦЭМ!$B$33:$B$776,N$47)+'СЕТ СН'!$F$14+СВЦЭМ!$D$10+'СЕТ СН'!$F$6-'СЕТ СН'!$F$26</f>
        <v>743.72531798</v>
      </c>
      <c r="O63" s="36">
        <f>SUMIFS(СВЦЭМ!$D$33:$D$776,СВЦЭМ!$A$33:$A$776,$A63,СВЦЭМ!$B$33:$B$776,O$47)+'СЕТ СН'!$F$14+СВЦЭМ!$D$10+'СЕТ СН'!$F$6-'СЕТ СН'!$F$26</f>
        <v>710.46696402999999</v>
      </c>
      <c r="P63" s="36">
        <f>SUMIFS(СВЦЭМ!$D$33:$D$776,СВЦЭМ!$A$33:$A$776,$A63,СВЦЭМ!$B$33:$B$776,P$47)+'СЕТ СН'!$F$14+СВЦЭМ!$D$10+'СЕТ СН'!$F$6-'СЕТ СН'!$F$26</f>
        <v>720.17035587000009</v>
      </c>
      <c r="Q63" s="36">
        <f>SUMIFS(СВЦЭМ!$D$33:$D$776,СВЦЭМ!$A$33:$A$776,$A63,СВЦЭМ!$B$33:$B$776,Q$47)+'СЕТ СН'!$F$14+СВЦЭМ!$D$10+'СЕТ СН'!$F$6-'СЕТ СН'!$F$26</f>
        <v>726.41607110000007</v>
      </c>
      <c r="R63" s="36">
        <f>SUMIFS(СВЦЭМ!$D$33:$D$776,СВЦЭМ!$A$33:$A$776,$A63,СВЦЭМ!$B$33:$B$776,R$47)+'СЕТ СН'!$F$14+СВЦЭМ!$D$10+'СЕТ СН'!$F$6-'СЕТ СН'!$F$26</f>
        <v>729.85312285000009</v>
      </c>
      <c r="S63" s="36">
        <f>SUMIFS(СВЦЭМ!$D$33:$D$776,СВЦЭМ!$A$33:$A$776,$A63,СВЦЭМ!$B$33:$B$776,S$47)+'СЕТ СН'!$F$14+СВЦЭМ!$D$10+'СЕТ СН'!$F$6-'СЕТ СН'!$F$26</f>
        <v>725.35121213000002</v>
      </c>
      <c r="T63" s="36">
        <f>SUMIFS(СВЦЭМ!$D$33:$D$776,СВЦЭМ!$A$33:$A$776,$A63,СВЦЭМ!$B$33:$B$776,T$47)+'СЕТ СН'!$F$14+СВЦЭМ!$D$10+'СЕТ СН'!$F$6-'СЕТ СН'!$F$26</f>
        <v>712.11652873000003</v>
      </c>
      <c r="U63" s="36">
        <f>SUMIFS(СВЦЭМ!$D$33:$D$776,СВЦЭМ!$A$33:$A$776,$A63,СВЦЭМ!$B$33:$B$776,U$47)+'СЕТ СН'!$F$14+СВЦЭМ!$D$10+'СЕТ СН'!$F$6-'СЕТ СН'!$F$26</f>
        <v>731.38514542000007</v>
      </c>
      <c r="V63" s="36">
        <f>SUMIFS(СВЦЭМ!$D$33:$D$776,СВЦЭМ!$A$33:$A$776,$A63,СВЦЭМ!$B$33:$B$776,V$47)+'СЕТ СН'!$F$14+СВЦЭМ!$D$10+'СЕТ СН'!$F$6-'СЕТ СН'!$F$26</f>
        <v>726.50685469000007</v>
      </c>
      <c r="W63" s="36">
        <f>SUMIFS(СВЦЭМ!$D$33:$D$776,СВЦЭМ!$A$33:$A$776,$A63,СВЦЭМ!$B$33:$B$776,W$47)+'СЕТ СН'!$F$14+СВЦЭМ!$D$10+'СЕТ СН'!$F$6-'СЕТ СН'!$F$26</f>
        <v>711.92516447000003</v>
      </c>
      <c r="X63" s="36">
        <f>SUMIFS(СВЦЭМ!$D$33:$D$776,СВЦЭМ!$A$33:$A$776,$A63,СВЦЭМ!$B$33:$B$776,X$47)+'СЕТ СН'!$F$14+СВЦЭМ!$D$10+'СЕТ СН'!$F$6-'СЕТ СН'!$F$26</f>
        <v>689.44177614</v>
      </c>
      <c r="Y63" s="36">
        <f>SUMIFS(СВЦЭМ!$D$33:$D$776,СВЦЭМ!$A$33:$A$776,$A63,СВЦЭМ!$B$33:$B$776,Y$47)+'СЕТ СН'!$F$14+СВЦЭМ!$D$10+'СЕТ СН'!$F$6-'СЕТ СН'!$F$26</f>
        <v>738.70934655000008</v>
      </c>
    </row>
    <row r="64" spans="1:25" ht="15.75" x14ac:dyDescent="0.2">
      <c r="A64" s="35">
        <f t="shared" si="1"/>
        <v>43755</v>
      </c>
      <c r="B64" s="36">
        <f>SUMIFS(СВЦЭМ!$D$33:$D$776,СВЦЭМ!$A$33:$A$776,$A64,СВЦЭМ!$B$33:$B$776,B$47)+'СЕТ СН'!$F$14+СВЦЭМ!$D$10+'СЕТ СН'!$F$6-'СЕТ СН'!$F$26</f>
        <v>812.93313190000003</v>
      </c>
      <c r="C64" s="36">
        <f>SUMIFS(СВЦЭМ!$D$33:$D$776,СВЦЭМ!$A$33:$A$776,$A64,СВЦЭМ!$B$33:$B$776,C$47)+'СЕТ СН'!$F$14+СВЦЭМ!$D$10+'СЕТ СН'!$F$6-'СЕТ СН'!$F$26</f>
        <v>873.22265818000005</v>
      </c>
      <c r="D64" s="36">
        <f>SUMIFS(СВЦЭМ!$D$33:$D$776,СВЦЭМ!$A$33:$A$776,$A64,СВЦЭМ!$B$33:$B$776,D$47)+'СЕТ СН'!$F$14+СВЦЭМ!$D$10+'СЕТ СН'!$F$6-'СЕТ СН'!$F$26</f>
        <v>915.96206305999999</v>
      </c>
      <c r="E64" s="36">
        <f>SUMIFS(СВЦЭМ!$D$33:$D$776,СВЦЭМ!$A$33:$A$776,$A64,СВЦЭМ!$B$33:$B$776,E$47)+'СЕТ СН'!$F$14+СВЦЭМ!$D$10+'СЕТ СН'!$F$6-'СЕТ СН'!$F$26</f>
        <v>942.88624087000005</v>
      </c>
      <c r="F64" s="36">
        <f>SUMIFS(СВЦЭМ!$D$33:$D$776,СВЦЭМ!$A$33:$A$776,$A64,СВЦЭМ!$B$33:$B$776,F$47)+'СЕТ СН'!$F$14+СВЦЭМ!$D$10+'СЕТ СН'!$F$6-'СЕТ СН'!$F$26</f>
        <v>951.32629689999999</v>
      </c>
      <c r="G64" s="36">
        <f>SUMIFS(СВЦЭМ!$D$33:$D$776,СВЦЭМ!$A$33:$A$776,$A64,СВЦЭМ!$B$33:$B$776,G$47)+'СЕТ СН'!$F$14+СВЦЭМ!$D$10+'СЕТ СН'!$F$6-'СЕТ СН'!$F$26</f>
        <v>929.04093042</v>
      </c>
      <c r="H64" s="36">
        <f>SUMIFS(СВЦЭМ!$D$33:$D$776,СВЦЭМ!$A$33:$A$776,$A64,СВЦЭМ!$B$33:$B$776,H$47)+'СЕТ СН'!$F$14+СВЦЭМ!$D$10+'СЕТ СН'!$F$6-'СЕТ СН'!$F$26</f>
        <v>877.06358329</v>
      </c>
      <c r="I64" s="36">
        <f>SUMIFS(СВЦЭМ!$D$33:$D$776,СВЦЭМ!$A$33:$A$776,$A64,СВЦЭМ!$B$33:$B$776,I$47)+'СЕТ СН'!$F$14+СВЦЭМ!$D$10+'СЕТ СН'!$F$6-'СЕТ СН'!$F$26</f>
        <v>805.92328295000004</v>
      </c>
      <c r="J64" s="36">
        <f>SUMIFS(СВЦЭМ!$D$33:$D$776,СВЦЭМ!$A$33:$A$776,$A64,СВЦЭМ!$B$33:$B$776,J$47)+'СЕТ СН'!$F$14+СВЦЭМ!$D$10+'СЕТ СН'!$F$6-'СЕТ СН'!$F$26</f>
        <v>812.22626266000009</v>
      </c>
      <c r="K64" s="36">
        <f>SUMIFS(СВЦЭМ!$D$33:$D$776,СВЦЭМ!$A$33:$A$776,$A64,СВЦЭМ!$B$33:$B$776,K$47)+'СЕТ СН'!$F$14+СВЦЭМ!$D$10+'СЕТ СН'!$F$6-'СЕТ СН'!$F$26</f>
        <v>807.45424308000008</v>
      </c>
      <c r="L64" s="36">
        <f>SUMIFS(СВЦЭМ!$D$33:$D$776,СВЦЭМ!$A$33:$A$776,$A64,СВЦЭМ!$B$33:$B$776,L$47)+'СЕТ СН'!$F$14+СВЦЭМ!$D$10+'СЕТ СН'!$F$6-'СЕТ СН'!$F$26</f>
        <v>803.26667193000003</v>
      </c>
      <c r="M64" s="36">
        <f>SUMIFS(СВЦЭМ!$D$33:$D$776,СВЦЭМ!$A$33:$A$776,$A64,СВЦЭМ!$B$33:$B$776,M$47)+'СЕТ СН'!$F$14+СВЦЭМ!$D$10+'СЕТ СН'!$F$6-'СЕТ СН'!$F$26</f>
        <v>810.21784753000009</v>
      </c>
      <c r="N64" s="36">
        <f>SUMIFS(СВЦЭМ!$D$33:$D$776,СВЦЭМ!$A$33:$A$776,$A64,СВЦЭМ!$B$33:$B$776,N$47)+'СЕТ СН'!$F$14+СВЦЭМ!$D$10+'СЕТ СН'!$F$6-'СЕТ СН'!$F$26</f>
        <v>776.32336831999999</v>
      </c>
      <c r="O64" s="36">
        <f>SUMIFS(СВЦЭМ!$D$33:$D$776,СВЦЭМ!$A$33:$A$776,$A64,СВЦЭМ!$B$33:$B$776,O$47)+'СЕТ СН'!$F$14+СВЦЭМ!$D$10+'СЕТ СН'!$F$6-'СЕТ СН'!$F$26</f>
        <v>734.57632675000002</v>
      </c>
      <c r="P64" s="36">
        <f>SUMIFS(СВЦЭМ!$D$33:$D$776,СВЦЭМ!$A$33:$A$776,$A64,СВЦЭМ!$B$33:$B$776,P$47)+'СЕТ СН'!$F$14+СВЦЭМ!$D$10+'СЕТ СН'!$F$6-'СЕТ СН'!$F$26</f>
        <v>741.2465211</v>
      </c>
      <c r="Q64" s="36">
        <f>SUMIFS(СВЦЭМ!$D$33:$D$776,СВЦЭМ!$A$33:$A$776,$A64,СВЦЭМ!$B$33:$B$776,Q$47)+'СЕТ СН'!$F$14+СВЦЭМ!$D$10+'СЕТ СН'!$F$6-'СЕТ СН'!$F$26</f>
        <v>737.05447720000006</v>
      </c>
      <c r="R64" s="36">
        <f>SUMIFS(СВЦЭМ!$D$33:$D$776,СВЦЭМ!$A$33:$A$776,$A64,СВЦЭМ!$B$33:$B$776,R$47)+'СЕТ СН'!$F$14+СВЦЭМ!$D$10+'СЕТ СН'!$F$6-'СЕТ СН'!$F$26</f>
        <v>740.5554712500001</v>
      </c>
      <c r="S64" s="36">
        <f>SUMIFS(СВЦЭМ!$D$33:$D$776,СВЦЭМ!$A$33:$A$776,$A64,СВЦЭМ!$B$33:$B$776,S$47)+'СЕТ СН'!$F$14+СВЦЭМ!$D$10+'СЕТ СН'!$F$6-'СЕТ СН'!$F$26</f>
        <v>739.36914417000003</v>
      </c>
      <c r="T64" s="36">
        <f>SUMIFS(СВЦЭМ!$D$33:$D$776,СВЦЭМ!$A$33:$A$776,$A64,СВЦЭМ!$B$33:$B$776,T$47)+'СЕТ СН'!$F$14+СВЦЭМ!$D$10+'СЕТ СН'!$F$6-'СЕТ СН'!$F$26</f>
        <v>714.85532537000006</v>
      </c>
      <c r="U64" s="36">
        <f>SUMIFS(СВЦЭМ!$D$33:$D$776,СВЦЭМ!$A$33:$A$776,$A64,СВЦЭМ!$B$33:$B$776,U$47)+'СЕТ СН'!$F$14+СВЦЭМ!$D$10+'СЕТ СН'!$F$6-'СЕТ СН'!$F$26</f>
        <v>708.70674946000008</v>
      </c>
      <c r="V64" s="36">
        <f>SUMIFS(СВЦЭМ!$D$33:$D$776,СВЦЭМ!$A$33:$A$776,$A64,СВЦЭМ!$B$33:$B$776,V$47)+'СЕТ СН'!$F$14+СВЦЭМ!$D$10+'СЕТ СН'!$F$6-'СЕТ СН'!$F$26</f>
        <v>697.44214007000005</v>
      </c>
      <c r="W64" s="36">
        <f>SUMIFS(СВЦЭМ!$D$33:$D$776,СВЦЭМ!$A$33:$A$776,$A64,СВЦЭМ!$B$33:$B$776,W$47)+'СЕТ СН'!$F$14+СВЦЭМ!$D$10+'СЕТ СН'!$F$6-'СЕТ СН'!$F$26</f>
        <v>704.7486543</v>
      </c>
      <c r="X64" s="36">
        <f>SUMIFS(СВЦЭМ!$D$33:$D$776,СВЦЭМ!$A$33:$A$776,$A64,СВЦЭМ!$B$33:$B$776,X$47)+'СЕТ СН'!$F$14+СВЦЭМ!$D$10+'СЕТ СН'!$F$6-'СЕТ СН'!$F$26</f>
        <v>724.67913370000008</v>
      </c>
      <c r="Y64" s="36">
        <f>SUMIFS(СВЦЭМ!$D$33:$D$776,СВЦЭМ!$A$33:$A$776,$A64,СВЦЭМ!$B$33:$B$776,Y$47)+'СЕТ СН'!$F$14+СВЦЭМ!$D$10+'СЕТ СН'!$F$6-'СЕТ СН'!$F$26</f>
        <v>768.33257513000001</v>
      </c>
    </row>
    <row r="65" spans="1:25" ht="15.75" x14ac:dyDescent="0.2">
      <c r="A65" s="35">
        <f t="shared" si="1"/>
        <v>43756</v>
      </c>
      <c r="B65" s="36">
        <f>SUMIFS(СВЦЭМ!$D$33:$D$776,СВЦЭМ!$A$33:$A$776,$A65,СВЦЭМ!$B$33:$B$776,B$47)+'СЕТ СН'!$F$14+СВЦЭМ!$D$10+'СЕТ СН'!$F$6-'СЕТ СН'!$F$26</f>
        <v>882.82170736</v>
      </c>
      <c r="C65" s="36">
        <f>SUMIFS(СВЦЭМ!$D$33:$D$776,СВЦЭМ!$A$33:$A$776,$A65,СВЦЭМ!$B$33:$B$776,C$47)+'СЕТ СН'!$F$14+СВЦЭМ!$D$10+'СЕТ СН'!$F$6-'СЕТ СН'!$F$26</f>
        <v>884.01836086000003</v>
      </c>
      <c r="D65" s="36">
        <f>SUMIFS(СВЦЭМ!$D$33:$D$776,СВЦЭМ!$A$33:$A$776,$A65,СВЦЭМ!$B$33:$B$776,D$47)+'СЕТ СН'!$F$14+СВЦЭМ!$D$10+'СЕТ СН'!$F$6-'СЕТ СН'!$F$26</f>
        <v>906.50347029</v>
      </c>
      <c r="E65" s="36">
        <f>SUMIFS(СВЦЭМ!$D$33:$D$776,СВЦЭМ!$A$33:$A$776,$A65,СВЦЭМ!$B$33:$B$776,E$47)+'СЕТ СН'!$F$14+СВЦЭМ!$D$10+'СЕТ СН'!$F$6-'СЕТ СН'!$F$26</f>
        <v>915.73131771999999</v>
      </c>
      <c r="F65" s="36">
        <f>SUMIFS(СВЦЭМ!$D$33:$D$776,СВЦЭМ!$A$33:$A$776,$A65,СВЦЭМ!$B$33:$B$776,F$47)+'СЕТ СН'!$F$14+СВЦЭМ!$D$10+'СЕТ СН'!$F$6-'СЕТ СН'!$F$26</f>
        <v>915.37613579000003</v>
      </c>
      <c r="G65" s="36">
        <f>SUMIFS(СВЦЭМ!$D$33:$D$776,СВЦЭМ!$A$33:$A$776,$A65,СВЦЭМ!$B$33:$B$776,G$47)+'СЕТ СН'!$F$14+СВЦЭМ!$D$10+'СЕТ СН'!$F$6-'СЕТ СН'!$F$26</f>
        <v>891.34025413000006</v>
      </c>
      <c r="H65" s="36">
        <f>SUMIFS(СВЦЭМ!$D$33:$D$776,СВЦЭМ!$A$33:$A$776,$A65,СВЦЭМ!$B$33:$B$776,H$47)+'СЕТ СН'!$F$14+СВЦЭМ!$D$10+'СЕТ СН'!$F$6-'СЕТ СН'!$F$26</f>
        <v>836.48044515000004</v>
      </c>
      <c r="I65" s="36">
        <f>SUMIFS(СВЦЭМ!$D$33:$D$776,СВЦЭМ!$A$33:$A$776,$A65,СВЦЭМ!$B$33:$B$776,I$47)+'СЕТ СН'!$F$14+СВЦЭМ!$D$10+'СЕТ СН'!$F$6-'СЕТ СН'!$F$26</f>
        <v>773.95034299000008</v>
      </c>
      <c r="J65" s="36">
        <f>SUMIFS(СВЦЭМ!$D$33:$D$776,СВЦЭМ!$A$33:$A$776,$A65,СВЦЭМ!$B$33:$B$776,J$47)+'СЕТ СН'!$F$14+СВЦЭМ!$D$10+'СЕТ СН'!$F$6-'СЕТ СН'!$F$26</f>
        <v>761.24517574000004</v>
      </c>
      <c r="K65" s="36">
        <f>SUMIFS(СВЦЭМ!$D$33:$D$776,СВЦЭМ!$A$33:$A$776,$A65,СВЦЭМ!$B$33:$B$776,K$47)+'СЕТ СН'!$F$14+СВЦЭМ!$D$10+'СЕТ СН'!$F$6-'СЕТ СН'!$F$26</f>
        <v>756.53182360000005</v>
      </c>
      <c r="L65" s="36">
        <f>SUMIFS(СВЦЭМ!$D$33:$D$776,СВЦЭМ!$A$33:$A$776,$A65,СВЦЭМ!$B$33:$B$776,L$47)+'СЕТ СН'!$F$14+СВЦЭМ!$D$10+'СЕТ СН'!$F$6-'СЕТ СН'!$F$26</f>
        <v>762.93751342000007</v>
      </c>
      <c r="M65" s="36">
        <f>SUMIFS(СВЦЭМ!$D$33:$D$776,СВЦЭМ!$A$33:$A$776,$A65,СВЦЭМ!$B$33:$B$776,M$47)+'СЕТ СН'!$F$14+СВЦЭМ!$D$10+'СЕТ СН'!$F$6-'СЕТ СН'!$F$26</f>
        <v>769.76774233000003</v>
      </c>
      <c r="N65" s="36">
        <f>SUMIFS(СВЦЭМ!$D$33:$D$776,СВЦЭМ!$A$33:$A$776,$A65,СВЦЭМ!$B$33:$B$776,N$47)+'СЕТ СН'!$F$14+СВЦЭМ!$D$10+'СЕТ СН'!$F$6-'СЕТ СН'!$F$26</f>
        <v>740.27402448000009</v>
      </c>
      <c r="O65" s="36">
        <f>SUMIFS(СВЦЭМ!$D$33:$D$776,СВЦЭМ!$A$33:$A$776,$A65,СВЦЭМ!$B$33:$B$776,O$47)+'СЕТ СН'!$F$14+СВЦЭМ!$D$10+'СЕТ СН'!$F$6-'СЕТ СН'!$F$26</f>
        <v>705.34435430000008</v>
      </c>
      <c r="P65" s="36">
        <f>SUMIFS(СВЦЭМ!$D$33:$D$776,СВЦЭМ!$A$33:$A$776,$A65,СВЦЭМ!$B$33:$B$776,P$47)+'СЕТ СН'!$F$14+СВЦЭМ!$D$10+'СЕТ СН'!$F$6-'СЕТ СН'!$F$26</f>
        <v>715.81929601000002</v>
      </c>
      <c r="Q65" s="36">
        <f>SUMIFS(СВЦЭМ!$D$33:$D$776,СВЦЭМ!$A$33:$A$776,$A65,СВЦЭМ!$B$33:$B$776,Q$47)+'СЕТ СН'!$F$14+СВЦЭМ!$D$10+'СЕТ СН'!$F$6-'СЕТ СН'!$F$26</f>
        <v>721.17509507</v>
      </c>
      <c r="R65" s="36">
        <f>SUMIFS(СВЦЭМ!$D$33:$D$776,СВЦЭМ!$A$33:$A$776,$A65,СВЦЭМ!$B$33:$B$776,R$47)+'СЕТ СН'!$F$14+СВЦЭМ!$D$10+'СЕТ СН'!$F$6-'СЕТ СН'!$F$26</f>
        <v>711.13170824000008</v>
      </c>
      <c r="S65" s="36">
        <f>SUMIFS(СВЦЭМ!$D$33:$D$776,СВЦЭМ!$A$33:$A$776,$A65,СВЦЭМ!$B$33:$B$776,S$47)+'СЕТ СН'!$F$14+СВЦЭМ!$D$10+'СЕТ СН'!$F$6-'СЕТ СН'!$F$26</f>
        <v>701.52749725000001</v>
      </c>
      <c r="T65" s="36">
        <f>SUMIFS(СВЦЭМ!$D$33:$D$776,СВЦЭМ!$A$33:$A$776,$A65,СВЦЭМ!$B$33:$B$776,T$47)+'СЕТ СН'!$F$14+СВЦЭМ!$D$10+'СЕТ СН'!$F$6-'СЕТ СН'!$F$26</f>
        <v>704.88276306</v>
      </c>
      <c r="U65" s="36">
        <f>SUMIFS(СВЦЭМ!$D$33:$D$776,СВЦЭМ!$A$33:$A$776,$A65,СВЦЭМ!$B$33:$B$776,U$47)+'СЕТ СН'!$F$14+СВЦЭМ!$D$10+'СЕТ СН'!$F$6-'СЕТ СН'!$F$26</f>
        <v>706.83995721000008</v>
      </c>
      <c r="V65" s="36">
        <f>SUMIFS(СВЦЭМ!$D$33:$D$776,СВЦЭМ!$A$33:$A$776,$A65,СВЦЭМ!$B$33:$B$776,V$47)+'СЕТ СН'!$F$14+СВЦЭМ!$D$10+'СЕТ СН'!$F$6-'СЕТ СН'!$F$26</f>
        <v>700.78468349000002</v>
      </c>
      <c r="W65" s="36">
        <f>SUMIFS(СВЦЭМ!$D$33:$D$776,СВЦЭМ!$A$33:$A$776,$A65,СВЦЭМ!$B$33:$B$776,W$47)+'СЕТ СН'!$F$14+СВЦЭМ!$D$10+'СЕТ СН'!$F$6-'СЕТ СН'!$F$26</f>
        <v>722.43821990000004</v>
      </c>
      <c r="X65" s="36">
        <f>SUMIFS(СВЦЭМ!$D$33:$D$776,СВЦЭМ!$A$33:$A$776,$A65,СВЦЭМ!$B$33:$B$776,X$47)+'СЕТ СН'!$F$14+СВЦЭМ!$D$10+'СЕТ СН'!$F$6-'СЕТ СН'!$F$26</f>
        <v>739.37084992000007</v>
      </c>
      <c r="Y65" s="36">
        <f>SUMIFS(СВЦЭМ!$D$33:$D$776,СВЦЭМ!$A$33:$A$776,$A65,СВЦЭМ!$B$33:$B$776,Y$47)+'СЕТ СН'!$F$14+СВЦЭМ!$D$10+'СЕТ СН'!$F$6-'СЕТ СН'!$F$26</f>
        <v>785.22963508999999</v>
      </c>
    </row>
    <row r="66" spans="1:25" ht="15.75" x14ac:dyDescent="0.2">
      <c r="A66" s="35">
        <f t="shared" si="1"/>
        <v>43757</v>
      </c>
      <c r="B66" s="36">
        <f>SUMIFS(СВЦЭМ!$D$33:$D$776,СВЦЭМ!$A$33:$A$776,$A66,СВЦЭМ!$B$33:$B$776,B$47)+'СЕТ СН'!$F$14+СВЦЭМ!$D$10+'СЕТ СН'!$F$6-'СЕТ СН'!$F$26</f>
        <v>829.86560006000002</v>
      </c>
      <c r="C66" s="36">
        <f>SUMIFS(СВЦЭМ!$D$33:$D$776,СВЦЭМ!$A$33:$A$776,$A66,СВЦЭМ!$B$33:$B$776,C$47)+'СЕТ СН'!$F$14+СВЦЭМ!$D$10+'СЕТ СН'!$F$6-'СЕТ СН'!$F$26</f>
        <v>879.33937390000006</v>
      </c>
      <c r="D66" s="36">
        <f>SUMIFS(СВЦЭМ!$D$33:$D$776,СВЦЭМ!$A$33:$A$776,$A66,СВЦЭМ!$B$33:$B$776,D$47)+'СЕТ СН'!$F$14+СВЦЭМ!$D$10+'СЕТ СН'!$F$6-'СЕТ СН'!$F$26</f>
        <v>874.72015543000009</v>
      </c>
      <c r="E66" s="36">
        <f>SUMIFS(СВЦЭМ!$D$33:$D$776,СВЦЭМ!$A$33:$A$776,$A66,СВЦЭМ!$B$33:$B$776,E$47)+'СЕТ СН'!$F$14+СВЦЭМ!$D$10+'СЕТ СН'!$F$6-'СЕТ СН'!$F$26</f>
        <v>873.63359661000004</v>
      </c>
      <c r="F66" s="36">
        <f>SUMIFS(СВЦЭМ!$D$33:$D$776,СВЦЭМ!$A$33:$A$776,$A66,СВЦЭМ!$B$33:$B$776,F$47)+'СЕТ СН'!$F$14+СВЦЭМ!$D$10+'СЕТ СН'!$F$6-'СЕТ СН'!$F$26</f>
        <v>868.08543789000009</v>
      </c>
      <c r="G66" s="36">
        <f>SUMIFS(СВЦЭМ!$D$33:$D$776,СВЦЭМ!$A$33:$A$776,$A66,СВЦЭМ!$B$33:$B$776,G$47)+'СЕТ СН'!$F$14+СВЦЭМ!$D$10+'СЕТ СН'!$F$6-'СЕТ СН'!$F$26</f>
        <v>857.00911702000008</v>
      </c>
      <c r="H66" s="36">
        <f>SUMIFS(СВЦЭМ!$D$33:$D$776,СВЦЭМ!$A$33:$A$776,$A66,СВЦЭМ!$B$33:$B$776,H$47)+'СЕТ СН'!$F$14+СВЦЭМ!$D$10+'СЕТ СН'!$F$6-'СЕТ СН'!$F$26</f>
        <v>825.20877438000002</v>
      </c>
      <c r="I66" s="36">
        <f>SUMIFS(СВЦЭМ!$D$33:$D$776,СВЦЭМ!$A$33:$A$776,$A66,СВЦЭМ!$B$33:$B$776,I$47)+'СЕТ СН'!$F$14+СВЦЭМ!$D$10+'СЕТ СН'!$F$6-'СЕТ СН'!$F$26</f>
        <v>796.85371841000006</v>
      </c>
      <c r="J66" s="36">
        <f>SUMIFS(СВЦЭМ!$D$33:$D$776,СВЦЭМ!$A$33:$A$776,$A66,СВЦЭМ!$B$33:$B$776,J$47)+'СЕТ СН'!$F$14+СВЦЭМ!$D$10+'СЕТ СН'!$F$6-'СЕТ СН'!$F$26</f>
        <v>768.56689296000002</v>
      </c>
      <c r="K66" s="36">
        <f>SUMIFS(СВЦЭМ!$D$33:$D$776,СВЦЭМ!$A$33:$A$776,$A66,СВЦЭМ!$B$33:$B$776,K$47)+'СЕТ СН'!$F$14+СВЦЭМ!$D$10+'СЕТ СН'!$F$6-'СЕТ СН'!$F$26</f>
        <v>759.49644966000005</v>
      </c>
      <c r="L66" s="36">
        <f>SUMIFS(СВЦЭМ!$D$33:$D$776,СВЦЭМ!$A$33:$A$776,$A66,СВЦЭМ!$B$33:$B$776,L$47)+'СЕТ СН'!$F$14+СВЦЭМ!$D$10+'СЕТ СН'!$F$6-'СЕТ СН'!$F$26</f>
        <v>746.4652240800001</v>
      </c>
      <c r="M66" s="36">
        <f>SUMIFS(СВЦЭМ!$D$33:$D$776,СВЦЭМ!$A$33:$A$776,$A66,СВЦЭМ!$B$33:$B$776,M$47)+'СЕТ СН'!$F$14+СВЦЭМ!$D$10+'СЕТ СН'!$F$6-'СЕТ СН'!$F$26</f>
        <v>741.38569616000007</v>
      </c>
      <c r="N66" s="36">
        <f>SUMIFS(СВЦЭМ!$D$33:$D$776,СВЦЭМ!$A$33:$A$776,$A66,СВЦЭМ!$B$33:$B$776,N$47)+'СЕТ СН'!$F$14+СВЦЭМ!$D$10+'СЕТ СН'!$F$6-'СЕТ СН'!$F$26</f>
        <v>726.09507231000009</v>
      </c>
      <c r="O66" s="36">
        <f>SUMIFS(СВЦЭМ!$D$33:$D$776,СВЦЭМ!$A$33:$A$776,$A66,СВЦЭМ!$B$33:$B$776,O$47)+'СЕТ СН'!$F$14+СВЦЭМ!$D$10+'СЕТ СН'!$F$6-'СЕТ СН'!$F$26</f>
        <v>703.55477409000002</v>
      </c>
      <c r="P66" s="36">
        <f>SUMIFS(СВЦЭМ!$D$33:$D$776,СВЦЭМ!$A$33:$A$776,$A66,СВЦЭМ!$B$33:$B$776,P$47)+'СЕТ СН'!$F$14+СВЦЭМ!$D$10+'СЕТ СН'!$F$6-'СЕТ СН'!$F$26</f>
        <v>712.30094496000004</v>
      </c>
      <c r="Q66" s="36">
        <f>SUMIFS(СВЦЭМ!$D$33:$D$776,СВЦЭМ!$A$33:$A$776,$A66,СВЦЭМ!$B$33:$B$776,Q$47)+'СЕТ СН'!$F$14+СВЦЭМ!$D$10+'СЕТ СН'!$F$6-'СЕТ СН'!$F$26</f>
        <v>715.39918335000004</v>
      </c>
      <c r="R66" s="36">
        <f>SUMIFS(СВЦЭМ!$D$33:$D$776,СВЦЭМ!$A$33:$A$776,$A66,СВЦЭМ!$B$33:$B$776,R$47)+'СЕТ СН'!$F$14+СВЦЭМ!$D$10+'СЕТ СН'!$F$6-'СЕТ СН'!$F$26</f>
        <v>705.95398798000008</v>
      </c>
      <c r="S66" s="36">
        <f>SUMIFS(СВЦЭМ!$D$33:$D$776,СВЦЭМ!$A$33:$A$776,$A66,СВЦЭМ!$B$33:$B$776,S$47)+'СЕТ СН'!$F$14+СВЦЭМ!$D$10+'СЕТ СН'!$F$6-'СЕТ СН'!$F$26</f>
        <v>698.81664669000008</v>
      </c>
      <c r="T66" s="36">
        <f>SUMIFS(СВЦЭМ!$D$33:$D$776,СВЦЭМ!$A$33:$A$776,$A66,СВЦЭМ!$B$33:$B$776,T$47)+'СЕТ СН'!$F$14+СВЦЭМ!$D$10+'СЕТ СН'!$F$6-'СЕТ СН'!$F$26</f>
        <v>684.28738189000001</v>
      </c>
      <c r="U66" s="36">
        <f>SUMIFS(СВЦЭМ!$D$33:$D$776,СВЦЭМ!$A$33:$A$776,$A66,СВЦЭМ!$B$33:$B$776,U$47)+'СЕТ СН'!$F$14+СВЦЭМ!$D$10+'СЕТ СН'!$F$6-'СЕТ СН'!$F$26</f>
        <v>699.94577702000004</v>
      </c>
      <c r="V66" s="36">
        <f>SUMIFS(СВЦЭМ!$D$33:$D$776,СВЦЭМ!$A$33:$A$776,$A66,СВЦЭМ!$B$33:$B$776,V$47)+'СЕТ СН'!$F$14+СВЦЭМ!$D$10+'СЕТ СН'!$F$6-'СЕТ СН'!$F$26</f>
        <v>688.45826606000003</v>
      </c>
      <c r="W66" s="36">
        <f>SUMIFS(СВЦЭМ!$D$33:$D$776,СВЦЭМ!$A$33:$A$776,$A66,СВЦЭМ!$B$33:$B$776,W$47)+'СЕТ СН'!$F$14+СВЦЭМ!$D$10+'СЕТ СН'!$F$6-'СЕТ СН'!$F$26</f>
        <v>696.94470719000003</v>
      </c>
      <c r="X66" s="36">
        <f>SUMIFS(СВЦЭМ!$D$33:$D$776,СВЦЭМ!$A$33:$A$776,$A66,СВЦЭМ!$B$33:$B$776,X$47)+'СЕТ СН'!$F$14+СВЦЭМ!$D$10+'СЕТ СН'!$F$6-'СЕТ СН'!$F$26</f>
        <v>716.94097117000001</v>
      </c>
      <c r="Y66" s="36">
        <f>SUMIFS(СВЦЭМ!$D$33:$D$776,СВЦЭМ!$A$33:$A$776,$A66,СВЦЭМ!$B$33:$B$776,Y$47)+'СЕТ СН'!$F$14+СВЦЭМ!$D$10+'СЕТ СН'!$F$6-'СЕТ СН'!$F$26</f>
        <v>766.84781407000003</v>
      </c>
    </row>
    <row r="67" spans="1:25" ht="15.75" x14ac:dyDescent="0.2">
      <c r="A67" s="35">
        <f t="shared" si="1"/>
        <v>43758</v>
      </c>
      <c r="B67" s="36">
        <f>SUMIFS(СВЦЭМ!$D$33:$D$776,СВЦЭМ!$A$33:$A$776,$A67,СВЦЭМ!$B$33:$B$776,B$47)+'СЕТ СН'!$F$14+СВЦЭМ!$D$10+'СЕТ СН'!$F$6-'СЕТ СН'!$F$26</f>
        <v>824.78630854000005</v>
      </c>
      <c r="C67" s="36">
        <f>SUMIFS(СВЦЭМ!$D$33:$D$776,СВЦЭМ!$A$33:$A$776,$A67,СВЦЭМ!$B$33:$B$776,C$47)+'СЕТ СН'!$F$14+СВЦЭМ!$D$10+'СЕТ СН'!$F$6-'СЕТ СН'!$F$26</f>
        <v>866.36526908000008</v>
      </c>
      <c r="D67" s="36">
        <f>SUMIFS(СВЦЭМ!$D$33:$D$776,СВЦЭМ!$A$33:$A$776,$A67,СВЦЭМ!$B$33:$B$776,D$47)+'СЕТ СН'!$F$14+СВЦЭМ!$D$10+'СЕТ СН'!$F$6-'СЕТ СН'!$F$26</f>
        <v>888.31741738000005</v>
      </c>
      <c r="E67" s="36">
        <f>SUMIFS(СВЦЭМ!$D$33:$D$776,СВЦЭМ!$A$33:$A$776,$A67,СВЦЭМ!$B$33:$B$776,E$47)+'СЕТ СН'!$F$14+СВЦЭМ!$D$10+'СЕТ СН'!$F$6-'СЕТ СН'!$F$26</f>
        <v>895.48372026000004</v>
      </c>
      <c r="F67" s="36">
        <f>SUMIFS(СВЦЭМ!$D$33:$D$776,СВЦЭМ!$A$33:$A$776,$A67,СВЦЭМ!$B$33:$B$776,F$47)+'СЕТ СН'!$F$14+СВЦЭМ!$D$10+'СЕТ СН'!$F$6-'СЕТ СН'!$F$26</f>
        <v>894.68359425000006</v>
      </c>
      <c r="G67" s="36">
        <f>SUMIFS(СВЦЭМ!$D$33:$D$776,СВЦЭМ!$A$33:$A$776,$A67,СВЦЭМ!$B$33:$B$776,G$47)+'СЕТ СН'!$F$14+СВЦЭМ!$D$10+'СЕТ СН'!$F$6-'СЕТ СН'!$F$26</f>
        <v>870.78381839000008</v>
      </c>
      <c r="H67" s="36">
        <f>SUMIFS(СВЦЭМ!$D$33:$D$776,СВЦЭМ!$A$33:$A$776,$A67,СВЦЭМ!$B$33:$B$776,H$47)+'СЕТ СН'!$F$14+СВЦЭМ!$D$10+'СЕТ СН'!$F$6-'СЕТ СН'!$F$26</f>
        <v>860.04371142000002</v>
      </c>
      <c r="I67" s="36">
        <f>SUMIFS(СВЦЭМ!$D$33:$D$776,СВЦЭМ!$A$33:$A$776,$A67,СВЦЭМ!$B$33:$B$776,I$47)+'СЕТ СН'!$F$14+СВЦЭМ!$D$10+'СЕТ СН'!$F$6-'СЕТ СН'!$F$26</f>
        <v>832.75002612000003</v>
      </c>
      <c r="J67" s="36">
        <f>SUMIFS(СВЦЭМ!$D$33:$D$776,СВЦЭМ!$A$33:$A$776,$A67,СВЦЭМ!$B$33:$B$776,J$47)+'СЕТ СН'!$F$14+СВЦЭМ!$D$10+'СЕТ СН'!$F$6-'СЕТ СН'!$F$26</f>
        <v>775.70473628000002</v>
      </c>
      <c r="K67" s="36">
        <f>SUMIFS(СВЦЭМ!$D$33:$D$776,СВЦЭМ!$A$33:$A$776,$A67,СВЦЭМ!$B$33:$B$776,K$47)+'СЕТ СН'!$F$14+СВЦЭМ!$D$10+'СЕТ СН'!$F$6-'СЕТ СН'!$F$26</f>
        <v>750.95912242000009</v>
      </c>
      <c r="L67" s="36">
        <f>SUMIFS(СВЦЭМ!$D$33:$D$776,СВЦЭМ!$A$33:$A$776,$A67,СВЦЭМ!$B$33:$B$776,L$47)+'СЕТ СН'!$F$14+СВЦЭМ!$D$10+'СЕТ СН'!$F$6-'СЕТ СН'!$F$26</f>
        <v>755.43643806</v>
      </c>
      <c r="M67" s="36">
        <f>SUMIFS(СВЦЭМ!$D$33:$D$776,СВЦЭМ!$A$33:$A$776,$A67,СВЦЭМ!$B$33:$B$776,M$47)+'СЕТ СН'!$F$14+СВЦЭМ!$D$10+'СЕТ СН'!$F$6-'СЕТ СН'!$F$26</f>
        <v>758.58087549000004</v>
      </c>
      <c r="N67" s="36">
        <f>SUMIFS(СВЦЭМ!$D$33:$D$776,СВЦЭМ!$A$33:$A$776,$A67,СВЦЭМ!$B$33:$B$776,N$47)+'СЕТ СН'!$F$14+СВЦЭМ!$D$10+'СЕТ СН'!$F$6-'СЕТ СН'!$F$26</f>
        <v>717.32492534000005</v>
      </c>
      <c r="O67" s="36">
        <f>SUMIFS(СВЦЭМ!$D$33:$D$776,СВЦЭМ!$A$33:$A$776,$A67,СВЦЭМ!$B$33:$B$776,O$47)+'СЕТ СН'!$F$14+СВЦЭМ!$D$10+'СЕТ СН'!$F$6-'СЕТ СН'!$F$26</f>
        <v>709.60213698000007</v>
      </c>
      <c r="P67" s="36">
        <f>SUMIFS(СВЦЭМ!$D$33:$D$776,СВЦЭМ!$A$33:$A$776,$A67,СВЦЭМ!$B$33:$B$776,P$47)+'СЕТ СН'!$F$14+СВЦЭМ!$D$10+'СЕТ СН'!$F$6-'СЕТ СН'!$F$26</f>
        <v>717.69748178000009</v>
      </c>
      <c r="Q67" s="36">
        <f>SUMIFS(СВЦЭМ!$D$33:$D$776,СВЦЭМ!$A$33:$A$776,$A67,СВЦЭМ!$B$33:$B$776,Q$47)+'СЕТ СН'!$F$14+СВЦЭМ!$D$10+'СЕТ СН'!$F$6-'СЕТ СН'!$F$26</f>
        <v>714.82515580000006</v>
      </c>
      <c r="R67" s="36">
        <f>SUMIFS(СВЦЭМ!$D$33:$D$776,СВЦЭМ!$A$33:$A$776,$A67,СВЦЭМ!$B$33:$B$776,R$47)+'СЕТ СН'!$F$14+СВЦЭМ!$D$10+'СЕТ СН'!$F$6-'СЕТ СН'!$F$26</f>
        <v>715.79282340000009</v>
      </c>
      <c r="S67" s="36">
        <f>SUMIFS(СВЦЭМ!$D$33:$D$776,СВЦЭМ!$A$33:$A$776,$A67,СВЦЭМ!$B$33:$B$776,S$47)+'СЕТ СН'!$F$14+СВЦЭМ!$D$10+'СЕТ СН'!$F$6-'СЕТ СН'!$F$26</f>
        <v>711.24861748000001</v>
      </c>
      <c r="T67" s="36">
        <f>SUMIFS(СВЦЭМ!$D$33:$D$776,СВЦЭМ!$A$33:$A$776,$A67,СВЦЭМ!$B$33:$B$776,T$47)+'СЕТ СН'!$F$14+СВЦЭМ!$D$10+'СЕТ СН'!$F$6-'СЕТ СН'!$F$26</f>
        <v>702.34190770999999</v>
      </c>
      <c r="U67" s="36">
        <f>SUMIFS(СВЦЭМ!$D$33:$D$776,СВЦЭМ!$A$33:$A$776,$A67,СВЦЭМ!$B$33:$B$776,U$47)+'СЕТ СН'!$F$14+СВЦЭМ!$D$10+'СЕТ СН'!$F$6-'СЕТ СН'!$F$26</f>
        <v>707.29017565000004</v>
      </c>
      <c r="V67" s="36">
        <f>SUMIFS(СВЦЭМ!$D$33:$D$776,СВЦЭМ!$A$33:$A$776,$A67,СВЦЭМ!$B$33:$B$776,V$47)+'СЕТ СН'!$F$14+СВЦЭМ!$D$10+'СЕТ СН'!$F$6-'СЕТ СН'!$F$26</f>
        <v>693.42027958000006</v>
      </c>
      <c r="W67" s="36">
        <f>SUMIFS(СВЦЭМ!$D$33:$D$776,СВЦЭМ!$A$33:$A$776,$A67,СВЦЭМ!$B$33:$B$776,W$47)+'СЕТ СН'!$F$14+СВЦЭМ!$D$10+'СЕТ СН'!$F$6-'СЕТ СН'!$F$26</f>
        <v>686.25890637000009</v>
      </c>
      <c r="X67" s="36">
        <f>SUMIFS(СВЦЭМ!$D$33:$D$776,СВЦЭМ!$A$33:$A$776,$A67,СВЦЭМ!$B$33:$B$776,X$47)+'СЕТ СН'!$F$14+СВЦЭМ!$D$10+'СЕТ СН'!$F$6-'СЕТ СН'!$F$26</f>
        <v>695.21936478999999</v>
      </c>
      <c r="Y67" s="36">
        <f>SUMIFS(СВЦЭМ!$D$33:$D$776,СВЦЭМ!$A$33:$A$776,$A67,СВЦЭМ!$B$33:$B$776,Y$47)+'СЕТ СН'!$F$14+СВЦЭМ!$D$10+'СЕТ СН'!$F$6-'СЕТ СН'!$F$26</f>
        <v>742.17965796999999</v>
      </c>
    </row>
    <row r="68" spans="1:25" ht="15.75" x14ac:dyDescent="0.2">
      <c r="A68" s="35">
        <f t="shared" si="1"/>
        <v>43759</v>
      </c>
      <c r="B68" s="36">
        <f>SUMIFS(СВЦЭМ!$D$33:$D$776,СВЦЭМ!$A$33:$A$776,$A68,СВЦЭМ!$B$33:$B$776,B$47)+'СЕТ СН'!$F$14+СВЦЭМ!$D$10+'СЕТ СН'!$F$6-'СЕТ СН'!$F$26</f>
        <v>841.35280791000002</v>
      </c>
      <c r="C68" s="36">
        <f>SUMIFS(СВЦЭМ!$D$33:$D$776,СВЦЭМ!$A$33:$A$776,$A68,СВЦЭМ!$B$33:$B$776,C$47)+'СЕТ СН'!$F$14+СВЦЭМ!$D$10+'СЕТ СН'!$F$6-'СЕТ СН'!$F$26</f>
        <v>884.42721756000003</v>
      </c>
      <c r="D68" s="36">
        <f>SUMIFS(СВЦЭМ!$D$33:$D$776,СВЦЭМ!$A$33:$A$776,$A68,СВЦЭМ!$B$33:$B$776,D$47)+'СЕТ СН'!$F$14+СВЦЭМ!$D$10+'СЕТ СН'!$F$6-'СЕТ СН'!$F$26</f>
        <v>905.06568627000001</v>
      </c>
      <c r="E68" s="36">
        <f>SUMIFS(СВЦЭМ!$D$33:$D$776,СВЦЭМ!$A$33:$A$776,$A68,СВЦЭМ!$B$33:$B$776,E$47)+'СЕТ СН'!$F$14+СВЦЭМ!$D$10+'СЕТ СН'!$F$6-'СЕТ СН'!$F$26</f>
        <v>911.19440321000002</v>
      </c>
      <c r="F68" s="36">
        <f>SUMIFS(СВЦЭМ!$D$33:$D$776,СВЦЭМ!$A$33:$A$776,$A68,СВЦЭМ!$B$33:$B$776,F$47)+'СЕТ СН'!$F$14+СВЦЭМ!$D$10+'СЕТ СН'!$F$6-'СЕТ СН'!$F$26</f>
        <v>909.88310349000005</v>
      </c>
      <c r="G68" s="36">
        <f>SUMIFS(СВЦЭМ!$D$33:$D$776,СВЦЭМ!$A$33:$A$776,$A68,СВЦЭМ!$B$33:$B$776,G$47)+'СЕТ СН'!$F$14+СВЦЭМ!$D$10+'СЕТ СН'!$F$6-'СЕТ СН'!$F$26</f>
        <v>886.49665298000002</v>
      </c>
      <c r="H68" s="36">
        <f>SUMIFS(СВЦЭМ!$D$33:$D$776,СВЦЭМ!$A$33:$A$776,$A68,СВЦЭМ!$B$33:$B$776,H$47)+'СЕТ СН'!$F$14+СВЦЭМ!$D$10+'СЕТ СН'!$F$6-'СЕТ СН'!$F$26</f>
        <v>852.94934511000008</v>
      </c>
      <c r="I68" s="36">
        <f>SUMIFS(СВЦЭМ!$D$33:$D$776,СВЦЭМ!$A$33:$A$776,$A68,СВЦЭМ!$B$33:$B$776,I$47)+'СЕТ СН'!$F$14+СВЦЭМ!$D$10+'СЕТ СН'!$F$6-'СЕТ СН'!$F$26</f>
        <v>813.07919371000003</v>
      </c>
      <c r="J68" s="36">
        <f>SUMIFS(СВЦЭМ!$D$33:$D$776,СВЦЭМ!$A$33:$A$776,$A68,СВЦЭМ!$B$33:$B$776,J$47)+'СЕТ СН'!$F$14+СВЦЭМ!$D$10+'СЕТ СН'!$F$6-'СЕТ СН'!$F$26</f>
        <v>795.78619830000002</v>
      </c>
      <c r="K68" s="36">
        <f>SUMIFS(СВЦЭМ!$D$33:$D$776,СВЦЭМ!$A$33:$A$776,$A68,СВЦЭМ!$B$33:$B$776,K$47)+'СЕТ СН'!$F$14+СВЦЭМ!$D$10+'СЕТ СН'!$F$6-'СЕТ СН'!$F$26</f>
        <v>784.37804015000006</v>
      </c>
      <c r="L68" s="36">
        <f>SUMIFS(СВЦЭМ!$D$33:$D$776,СВЦЭМ!$A$33:$A$776,$A68,СВЦЭМ!$B$33:$B$776,L$47)+'СЕТ СН'!$F$14+СВЦЭМ!$D$10+'СЕТ СН'!$F$6-'СЕТ СН'!$F$26</f>
        <v>773.79443842000001</v>
      </c>
      <c r="M68" s="36">
        <f>SUMIFS(СВЦЭМ!$D$33:$D$776,СВЦЭМ!$A$33:$A$776,$A68,СВЦЭМ!$B$33:$B$776,M$47)+'СЕТ СН'!$F$14+СВЦЭМ!$D$10+'СЕТ СН'!$F$6-'СЕТ СН'!$F$26</f>
        <v>777.07478426</v>
      </c>
      <c r="N68" s="36">
        <f>SUMIFS(СВЦЭМ!$D$33:$D$776,СВЦЭМ!$A$33:$A$776,$A68,СВЦЭМ!$B$33:$B$776,N$47)+'СЕТ СН'!$F$14+СВЦЭМ!$D$10+'СЕТ СН'!$F$6-'СЕТ СН'!$F$26</f>
        <v>738.32176649000007</v>
      </c>
      <c r="O68" s="36">
        <f>SUMIFS(СВЦЭМ!$D$33:$D$776,СВЦЭМ!$A$33:$A$776,$A68,СВЦЭМ!$B$33:$B$776,O$47)+'СЕТ СН'!$F$14+СВЦЭМ!$D$10+'СЕТ СН'!$F$6-'СЕТ СН'!$F$26</f>
        <v>703.56936292</v>
      </c>
      <c r="P68" s="36">
        <f>SUMIFS(СВЦЭМ!$D$33:$D$776,СВЦЭМ!$A$33:$A$776,$A68,СВЦЭМ!$B$33:$B$776,P$47)+'СЕТ СН'!$F$14+СВЦЭМ!$D$10+'СЕТ СН'!$F$6-'СЕТ СН'!$F$26</f>
        <v>706.41248666000001</v>
      </c>
      <c r="Q68" s="36">
        <f>SUMIFS(СВЦЭМ!$D$33:$D$776,СВЦЭМ!$A$33:$A$776,$A68,СВЦЭМ!$B$33:$B$776,Q$47)+'СЕТ СН'!$F$14+СВЦЭМ!$D$10+'СЕТ СН'!$F$6-'СЕТ СН'!$F$26</f>
        <v>707.16324144000009</v>
      </c>
      <c r="R68" s="36">
        <f>SUMIFS(СВЦЭМ!$D$33:$D$776,СВЦЭМ!$A$33:$A$776,$A68,СВЦЭМ!$B$33:$B$776,R$47)+'СЕТ СН'!$F$14+СВЦЭМ!$D$10+'СЕТ СН'!$F$6-'СЕТ СН'!$F$26</f>
        <v>703.63423741000008</v>
      </c>
      <c r="S68" s="36">
        <f>SUMIFS(СВЦЭМ!$D$33:$D$776,СВЦЭМ!$A$33:$A$776,$A68,СВЦЭМ!$B$33:$B$776,S$47)+'СЕТ СН'!$F$14+СВЦЭМ!$D$10+'СЕТ СН'!$F$6-'СЕТ СН'!$F$26</f>
        <v>708.06380354999999</v>
      </c>
      <c r="T68" s="36">
        <f>SUMIFS(СВЦЭМ!$D$33:$D$776,СВЦЭМ!$A$33:$A$776,$A68,СВЦЭМ!$B$33:$B$776,T$47)+'СЕТ СН'!$F$14+СВЦЭМ!$D$10+'СЕТ СН'!$F$6-'СЕТ СН'!$F$26</f>
        <v>698.12737005000008</v>
      </c>
      <c r="U68" s="36">
        <f>SUMIFS(СВЦЭМ!$D$33:$D$776,СВЦЭМ!$A$33:$A$776,$A68,СВЦЭМ!$B$33:$B$776,U$47)+'СЕТ СН'!$F$14+СВЦЭМ!$D$10+'СЕТ СН'!$F$6-'СЕТ СН'!$F$26</f>
        <v>695.45860150999999</v>
      </c>
      <c r="V68" s="36">
        <f>SUMIFS(СВЦЭМ!$D$33:$D$776,СВЦЭМ!$A$33:$A$776,$A68,СВЦЭМ!$B$33:$B$776,V$47)+'СЕТ СН'!$F$14+СВЦЭМ!$D$10+'СЕТ СН'!$F$6-'СЕТ СН'!$F$26</f>
        <v>692.48387812999999</v>
      </c>
      <c r="W68" s="36">
        <f>SUMIFS(СВЦЭМ!$D$33:$D$776,СВЦЭМ!$A$33:$A$776,$A68,СВЦЭМ!$B$33:$B$776,W$47)+'СЕТ СН'!$F$14+СВЦЭМ!$D$10+'СЕТ СН'!$F$6-'СЕТ СН'!$F$26</f>
        <v>720.2721674500001</v>
      </c>
      <c r="X68" s="36">
        <f>SUMIFS(СВЦЭМ!$D$33:$D$776,СВЦЭМ!$A$33:$A$776,$A68,СВЦЭМ!$B$33:$B$776,X$47)+'СЕТ СН'!$F$14+СВЦЭМ!$D$10+'СЕТ СН'!$F$6-'СЕТ СН'!$F$26</f>
        <v>725.86902247</v>
      </c>
      <c r="Y68" s="36">
        <f>SUMIFS(СВЦЭМ!$D$33:$D$776,СВЦЭМ!$A$33:$A$776,$A68,СВЦЭМ!$B$33:$B$776,Y$47)+'СЕТ СН'!$F$14+СВЦЭМ!$D$10+'СЕТ СН'!$F$6-'СЕТ СН'!$F$26</f>
        <v>770.75605146000009</v>
      </c>
    </row>
    <row r="69" spans="1:25" ht="15.75" x14ac:dyDescent="0.2">
      <c r="A69" s="35">
        <f t="shared" si="1"/>
        <v>43760</v>
      </c>
      <c r="B69" s="36">
        <f>SUMIFS(СВЦЭМ!$D$33:$D$776,СВЦЭМ!$A$33:$A$776,$A69,СВЦЭМ!$B$33:$B$776,B$47)+'СЕТ СН'!$F$14+СВЦЭМ!$D$10+'СЕТ СН'!$F$6-'СЕТ СН'!$F$26</f>
        <v>873.07489958000008</v>
      </c>
      <c r="C69" s="36">
        <f>SUMIFS(СВЦЭМ!$D$33:$D$776,СВЦЭМ!$A$33:$A$776,$A69,СВЦЭМ!$B$33:$B$776,C$47)+'СЕТ СН'!$F$14+СВЦЭМ!$D$10+'СЕТ СН'!$F$6-'СЕТ СН'!$F$26</f>
        <v>914.76556301000005</v>
      </c>
      <c r="D69" s="36">
        <f>SUMIFS(СВЦЭМ!$D$33:$D$776,СВЦЭМ!$A$33:$A$776,$A69,СВЦЭМ!$B$33:$B$776,D$47)+'СЕТ СН'!$F$14+СВЦЭМ!$D$10+'СЕТ СН'!$F$6-'СЕТ СН'!$F$26</f>
        <v>934.24452860000008</v>
      </c>
      <c r="E69" s="36">
        <f>SUMIFS(СВЦЭМ!$D$33:$D$776,СВЦЭМ!$A$33:$A$776,$A69,СВЦЭМ!$B$33:$B$776,E$47)+'СЕТ СН'!$F$14+СВЦЭМ!$D$10+'СЕТ СН'!$F$6-'СЕТ СН'!$F$26</f>
        <v>933.63187965000009</v>
      </c>
      <c r="F69" s="36">
        <f>SUMIFS(СВЦЭМ!$D$33:$D$776,СВЦЭМ!$A$33:$A$776,$A69,СВЦЭМ!$B$33:$B$776,F$47)+'СЕТ СН'!$F$14+СВЦЭМ!$D$10+'СЕТ СН'!$F$6-'СЕТ СН'!$F$26</f>
        <v>929.69835701</v>
      </c>
      <c r="G69" s="36">
        <f>SUMIFS(СВЦЭМ!$D$33:$D$776,СВЦЭМ!$A$33:$A$776,$A69,СВЦЭМ!$B$33:$B$776,G$47)+'СЕТ СН'!$F$14+СВЦЭМ!$D$10+'СЕТ СН'!$F$6-'СЕТ СН'!$F$26</f>
        <v>911.58660448000001</v>
      </c>
      <c r="H69" s="36">
        <f>SUMIFS(СВЦЭМ!$D$33:$D$776,СВЦЭМ!$A$33:$A$776,$A69,СВЦЭМ!$B$33:$B$776,H$47)+'СЕТ СН'!$F$14+СВЦЭМ!$D$10+'СЕТ СН'!$F$6-'СЕТ СН'!$F$26</f>
        <v>848.80370321999999</v>
      </c>
      <c r="I69" s="36">
        <f>SUMIFS(СВЦЭМ!$D$33:$D$776,СВЦЭМ!$A$33:$A$776,$A69,СВЦЭМ!$B$33:$B$776,I$47)+'СЕТ СН'!$F$14+СВЦЭМ!$D$10+'СЕТ СН'!$F$6-'СЕТ СН'!$F$26</f>
        <v>804.10233083000003</v>
      </c>
      <c r="J69" s="36">
        <f>SUMIFS(СВЦЭМ!$D$33:$D$776,СВЦЭМ!$A$33:$A$776,$A69,СВЦЭМ!$B$33:$B$776,J$47)+'СЕТ СН'!$F$14+СВЦЭМ!$D$10+'СЕТ СН'!$F$6-'СЕТ СН'!$F$26</f>
        <v>784.94933119000007</v>
      </c>
      <c r="K69" s="36">
        <f>SUMIFS(СВЦЭМ!$D$33:$D$776,СВЦЭМ!$A$33:$A$776,$A69,СВЦЭМ!$B$33:$B$776,K$47)+'СЕТ СН'!$F$14+СВЦЭМ!$D$10+'СЕТ СН'!$F$6-'СЕТ СН'!$F$26</f>
        <v>765.24094294000008</v>
      </c>
      <c r="L69" s="36">
        <f>SUMIFS(СВЦЭМ!$D$33:$D$776,СВЦЭМ!$A$33:$A$776,$A69,СВЦЭМ!$B$33:$B$776,L$47)+'СЕТ СН'!$F$14+СВЦЭМ!$D$10+'СЕТ СН'!$F$6-'СЕТ СН'!$F$26</f>
        <v>764.58683524000003</v>
      </c>
      <c r="M69" s="36">
        <f>SUMIFS(СВЦЭМ!$D$33:$D$776,СВЦЭМ!$A$33:$A$776,$A69,СВЦЭМ!$B$33:$B$776,M$47)+'СЕТ СН'!$F$14+СВЦЭМ!$D$10+'СЕТ СН'!$F$6-'СЕТ СН'!$F$26</f>
        <v>770.43566567000005</v>
      </c>
      <c r="N69" s="36">
        <f>SUMIFS(СВЦЭМ!$D$33:$D$776,СВЦЭМ!$A$33:$A$776,$A69,СВЦЭМ!$B$33:$B$776,N$47)+'СЕТ СН'!$F$14+СВЦЭМ!$D$10+'СЕТ СН'!$F$6-'СЕТ СН'!$F$26</f>
        <v>736.75915387000009</v>
      </c>
      <c r="O69" s="36">
        <f>SUMIFS(СВЦЭМ!$D$33:$D$776,СВЦЭМ!$A$33:$A$776,$A69,СВЦЭМ!$B$33:$B$776,O$47)+'СЕТ СН'!$F$14+СВЦЭМ!$D$10+'СЕТ СН'!$F$6-'СЕТ СН'!$F$26</f>
        <v>721.27952474000006</v>
      </c>
      <c r="P69" s="36">
        <f>SUMIFS(СВЦЭМ!$D$33:$D$776,СВЦЭМ!$A$33:$A$776,$A69,СВЦЭМ!$B$33:$B$776,P$47)+'СЕТ СН'!$F$14+СВЦЭМ!$D$10+'СЕТ СН'!$F$6-'СЕТ СН'!$F$26</f>
        <v>727.26647080000009</v>
      </c>
      <c r="Q69" s="36">
        <f>SUMIFS(СВЦЭМ!$D$33:$D$776,СВЦЭМ!$A$33:$A$776,$A69,СВЦЭМ!$B$33:$B$776,Q$47)+'СЕТ СН'!$F$14+СВЦЭМ!$D$10+'СЕТ СН'!$F$6-'СЕТ СН'!$F$26</f>
        <v>731.68071284000007</v>
      </c>
      <c r="R69" s="36">
        <f>SUMIFS(СВЦЭМ!$D$33:$D$776,СВЦЭМ!$A$33:$A$776,$A69,СВЦЭМ!$B$33:$B$776,R$47)+'СЕТ СН'!$F$14+СВЦЭМ!$D$10+'СЕТ СН'!$F$6-'СЕТ СН'!$F$26</f>
        <v>720.15588661000004</v>
      </c>
      <c r="S69" s="36">
        <f>SUMIFS(СВЦЭМ!$D$33:$D$776,СВЦЭМ!$A$33:$A$776,$A69,СВЦЭМ!$B$33:$B$776,S$47)+'СЕТ СН'!$F$14+СВЦЭМ!$D$10+'СЕТ СН'!$F$6-'СЕТ СН'!$F$26</f>
        <v>705.78309200000001</v>
      </c>
      <c r="T69" s="36">
        <f>SUMIFS(СВЦЭМ!$D$33:$D$776,СВЦЭМ!$A$33:$A$776,$A69,СВЦЭМ!$B$33:$B$776,T$47)+'СЕТ СН'!$F$14+СВЦЭМ!$D$10+'СЕТ СН'!$F$6-'СЕТ СН'!$F$26</f>
        <v>680.92639843000006</v>
      </c>
      <c r="U69" s="36">
        <f>SUMIFS(СВЦЭМ!$D$33:$D$776,СВЦЭМ!$A$33:$A$776,$A69,СВЦЭМ!$B$33:$B$776,U$47)+'СЕТ СН'!$F$14+СВЦЭМ!$D$10+'СЕТ СН'!$F$6-'СЕТ СН'!$F$26</f>
        <v>667.30957942000009</v>
      </c>
      <c r="V69" s="36">
        <f>SUMIFS(СВЦЭМ!$D$33:$D$776,СВЦЭМ!$A$33:$A$776,$A69,СВЦЭМ!$B$33:$B$776,V$47)+'СЕТ СН'!$F$14+СВЦЭМ!$D$10+'СЕТ СН'!$F$6-'СЕТ СН'!$F$26</f>
        <v>669.24016449999999</v>
      </c>
      <c r="W69" s="36">
        <f>SUMIFS(СВЦЭМ!$D$33:$D$776,СВЦЭМ!$A$33:$A$776,$A69,СВЦЭМ!$B$33:$B$776,W$47)+'СЕТ СН'!$F$14+СВЦЭМ!$D$10+'СЕТ СН'!$F$6-'СЕТ СН'!$F$26</f>
        <v>676.71055997000008</v>
      </c>
      <c r="X69" s="36">
        <f>SUMIFS(СВЦЭМ!$D$33:$D$776,СВЦЭМ!$A$33:$A$776,$A69,СВЦЭМ!$B$33:$B$776,X$47)+'СЕТ СН'!$F$14+СВЦЭМ!$D$10+'СЕТ СН'!$F$6-'СЕТ СН'!$F$26</f>
        <v>703.55255839000006</v>
      </c>
      <c r="Y69" s="36">
        <f>SUMIFS(СВЦЭМ!$D$33:$D$776,СВЦЭМ!$A$33:$A$776,$A69,СВЦЭМ!$B$33:$B$776,Y$47)+'СЕТ СН'!$F$14+СВЦЭМ!$D$10+'СЕТ СН'!$F$6-'СЕТ СН'!$F$26</f>
        <v>757.66499540000007</v>
      </c>
    </row>
    <row r="70" spans="1:25" ht="15.75" x14ac:dyDescent="0.2">
      <c r="A70" s="35">
        <f t="shared" si="1"/>
        <v>43761</v>
      </c>
      <c r="B70" s="36">
        <f>SUMIFS(СВЦЭМ!$D$33:$D$776,СВЦЭМ!$A$33:$A$776,$A70,СВЦЭМ!$B$33:$B$776,B$47)+'СЕТ СН'!$F$14+СВЦЭМ!$D$10+'СЕТ СН'!$F$6-'СЕТ СН'!$F$26</f>
        <v>840.36895370000002</v>
      </c>
      <c r="C70" s="36">
        <f>SUMIFS(СВЦЭМ!$D$33:$D$776,СВЦЭМ!$A$33:$A$776,$A70,СВЦЭМ!$B$33:$B$776,C$47)+'СЕТ СН'!$F$14+СВЦЭМ!$D$10+'СЕТ СН'!$F$6-'СЕТ СН'!$F$26</f>
        <v>872.85578811000005</v>
      </c>
      <c r="D70" s="36">
        <f>SUMIFS(СВЦЭМ!$D$33:$D$776,СВЦЭМ!$A$33:$A$776,$A70,СВЦЭМ!$B$33:$B$776,D$47)+'СЕТ СН'!$F$14+СВЦЭМ!$D$10+'СЕТ СН'!$F$6-'СЕТ СН'!$F$26</f>
        <v>887.87261590000003</v>
      </c>
      <c r="E70" s="36">
        <f>SUMIFS(СВЦЭМ!$D$33:$D$776,СВЦЭМ!$A$33:$A$776,$A70,СВЦЭМ!$B$33:$B$776,E$47)+'СЕТ СН'!$F$14+СВЦЭМ!$D$10+'СЕТ СН'!$F$6-'СЕТ СН'!$F$26</f>
        <v>912.31787416000009</v>
      </c>
      <c r="F70" s="36">
        <f>SUMIFS(СВЦЭМ!$D$33:$D$776,СВЦЭМ!$A$33:$A$776,$A70,СВЦЭМ!$B$33:$B$776,F$47)+'СЕТ СН'!$F$14+СВЦЭМ!$D$10+'СЕТ СН'!$F$6-'СЕТ СН'!$F$26</f>
        <v>923.90824584000006</v>
      </c>
      <c r="G70" s="36">
        <f>SUMIFS(СВЦЭМ!$D$33:$D$776,СВЦЭМ!$A$33:$A$776,$A70,СВЦЭМ!$B$33:$B$776,G$47)+'СЕТ СН'!$F$14+СВЦЭМ!$D$10+'СЕТ СН'!$F$6-'СЕТ СН'!$F$26</f>
        <v>899.45074111000008</v>
      </c>
      <c r="H70" s="36">
        <f>SUMIFS(СВЦЭМ!$D$33:$D$776,СВЦЭМ!$A$33:$A$776,$A70,СВЦЭМ!$B$33:$B$776,H$47)+'СЕТ СН'!$F$14+СВЦЭМ!$D$10+'СЕТ СН'!$F$6-'СЕТ СН'!$F$26</f>
        <v>841.44642181000006</v>
      </c>
      <c r="I70" s="36">
        <f>SUMIFS(СВЦЭМ!$D$33:$D$776,СВЦЭМ!$A$33:$A$776,$A70,СВЦЭМ!$B$33:$B$776,I$47)+'СЕТ СН'!$F$14+СВЦЭМ!$D$10+'СЕТ СН'!$F$6-'СЕТ СН'!$F$26</f>
        <v>796.87334399000008</v>
      </c>
      <c r="J70" s="36">
        <f>SUMIFS(СВЦЭМ!$D$33:$D$776,СВЦЭМ!$A$33:$A$776,$A70,СВЦЭМ!$B$33:$B$776,J$47)+'СЕТ СН'!$F$14+СВЦЭМ!$D$10+'СЕТ СН'!$F$6-'СЕТ СН'!$F$26</f>
        <v>777.54956024000001</v>
      </c>
      <c r="K70" s="36">
        <f>SUMIFS(СВЦЭМ!$D$33:$D$776,СВЦЭМ!$A$33:$A$776,$A70,СВЦЭМ!$B$33:$B$776,K$47)+'СЕТ СН'!$F$14+СВЦЭМ!$D$10+'СЕТ СН'!$F$6-'СЕТ СН'!$F$26</f>
        <v>764.65931335000005</v>
      </c>
      <c r="L70" s="36">
        <f>SUMIFS(СВЦЭМ!$D$33:$D$776,СВЦЭМ!$A$33:$A$776,$A70,СВЦЭМ!$B$33:$B$776,L$47)+'СЕТ СН'!$F$14+СВЦЭМ!$D$10+'СЕТ СН'!$F$6-'СЕТ СН'!$F$26</f>
        <v>765.76812899000004</v>
      </c>
      <c r="M70" s="36">
        <f>SUMIFS(СВЦЭМ!$D$33:$D$776,СВЦЭМ!$A$33:$A$776,$A70,СВЦЭМ!$B$33:$B$776,M$47)+'СЕТ СН'!$F$14+СВЦЭМ!$D$10+'СЕТ СН'!$F$6-'СЕТ СН'!$F$26</f>
        <v>769.94289920000006</v>
      </c>
      <c r="N70" s="36">
        <f>SUMIFS(СВЦЭМ!$D$33:$D$776,СВЦЭМ!$A$33:$A$776,$A70,СВЦЭМ!$B$33:$B$776,N$47)+'СЕТ СН'!$F$14+СВЦЭМ!$D$10+'СЕТ СН'!$F$6-'СЕТ СН'!$F$26</f>
        <v>750.23269075000007</v>
      </c>
      <c r="O70" s="36">
        <f>SUMIFS(СВЦЭМ!$D$33:$D$776,СВЦЭМ!$A$33:$A$776,$A70,СВЦЭМ!$B$33:$B$776,O$47)+'СЕТ СН'!$F$14+СВЦЭМ!$D$10+'СЕТ СН'!$F$6-'СЕТ СН'!$F$26</f>
        <v>736.17504707000001</v>
      </c>
      <c r="P70" s="36">
        <f>SUMIFS(СВЦЭМ!$D$33:$D$776,СВЦЭМ!$A$33:$A$776,$A70,СВЦЭМ!$B$33:$B$776,P$47)+'СЕТ СН'!$F$14+СВЦЭМ!$D$10+'СЕТ СН'!$F$6-'СЕТ СН'!$F$26</f>
        <v>735.15134716</v>
      </c>
      <c r="Q70" s="36">
        <f>SUMIFS(СВЦЭМ!$D$33:$D$776,СВЦЭМ!$A$33:$A$776,$A70,СВЦЭМ!$B$33:$B$776,Q$47)+'СЕТ СН'!$F$14+СВЦЭМ!$D$10+'СЕТ СН'!$F$6-'СЕТ СН'!$F$26</f>
        <v>731.20751553000002</v>
      </c>
      <c r="R70" s="36">
        <f>SUMIFS(СВЦЭМ!$D$33:$D$776,СВЦЭМ!$A$33:$A$776,$A70,СВЦЭМ!$B$33:$B$776,R$47)+'СЕТ СН'!$F$14+СВЦЭМ!$D$10+'СЕТ СН'!$F$6-'СЕТ СН'!$F$26</f>
        <v>726.36266658</v>
      </c>
      <c r="S70" s="36">
        <f>SUMIFS(СВЦЭМ!$D$33:$D$776,СВЦЭМ!$A$33:$A$776,$A70,СВЦЭМ!$B$33:$B$776,S$47)+'СЕТ СН'!$F$14+СВЦЭМ!$D$10+'СЕТ СН'!$F$6-'СЕТ СН'!$F$26</f>
        <v>728.00255413000002</v>
      </c>
      <c r="T70" s="36">
        <f>SUMIFS(СВЦЭМ!$D$33:$D$776,СВЦЭМ!$A$33:$A$776,$A70,СВЦЭМ!$B$33:$B$776,T$47)+'СЕТ СН'!$F$14+СВЦЭМ!$D$10+'СЕТ СН'!$F$6-'СЕТ СН'!$F$26</f>
        <v>708.57919566999999</v>
      </c>
      <c r="U70" s="36">
        <f>SUMIFS(СВЦЭМ!$D$33:$D$776,СВЦЭМ!$A$33:$A$776,$A70,СВЦЭМ!$B$33:$B$776,U$47)+'СЕТ СН'!$F$14+СВЦЭМ!$D$10+'СЕТ СН'!$F$6-'СЕТ СН'!$F$26</f>
        <v>664.94047387000001</v>
      </c>
      <c r="V70" s="36">
        <f>SUMIFS(СВЦЭМ!$D$33:$D$776,СВЦЭМ!$A$33:$A$776,$A70,СВЦЭМ!$B$33:$B$776,V$47)+'СЕТ СН'!$F$14+СВЦЭМ!$D$10+'СЕТ СН'!$F$6-'СЕТ СН'!$F$26</f>
        <v>663.24772684000004</v>
      </c>
      <c r="W70" s="36">
        <f>SUMIFS(СВЦЭМ!$D$33:$D$776,СВЦЭМ!$A$33:$A$776,$A70,СВЦЭМ!$B$33:$B$776,W$47)+'СЕТ СН'!$F$14+СВЦЭМ!$D$10+'СЕТ СН'!$F$6-'СЕТ СН'!$F$26</f>
        <v>675.56107047</v>
      </c>
      <c r="X70" s="36">
        <f>SUMIFS(СВЦЭМ!$D$33:$D$776,СВЦЭМ!$A$33:$A$776,$A70,СВЦЭМ!$B$33:$B$776,X$47)+'СЕТ СН'!$F$14+СВЦЭМ!$D$10+'СЕТ СН'!$F$6-'СЕТ СН'!$F$26</f>
        <v>701.27264293000007</v>
      </c>
      <c r="Y70" s="36">
        <f>SUMIFS(СВЦЭМ!$D$33:$D$776,СВЦЭМ!$A$33:$A$776,$A70,СВЦЭМ!$B$33:$B$776,Y$47)+'СЕТ СН'!$F$14+СВЦЭМ!$D$10+'СЕТ СН'!$F$6-'СЕТ СН'!$F$26</f>
        <v>748.34655019000002</v>
      </c>
    </row>
    <row r="71" spans="1:25" ht="15.75" x14ac:dyDescent="0.2">
      <c r="A71" s="35">
        <f t="shared" si="1"/>
        <v>43762</v>
      </c>
      <c r="B71" s="36">
        <f>SUMIFS(СВЦЭМ!$D$33:$D$776,СВЦЭМ!$A$33:$A$776,$A71,СВЦЭМ!$B$33:$B$776,B$47)+'СЕТ СН'!$F$14+СВЦЭМ!$D$10+'СЕТ СН'!$F$6-'СЕТ СН'!$F$26</f>
        <v>846.46174554000004</v>
      </c>
      <c r="C71" s="36">
        <f>SUMIFS(СВЦЭМ!$D$33:$D$776,СВЦЭМ!$A$33:$A$776,$A71,СВЦЭМ!$B$33:$B$776,C$47)+'СЕТ СН'!$F$14+СВЦЭМ!$D$10+'СЕТ СН'!$F$6-'СЕТ СН'!$F$26</f>
        <v>892.28663170000004</v>
      </c>
      <c r="D71" s="36">
        <f>SUMIFS(СВЦЭМ!$D$33:$D$776,СВЦЭМ!$A$33:$A$776,$A71,СВЦЭМ!$B$33:$B$776,D$47)+'СЕТ СН'!$F$14+СВЦЭМ!$D$10+'СЕТ СН'!$F$6-'СЕТ СН'!$F$26</f>
        <v>908.4606933</v>
      </c>
      <c r="E71" s="36">
        <f>SUMIFS(СВЦЭМ!$D$33:$D$776,СВЦЭМ!$A$33:$A$776,$A71,СВЦЭМ!$B$33:$B$776,E$47)+'СЕТ СН'!$F$14+СВЦЭМ!$D$10+'СЕТ СН'!$F$6-'СЕТ СН'!$F$26</f>
        <v>917.62275247000002</v>
      </c>
      <c r="F71" s="36">
        <f>SUMIFS(СВЦЭМ!$D$33:$D$776,СВЦЭМ!$A$33:$A$776,$A71,СВЦЭМ!$B$33:$B$776,F$47)+'СЕТ СН'!$F$14+СВЦЭМ!$D$10+'СЕТ СН'!$F$6-'СЕТ СН'!$F$26</f>
        <v>916.00761966000005</v>
      </c>
      <c r="G71" s="36">
        <f>SUMIFS(СВЦЭМ!$D$33:$D$776,СВЦЭМ!$A$33:$A$776,$A71,СВЦЭМ!$B$33:$B$776,G$47)+'СЕТ СН'!$F$14+СВЦЭМ!$D$10+'СЕТ СН'!$F$6-'СЕТ СН'!$F$26</f>
        <v>889.88990134000005</v>
      </c>
      <c r="H71" s="36">
        <f>SUMIFS(СВЦЭМ!$D$33:$D$776,СВЦЭМ!$A$33:$A$776,$A71,СВЦЭМ!$B$33:$B$776,H$47)+'СЕТ СН'!$F$14+СВЦЭМ!$D$10+'СЕТ СН'!$F$6-'СЕТ СН'!$F$26</f>
        <v>830.04411006000009</v>
      </c>
      <c r="I71" s="36">
        <f>SUMIFS(СВЦЭМ!$D$33:$D$776,СВЦЭМ!$A$33:$A$776,$A71,СВЦЭМ!$B$33:$B$776,I$47)+'СЕТ СН'!$F$14+СВЦЭМ!$D$10+'СЕТ СН'!$F$6-'СЕТ СН'!$F$26</f>
        <v>789.41172052000002</v>
      </c>
      <c r="J71" s="36">
        <f>SUMIFS(СВЦЭМ!$D$33:$D$776,СВЦЭМ!$A$33:$A$776,$A71,СВЦЭМ!$B$33:$B$776,J$47)+'СЕТ СН'!$F$14+СВЦЭМ!$D$10+'СЕТ СН'!$F$6-'СЕТ СН'!$F$26</f>
        <v>781.09105009000007</v>
      </c>
      <c r="K71" s="36">
        <f>SUMIFS(СВЦЭМ!$D$33:$D$776,СВЦЭМ!$A$33:$A$776,$A71,СВЦЭМ!$B$33:$B$776,K$47)+'СЕТ СН'!$F$14+СВЦЭМ!$D$10+'СЕТ СН'!$F$6-'СЕТ СН'!$F$26</f>
        <v>779.78766192000001</v>
      </c>
      <c r="L71" s="36">
        <f>SUMIFS(СВЦЭМ!$D$33:$D$776,СВЦЭМ!$A$33:$A$776,$A71,СВЦЭМ!$B$33:$B$776,L$47)+'СЕТ СН'!$F$14+СВЦЭМ!$D$10+'СЕТ СН'!$F$6-'СЕТ СН'!$F$26</f>
        <v>786.84354986000005</v>
      </c>
      <c r="M71" s="36">
        <f>SUMIFS(СВЦЭМ!$D$33:$D$776,СВЦЭМ!$A$33:$A$776,$A71,СВЦЭМ!$B$33:$B$776,M$47)+'СЕТ СН'!$F$14+СВЦЭМ!$D$10+'СЕТ СН'!$F$6-'СЕТ СН'!$F$26</f>
        <v>786.26410804</v>
      </c>
      <c r="N71" s="36">
        <f>SUMIFS(СВЦЭМ!$D$33:$D$776,СВЦЭМ!$A$33:$A$776,$A71,СВЦЭМ!$B$33:$B$776,N$47)+'СЕТ СН'!$F$14+СВЦЭМ!$D$10+'СЕТ СН'!$F$6-'СЕТ СН'!$F$26</f>
        <v>755.28538362000006</v>
      </c>
      <c r="O71" s="36">
        <f>SUMIFS(СВЦЭМ!$D$33:$D$776,СВЦЭМ!$A$33:$A$776,$A71,СВЦЭМ!$B$33:$B$776,O$47)+'СЕТ СН'!$F$14+СВЦЭМ!$D$10+'СЕТ СН'!$F$6-'СЕТ СН'!$F$26</f>
        <v>720.66953009000008</v>
      </c>
      <c r="P71" s="36">
        <f>SUMIFS(СВЦЭМ!$D$33:$D$776,СВЦЭМ!$A$33:$A$776,$A71,СВЦЭМ!$B$33:$B$776,P$47)+'СЕТ СН'!$F$14+СВЦЭМ!$D$10+'СЕТ СН'!$F$6-'СЕТ СН'!$F$26</f>
        <v>727.36481418000005</v>
      </c>
      <c r="Q71" s="36">
        <f>SUMIFS(СВЦЭМ!$D$33:$D$776,СВЦЭМ!$A$33:$A$776,$A71,СВЦЭМ!$B$33:$B$776,Q$47)+'СЕТ СН'!$F$14+СВЦЭМ!$D$10+'СЕТ СН'!$F$6-'СЕТ СН'!$F$26</f>
        <v>726.08573426000009</v>
      </c>
      <c r="R71" s="36">
        <f>SUMIFS(СВЦЭМ!$D$33:$D$776,СВЦЭМ!$A$33:$A$776,$A71,СВЦЭМ!$B$33:$B$776,R$47)+'СЕТ СН'!$F$14+СВЦЭМ!$D$10+'СЕТ СН'!$F$6-'СЕТ СН'!$F$26</f>
        <v>717.60721452000007</v>
      </c>
      <c r="S71" s="36">
        <f>SUMIFS(СВЦЭМ!$D$33:$D$776,СВЦЭМ!$A$33:$A$776,$A71,СВЦЭМ!$B$33:$B$776,S$47)+'СЕТ СН'!$F$14+СВЦЭМ!$D$10+'СЕТ СН'!$F$6-'СЕТ СН'!$F$26</f>
        <v>713.02084626999999</v>
      </c>
      <c r="T71" s="36">
        <f>SUMIFS(СВЦЭМ!$D$33:$D$776,СВЦЭМ!$A$33:$A$776,$A71,СВЦЭМ!$B$33:$B$776,T$47)+'СЕТ СН'!$F$14+СВЦЭМ!$D$10+'СЕТ СН'!$F$6-'СЕТ СН'!$F$26</f>
        <v>712.21715171000005</v>
      </c>
      <c r="U71" s="36">
        <f>SUMIFS(СВЦЭМ!$D$33:$D$776,СВЦЭМ!$A$33:$A$776,$A71,СВЦЭМ!$B$33:$B$776,U$47)+'СЕТ СН'!$F$14+СВЦЭМ!$D$10+'СЕТ СН'!$F$6-'СЕТ СН'!$F$26</f>
        <v>689.98163876000001</v>
      </c>
      <c r="V71" s="36">
        <f>SUMIFS(СВЦЭМ!$D$33:$D$776,СВЦЭМ!$A$33:$A$776,$A71,СВЦЭМ!$B$33:$B$776,V$47)+'СЕТ СН'!$F$14+СВЦЭМ!$D$10+'СЕТ СН'!$F$6-'СЕТ СН'!$F$26</f>
        <v>686.23004108999999</v>
      </c>
      <c r="W71" s="36">
        <f>SUMIFS(СВЦЭМ!$D$33:$D$776,СВЦЭМ!$A$33:$A$776,$A71,СВЦЭМ!$B$33:$B$776,W$47)+'СЕТ СН'!$F$14+СВЦЭМ!$D$10+'СЕТ СН'!$F$6-'СЕТ СН'!$F$26</f>
        <v>691.50633835000008</v>
      </c>
      <c r="X71" s="36">
        <f>SUMIFS(СВЦЭМ!$D$33:$D$776,СВЦЭМ!$A$33:$A$776,$A71,СВЦЭМ!$B$33:$B$776,X$47)+'СЕТ СН'!$F$14+СВЦЭМ!$D$10+'СЕТ СН'!$F$6-'СЕТ СН'!$F$26</f>
        <v>698.32090956000002</v>
      </c>
      <c r="Y71" s="36">
        <f>SUMIFS(СВЦЭМ!$D$33:$D$776,СВЦЭМ!$A$33:$A$776,$A71,СВЦЭМ!$B$33:$B$776,Y$47)+'СЕТ СН'!$F$14+СВЦЭМ!$D$10+'СЕТ СН'!$F$6-'СЕТ СН'!$F$26</f>
        <v>735.77239019000001</v>
      </c>
    </row>
    <row r="72" spans="1:25" ht="15.75" x14ac:dyDescent="0.2">
      <c r="A72" s="35">
        <f t="shared" si="1"/>
        <v>43763</v>
      </c>
      <c r="B72" s="36">
        <f>SUMIFS(СВЦЭМ!$D$33:$D$776,СВЦЭМ!$A$33:$A$776,$A72,СВЦЭМ!$B$33:$B$776,B$47)+'СЕТ СН'!$F$14+СВЦЭМ!$D$10+'СЕТ СН'!$F$6-'СЕТ СН'!$F$26</f>
        <v>840.91995023000004</v>
      </c>
      <c r="C72" s="36">
        <f>SUMIFS(СВЦЭМ!$D$33:$D$776,СВЦЭМ!$A$33:$A$776,$A72,СВЦЭМ!$B$33:$B$776,C$47)+'СЕТ СН'!$F$14+СВЦЭМ!$D$10+'СЕТ СН'!$F$6-'СЕТ СН'!$F$26</f>
        <v>887.64309358000003</v>
      </c>
      <c r="D72" s="36">
        <f>SUMIFS(СВЦЭМ!$D$33:$D$776,СВЦЭМ!$A$33:$A$776,$A72,СВЦЭМ!$B$33:$B$776,D$47)+'СЕТ СН'!$F$14+СВЦЭМ!$D$10+'СЕТ СН'!$F$6-'СЕТ СН'!$F$26</f>
        <v>904.65286300000002</v>
      </c>
      <c r="E72" s="36">
        <f>SUMIFS(СВЦЭМ!$D$33:$D$776,СВЦЭМ!$A$33:$A$776,$A72,СВЦЭМ!$B$33:$B$776,E$47)+'СЕТ СН'!$F$14+СВЦЭМ!$D$10+'СЕТ СН'!$F$6-'СЕТ СН'!$F$26</f>
        <v>912.15723251000009</v>
      </c>
      <c r="F72" s="36">
        <f>SUMIFS(СВЦЭМ!$D$33:$D$776,СВЦЭМ!$A$33:$A$776,$A72,СВЦЭМ!$B$33:$B$776,F$47)+'СЕТ СН'!$F$14+СВЦЭМ!$D$10+'СЕТ СН'!$F$6-'СЕТ СН'!$F$26</f>
        <v>903.90208846000007</v>
      </c>
      <c r="G72" s="36">
        <f>SUMIFS(СВЦЭМ!$D$33:$D$776,СВЦЭМ!$A$33:$A$776,$A72,СВЦЭМ!$B$33:$B$776,G$47)+'СЕТ СН'!$F$14+СВЦЭМ!$D$10+'СЕТ СН'!$F$6-'СЕТ СН'!$F$26</f>
        <v>872.27772520000008</v>
      </c>
      <c r="H72" s="36">
        <f>SUMIFS(СВЦЭМ!$D$33:$D$776,СВЦЭМ!$A$33:$A$776,$A72,СВЦЭМ!$B$33:$B$776,H$47)+'СЕТ СН'!$F$14+СВЦЭМ!$D$10+'СЕТ СН'!$F$6-'СЕТ СН'!$F$26</f>
        <v>826.05208496</v>
      </c>
      <c r="I72" s="36">
        <f>SUMIFS(СВЦЭМ!$D$33:$D$776,СВЦЭМ!$A$33:$A$776,$A72,СВЦЭМ!$B$33:$B$776,I$47)+'СЕТ СН'!$F$14+СВЦЭМ!$D$10+'СЕТ СН'!$F$6-'СЕТ СН'!$F$26</f>
        <v>802.33146268000007</v>
      </c>
      <c r="J72" s="36">
        <f>SUMIFS(СВЦЭМ!$D$33:$D$776,СВЦЭМ!$A$33:$A$776,$A72,СВЦЭМ!$B$33:$B$776,J$47)+'СЕТ СН'!$F$14+СВЦЭМ!$D$10+'СЕТ СН'!$F$6-'СЕТ СН'!$F$26</f>
        <v>791.61225268999999</v>
      </c>
      <c r="K72" s="36">
        <f>SUMIFS(СВЦЭМ!$D$33:$D$776,СВЦЭМ!$A$33:$A$776,$A72,СВЦЭМ!$B$33:$B$776,K$47)+'СЕТ СН'!$F$14+СВЦЭМ!$D$10+'СЕТ СН'!$F$6-'СЕТ СН'!$F$26</f>
        <v>775.37064963</v>
      </c>
      <c r="L72" s="36">
        <f>SUMIFS(СВЦЭМ!$D$33:$D$776,СВЦЭМ!$A$33:$A$776,$A72,СВЦЭМ!$B$33:$B$776,L$47)+'СЕТ СН'!$F$14+СВЦЭМ!$D$10+'СЕТ СН'!$F$6-'СЕТ СН'!$F$26</f>
        <v>779.86190398000008</v>
      </c>
      <c r="M72" s="36">
        <f>SUMIFS(СВЦЭМ!$D$33:$D$776,СВЦЭМ!$A$33:$A$776,$A72,СВЦЭМ!$B$33:$B$776,M$47)+'СЕТ СН'!$F$14+СВЦЭМ!$D$10+'СЕТ СН'!$F$6-'СЕТ СН'!$F$26</f>
        <v>794.22238350000009</v>
      </c>
      <c r="N72" s="36">
        <f>SUMIFS(СВЦЭМ!$D$33:$D$776,СВЦЭМ!$A$33:$A$776,$A72,СВЦЭМ!$B$33:$B$776,N$47)+'СЕТ СН'!$F$14+СВЦЭМ!$D$10+'СЕТ СН'!$F$6-'СЕТ СН'!$F$26</f>
        <v>766.22888515</v>
      </c>
      <c r="O72" s="36">
        <f>SUMIFS(СВЦЭМ!$D$33:$D$776,СВЦЭМ!$A$33:$A$776,$A72,СВЦЭМ!$B$33:$B$776,O$47)+'СЕТ СН'!$F$14+СВЦЭМ!$D$10+'СЕТ СН'!$F$6-'СЕТ СН'!$F$26</f>
        <v>730.02135670000007</v>
      </c>
      <c r="P72" s="36">
        <f>SUMIFS(СВЦЭМ!$D$33:$D$776,СВЦЭМ!$A$33:$A$776,$A72,СВЦЭМ!$B$33:$B$776,P$47)+'СЕТ СН'!$F$14+СВЦЭМ!$D$10+'СЕТ СН'!$F$6-'СЕТ СН'!$F$26</f>
        <v>728.51807254000005</v>
      </c>
      <c r="Q72" s="36">
        <f>SUMIFS(СВЦЭМ!$D$33:$D$776,СВЦЭМ!$A$33:$A$776,$A72,СВЦЭМ!$B$33:$B$776,Q$47)+'СЕТ СН'!$F$14+СВЦЭМ!$D$10+'СЕТ СН'!$F$6-'СЕТ СН'!$F$26</f>
        <v>715.7115386700001</v>
      </c>
      <c r="R72" s="36">
        <f>SUMIFS(СВЦЭМ!$D$33:$D$776,СВЦЭМ!$A$33:$A$776,$A72,СВЦЭМ!$B$33:$B$776,R$47)+'СЕТ СН'!$F$14+СВЦЭМ!$D$10+'СЕТ СН'!$F$6-'СЕТ СН'!$F$26</f>
        <v>720.96022317000006</v>
      </c>
      <c r="S72" s="36">
        <f>SUMIFS(СВЦЭМ!$D$33:$D$776,СВЦЭМ!$A$33:$A$776,$A72,СВЦЭМ!$B$33:$B$776,S$47)+'СЕТ СН'!$F$14+СВЦЭМ!$D$10+'СЕТ СН'!$F$6-'СЕТ СН'!$F$26</f>
        <v>724.70324577000008</v>
      </c>
      <c r="T72" s="36">
        <f>SUMIFS(СВЦЭМ!$D$33:$D$776,СВЦЭМ!$A$33:$A$776,$A72,СВЦЭМ!$B$33:$B$776,T$47)+'СЕТ СН'!$F$14+СВЦЭМ!$D$10+'СЕТ СН'!$F$6-'СЕТ СН'!$F$26</f>
        <v>737.04349545000002</v>
      </c>
      <c r="U72" s="36">
        <f>SUMIFS(СВЦЭМ!$D$33:$D$776,СВЦЭМ!$A$33:$A$776,$A72,СВЦЭМ!$B$33:$B$776,U$47)+'СЕТ СН'!$F$14+СВЦЭМ!$D$10+'СЕТ СН'!$F$6-'СЕТ СН'!$F$26</f>
        <v>747.24584034000009</v>
      </c>
      <c r="V72" s="36">
        <f>SUMIFS(СВЦЭМ!$D$33:$D$776,СВЦЭМ!$A$33:$A$776,$A72,СВЦЭМ!$B$33:$B$776,V$47)+'СЕТ СН'!$F$14+СВЦЭМ!$D$10+'СЕТ СН'!$F$6-'СЕТ СН'!$F$26</f>
        <v>737.54366146000007</v>
      </c>
      <c r="W72" s="36">
        <f>SUMIFS(СВЦЭМ!$D$33:$D$776,СВЦЭМ!$A$33:$A$776,$A72,СВЦЭМ!$B$33:$B$776,W$47)+'СЕТ СН'!$F$14+СВЦЭМ!$D$10+'СЕТ СН'!$F$6-'СЕТ СН'!$F$26</f>
        <v>728.15412147000006</v>
      </c>
      <c r="X72" s="36">
        <f>SUMIFS(СВЦЭМ!$D$33:$D$776,СВЦЭМ!$A$33:$A$776,$A72,СВЦЭМ!$B$33:$B$776,X$47)+'СЕТ СН'!$F$14+СВЦЭМ!$D$10+'СЕТ СН'!$F$6-'СЕТ СН'!$F$26</f>
        <v>718.21444794000001</v>
      </c>
      <c r="Y72" s="36">
        <f>SUMIFS(СВЦЭМ!$D$33:$D$776,СВЦЭМ!$A$33:$A$776,$A72,СВЦЭМ!$B$33:$B$776,Y$47)+'СЕТ СН'!$F$14+СВЦЭМ!$D$10+'СЕТ СН'!$F$6-'СЕТ СН'!$F$26</f>
        <v>752.30749471000001</v>
      </c>
    </row>
    <row r="73" spans="1:25" ht="15.75" x14ac:dyDescent="0.2">
      <c r="A73" s="35">
        <f t="shared" si="1"/>
        <v>43764</v>
      </c>
      <c r="B73" s="36">
        <f>SUMIFS(СВЦЭМ!$D$33:$D$776,СВЦЭМ!$A$33:$A$776,$A73,СВЦЭМ!$B$33:$B$776,B$47)+'СЕТ СН'!$F$14+СВЦЭМ!$D$10+'СЕТ СН'!$F$6-'СЕТ СН'!$F$26</f>
        <v>818.62230101</v>
      </c>
      <c r="C73" s="36">
        <f>SUMIFS(СВЦЭМ!$D$33:$D$776,СВЦЭМ!$A$33:$A$776,$A73,СВЦЭМ!$B$33:$B$776,C$47)+'СЕТ СН'!$F$14+СВЦЭМ!$D$10+'СЕТ СН'!$F$6-'СЕТ СН'!$F$26</f>
        <v>856.04375458000004</v>
      </c>
      <c r="D73" s="36">
        <f>SUMIFS(СВЦЭМ!$D$33:$D$776,СВЦЭМ!$A$33:$A$776,$A73,СВЦЭМ!$B$33:$B$776,D$47)+'СЕТ СН'!$F$14+СВЦЭМ!$D$10+'СЕТ СН'!$F$6-'СЕТ СН'!$F$26</f>
        <v>878.23334255000009</v>
      </c>
      <c r="E73" s="36">
        <f>SUMIFS(СВЦЭМ!$D$33:$D$776,СВЦЭМ!$A$33:$A$776,$A73,СВЦЭМ!$B$33:$B$776,E$47)+'СЕТ СН'!$F$14+СВЦЭМ!$D$10+'СЕТ СН'!$F$6-'СЕТ СН'!$F$26</f>
        <v>882.95965631000001</v>
      </c>
      <c r="F73" s="36">
        <f>SUMIFS(СВЦЭМ!$D$33:$D$776,СВЦЭМ!$A$33:$A$776,$A73,СВЦЭМ!$B$33:$B$776,F$47)+'СЕТ СН'!$F$14+СВЦЭМ!$D$10+'СЕТ СН'!$F$6-'СЕТ СН'!$F$26</f>
        <v>874.13190822000001</v>
      </c>
      <c r="G73" s="36">
        <f>SUMIFS(СВЦЭМ!$D$33:$D$776,СВЦЭМ!$A$33:$A$776,$A73,СВЦЭМ!$B$33:$B$776,G$47)+'СЕТ СН'!$F$14+СВЦЭМ!$D$10+'СЕТ СН'!$F$6-'СЕТ СН'!$F$26</f>
        <v>848.71633756000006</v>
      </c>
      <c r="H73" s="36">
        <f>SUMIFS(СВЦЭМ!$D$33:$D$776,СВЦЭМ!$A$33:$A$776,$A73,СВЦЭМ!$B$33:$B$776,H$47)+'СЕТ СН'!$F$14+СВЦЭМ!$D$10+'СЕТ СН'!$F$6-'СЕТ СН'!$F$26</f>
        <v>831.99291704000007</v>
      </c>
      <c r="I73" s="36">
        <f>SUMIFS(СВЦЭМ!$D$33:$D$776,СВЦЭМ!$A$33:$A$776,$A73,СВЦЭМ!$B$33:$B$776,I$47)+'СЕТ СН'!$F$14+СВЦЭМ!$D$10+'СЕТ СН'!$F$6-'СЕТ СН'!$F$26</f>
        <v>811.30437275000008</v>
      </c>
      <c r="J73" s="36">
        <f>SUMIFS(СВЦЭМ!$D$33:$D$776,СВЦЭМ!$A$33:$A$776,$A73,СВЦЭМ!$B$33:$B$776,J$47)+'СЕТ СН'!$F$14+СВЦЭМ!$D$10+'СЕТ СН'!$F$6-'СЕТ СН'!$F$26</f>
        <v>788.84606663</v>
      </c>
      <c r="K73" s="36">
        <f>SUMIFS(СВЦЭМ!$D$33:$D$776,СВЦЭМ!$A$33:$A$776,$A73,СВЦЭМ!$B$33:$B$776,K$47)+'СЕТ СН'!$F$14+СВЦЭМ!$D$10+'СЕТ СН'!$F$6-'СЕТ СН'!$F$26</f>
        <v>777.16231750000009</v>
      </c>
      <c r="L73" s="36">
        <f>SUMIFS(СВЦЭМ!$D$33:$D$776,СВЦЭМ!$A$33:$A$776,$A73,СВЦЭМ!$B$33:$B$776,L$47)+'СЕТ СН'!$F$14+СВЦЭМ!$D$10+'СЕТ СН'!$F$6-'СЕТ СН'!$F$26</f>
        <v>778.62098343000002</v>
      </c>
      <c r="M73" s="36">
        <f>SUMIFS(СВЦЭМ!$D$33:$D$776,СВЦЭМ!$A$33:$A$776,$A73,СВЦЭМ!$B$33:$B$776,M$47)+'СЕТ СН'!$F$14+СВЦЭМ!$D$10+'СЕТ СН'!$F$6-'СЕТ СН'!$F$26</f>
        <v>776.31966305000003</v>
      </c>
      <c r="N73" s="36">
        <f>SUMIFS(СВЦЭМ!$D$33:$D$776,СВЦЭМ!$A$33:$A$776,$A73,СВЦЭМ!$B$33:$B$776,N$47)+'СЕТ СН'!$F$14+СВЦЭМ!$D$10+'СЕТ СН'!$F$6-'СЕТ СН'!$F$26</f>
        <v>746.43049969000003</v>
      </c>
      <c r="O73" s="36">
        <f>SUMIFS(СВЦЭМ!$D$33:$D$776,СВЦЭМ!$A$33:$A$776,$A73,СВЦЭМ!$B$33:$B$776,O$47)+'СЕТ СН'!$F$14+СВЦЭМ!$D$10+'СЕТ СН'!$F$6-'СЕТ СН'!$F$26</f>
        <v>713.35477243000003</v>
      </c>
      <c r="P73" s="36">
        <f>SUMIFS(СВЦЭМ!$D$33:$D$776,СВЦЭМ!$A$33:$A$776,$A73,СВЦЭМ!$B$33:$B$776,P$47)+'СЕТ СН'!$F$14+СВЦЭМ!$D$10+'СЕТ СН'!$F$6-'СЕТ СН'!$F$26</f>
        <v>714.50360993000004</v>
      </c>
      <c r="Q73" s="36">
        <f>SUMIFS(СВЦЭМ!$D$33:$D$776,СВЦЭМ!$A$33:$A$776,$A73,СВЦЭМ!$B$33:$B$776,Q$47)+'СЕТ СН'!$F$14+СВЦЭМ!$D$10+'СЕТ СН'!$F$6-'СЕТ СН'!$F$26</f>
        <v>708.86073625000006</v>
      </c>
      <c r="R73" s="36">
        <f>SUMIFS(СВЦЭМ!$D$33:$D$776,СВЦЭМ!$A$33:$A$776,$A73,СВЦЭМ!$B$33:$B$776,R$47)+'СЕТ СН'!$F$14+СВЦЭМ!$D$10+'СЕТ СН'!$F$6-'СЕТ СН'!$F$26</f>
        <v>711.48643353</v>
      </c>
      <c r="S73" s="36">
        <f>SUMIFS(СВЦЭМ!$D$33:$D$776,СВЦЭМ!$A$33:$A$776,$A73,СВЦЭМ!$B$33:$B$776,S$47)+'СЕТ СН'!$F$14+СВЦЭМ!$D$10+'СЕТ СН'!$F$6-'СЕТ СН'!$F$26</f>
        <v>714.76172617000009</v>
      </c>
      <c r="T73" s="36">
        <f>SUMIFS(СВЦЭМ!$D$33:$D$776,СВЦЭМ!$A$33:$A$776,$A73,СВЦЭМ!$B$33:$B$776,T$47)+'СЕТ СН'!$F$14+СВЦЭМ!$D$10+'СЕТ СН'!$F$6-'СЕТ СН'!$F$26</f>
        <v>721.96365795000008</v>
      </c>
      <c r="U73" s="36">
        <f>SUMIFS(СВЦЭМ!$D$33:$D$776,СВЦЭМ!$A$33:$A$776,$A73,СВЦЭМ!$B$33:$B$776,U$47)+'СЕТ СН'!$F$14+СВЦЭМ!$D$10+'СЕТ СН'!$F$6-'СЕТ СН'!$F$26</f>
        <v>730.65927056999999</v>
      </c>
      <c r="V73" s="36">
        <f>SUMIFS(СВЦЭМ!$D$33:$D$776,СВЦЭМ!$A$33:$A$776,$A73,СВЦЭМ!$B$33:$B$776,V$47)+'СЕТ СН'!$F$14+СВЦЭМ!$D$10+'СЕТ СН'!$F$6-'СЕТ СН'!$F$26</f>
        <v>724.64939460000005</v>
      </c>
      <c r="W73" s="36">
        <f>SUMIFS(СВЦЭМ!$D$33:$D$776,СВЦЭМ!$A$33:$A$776,$A73,СВЦЭМ!$B$33:$B$776,W$47)+'СЕТ СН'!$F$14+СВЦЭМ!$D$10+'СЕТ СН'!$F$6-'СЕТ СН'!$F$26</f>
        <v>720.74167536000004</v>
      </c>
      <c r="X73" s="36">
        <f>SUMIFS(СВЦЭМ!$D$33:$D$776,СВЦЭМ!$A$33:$A$776,$A73,СВЦЭМ!$B$33:$B$776,X$47)+'СЕТ СН'!$F$14+СВЦЭМ!$D$10+'СЕТ СН'!$F$6-'СЕТ СН'!$F$26</f>
        <v>727.55412259000002</v>
      </c>
      <c r="Y73" s="36">
        <f>SUMIFS(СВЦЭМ!$D$33:$D$776,СВЦЭМ!$A$33:$A$776,$A73,СВЦЭМ!$B$33:$B$776,Y$47)+'СЕТ СН'!$F$14+СВЦЭМ!$D$10+'СЕТ СН'!$F$6-'СЕТ СН'!$F$26</f>
        <v>762.19586271000003</v>
      </c>
    </row>
    <row r="74" spans="1:25" ht="15.75" x14ac:dyDescent="0.2">
      <c r="A74" s="35">
        <f t="shared" si="1"/>
        <v>43765</v>
      </c>
      <c r="B74" s="36">
        <f>SUMIFS(СВЦЭМ!$D$33:$D$776,СВЦЭМ!$A$33:$A$776,$A74,СВЦЭМ!$B$33:$B$776,B$47)+'СЕТ СН'!$F$14+СВЦЭМ!$D$10+'СЕТ СН'!$F$6-'СЕТ СН'!$F$26</f>
        <v>854.99108225000009</v>
      </c>
      <c r="C74" s="36">
        <f>SUMIFS(СВЦЭМ!$D$33:$D$776,СВЦЭМ!$A$33:$A$776,$A74,СВЦЭМ!$B$33:$B$776,C$47)+'СЕТ СН'!$F$14+СВЦЭМ!$D$10+'СЕТ СН'!$F$6-'СЕТ СН'!$F$26</f>
        <v>865.60697648000007</v>
      </c>
      <c r="D74" s="36">
        <f>SUMIFS(СВЦЭМ!$D$33:$D$776,СВЦЭМ!$A$33:$A$776,$A74,СВЦЭМ!$B$33:$B$776,D$47)+'СЕТ СН'!$F$14+СВЦЭМ!$D$10+'СЕТ СН'!$F$6-'СЕТ СН'!$F$26</f>
        <v>865.04241108000008</v>
      </c>
      <c r="E74" s="36">
        <f>SUMIFS(СВЦЭМ!$D$33:$D$776,СВЦЭМ!$A$33:$A$776,$A74,СВЦЭМ!$B$33:$B$776,E$47)+'СЕТ СН'!$F$14+СВЦЭМ!$D$10+'СЕТ СН'!$F$6-'СЕТ СН'!$F$26</f>
        <v>876.37692302000005</v>
      </c>
      <c r="F74" s="36">
        <f>SUMIFS(СВЦЭМ!$D$33:$D$776,СВЦЭМ!$A$33:$A$776,$A74,СВЦЭМ!$B$33:$B$776,F$47)+'СЕТ СН'!$F$14+СВЦЭМ!$D$10+'СЕТ СН'!$F$6-'СЕТ СН'!$F$26</f>
        <v>875.63978350000002</v>
      </c>
      <c r="G74" s="36">
        <f>SUMIFS(СВЦЭМ!$D$33:$D$776,СВЦЭМ!$A$33:$A$776,$A74,СВЦЭМ!$B$33:$B$776,G$47)+'СЕТ СН'!$F$14+СВЦЭМ!$D$10+'СЕТ СН'!$F$6-'СЕТ СН'!$F$26</f>
        <v>860.09993311000005</v>
      </c>
      <c r="H74" s="36">
        <f>SUMIFS(СВЦЭМ!$D$33:$D$776,СВЦЭМ!$A$33:$A$776,$A74,СВЦЭМ!$B$33:$B$776,H$47)+'СЕТ СН'!$F$14+СВЦЭМ!$D$10+'СЕТ СН'!$F$6-'СЕТ СН'!$F$26</f>
        <v>836.70227672999999</v>
      </c>
      <c r="I74" s="36">
        <f>SUMIFS(СВЦЭМ!$D$33:$D$776,СВЦЭМ!$A$33:$A$776,$A74,СВЦЭМ!$B$33:$B$776,I$47)+'СЕТ СН'!$F$14+СВЦЭМ!$D$10+'СЕТ СН'!$F$6-'СЕТ СН'!$F$26</f>
        <v>814.19023901000003</v>
      </c>
      <c r="J74" s="36">
        <f>SUMIFS(СВЦЭМ!$D$33:$D$776,СВЦЭМ!$A$33:$A$776,$A74,СВЦЭМ!$B$33:$B$776,J$47)+'СЕТ СН'!$F$14+СВЦЭМ!$D$10+'СЕТ СН'!$F$6-'СЕТ СН'!$F$26</f>
        <v>798.48847095000008</v>
      </c>
      <c r="K74" s="36">
        <f>SUMIFS(СВЦЭМ!$D$33:$D$776,СВЦЭМ!$A$33:$A$776,$A74,СВЦЭМ!$B$33:$B$776,K$47)+'СЕТ СН'!$F$14+СВЦЭМ!$D$10+'СЕТ СН'!$F$6-'СЕТ СН'!$F$26</f>
        <v>766.21500279000009</v>
      </c>
      <c r="L74" s="36">
        <f>SUMIFS(СВЦЭМ!$D$33:$D$776,СВЦЭМ!$A$33:$A$776,$A74,СВЦЭМ!$B$33:$B$776,L$47)+'СЕТ СН'!$F$14+СВЦЭМ!$D$10+'СЕТ СН'!$F$6-'СЕТ СН'!$F$26</f>
        <v>765.56828546000008</v>
      </c>
      <c r="M74" s="36">
        <f>SUMIFS(СВЦЭМ!$D$33:$D$776,СВЦЭМ!$A$33:$A$776,$A74,СВЦЭМ!$B$33:$B$776,M$47)+'СЕТ СН'!$F$14+СВЦЭМ!$D$10+'СЕТ СН'!$F$6-'СЕТ СН'!$F$26</f>
        <v>757.15354276000005</v>
      </c>
      <c r="N74" s="36">
        <f>SUMIFS(СВЦЭМ!$D$33:$D$776,СВЦЭМ!$A$33:$A$776,$A74,СВЦЭМ!$B$33:$B$776,N$47)+'СЕТ СН'!$F$14+СВЦЭМ!$D$10+'СЕТ СН'!$F$6-'СЕТ СН'!$F$26</f>
        <v>726.44226169000001</v>
      </c>
      <c r="O74" s="36">
        <f>SUMIFS(СВЦЭМ!$D$33:$D$776,СВЦЭМ!$A$33:$A$776,$A74,СВЦЭМ!$B$33:$B$776,O$47)+'СЕТ СН'!$F$14+СВЦЭМ!$D$10+'СЕТ СН'!$F$6-'СЕТ СН'!$F$26</f>
        <v>707.57954710000001</v>
      </c>
      <c r="P74" s="36">
        <f>SUMIFS(СВЦЭМ!$D$33:$D$776,СВЦЭМ!$A$33:$A$776,$A74,СВЦЭМ!$B$33:$B$776,P$47)+'СЕТ СН'!$F$14+СВЦЭМ!$D$10+'СЕТ СН'!$F$6-'СЕТ СН'!$F$26</f>
        <v>720.21845310000003</v>
      </c>
      <c r="Q74" s="36">
        <f>SUMIFS(СВЦЭМ!$D$33:$D$776,СВЦЭМ!$A$33:$A$776,$A74,СВЦЭМ!$B$33:$B$776,Q$47)+'СЕТ СН'!$F$14+СВЦЭМ!$D$10+'СЕТ СН'!$F$6-'СЕТ СН'!$F$26</f>
        <v>718.64593869999999</v>
      </c>
      <c r="R74" s="36">
        <f>SUMIFS(СВЦЭМ!$D$33:$D$776,СВЦЭМ!$A$33:$A$776,$A74,СВЦЭМ!$B$33:$B$776,R$47)+'СЕТ СН'!$F$14+СВЦЭМ!$D$10+'СЕТ СН'!$F$6-'СЕТ СН'!$F$26</f>
        <v>706.83765736999999</v>
      </c>
      <c r="S74" s="36">
        <f>SUMIFS(СВЦЭМ!$D$33:$D$776,СВЦЭМ!$A$33:$A$776,$A74,СВЦЭМ!$B$33:$B$776,S$47)+'СЕТ СН'!$F$14+СВЦЭМ!$D$10+'СЕТ СН'!$F$6-'СЕТ СН'!$F$26</f>
        <v>713.00005806000001</v>
      </c>
      <c r="T74" s="36">
        <f>SUMIFS(СВЦЭМ!$D$33:$D$776,СВЦЭМ!$A$33:$A$776,$A74,СВЦЭМ!$B$33:$B$776,T$47)+'СЕТ СН'!$F$14+СВЦЭМ!$D$10+'СЕТ СН'!$F$6-'СЕТ СН'!$F$26</f>
        <v>703.10476793000009</v>
      </c>
      <c r="U74" s="36">
        <f>SUMIFS(СВЦЭМ!$D$33:$D$776,СВЦЭМ!$A$33:$A$776,$A74,СВЦЭМ!$B$33:$B$776,U$47)+'СЕТ СН'!$F$14+СВЦЭМ!$D$10+'СЕТ СН'!$F$6-'СЕТ СН'!$F$26</f>
        <v>694.21218189000001</v>
      </c>
      <c r="V74" s="36">
        <f>SUMIFS(СВЦЭМ!$D$33:$D$776,СВЦЭМ!$A$33:$A$776,$A74,СВЦЭМ!$B$33:$B$776,V$47)+'СЕТ СН'!$F$14+СВЦЭМ!$D$10+'СЕТ СН'!$F$6-'СЕТ СН'!$F$26</f>
        <v>694.89303405999999</v>
      </c>
      <c r="W74" s="36">
        <f>SUMIFS(СВЦЭМ!$D$33:$D$776,СВЦЭМ!$A$33:$A$776,$A74,СВЦЭМ!$B$33:$B$776,W$47)+'СЕТ СН'!$F$14+СВЦЭМ!$D$10+'СЕТ СН'!$F$6-'СЕТ СН'!$F$26</f>
        <v>711.39472871999999</v>
      </c>
      <c r="X74" s="36">
        <f>SUMIFS(СВЦЭМ!$D$33:$D$776,СВЦЭМ!$A$33:$A$776,$A74,СВЦЭМ!$B$33:$B$776,X$47)+'СЕТ СН'!$F$14+СВЦЭМ!$D$10+'СЕТ СН'!$F$6-'СЕТ СН'!$F$26</f>
        <v>706.54226249999999</v>
      </c>
      <c r="Y74" s="36">
        <f>SUMIFS(СВЦЭМ!$D$33:$D$776,СВЦЭМ!$A$33:$A$776,$A74,СВЦЭМ!$B$33:$B$776,Y$47)+'СЕТ СН'!$F$14+СВЦЭМ!$D$10+'СЕТ СН'!$F$6-'СЕТ СН'!$F$26</f>
        <v>737.59705188999999</v>
      </c>
    </row>
    <row r="75" spans="1:25" ht="15.75" x14ac:dyDescent="0.2">
      <c r="A75" s="35">
        <f t="shared" si="1"/>
        <v>43766</v>
      </c>
      <c r="B75" s="36">
        <f>SUMIFS(СВЦЭМ!$D$33:$D$776,СВЦЭМ!$A$33:$A$776,$A75,СВЦЭМ!$B$33:$B$776,B$47)+'СЕТ СН'!$F$14+СВЦЭМ!$D$10+'СЕТ СН'!$F$6-'СЕТ СН'!$F$26</f>
        <v>824.57957453000006</v>
      </c>
      <c r="C75" s="36">
        <f>SUMIFS(СВЦЭМ!$D$33:$D$776,СВЦЭМ!$A$33:$A$776,$A75,СВЦЭМ!$B$33:$B$776,C$47)+'СЕТ СН'!$F$14+СВЦЭМ!$D$10+'СЕТ СН'!$F$6-'СЕТ СН'!$F$26</f>
        <v>871.18142826000008</v>
      </c>
      <c r="D75" s="36">
        <f>SUMIFS(СВЦЭМ!$D$33:$D$776,СВЦЭМ!$A$33:$A$776,$A75,СВЦЭМ!$B$33:$B$776,D$47)+'СЕТ СН'!$F$14+СВЦЭМ!$D$10+'СЕТ СН'!$F$6-'СЕТ СН'!$F$26</f>
        <v>886.25328968000008</v>
      </c>
      <c r="E75" s="36">
        <f>SUMIFS(СВЦЭМ!$D$33:$D$776,СВЦЭМ!$A$33:$A$776,$A75,СВЦЭМ!$B$33:$B$776,E$47)+'СЕТ СН'!$F$14+СВЦЭМ!$D$10+'СЕТ СН'!$F$6-'СЕТ СН'!$F$26</f>
        <v>889.83133753000004</v>
      </c>
      <c r="F75" s="36">
        <f>SUMIFS(СВЦЭМ!$D$33:$D$776,СВЦЭМ!$A$33:$A$776,$A75,СВЦЭМ!$B$33:$B$776,F$47)+'СЕТ СН'!$F$14+СВЦЭМ!$D$10+'СЕТ СН'!$F$6-'СЕТ СН'!$F$26</f>
        <v>888.55157557000007</v>
      </c>
      <c r="G75" s="36">
        <f>SUMIFS(СВЦЭМ!$D$33:$D$776,СВЦЭМ!$A$33:$A$776,$A75,СВЦЭМ!$B$33:$B$776,G$47)+'СЕТ СН'!$F$14+СВЦЭМ!$D$10+'СЕТ СН'!$F$6-'СЕТ СН'!$F$26</f>
        <v>869.86610256000006</v>
      </c>
      <c r="H75" s="36">
        <f>SUMIFS(СВЦЭМ!$D$33:$D$776,СВЦЭМ!$A$33:$A$776,$A75,СВЦЭМ!$B$33:$B$776,H$47)+'СЕТ СН'!$F$14+СВЦЭМ!$D$10+'СЕТ СН'!$F$6-'СЕТ СН'!$F$26</f>
        <v>832.77177469000003</v>
      </c>
      <c r="I75" s="36">
        <f>SUMIFS(СВЦЭМ!$D$33:$D$776,СВЦЭМ!$A$33:$A$776,$A75,СВЦЭМ!$B$33:$B$776,I$47)+'СЕТ СН'!$F$14+СВЦЭМ!$D$10+'СЕТ СН'!$F$6-'СЕТ СН'!$F$26</f>
        <v>812.56930146000002</v>
      </c>
      <c r="J75" s="36">
        <f>SUMIFS(СВЦЭМ!$D$33:$D$776,СВЦЭМ!$A$33:$A$776,$A75,СВЦЭМ!$B$33:$B$776,J$47)+'СЕТ СН'!$F$14+СВЦЭМ!$D$10+'СЕТ СН'!$F$6-'СЕТ СН'!$F$26</f>
        <v>811.04243298000006</v>
      </c>
      <c r="K75" s="36">
        <f>SUMIFS(СВЦЭМ!$D$33:$D$776,СВЦЭМ!$A$33:$A$776,$A75,СВЦЭМ!$B$33:$B$776,K$47)+'СЕТ СН'!$F$14+СВЦЭМ!$D$10+'СЕТ СН'!$F$6-'СЕТ СН'!$F$26</f>
        <v>772.92621491</v>
      </c>
      <c r="L75" s="36">
        <f>SUMIFS(СВЦЭМ!$D$33:$D$776,СВЦЭМ!$A$33:$A$776,$A75,СВЦЭМ!$B$33:$B$776,L$47)+'СЕТ СН'!$F$14+СВЦЭМ!$D$10+'СЕТ СН'!$F$6-'СЕТ СН'!$F$26</f>
        <v>775.34488968000005</v>
      </c>
      <c r="M75" s="36">
        <f>SUMIFS(СВЦЭМ!$D$33:$D$776,СВЦЭМ!$A$33:$A$776,$A75,СВЦЭМ!$B$33:$B$776,M$47)+'СЕТ СН'!$F$14+СВЦЭМ!$D$10+'СЕТ СН'!$F$6-'СЕТ СН'!$F$26</f>
        <v>781.02786723000008</v>
      </c>
      <c r="N75" s="36">
        <f>SUMIFS(СВЦЭМ!$D$33:$D$776,СВЦЭМ!$A$33:$A$776,$A75,СВЦЭМ!$B$33:$B$776,N$47)+'СЕТ СН'!$F$14+СВЦЭМ!$D$10+'СЕТ СН'!$F$6-'СЕТ СН'!$F$26</f>
        <v>750.35601040000006</v>
      </c>
      <c r="O75" s="36">
        <f>SUMIFS(СВЦЭМ!$D$33:$D$776,СВЦЭМ!$A$33:$A$776,$A75,СВЦЭМ!$B$33:$B$776,O$47)+'СЕТ СН'!$F$14+СВЦЭМ!$D$10+'СЕТ СН'!$F$6-'СЕТ СН'!$F$26</f>
        <v>722.81180919000008</v>
      </c>
      <c r="P75" s="36">
        <f>SUMIFS(СВЦЭМ!$D$33:$D$776,СВЦЭМ!$A$33:$A$776,$A75,СВЦЭМ!$B$33:$B$776,P$47)+'СЕТ СН'!$F$14+СВЦЭМ!$D$10+'СЕТ СН'!$F$6-'СЕТ СН'!$F$26</f>
        <v>727.88592785000003</v>
      </c>
      <c r="Q75" s="36">
        <f>SUMIFS(СВЦЭМ!$D$33:$D$776,СВЦЭМ!$A$33:$A$776,$A75,СВЦЭМ!$B$33:$B$776,Q$47)+'СЕТ СН'!$F$14+СВЦЭМ!$D$10+'СЕТ СН'!$F$6-'СЕТ СН'!$F$26</f>
        <v>724.39192393000008</v>
      </c>
      <c r="R75" s="36">
        <f>SUMIFS(СВЦЭМ!$D$33:$D$776,СВЦЭМ!$A$33:$A$776,$A75,СВЦЭМ!$B$33:$B$776,R$47)+'СЕТ СН'!$F$14+СВЦЭМ!$D$10+'СЕТ СН'!$F$6-'СЕТ СН'!$F$26</f>
        <v>719.03813552000008</v>
      </c>
      <c r="S75" s="36">
        <f>SUMIFS(СВЦЭМ!$D$33:$D$776,СВЦЭМ!$A$33:$A$776,$A75,СВЦЭМ!$B$33:$B$776,S$47)+'СЕТ СН'!$F$14+СВЦЭМ!$D$10+'СЕТ СН'!$F$6-'СЕТ СН'!$F$26</f>
        <v>728.66272579000008</v>
      </c>
      <c r="T75" s="36">
        <f>SUMIFS(СВЦЭМ!$D$33:$D$776,СВЦЭМ!$A$33:$A$776,$A75,СВЦЭМ!$B$33:$B$776,T$47)+'СЕТ СН'!$F$14+СВЦЭМ!$D$10+'СЕТ СН'!$F$6-'СЕТ СН'!$F$26</f>
        <v>720.33224824000001</v>
      </c>
      <c r="U75" s="36">
        <f>SUMIFS(СВЦЭМ!$D$33:$D$776,СВЦЭМ!$A$33:$A$776,$A75,СВЦЭМ!$B$33:$B$776,U$47)+'СЕТ СН'!$F$14+СВЦЭМ!$D$10+'СЕТ СН'!$F$6-'СЕТ СН'!$F$26</f>
        <v>728.10681572999999</v>
      </c>
      <c r="V75" s="36">
        <f>SUMIFS(СВЦЭМ!$D$33:$D$776,СВЦЭМ!$A$33:$A$776,$A75,СВЦЭМ!$B$33:$B$776,V$47)+'СЕТ СН'!$F$14+СВЦЭМ!$D$10+'СЕТ СН'!$F$6-'СЕТ СН'!$F$26</f>
        <v>728.74420385000008</v>
      </c>
      <c r="W75" s="36">
        <f>SUMIFS(СВЦЭМ!$D$33:$D$776,СВЦЭМ!$A$33:$A$776,$A75,СВЦЭМ!$B$33:$B$776,W$47)+'СЕТ СН'!$F$14+СВЦЭМ!$D$10+'СЕТ СН'!$F$6-'СЕТ СН'!$F$26</f>
        <v>741.34039577999999</v>
      </c>
      <c r="X75" s="36">
        <f>SUMIFS(СВЦЭМ!$D$33:$D$776,СВЦЭМ!$A$33:$A$776,$A75,СВЦЭМ!$B$33:$B$776,X$47)+'СЕТ СН'!$F$14+СВЦЭМ!$D$10+'СЕТ СН'!$F$6-'СЕТ СН'!$F$26</f>
        <v>768.39362581</v>
      </c>
      <c r="Y75" s="36">
        <f>SUMIFS(СВЦЭМ!$D$33:$D$776,СВЦЭМ!$A$33:$A$776,$A75,СВЦЭМ!$B$33:$B$776,Y$47)+'СЕТ СН'!$F$14+СВЦЭМ!$D$10+'СЕТ СН'!$F$6-'СЕТ СН'!$F$26</f>
        <v>818.54595776000008</v>
      </c>
    </row>
    <row r="76" spans="1:25" ht="15.75" x14ac:dyDescent="0.2">
      <c r="A76" s="35">
        <f t="shared" si="1"/>
        <v>43767</v>
      </c>
      <c r="B76" s="36">
        <f>SUMIFS(СВЦЭМ!$D$33:$D$776,СВЦЭМ!$A$33:$A$776,$A76,СВЦЭМ!$B$33:$B$776,B$47)+'СЕТ СН'!$F$14+СВЦЭМ!$D$10+'СЕТ СН'!$F$6-'СЕТ СН'!$F$26</f>
        <v>867.6706049500001</v>
      </c>
      <c r="C76" s="36">
        <f>SUMIFS(СВЦЭМ!$D$33:$D$776,СВЦЭМ!$A$33:$A$776,$A76,СВЦЭМ!$B$33:$B$776,C$47)+'СЕТ СН'!$F$14+СВЦЭМ!$D$10+'СЕТ СН'!$F$6-'СЕТ СН'!$F$26</f>
        <v>900.82098151000002</v>
      </c>
      <c r="D76" s="36">
        <f>SUMIFS(СВЦЭМ!$D$33:$D$776,СВЦЭМ!$A$33:$A$776,$A76,СВЦЭМ!$B$33:$B$776,D$47)+'СЕТ СН'!$F$14+СВЦЭМ!$D$10+'СЕТ СН'!$F$6-'СЕТ СН'!$F$26</f>
        <v>920.89796703000002</v>
      </c>
      <c r="E76" s="36">
        <f>SUMIFS(СВЦЭМ!$D$33:$D$776,СВЦЭМ!$A$33:$A$776,$A76,СВЦЭМ!$B$33:$B$776,E$47)+'СЕТ СН'!$F$14+СВЦЭМ!$D$10+'СЕТ СН'!$F$6-'СЕТ СН'!$F$26</f>
        <v>935.07527372000004</v>
      </c>
      <c r="F76" s="36">
        <f>SUMIFS(СВЦЭМ!$D$33:$D$776,СВЦЭМ!$A$33:$A$776,$A76,СВЦЭМ!$B$33:$B$776,F$47)+'СЕТ СН'!$F$14+СВЦЭМ!$D$10+'СЕТ СН'!$F$6-'СЕТ СН'!$F$26</f>
        <v>924.25243663000003</v>
      </c>
      <c r="G76" s="36">
        <f>SUMIFS(СВЦЭМ!$D$33:$D$776,СВЦЭМ!$A$33:$A$776,$A76,СВЦЭМ!$B$33:$B$776,G$47)+'СЕТ СН'!$F$14+СВЦЭМ!$D$10+'СЕТ СН'!$F$6-'СЕТ СН'!$F$26</f>
        <v>899.55140431000007</v>
      </c>
      <c r="H76" s="36">
        <f>SUMIFS(СВЦЭМ!$D$33:$D$776,СВЦЭМ!$A$33:$A$776,$A76,СВЦЭМ!$B$33:$B$776,H$47)+'СЕТ СН'!$F$14+СВЦЭМ!$D$10+'СЕТ СН'!$F$6-'СЕТ СН'!$F$26</f>
        <v>857.12234947000002</v>
      </c>
      <c r="I76" s="36">
        <f>SUMIFS(СВЦЭМ!$D$33:$D$776,СВЦЭМ!$A$33:$A$776,$A76,СВЦЭМ!$B$33:$B$776,I$47)+'СЕТ СН'!$F$14+СВЦЭМ!$D$10+'СЕТ СН'!$F$6-'СЕТ СН'!$F$26</f>
        <v>831.63331732000006</v>
      </c>
      <c r="J76" s="36">
        <f>SUMIFS(СВЦЭМ!$D$33:$D$776,СВЦЭМ!$A$33:$A$776,$A76,СВЦЭМ!$B$33:$B$776,J$47)+'СЕТ СН'!$F$14+СВЦЭМ!$D$10+'СЕТ СН'!$F$6-'СЕТ СН'!$F$26</f>
        <v>823.49143688000004</v>
      </c>
      <c r="K76" s="36">
        <f>SUMIFS(СВЦЭМ!$D$33:$D$776,СВЦЭМ!$A$33:$A$776,$A76,СВЦЭМ!$B$33:$B$776,K$47)+'СЕТ СН'!$F$14+СВЦЭМ!$D$10+'СЕТ СН'!$F$6-'СЕТ СН'!$F$26</f>
        <v>794.67325452</v>
      </c>
      <c r="L76" s="36">
        <f>SUMIFS(СВЦЭМ!$D$33:$D$776,СВЦЭМ!$A$33:$A$776,$A76,СВЦЭМ!$B$33:$B$776,L$47)+'СЕТ СН'!$F$14+СВЦЭМ!$D$10+'СЕТ СН'!$F$6-'СЕТ СН'!$F$26</f>
        <v>801.90224654000008</v>
      </c>
      <c r="M76" s="36">
        <f>SUMIFS(СВЦЭМ!$D$33:$D$776,СВЦЭМ!$A$33:$A$776,$A76,СВЦЭМ!$B$33:$B$776,M$47)+'СЕТ СН'!$F$14+СВЦЭМ!$D$10+'СЕТ СН'!$F$6-'СЕТ СН'!$F$26</f>
        <v>800.45660544000009</v>
      </c>
      <c r="N76" s="36">
        <f>SUMIFS(СВЦЭМ!$D$33:$D$776,СВЦЭМ!$A$33:$A$776,$A76,СВЦЭМ!$B$33:$B$776,N$47)+'СЕТ СН'!$F$14+СВЦЭМ!$D$10+'СЕТ СН'!$F$6-'СЕТ СН'!$F$26</f>
        <v>765.89387675</v>
      </c>
      <c r="O76" s="36">
        <f>SUMIFS(СВЦЭМ!$D$33:$D$776,СВЦЭМ!$A$33:$A$776,$A76,СВЦЭМ!$B$33:$B$776,O$47)+'СЕТ СН'!$F$14+СВЦЭМ!$D$10+'СЕТ СН'!$F$6-'СЕТ СН'!$F$26</f>
        <v>741.32943503000001</v>
      </c>
      <c r="P76" s="36">
        <f>SUMIFS(СВЦЭМ!$D$33:$D$776,СВЦЭМ!$A$33:$A$776,$A76,СВЦЭМ!$B$33:$B$776,P$47)+'СЕТ СН'!$F$14+СВЦЭМ!$D$10+'СЕТ СН'!$F$6-'СЕТ СН'!$F$26</f>
        <v>743.40211666000005</v>
      </c>
      <c r="Q76" s="36">
        <f>SUMIFS(СВЦЭМ!$D$33:$D$776,СВЦЭМ!$A$33:$A$776,$A76,СВЦЭМ!$B$33:$B$776,Q$47)+'СЕТ СН'!$F$14+СВЦЭМ!$D$10+'СЕТ СН'!$F$6-'СЕТ СН'!$F$26</f>
        <v>742.80006890000004</v>
      </c>
      <c r="R76" s="36">
        <f>SUMIFS(СВЦЭМ!$D$33:$D$776,СВЦЭМ!$A$33:$A$776,$A76,СВЦЭМ!$B$33:$B$776,R$47)+'СЕТ СН'!$F$14+СВЦЭМ!$D$10+'СЕТ СН'!$F$6-'СЕТ СН'!$F$26</f>
        <v>734.52552744000002</v>
      </c>
      <c r="S76" s="36">
        <f>SUMIFS(СВЦЭМ!$D$33:$D$776,СВЦЭМ!$A$33:$A$776,$A76,СВЦЭМ!$B$33:$B$776,S$47)+'СЕТ СН'!$F$14+СВЦЭМ!$D$10+'СЕТ СН'!$F$6-'СЕТ СН'!$F$26</f>
        <v>741.53245575000005</v>
      </c>
      <c r="T76" s="36">
        <f>SUMIFS(СВЦЭМ!$D$33:$D$776,СВЦЭМ!$A$33:$A$776,$A76,СВЦЭМ!$B$33:$B$776,T$47)+'СЕТ СН'!$F$14+СВЦЭМ!$D$10+'СЕТ СН'!$F$6-'СЕТ СН'!$F$26</f>
        <v>732.37674879000008</v>
      </c>
      <c r="U76" s="36">
        <f>SUMIFS(СВЦЭМ!$D$33:$D$776,СВЦЭМ!$A$33:$A$776,$A76,СВЦЭМ!$B$33:$B$776,U$47)+'СЕТ СН'!$F$14+СВЦЭМ!$D$10+'СЕТ СН'!$F$6-'СЕТ СН'!$F$26</f>
        <v>722.79371552999999</v>
      </c>
      <c r="V76" s="36">
        <f>SUMIFS(СВЦЭМ!$D$33:$D$776,СВЦЭМ!$A$33:$A$776,$A76,СВЦЭМ!$B$33:$B$776,V$47)+'СЕТ СН'!$F$14+СВЦЭМ!$D$10+'СЕТ СН'!$F$6-'СЕТ СН'!$F$26</f>
        <v>714.81265512000004</v>
      </c>
      <c r="W76" s="36">
        <f>SUMIFS(СВЦЭМ!$D$33:$D$776,СВЦЭМ!$A$33:$A$776,$A76,СВЦЭМ!$B$33:$B$776,W$47)+'СЕТ СН'!$F$14+СВЦЭМ!$D$10+'СЕТ СН'!$F$6-'СЕТ СН'!$F$26</f>
        <v>726.38206022000008</v>
      </c>
      <c r="X76" s="36">
        <f>SUMIFS(СВЦЭМ!$D$33:$D$776,СВЦЭМ!$A$33:$A$776,$A76,СВЦЭМ!$B$33:$B$776,X$47)+'СЕТ СН'!$F$14+СВЦЭМ!$D$10+'СЕТ СН'!$F$6-'СЕТ СН'!$F$26</f>
        <v>732.45477155000003</v>
      </c>
      <c r="Y76" s="36">
        <f>SUMIFS(СВЦЭМ!$D$33:$D$776,СВЦЭМ!$A$33:$A$776,$A76,СВЦЭМ!$B$33:$B$776,Y$47)+'СЕТ СН'!$F$14+СВЦЭМ!$D$10+'СЕТ СН'!$F$6-'СЕТ СН'!$F$26</f>
        <v>771.32938330000002</v>
      </c>
    </row>
    <row r="77" spans="1:25" ht="15.75" x14ac:dyDescent="0.2">
      <c r="A77" s="35">
        <f t="shared" si="1"/>
        <v>43768</v>
      </c>
      <c r="B77" s="36">
        <f>SUMIFS(СВЦЭМ!$D$33:$D$776,СВЦЭМ!$A$33:$A$776,$A77,СВЦЭМ!$B$33:$B$776,B$47)+'СЕТ СН'!$F$14+СВЦЭМ!$D$10+'СЕТ СН'!$F$6-'СЕТ СН'!$F$26</f>
        <v>873.71355030000007</v>
      </c>
      <c r="C77" s="36">
        <f>SUMIFS(СВЦЭМ!$D$33:$D$776,СВЦЭМ!$A$33:$A$776,$A77,СВЦЭМ!$B$33:$B$776,C$47)+'СЕТ СН'!$F$14+СВЦЭМ!$D$10+'СЕТ СН'!$F$6-'СЕТ СН'!$F$26</f>
        <v>917.93348125</v>
      </c>
      <c r="D77" s="36">
        <f>SUMIFS(СВЦЭМ!$D$33:$D$776,СВЦЭМ!$A$33:$A$776,$A77,СВЦЭМ!$B$33:$B$776,D$47)+'СЕТ СН'!$F$14+СВЦЭМ!$D$10+'СЕТ СН'!$F$6-'СЕТ СН'!$F$26</f>
        <v>939.16250520000006</v>
      </c>
      <c r="E77" s="36">
        <f>SUMIFS(СВЦЭМ!$D$33:$D$776,СВЦЭМ!$A$33:$A$776,$A77,СВЦЭМ!$B$33:$B$776,E$47)+'СЕТ СН'!$F$14+СВЦЭМ!$D$10+'СЕТ СН'!$F$6-'СЕТ СН'!$F$26</f>
        <v>946.69311703000005</v>
      </c>
      <c r="F77" s="36">
        <f>SUMIFS(СВЦЭМ!$D$33:$D$776,СВЦЭМ!$A$33:$A$776,$A77,СВЦЭМ!$B$33:$B$776,F$47)+'СЕТ СН'!$F$14+СВЦЭМ!$D$10+'СЕТ СН'!$F$6-'СЕТ СН'!$F$26</f>
        <v>944.92019321000009</v>
      </c>
      <c r="G77" s="36">
        <f>SUMIFS(СВЦЭМ!$D$33:$D$776,СВЦЭМ!$A$33:$A$776,$A77,СВЦЭМ!$B$33:$B$776,G$47)+'СЕТ СН'!$F$14+СВЦЭМ!$D$10+'СЕТ СН'!$F$6-'СЕТ СН'!$F$26</f>
        <v>922.11676764000003</v>
      </c>
      <c r="H77" s="36">
        <f>SUMIFS(СВЦЭМ!$D$33:$D$776,СВЦЭМ!$A$33:$A$776,$A77,СВЦЭМ!$B$33:$B$776,H$47)+'СЕТ СН'!$F$14+СВЦЭМ!$D$10+'СЕТ СН'!$F$6-'СЕТ СН'!$F$26</f>
        <v>872.79921339000009</v>
      </c>
      <c r="I77" s="36">
        <f>SUMIFS(СВЦЭМ!$D$33:$D$776,СВЦЭМ!$A$33:$A$776,$A77,СВЦЭМ!$B$33:$B$776,I$47)+'СЕТ СН'!$F$14+СВЦЭМ!$D$10+'СЕТ СН'!$F$6-'СЕТ СН'!$F$26</f>
        <v>838.11330026000007</v>
      </c>
      <c r="J77" s="36">
        <f>SUMIFS(СВЦЭМ!$D$33:$D$776,СВЦЭМ!$A$33:$A$776,$A77,СВЦЭМ!$B$33:$B$776,J$47)+'СЕТ СН'!$F$14+СВЦЭМ!$D$10+'СЕТ СН'!$F$6-'СЕТ СН'!$F$26</f>
        <v>836.02972355000009</v>
      </c>
      <c r="K77" s="36">
        <f>SUMIFS(СВЦЭМ!$D$33:$D$776,СВЦЭМ!$A$33:$A$776,$A77,СВЦЭМ!$B$33:$B$776,K$47)+'СЕТ СН'!$F$14+СВЦЭМ!$D$10+'СЕТ СН'!$F$6-'СЕТ СН'!$F$26</f>
        <v>825.57036390000007</v>
      </c>
      <c r="L77" s="36">
        <f>SUMIFS(СВЦЭМ!$D$33:$D$776,СВЦЭМ!$A$33:$A$776,$A77,СВЦЭМ!$B$33:$B$776,L$47)+'СЕТ СН'!$F$14+СВЦЭМ!$D$10+'СЕТ СН'!$F$6-'СЕТ СН'!$F$26</f>
        <v>827.92473826000003</v>
      </c>
      <c r="M77" s="36">
        <f>SUMIFS(СВЦЭМ!$D$33:$D$776,СВЦЭМ!$A$33:$A$776,$A77,СВЦЭМ!$B$33:$B$776,M$47)+'СЕТ СН'!$F$14+СВЦЭМ!$D$10+'СЕТ СН'!$F$6-'СЕТ СН'!$F$26</f>
        <v>822.58336176</v>
      </c>
      <c r="N77" s="36">
        <f>SUMIFS(СВЦЭМ!$D$33:$D$776,СВЦЭМ!$A$33:$A$776,$A77,СВЦЭМ!$B$33:$B$776,N$47)+'СЕТ СН'!$F$14+СВЦЭМ!$D$10+'СЕТ СН'!$F$6-'СЕТ СН'!$F$26</f>
        <v>783.85557839000001</v>
      </c>
      <c r="O77" s="36">
        <f>SUMIFS(СВЦЭМ!$D$33:$D$776,СВЦЭМ!$A$33:$A$776,$A77,СВЦЭМ!$B$33:$B$776,O$47)+'СЕТ СН'!$F$14+СВЦЭМ!$D$10+'СЕТ СН'!$F$6-'СЕТ СН'!$F$26</f>
        <v>750.39667925000003</v>
      </c>
      <c r="P77" s="36">
        <f>SUMIFS(СВЦЭМ!$D$33:$D$776,СВЦЭМ!$A$33:$A$776,$A77,СВЦЭМ!$B$33:$B$776,P$47)+'СЕТ СН'!$F$14+СВЦЭМ!$D$10+'СЕТ СН'!$F$6-'СЕТ СН'!$F$26</f>
        <v>750.42764741000008</v>
      </c>
      <c r="Q77" s="36">
        <f>SUMIFS(СВЦЭМ!$D$33:$D$776,СВЦЭМ!$A$33:$A$776,$A77,СВЦЭМ!$B$33:$B$776,Q$47)+'СЕТ СН'!$F$14+СВЦЭМ!$D$10+'СЕТ СН'!$F$6-'СЕТ СН'!$F$26</f>
        <v>750.81590535999999</v>
      </c>
      <c r="R77" s="36">
        <f>SUMIFS(СВЦЭМ!$D$33:$D$776,СВЦЭМ!$A$33:$A$776,$A77,СВЦЭМ!$B$33:$B$776,R$47)+'СЕТ СН'!$F$14+СВЦЭМ!$D$10+'СЕТ СН'!$F$6-'СЕТ СН'!$F$26</f>
        <v>742.22728245000008</v>
      </c>
      <c r="S77" s="36">
        <f>SUMIFS(СВЦЭМ!$D$33:$D$776,СВЦЭМ!$A$33:$A$776,$A77,СВЦЭМ!$B$33:$B$776,S$47)+'СЕТ СН'!$F$14+СВЦЭМ!$D$10+'СЕТ СН'!$F$6-'СЕТ СН'!$F$26</f>
        <v>740.90332466000007</v>
      </c>
      <c r="T77" s="36">
        <f>SUMIFS(СВЦЭМ!$D$33:$D$776,СВЦЭМ!$A$33:$A$776,$A77,СВЦЭМ!$B$33:$B$776,T$47)+'СЕТ СН'!$F$14+СВЦЭМ!$D$10+'СЕТ СН'!$F$6-'СЕТ СН'!$F$26</f>
        <v>725.62771196000006</v>
      </c>
      <c r="U77" s="36">
        <f>SUMIFS(СВЦЭМ!$D$33:$D$776,СВЦЭМ!$A$33:$A$776,$A77,СВЦЭМ!$B$33:$B$776,U$47)+'СЕТ СН'!$F$14+СВЦЭМ!$D$10+'СЕТ СН'!$F$6-'СЕТ СН'!$F$26</f>
        <v>733.34187274999999</v>
      </c>
      <c r="V77" s="36">
        <f>SUMIFS(СВЦЭМ!$D$33:$D$776,СВЦЭМ!$A$33:$A$776,$A77,СВЦЭМ!$B$33:$B$776,V$47)+'СЕТ СН'!$F$14+СВЦЭМ!$D$10+'СЕТ СН'!$F$6-'СЕТ СН'!$F$26</f>
        <v>731.07996152999999</v>
      </c>
      <c r="W77" s="36">
        <f>SUMIFS(СВЦЭМ!$D$33:$D$776,СВЦЭМ!$A$33:$A$776,$A77,СВЦЭМ!$B$33:$B$776,W$47)+'СЕТ СН'!$F$14+СВЦЭМ!$D$10+'СЕТ СН'!$F$6-'СЕТ СН'!$F$26</f>
        <v>731.83476346000009</v>
      </c>
      <c r="X77" s="36">
        <f>SUMIFS(СВЦЭМ!$D$33:$D$776,СВЦЭМ!$A$33:$A$776,$A77,СВЦЭМ!$B$33:$B$776,X$47)+'СЕТ СН'!$F$14+СВЦЭМ!$D$10+'СЕТ СН'!$F$6-'СЕТ СН'!$F$26</f>
        <v>755.22338422000007</v>
      </c>
      <c r="Y77" s="36">
        <f>SUMIFS(СВЦЭМ!$D$33:$D$776,СВЦЭМ!$A$33:$A$776,$A77,СВЦЭМ!$B$33:$B$776,Y$47)+'СЕТ СН'!$F$14+СВЦЭМ!$D$10+'СЕТ СН'!$F$6-'СЕТ СН'!$F$26</f>
        <v>790.59981816000004</v>
      </c>
    </row>
    <row r="78" spans="1:25" ht="15.75" x14ac:dyDescent="0.2">
      <c r="A78" s="35">
        <f t="shared" si="1"/>
        <v>43769</v>
      </c>
      <c r="B78" s="36">
        <f>SUMIFS(СВЦЭМ!$D$33:$D$776,СВЦЭМ!$A$33:$A$776,$A78,СВЦЭМ!$B$33:$B$776,B$47)+'СЕТ СН'!$F$14+СВЦЭМ!$D$10+'СЕТ СН'!$F$6-'СЕТ СН'!$F$26</f>
        <v>860.88044888000002</v>
      </c>
      <c r="C78" s="36">
        <f>SUMIFS(СВЦЭМ!$D$33:$D$776,СВЦЭМ!$A$33:$A$776,$A78,СВЦЭМ!$B$33:$B$776,C$47)+'СЕТ СН'!$F$14+СВЦЭМ!$D$10+'СЕТ СН'!$F$6-'СЕТ СН'!$F$26</f>
        <v>907.91661506000003</v>
      </c>
      <c r="D78" s="36">
        <f>SUMIFS(СВЦЭМ!$D$33:$D$776,СВЦЭМ!$A$33:$A$776,$A78,СВЦЭМ!$B$33:$B$776,D$47)+'СЕТ СН'!$F$14+СВЦЭМ!$D$10+'СЕТ СН'!$F$6-'СЕТ СН'!$F$26</f>
        <v>929.21423081</v>
      </c>
      <c r="E78" s="36">
        <f>SUMIFS(СВЦЭМ!$D$33:$D$776,СВЦЭМ!$A$33:$A$776,$A78,СВЦЭМ!$B$33:$B$776,E$47)+'СЕТ СН'!$F$14+СВЦЭМ!$D$10+'СЕТ СН'!$F$6-'СЕТ СН'!$F$26</f>
        <v>942.75481488000003</v>
      </c>
      <c r="F78" s="36">
        <f>SUMIFS(СВЦЭМ!$D$33:$D$776,СВЦЭМ!$A$33:$A$776,$A78,СВЦЭМ!$B$33:$B$776,F$47)+'СЕТ СН'!$F$14+СВЦЭМ!$D$10+'СЕТ СН'!$F$6-'СЕТ СН'!$F$26</f>
        <v>942.79731900000002</v>
      </c>
      <c r="G78" s="36">
        <f>SUMIFS(СВЦЭМ!$D$33:$D$776,СВЦЭМ!$A$33:$A$776,$A78,СВЦЭМ!$B$33:$B$776,G$47)+'СЕТ СН'!$F$14+СВЦЭМ!$D$10+'СЕТ СН'!$F$6-'СЕТ СН'!$F$26</f>
        <v>916.95209528999999</v>
      </c>
      <c r="H78" s="36">
        <f>SUMIFS(СВЦЭМ!$D$33:$D$776,СВЦЭМ!$A$33:$A$776,$A78,СВЦЭМ!$B$33:$B$776,H$47)+'СЕТ СН'!$F$14+СВЦЭМ!$D$10+'СЕТ СН'!$F$6-'СЕТ СН'!$F$26</f>
        <v>873.45407554000008</v>
      </c>
      <c r="I78" s="36">
        <f>SUMIFS(СВЦЭМ!$D$33:$D$776,СВЦЭМ!$A$33:$A$776,$A78,СВЦЭМ!$B$33:$B$776,I$47)+'СЕТ СН'!$F$14+СВЦЭМ!$D$10+'СЕТ СН'!$F$6-'СЕТ СН'!$F$26</f>
        <v>841.27541060999999</v>
      </c>
      <c r="J78" s="36">
        <f>SUMIFS(СВЦЭМ!$D$33:$D$776,СВЦЭМ!$A$33:$A$776,$A78,СВЦЭМ!$B$33:$B$776,J$47)+'СЕТ СН'!$F$14+СВЦЭМ!$D$10+'СЕТ СН'!$F$6-'СЕТ СН'!$F$26</f>
        <v>842.93677360000004</v>
      </c>
      <c r="K78" s="36">
        <f>SUMIFS(СВЦЭМ!$D$33:$D$776,СВЦЭМ!$A$33:$A$776,$A78,СВЦЭМ!$B$33:$B$776,K$47)+'СЕТ СН'!$F$14+СВЦЭМ!$D$10+'СЕТ СН'!$F$6-'СЕТ СН'!$F$26</f>
        <v>823.07759127000008</v>
      </c>
      <c r="L78" s="36">
        <f>SUMIFS(СВЦЭМ!$D$33:$D$776,СВЦЭМ!$A$33:$A$776,$A78,СВЦЭМ!$B$33:$B$776,L$47)+'СЕТ СН'!$F$14+СВЦЭМ!$D$10+'СЕТ СН'!$F$6-'СЕТ СН'!$F$26</f>
        <v>824.26227410000001</v>
      </c>
      <c r="M78" s="36">
        <f>SUMIFS(СВЦЭМ!$D$33:$D$776,СВЦЭМ!$A$33:$A$776,$A78,СВЦЭМ!$B$33:$B$776,M$47)+'СЕТ СН'!$F$14+СВЦЭМ!$D$10+'СЕТ СН'!$F$6-'СЕТ СН'!$F$26</f>
        <v>825.88766032000001</v>
      </c>
      <c r="N78" s="36">
        <f>SUMIFS(СВЦЭМ!$D$33:$D$776,СВЦЭМ!$A$33:$A$776,$A78,СВЦЭМ!$B$33:$B$776,N$47)+'СЕТ СН'!$F$14+СВЦЭМ!$D$10+'СЕТ СН'!$F$6-'СЕТ СН'!$F$26</f>
        <v>790.65946526000005</v>
      </c>
      <c r="O78" s="36">
        <f>SUMIFS(СВЦЭМ!$D$33:$D$776,СВЦЭМ!$A$33:$A$776,$A78,СВЦЭМ!$B$33:$B$776,O$47)+'СЕТ СН'!$F$14+СВЦЭМ!$D$10+'СЕТ СН'!$F$6-'СЕТ СН'!$F$26</f>
        <v>752.40072178000003</v>
      </c>
      <c r="P78" s="36">
        <f>SUMIFS(СВЦЭМ!$D$33:$D$776,СВЦЭМ!$A$33:$A$776,$A78,СВЦЭМ!$B$33:$B$776,P$47)+'СЕТ СН'!$F$14+СВЦЭМ!$D$10+'СЕТ СН'!$F$6-'СЕТ СН'!$F$26</f>
        <v>764.34039895000001</v>
      </c>
      <c r="Q78" s="36">
        <f>SUMIFS(СВЦЭМ!$D$33:$D$776,СВЦЭМ!$A$33:$A$776,$A78,СВЦЭМ!$B$33:$B$776,Q$47)+'СЕТ СН'!$F$14+СВЦЭМ!$D$10+'СЕТ СН'!$F$6-'СЕТ СН'!$F$26</f>
        <v>765.60345129000007</v>
      </c>
      <c r="R78" s="36">
        <f>SUMIFS(СВЦЭМ!$D$33:$D$776,СВЦЭМ!$A$33:$A$776,$A78,СВЦЭМ!$B$33:$B$776,R$47)+'СЕТ СН'!$F$14+СВЦЭМ!$D$10+'СЕТ СН'!$F$6-'СЕТ СН'!$F$26</f>
        <v>767.37608968000006</v>
      </c>
      <c r="S78" s="36">
        <f>SUMIFS(СВЦЭМ!$D$33:$D$776,СВЦЭМ!$A$33:$A$776,$A78,СВЦЭМ!$B$33:$B$776,S$47)+'СЕТ СН'!$F$14+СВЦЭМ!$D$10+'СЕТ СН'!$F$6-'СЕТ СН'!$F$26</f>
        <v>765.59797593000008</v>
      </c>
      <c r="T78" s="36">
        <f>SUMIFS(СВЦЭМ!$D$33:$D$776,СВЦЭМ!$A$33:$A$776,$A78,СВЦЭМ!$B$33:$B$776,T$47)+'СЕТ СН'!$F$14+СВЦЭМ!$D$10+'СЕТ СН'!$F$6-'СЕТ СН'!$F$26</f>
        <v>740.77286563000007</v>
      </c>
      <c r="U78" s="36">
        <f>SUMIFS(СВЦЭМ!$D$33:$D$776,СВЦЭМ!$A$33:$A$776,$A78,СВЦЭМ!$B$33:$B$776,U$47)+'СЕТ СН'!$F$14+СВЦЭМ!$D$10+'СЕТ СН'!$F$6-'СЕТ СН'!$F$26</f>
        <v>737.17009946000007</v>
      </c>
      <c r="V78" s="36">
        <f>SUMIFS(СВЦЭМ!$D$33:$D$776,СВЦЭМ!$A$33:$A$776,$A78,СВЦЭМ!$B$33:$B$776,V$47)+'СЕТ СН'!$F$14+СВЦЭМ!$D$10+'СЕТ СН'!$F$6-'СЕТ СН'!$F$26</f>
        <v>729.8979519400001</v>
      </c>
      <c r="W78" s="36">
        <f>SUMIFS(СВЦЭМ!$D$33:$D$776,СВЦЭМ!$A$33:$A$776,$A78,СВЦЭМ!$B$33:$B$776,W$47)+'СЕТ СН'!$F$14+СВЦЭМ!$D$10+'СЕТ СН'!$F$6-'СЕТ СН'!$F$26</f>
        <v>739.67460068000003</v>
      </c>
      <c r="X78" s="36">
        <f>SUMIFS(СВЦЭМ!$D$33:$D$776,СВЦЭМ!$A$33:$A$776,$A78,СВЦЭМ!$B$33:$B$776,X$47)+'СЕТ СН'!$F$14+СВЦЭМ!$D$10+'СЕТ СН'!$F$6-'СЕТ СН'!$F$26</f>
        <v>698.61285961999999</v>
      </c>
      <c r="Y78" s="36">
        <f>SUMIFS(СВЦЭМ!$D$33:$D$776,СВЦЭМ!$A$33:$A$776,$A78,СВЦЭМ!$B$33:$B$776,Y$47)+'СЕТ СН'!$F$14+СВЦЭМ!$D$10+'СЕТ СН'!$F$6-'СЕТ СН'!$F$26</f>
        <v>735.93818601999999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01.10.2019</v>
      </c>
      <c r="B84" s="36">
        <f>SUMIFS(СВЦЭМ!$D$33:$D$776,СВЦЭМ!$A$33:$A$776,$A84,СВЦЭМ!$B$33:$B$776,B$83)+'СЕТ СН'!$G$14+СВЦЭМ!$D$10+'СЕТ СН'!$G$6-'СЕТ СН'!$G$26</f>
        <v>801.97830316</v>
      </c>
      <c r="C84" s="36">
        <f>SUMIFS(СВЦЭМ!$D$33:$D$776,СВЦЭМ!$A$33:$A$776,$A84,СВЦЭМ!$B$33:$B$776,C$83)+'СЕТ СН'!$G$14+СВЦЭМ!$D$10+'СЕТ СН'!$G$6-'СЕТ СН'!$G$26</f>
        <v>882.63088388000006</v>
      </c>
      <c r="D84" s="36">
        <f>SUMIFS(СВЦЭМ!$D$33:$D$776,СВЦЭМ!$A$33:$A$776,$A84,СВЦЭМ!$B$33:$B$776,D$83)+'СЕТ СН'!$G$14+СВЦЭМ!$D$10+'СЕТ СН'!$G$6-'СЕТ СН'!$G$26</f>
        <v>957.58591014000001</v>
      </c>
      <c r="E84" s="36">
        <f>SUMIFS(СВЦЭМ!$D$33:$D$776,СВЦЭМ!$A$33:$A$776,$A84,СВЦЭМ!$B$33:$B$776,E$83)+'СЕТ СН'!$G$14+СВЦЭМ!$D$10+'СЕТ СН'!$G$6-'СЕТ СН'!$G$26</f>
        <v>980.86692194</v>
      </c>
      <c r="F84" s="36">
        <f>SUMIFS(СВЦЭМ!$D$33:$D$776,СВЦЭМ!$A$33:$A$776,$A84,СВЦЭМ!$B$33:$B$776,F$83)+'СЕТ СН'!$G$14+СВЦЭМ!$D$10+'СЕТ СН'!$G$6-'СЕТ СН'!$G$26</f>
        <v>979.24621103000004</v>
      </c>
      <c r="G84" s="36">
        <f>SUMIFS(СВЦЭМ!$D$33:$D$776,СВЦЭМ!$A$33:$A$776,$A84,СВЦЭМ!$B$33:$B$776,G$83)+'СЕТ СН'!$G$14+СВЦЭМ!$D$10+'СЕТ СН'!$G$6-'СЕТ СН'!$G$26</f>
        <v>963.58487925999998</v>
      </c>
      <c r="H84" s="36">
        <f>SUMIFS(СВЦЭМ!$D$33:$D$776,СВЦЭМ!$A$33:$A$776,$A84,СВЦЭМ!$B$33:$B$776,H$83)+'СЕТ СН'!$G$14+СВЦЭМ!$D$10+'СЕТ СН'!$G$6-'СЕТ СН'!$G$26</f>
        <v>895.71372642000006</v>
      </c>
      <c r="I84" s="36">
        <f>SUMIFS(СВЦЭМ!$D$33:$D$776,СВЦЭМ!$A$33:$A$776,$A84,СВЦЭМ!$B$33:$B$776,I$83)+'СЕТ СН'!$G$14+СВЦЭМ!$D$10+'СЕТ СН'!$G$6-'СЕТ СН'!$G$26</f>
        <v>812.77890934000004</v>
      </c>
      <c r="J84" s="36">
        <f>SUMIFS(СВЦЭМ!$D$33:$D$776,СВЦЭМ!$A$33:$A$776,$A84,СВЦЭМ!$B$33:$B$776,J$83)+'СЕТ СН'!$G$14+СВЦЭМ!$D$10+'СЕТ СН'!$G$6-'СЕТ СН'!$G$26</f>
        <v>807.41550495000001</v>
      </c>
      <c r="K84" s="36">
        <f>SUMIFS(СВЦЭМ!$D$33:$D$776,СВЦЭМ!$A$33:$A$776,$A84,СВЦЭМ!$B$33:$B$776,K$83)+'СЕТ СН'!$G$14+СВЦЭМ!$D$10+'СЕТ СН'!$G$6-'СЕТ СН'!$G$26</f>
        <v>815.91167241000005</v>
      </c>
      <c r="L84" s="36">
        <f>SUMIFS(СВЦЭМ!$D$33:$D$776,СВЦЭМ!$A$33:$A$776,$A84,СВЦЭМ!$B$33:$B$776,L$83)+'СЕТ СН'!$G$14+СВЦЭМ!$D$10+'СЕТ СН'!$G$6-'СЕТ СН'!$G$26</f>
        <v>813.29041582000002</v>
      </c>
      <c r="M84" s="36">
        <f>SUMIFS(СВЦЭМ!$D$33:$D$776,СВЦЭМ!$A$33:$A$776,$A84,СВЦЭМ!$B$33:$B$776,M$83)+'СЕТ СН'!$G$14+СВЦЭМ!$D$10+'СЕТ СН'!$G$6-'СЕТ СН'!$G$26</f>
        <v>802.75864949000004</v>
      </c>
      <c r="N84" s="36">
        <f>SUMIFS(СВЦЭМ!$D$33:$D$776,СВЦЭМ!$A$33:$A$776,$A84,СВЦЭМ!$B$33:$B$776,N$83)+'СЕТ СН'!$G$14+СВЦЭМ!$D$10+'СЕТ СН'!$G$6-'СЕТ СН'!$G$26</f>
        <v>787.71645443</v>
      </c>
      <c r="O84" s="36">
        <f>SUMIFS(СВЦЭМ!$D$33:$D$776,СВЦЭМ!$A$33:$A$776,$A84,СВЦЭМ!$B$33:$B$776,O$83)+'СЕТ СН'!$G$14+СВЦЭМ!$D$10+'СЕТ СН'!$G$6-'СЕТ СН'!$G$26</f>
        <v>785.52266252000004</v>
      </c>
      <c r="P84" s="36">
        <f>SUMIFS(СВЦЭМ!$D$33:$D$776,СВЦЭМ!$A$33:$A$776,$A84,СВЦЭМ!$B$33:$B$776,P$83)+'СЕТ СН'!$G$14+СВЦЭМ!$D$10+'СЕТ СН'!$G$6-'СЕТ СН'!$G$26</f>
        <v>787.07664669999997</v>
      </c>
      <c r="Q84" s="36">
        <f>SUMIFS(СВЦЭМ!$D$33:$D$776,СВЦЭМ!$A$33:$A$776,$A84,СВЦЭМ!$B$33:$B$776,Q$83)+'СЕТ СН'!$G$14+СВЦЭМ!$D$10+'СЕТ СН'!$G$6-'СЕТ СН'!$G$26</f>
        <v>796.77894301000003</v>
      </c>
      <c r="R84" s="36">
        <f>SUMIFS(СВЦЭМ!$D$33:$D$776,СВЦЭМ!$A$33:$A$776,$A84,СВЦЭМ!$B$33:$B$776,R$83)+'СЕТ СН'!$G$14+СВЦЭМ!$D$10+'СЕТ СН'!$G$6-'СЕТ СН'!$G$26</f>
        <v>795.80796151000004</v>
      </c>
      <c r="S84" s="36">
        <f>SUMIFS(СВЦЭМ!$D$33:$D$776,СВЦЭМ!$A$33:$A$776,$A84,СВЦЭМ!$B$33:$B$776,S$83)+'СЕТ СН'!$G$14+СВЦЭМ!$D$10+'СЕТ СН'!$G$6-'СЕТ СН'!$G$26</f>
        <v>790.58052031</v>
      </c>
      <c r="T84" s="36">
        <f>SUMIFS(СВЦЭМ!$D$33:$D$776,СВЦЭМ!$A$33:$A$776,$A84,СВЦЭМ!$B$33:$B$776,T$83)+'СЕТ СН'!$G$14+СВЦЭМ!$D$10+'СЕТ СН'!$G$6-'СЕТ СН'!$G$26</f>
        <v>788.14724966999995</v>
      </c>
      <c r="U84" s="36">
        <f>SUMIFS(СВЦЭМ!$D$33:$D$776,СВЦЭМ!$A$33:$A$776,$A84,СВЦЭМ!$B$33:$B$776,U$83)+'СЕТ СН'!$G$14+СВЦЭМ!$D$10+'СЕТ СН'!$G$6-'СЕТ СН'!$G$26</f>
        <v>808.65490986999998</v>
      </c>
      <c r="V84" s="36">
        <f>SUMIFS(СВЦЭМ!$D$33:$D$776,СВЦЭМ!$A$33:$A$776,$A84,СВЦЭМ!$B$33:$B$776,V$83)+'СЕТ СН'!$G$14+СВЦЭМ!$D$10+'СЕТ СН'!$G$6-'СЕТ СН'!$G$26</f>
        <v>813.01636971000005</v>
      </c>
      <c r="W84" s="36">
        <f>SUMIFS(СВЦЭМ!$D$33:$D$776,СВЦЭМ!$A$33:$A$776,$A84,СВЦЭМ!$B$33:$B$776,W$83)+'СЕТ СН'!$G$14+СВЦЭМ!$D$10+'СЕТ СН'!$G$6-'СЕТ СН'!$G$26</f>
        <v>815.88122512999996</v>
      </c>
      <c r="X84" s="36">
        <f>SUMIFS(СВЦЭМ!$D$33:$D$776,СВЦЭМ!$A$33:$A$776,$A84,СВЦЭМ!$B$33:$B$776,X$83)+'СЕТ СН'!$G$14+СВЦЭМ!$D$10+'СЕТ СН'!$G$6-'СЕТ СН'!$G$26</f>
        <v>806.61495161000005</v>
      </c>
      <c r="Y84" s="36">
        <f>SUMIFS(СВЦЭМ!$D$33:$D$776,СВЦЭМ!$A$33:$A$776,$A84,СВЦЭМ!$B$33:$B$776,Y$83)+'СЕТ СН'!$G$14+СВЦЭМ!$D$10+'СЕТ СН'!$G$6-'СЕТ СН'!$G$26</f>
        <v>869.9307321</v>
      </c>
      <c r="AA84" s="45"/>
    </row>
    <row r="85" spans="1:27" ht="15.75" x14ac:dyDescent="0.2">
      <c r="A85" s="35">
        <f>A84+1</f>
        <v>43740</v>
      </c>
      <c r="B85" s="36">
        <f>SUMIFS(СВЦЭМ!$D$33:$D$776,СВЦЭМ!$A$33:$A$776,$A85,СВЦЭМ!$B$33:$B$776,B$83)+'СЕТ СН'!$G$14+СВЦЭМ!$D$10+'СЕТ СН'!$G$6-'СЕТ СН'!$G$26</f>
        <v>913.59868413000004</v>
      </c>
      <c r="C85" s="36">
        <f>SUMIFS(СВЦЭМ!$D$33:$D$776,СВЦЭМ!$A$33:$A$776,$A85,СВЦЭМ!$B$33:$B$776,C$83)+'СЕТ СН'!$G$14+СВЦЭМ!$D$10+'СЕТ СН'!$G$6-'СЕТ СН'!$G$26</f>
        <v>939.79416203000005</v>
      </c>
      <c r="D85" s="36">
        <f>SUMIFS(СВЦЭМ!$D$33:$D$776,СВЦЭМ!$A$33:$A$776,$A85,СВЦЭМ!$B$33:$B$776,D$83)+'СЕТ СН'!$G$14+СВЦЭМ!$D$10+'СЕТ СН'!$G$6-'СЕТ СН'!$G$26</f>
        <v>953.96426901999996</v>
      </c>
      <c r="E85" s="36">
        <f>SUMIFS(СВЦЭМ!$D$33:$D$776,СВЦЭМ!$A$33:$A$776,$A85,СВЦЭМ!$B$33:$B$776,E$83)+'СЕТ СН'!$G$14+СВЦЭМ!$D$10+'СЕТ СН'!$G$6-'СЕТ СН'!$G$26</f>
        <v>959.70892651999998</v>
      </c>
      <c r="F85" s="36">
        <f>SUMIFS(СВЦЭМ!$D$33:$D$776,СВЦЭМ!$A$33:$A$776,$A85,СВЦЭМ!$B$33:$B$776,F$83)+'СЕТ СН'!$G$14+СВЦЭМ!$D$10+'СЕТ СН'!$G$6-'СЕТ СН'!$G$26</f>
        <v>976.07087663000004</v>
      </c>
      <c r="G85" s="36">
        <f>SUMIFS(СВЦЭМ!$D$33:$D$776,СВЦЭМ!$A$33:$A$776,$A85,СВЦЭМ!$B$33:$B$776,G$83)+'СЕТ СН'!$G$14+СВЦЭМ!$D$10+'СЕТ СН'!$G$6-'СЕТ СН'!$G$26</f>
        <v>957.37193100000002</v>
      </c>
      <c r="H85" s="36">
        <f>SUMIFS(СВЦЭМ!$D$33:$D$776,СВЦЭМ!$A$33:$A$776,$A85,СВЦЭМ!$B$33:$B$776,H$83)+'СЕТ СН'!$G$14+СВЦЭМ!$D$10+'СЕТ СН'!$G$6-'СЕТ СН'!$G$26</f>
        <v>896.80426672999999</v>
      </c>
      <c r="I85" s="36">
        <f>SUMIFS(СВЦЭМ!$D$33:$D$776,СВЦЭМ!$A$33:$A$776,$A85,СВЦЭМ!$B$33:$B$776,I$83)+'СЕТ СН'!$G$14+СВЦЭМ!$D$10+'СЕТ СН'!$G$6-'СЕТ СН'!$G$26</f>
        <v>811.16929289999996</v>
      </c>
      <c r="J85" s="36">
        <f>SUMIFS(СВЦЭМ!$D$33:$D$776,СВЦЭМ!$A$33:$A$776,$A85,СВЦЭМ!$B$33:$B$776,J$83)+'СЕТ СН'!$G$14+СВЦЭМ!$D$10+'СЕТ СН'!$G$6-'СЕТ СН'!$G$26</f>
        <v>806.78941381000004</v>
      </c>
      <c r="K85" s="36">
        <f>SUMIFS(СВЦЭМ!$D$33:$D$776,СВЦЭМ!$A$33:$A$776,$A85,СВЦЭМ!$B$33:$B$776,K$83)+'СЕТ СН'!$G$14+СВЦЭМ!$D$10+'СЕТ СН'!$G$6-'СЕТ СН'!$G$26</f>
        <v>817.11449592999998</v>
      </c>
      <c r="L85" s="36">
        <f>SUMIFS(СВЦЭМ!$D$33:$D$776,СВЦЭМ!$A$33:$A$776,$A85,СВЦЭМ!$B$33:$B$776,L$83)+'СЕТ СН'!$G$14+СВЦЭМ!$D$10+'СЕТ СН'!$G$6-'СЕТ СН'!$G$26</f>
        <v>817.34266678999995</v>
      </c>
      <c r="M85" s="36">
        <f>SUMIFS(СВЦЭМ!$D$33:$D$776,СВЦЭМ!$A$33:$A$776,$A85,СВЦЭМ!$B$33:$B$776,M$83)+'СЕТ СН'!$G$14+СВЦЭМ!$D$10+'СЕТ СН'!$G$6-'СЕТ СН'!$G$26</f>
        <v>808.81808508000006</v>
      </c>
      <c r="N85" s="36">
        <f>SUMIFS(СВЦЭМ!$D$33:$D$776,СВЦЭМ!$A$33:$A$776,$A85,СВЦЭМ!$B$33:$B$776,N$83)+'СЕТ СН'!$G$14+СВЦЭМ!$D$10+'СЕТ СН'!$G$6-'СЕТ СН'!$G$26</f>
        <v>803.85393353999996</v>
      </c>
      <c r="O85" s="36">
        <f>SUMIFS(СВЦЭМ!$D$33:$D$776,СВЦЭМ!$A$33:$A$776,$A85,СВЦЭМ!$B$33:$B$776,O$83)+'СЕТ СН'!$G$14+СВЦЭМ!$D$10+'СЕТ СН'!$G$6-'СЕТ СН'!$G$26</f>
        <v>805.95584638000003</v>
      </c>
      <c r="P85" s="36">
        <f>SUMIFS(СВЦЭМ!$D$33:$D$776,СВЦЭМ!$A$33:$A$776,$A85,СВЦЭМ!$B$33:$B$776,P$83)+'СЕТ СН'!$G$14+СВЦЭМ!$D$10+'СЕТ СН'!$G$6-'СЕТ СН'!$G$26</f>
        <v>809.90870787000006</v>
      </c>
      <c r="Q85" s="36">
        <f>SUMIFS(СВЦЭМ!$D$33:$D$776,СВЦЭМ!$A$33:$A$776,$A85,СВЦЭМ!$B$33:$B$776,Q$83)+'СЕТ СН'!$G$14+СВЦЭМ!$D$10+'СЕТ СН'!$G$6-'СЕТ СН'!$G$26</f>
        <v>812.28925246999995</v>
      </c>
      <c r="R85" s="36">
        <f>SUMIFS(СВЦЭМ!$D$33:$D$776,СВЦЭМ!$A$33:$A$776,$A85,СВЦЭМ!$B$33:$B$776,R$83)+'СЕТ СН'!$G$14+СВЦЭМ!$D$10+'СЕТ СН'!$G$6-'СЕТ СН'!$G$26</f>
        <v>816.93519251999999</v>
      </c>
      <c r="S85" s="36">
        <f>SUMIFS(СВЦЭМ!$D$33:$D$776,СВЦЭМ!$A$33:$A$776,$A85,СВЦЭМ!$B$33:$B$776,S$83)+'СЕТ СН'!$G$14+СВЦЭМ!$D$10+'СЕТ СН'!$G$6-'СЕТ СН'!$G$26</f>
        <v>811.99194202000001</v>
      </c>
      <c r="T85" s="36">
        <f>SUMIFS(СВЦЭМ!$D$33:$D$776,СВЦЭМ!$A$33:$A$776,$A85,СВЦЭМ!$B$33:$B$776,T$83)+'СЕТ СН'!$G$14+СВЦЭМ!$D$10+'СЕТ СН'!$G$6-'СЕТ СН'!$G$26</f>
        <v>817.28394753999999</v>
      </c>
      <c r="U85" s="36">
        <f>SUMIFS(СВЦЭМ!$D$33:$D$776,СВЦЭМ!$A$33:$A$776,$A85,СВЦЭМ!$B$33:$B$776,U$83)+'СЕТ СН'!$G$14+СВЦЭМ!$D$10+'СЕТ СН'!$G$6-'СЕТ СН'!$G$26</f>
        <v>838.49836646999995</v>
      </c>
      <c r="V85" s="36">
        <f>SUMIFS(СВЦЭМ!$D$33:$D$776,СВЦЭМ!$A$33:$A$776,$A85,СВЦЭМ!$B$33:$B$776,V$83)+'СЕТ СН'!$G$14+СВЦЭМ!$D$10+'СЕТ СН'!$G$6-'СЕТ СН'!$G$26</f>
        <v>836.19087081999999</v>
      </c>
      <c r="W85" s="36">
        <f>SUMIFS(СВЦЭМ!$D$33:$D$776,СВЦЭМ!$A$33:$A$776,$A85,СВЦЭМ!$B$33:$B$776,W$83)+'СЕТ СН'!$G$14+СВЦЭМ!$D$10+'СЕТ СН'!$G$6-'СЕТ СН'!$G$26</f>
        <v>817.76547790999996</v>
      </c>
      <c r="X85" s="36">
        <f>SUMIFS(СВЦЭМ!$D$33:$D$776,СВЦЭМ!$A$33:$A$776,$A85,СВЦЭМ!$B$33:$B$776,X$83)+'СЕТ СН'!$G$14+СВЦЭМ!$D$10+'СЕТ СН'!$G$6-'СЕТ СН'!$G$26</f>
        <v>807.98664281000003</v>
      </c>
      <c r="Y85" s="36">
        <f>SUMIFS(СВЦЭМ!$D$33:$D$776,СВЦЭМ!$A$33:$A$776,$A85,СВЦЭМ!$B$33:$B$776,Y$83)+'СЕТ СН'!$G$14+СВЦЭМ!$D$10+'СЕТ СН'!$G$6-'СЕТ СН'!$G$26</f>
        <v>878.77662558999998</v>
      </c>
    </row>
    <row r="86" spans="1:27" ht="15.75" x14ac:dyDescent="0.2">
      <c r="A86" s="35">
        <f t="shared" ref="A86:A114" si="2">A85+1</f>
        <v>43741</v>
      </c>
      <c r="B86" s="36">
        <f>SUMIFS(СВЦЭМ!$D$33:$D$776,СВЦЭМ!$A$33:$A$776,$A86,СВЦЭМ!$B$33:$B$776,B$83)+'СЕТ СН'!$G$14+СВЦЭМ!$D$10+'СЕТ СН'!$G$6-'СЕТ СН'!$G$26</f>
        <v>919.18813213999999</v>
      </c>
      <c r="C86" s="36">
        <f>SUMIFS(СВЦЭМ!$D$33:$D$776,СВЦЭМ!$A$33:$A$776,$A86,СВЦЭМ!$B$33:$B$776,C$83)+'СЕТ СН'!$G$14+СВЦЭМ!$D$10+'СЕТ СН'!$G$6-'СЕТ СН'!$G$26</f>
        <v>955.70565253999996</v>
      </c>
      <c r="D86" s="36">
        <f>SUMIFS(СВЦЭМ!$D$33:$D$776,СВЦЭМ!$A$33:$A$776,$A86,СВЦЭМ!$B$33:$B$776,D$83)+'СЕТ СН'!$G$14+СВЦЭМ!$D$10+'СЕТ СН'!$G$6-'СЕТ СН'!$G$26</f>
        <v>977.46665185000006</v>
      </c>
      <c r="E86" s="36">
        <f>SUMIFS(СВЦЭМ!$D$33:$D$776,СВЦЭМ!$A$33:$A$776,$A86,СВЦЭМ!$B$33:$B$776,E$83)+'СЕТ СН'!$G$14+СВЦЭМ!$D$10+'СЕТ СН'!$G$6-'СЕТ СН'!$G$26</f>
        <v>982.76861274999999</v>
      </c>
      <c r="F86" s="36">
        <f>SUMIFS(СВЦЭМ!$D$33:$D$776,СВЦЭМ!$A$33:$A$776,$A86,СВЦЭМ!$B$33:$B$776,F$83)+'СЕТ СН'!$G$14+СВЦЭМ!$D$10+'СЕТ СН'!$G$6-'СЕТ СН'!$G$26</f>
        <v>979.60763068000006</v>
      </c>
      <c r="G86" s="36">
        <f>SUMIFS(СВЦЭМ!$D$33:$D$776,СВЦЭМ!$A$33:$A$776,$A86,СВЦЭМ!$B$33:$B$776,G$83)+'СЕТ СН'!$G$14+СВЦЭМ!$D$10+'СЕТ СН'!$G$6-'СЕТ СН'!$G$26</f>
        <v>964.66823658999999</v>
      </c>
      <c r="H86" s="36">
        <f>SUMIFS(СВЦЭМ!$D$33:$D$776,СВЦЭМ!$A$33:$A$776,$A86,СВЦЭМ!$B$33:$B$776,H$83)+'СЕТ СН'!$G$14+СВЦЭМ!$D$10+'СЕТ СН'!$G$6-'СЕТ СН'!$G$26</f>
        <v>897.05149429000005</v>
      </c>
      <c r="I86" s="36">
        <f>SUMIFS(СВЦЭМ!$D$33:$D$776,СВЦЭМ!$A$33:$A$776,$A86,СВЦЭМ!$B$33:$B$776,I$83)+'СЕТ СН'!$G$14+СВЦЭМ!$D$10+'СЕТ СН'!$G$6-'СЕТ СН'!$G$26</f>
        <v>818.56675256000005</v>
      </c>
      <c r="J86" s="36">
        <f>SUMIFS(СВЦЭМ!$D$33:$D$776,СВЦЭМ!$A$33:$A$776,$A86,СВЦЭМ!$B$33:$B$776,J$83)+'СЕТ СН'!$G$14+СВЦЭМ!$D$10+'СЕТ СН'!$G$6-'СЕТ СН'!$G$26</f>
        <v>820.85547159999999</v>
      </c>
      <c r="K86" s="36">
        <f>SUMIFS(СВЦЭМ!$D$33:$D$776,СВЦЭМ!$A$33:$A$776,$A86,СВЦЭМ!$B$33:$B$776,K$83)+'СЕТ СН'!$G$14+СВЦЭМ!$D$10+'СЕТ СН'!$G$6-'СЕТ СН'!$G$26</f>
        <v>831.92994681000005</v>
      </c>
      <c r="L86" s="36">
        <f>SUMIFS(СВЦЭМ!$D$33:$D$776,СВЦЭМ!$A$33:$A$776,$A86,СВЦЭМ!$B$33:$B$776,L$83)+'СЕТ СН'!$G$14+СВЦЭМ!$D$10+'СЕТ СН'!$G$6-'СЕТ СН'!$G$26</f>
        <v>838.21948955000005</v>
      </c>
      <c r="M86" s="36">
        <f>SUMIFS(СВЦЭМ!$D$33:$D$776,СВЦЭМ!$A$33:$A$776,$A86,СВЦЭМ!$B$33:$B$776,M$83)+'СЕТ СН'!$G$14+СВЦЭМ!$D$10+'СЕТ СН'!$G$6-'СЕТ СН'!$G$26</f>
        <v>829.75622274</v>
      </c>
      <c r="N86" s="36">
        <f>SUMIFS(СВЦЭМ!$D$33:$D$776,СВЦЭМ!$A$33:$A$776,$A86,СВЦЭМ!$B$33:$B$776,N$83)+'СЕТ СН'!$G$14+СВЦЭМ!$D$10+'СЕТ СН'!$G$6-'СЕТ СН'!$G$26</f>
        <v>870.47466405</v>
      </c>
      <c r="O86" s="36">
        <f>SUMIFS(СВЦЭМ!$D$33:$D$776,СВЦЭМ!$A$33:$A$776,$A86,СВЦЭМ!$B$33:$B$776,O$83)+'СЕТ СН'!$G$14+СВЦЭМ!$D$10+'СЕТ СН'!$G$6-'СЕТ СН'!$G$26</f>
        <v>918.78815306000001</v>
      </c>
      <c r="P86" s="36">
        <f>SUMIFS(СВЦЭМ!$D$33:$D$776,СВЦЭМ!$A$33:$A$776,$A86,СВЦЭМ!$B$33:$B$776,P$83)+'СЕТ СН'!$G$14+СВЦЭМ!$D$10+'СЕТ СН'!$G$6-'СЕТ СН'!$G$26</f>
        <v>920.60595155999999</v>
      </c>
      <c r="Q86" s="36">
        <f>SUMIFS(СВЦЭМ!$D$33:$D$776,СВЦЭМ!$A$33:$A$776,$A86,СВЦЭМ!$B$33:$B$776,Q$83)+'СЕТ СН'!$G$14+СВЦЭМ!$D$10+'СЕТ СН'!$G$6-'СЕТ СН'!$G$26</f>
        <v>916.75937866000004</v>
      </c>
      <c r="R86" s="36">
        <f>SUMIFS(СВЦЭМ!$D$33:$D$776,СВЦЭМ!$A$33:$A$776,$A86,СВЦЭМ!$B$33:$B$776,R$83)+'СЕТ СН'!$G$14+СВЦЭМ!$D$10+'СЕТ СН'!$G$6-'СЕТ СН'!$G$26</f>
        <v>865.48307384999998</v>
      </c>
      <c r="S86" s="36">
        <f>SUMIFS(СВЦЭМ!$D$33:$D$776,СВЦЭМ!$A$33:$A$776,$A86,СВЦЭМ!$B$33:$B$776,S$83)+'СЕТ СН'!$G$14+СВЦЭМ!$D$10+'СЕТ СН'!$G$6-'СЕТ СН'!$G$26</f>
        <v>851.29195089999996</v>
      </c>
      <c r="T86" s="36">
        <f>SUMIFS(СВЦЭМ!$D$33:$D$776,СВЦЭМ!$A$33:$A$776,$A86,СВЦЭМ!$B$33:$B$776,T$83)+'СЕТ СН'!$G$14+СВЦЭМ!$D$10+'СЕТ СН'!$G$6-'СЕТ СН'!$G$26</f>
        <v>839.56430326999998</v>
      </c>
      <c r="U86" s="36">
        <f>SUMIFS(СВЦЭМ!$D$33:$D$776,СВЦЭМ!$A$33:$A$776,$A86,СВЦЭМ!$B$33:$B$776,U$83)+'СЕТ СН'!$G$14+СВЦЭМ!$D$10+'СЕТ СН'!$G$6-'СЕТ СН'!$G$26</f>
        <v>848.92788237000002</v>
      </c>
      <c r="V86" s="36">
        <f>SUMIFS(СВЦЭМ!$D$33:$D$776,СВЦЭМ!$A$33:$A$776,$A86,СВЦЭМ!$B$33:$B$776,V$83)+'СЕТ СН'!$G$14+СВЦЭМ!$D$10+'СЕТ СН'!$G$6-'СЕТ СН'!$G$26</f>
        <v>852.70136861000003</v>
      </c>
      <c r="W86" s="36">
        <f>SUMIFS(СВЦЭМ!$D$33:$D$776,СВЦЭМ!$A$33:$A$776,$A86,СВЦЭМ!$B$33:$B$776,W$83)+'СЕТ СН'!$G$14+СВЦЭМ!$D$10+'СЕТ СН'!$G$6-'СЕТ СН'!$G$26</f>
        <v>852.14792375000002</v>
      </c>
      <c r="X86" s="36">
        <f>SUMIFS(СВЦЭМ!$D$33:$D$776,СВЦЭМ!$A$33:$A$776,$A86,СВЦЭМ!$B$33:$B$776,X$83)+'СЕТ СН'!$G$14+СВЦЭМ!$D$10+'СЕТ СН'!$G$6-'СЕТ СН'!$G$26</f>
        <v>820.47226890000002</v>
      </c>
      <c r="Y86" s="36">
        <f>SUMIFS(СВЦЭМ!$D$33:$D$776,СВЦЭМ!$A$33:$A$776,$A86,СВЦЭМ!$B$33:$B$776,Y$83)+'СЕТ СН'!$G$14+СВЦЭМ!$D$10+'СЕТ СН'!$G$6-'СЕТ СН'!$G$26</f>
        <v>842.50744794000002</v>
      </c>
    </row>
    <row r="87" spans="1:27" ht="15.75" x14ac:dyDescent="0.2">
      <c r="A87" s="35">
        <f t="shared" si="2"/>
        <v>43742</v>
      </c>
      <c r="B87" s="36">
        <f>SUMIFS(СВЦЭМ!$D$33:$D$776,СВЦЭМ!$A$33:$A$776,$A87,СВЦЭМ!$B$33:$B$776,B$83)+'СЕТ СН'!$G$14+СВЦЭМ!$D$10+'СЕТ СН'!$G$6-'СЕТ СН'!$G$26</f>
        <v>913.50829390000001</v>
      </c>
      <c r="C87" s="36">
        <f>SUMIFS(СВЦЭМ!$D$33:$D$776,СВЦЭМ!$A$33:$A$776,$A87,СВЦЭМ!$B$33:$B$776,C$83)+'СЕТ СН'!$G$14+СВЦЭМ!$D$10+'СЕТ СН'!$G$6-'СЕТ СН'!$G$26</f>
        <v>945.03719380999996</v>
      </c>
      <c r="D87" s="36">
        <f>SUMIFS(СВЦЭМ!$D$33:$D$776,СВЦЭМ!$A$33:$A$776,$A87,СВЦЭМ!$B$33:$B$776,D$83)+'СЕТ СН'!$G$14+СВЦЭМ!$D$10+'СЕТ СН'!$G$6-'СЕТ СН'!$G$26</f>
        <v>948.08234185000003</v>
      </c>
      <c r="E87" s="36">
        <f>SUMIFS(СВЦЭМ!$D$33:$D$776,СВЦЭМ!$A$33:$A$776,$A87,СВЦЭМ!$B$33:$B$776,E$83)+'СЕТ СН'!$G$14+СВЦЭМ!$D$10+'СЕТ СН'!$G$6-'СЕТ СН'!$G$26</f>
        <v>968.27527036000004</v>
      </c>
      <c r="F87" s="36">
        <f>SUMIFS(СВЦЭМ!$D$33:$D$776,СВЦЭМ!$A$33:$A$776,$A87,СВЦЭМ!$B$33:$B$776,F$83)+'СЕТ СН'!$G$14+СВЦЭМ!$D$10+'СЕТ СН'!$G$6-'СЕТ СН'!$G$26</f>
        <v>946.99384512999995</v>
      </c>
      <c r="G87" s="36">
        <f>SUMIFS(СВЦЭМ!$D$33:$D$776,СВЦЭМ!$A$33:$A$776,$A87,СВЦЭМ!$B$33:$B$776,G$83)+'СЕТ СН'!$G$14+СВЦЭМ!$D$10+'СЕТ СН'!$G$6-'СЕТ СН'!$G$26</f>
        <v>922.60933792000003</v>
      </c>
      <c r="H87" s="36">
        <f>SUMIFS(СВЦЭМ!$D$33:$D$776,СВЦЭМ!$A$33:$A$776,$A87,СВЦЭМ!$B$33:$B$776,H$83)+'СЕТ СН'!$G$14+СВЦЭМ!$D$10+'СЕТ СН'!$G$6-'СЕТ СН'!$G$26</f>
        <v>876.1126653</v>
      </c>
      <c r="I87" s="36">
        <f>SUMIFS(СВЦЭМ!$D$33:$D$776,СВЦЭМ!$A$33:$A$776,$A87,СВЦЭМ!$B$33:$B$776,I$83)+'СЕТ СН'!$G$14+СВЦЭМ!$D$10+'СЕТ СН'!$G$6-'СЕТ СН'!$G$26</f>
        <v>795.25784334000002</v>
      </c>
      <c r="J87" s="36">
        <f>SUMIFS(СВЦЭМ!$D$33:$D$776,СВЦЭМ!$A$33:$A$776,$A87,СВЦЭМ!$B$33:$B$776,J$83)+'СЕТ СН'!$G$14+СВЦЭМ!$D$10+'СЕТ СН'!$G$6-'СЕТ СН'!$G$26</f>
        <v>798.23330410000005</v>
      </c>
      <c r="K87" s="36">
        <f>SUMIFS(СВЦЭМ!$D$33:$D$776,СВЦЭМ!$A$33:$A$776,$A87,СВЦЭМ!$B$33:$B$776,K$83)+'СЕТ СН'!$G$14+СВЦЭМ!$D$10+'СЕТ СН'!$G$6-'СЕТ СН'!$G$26</f>
        <v>814.87337074000004</v>
      </c>
      <c r="L87" s="36">
        <f>SUMIFS(СВЦЭМ!$D$33:$D$776,СВЦЭМ!$A$33:$A$776,$A87,СВЦЭМ!$B$33:$B$776,L$83)+'СЕТ СН'!$G$14+СВЦЭМ!$D$10+'СЕТ СН'!$G$6-'СЕТ СН'!$G$26</f>
        <v>817.39857543000005</v>
      </c>
      <c r="M87" s="36">
        <f>SUMIFS(СВЦЭМ!$D$33:$D$776,СВЦЭМ!$A$33:$A$776,$A87,СВЦЭМ!$B$33:$B$776,M$83)+'СЕТ СН'!$G$14+СВЦЭМ!$D$10+'СЕТ СН'!$G$6-'СЕТ СН'!$G$26</f>
        <v>810.39364324999997</v>
      </c>
      <c r="N87" s="36">
        <f>SUMIFS(СВЦЭМ!$D$33:$D$776,СВЦЭМ!$A$33:$A$776,$A87,СВЦЭМ!$B$33:$B$776,N$83)+'СЕТ СН'!$G$14+СВЦЭМ!$D$10+'СЕТ СН'!$G$6-'СЕТ СН'!$G$26</f>
        <v>806.58956280999996</v>
      </c>
      <c r="O87" s="36">
        <f>SUMIFS(СВЦЭМ!$D$33:$D$776,СВЦЭМ!$A$33:$A$776,$A87,СВЦЭМ!$B$33:$B$776,O$83)+'СЕТ СН'!$G$14+СВЦЭМ!$D$10+'СЕТ СН'!$G$6-'СЕТ СН'!$G$26</f>
        <v>806.84560782999995</v>
      </c>
      <c r="P87" s="36">
        <f>SUMIFS(СВЦЭМ!$D$33:$D$776,СВЦЭМ!$A$33:$A$776,$A87,СВЦЭМ!$B$33:$B$776,P$83)+'СЕТ СН'!$G$14+СВЦЭМ!$D$10+'СЕТ СН'!$G$6-'СЕТ СН'!$G$26</f>
        <v>806.73833571</v>
      </c>
      <c r="Q87" s="36">
        <f>SUMIFS(СВЦЭМ!$D$33:$D$776,СВЦЭМ!$A$33:$A$776,$A87,СВЦЭМ!$B$33:$B$776,Q$83)+'СЕТ СН'!$G$14+СВЦЭМ!$D$10+'СЕТ СН'!$G$6-'СЕТ СН'!$G$26</f>
        <v>805.39653924000004</v>
      </c>
      <c r="R87" s="36">
        <f>SUMIFS(СВЦЭМ!$D$33:$D$776,СВЦЭМ!$A$33:$A$776,$A87,СВЦЭМ!$B$33:$B$776,R$83)+'СЕТ СН'!$G$14+СВЦЭМ!$D$10+'СЕТ СН'!$G$6-'СЕТ СН'!$G$26</f>
        <v>800.61194183999999</v>
      </c>
      <c r="S87" s="36">
        <f>SUMIFS(СВЦЭМ!$D$33:$D$776,СВЦЭМ!$A$33:$A$776,$A87,СВЦЭМ!$B$33:$B$776,S$83)+'СЕТ СН'!$G$14+СВЦЭМ!$D$10+'СЕТ СН'!$G$6-'СЕТ СН'!$G$26</f>
        <v>799.90938847999996</v>
      </c>
      <c r="T87" s="36">
        <f>SUMIFS(СВЦЭМ!$D$33:$D$776,СВЦЭМ!$A$33:$A$776,$A87,СВЦЭМ!$B$33:$B$776,T$83)+'СЕТ СН'!$G$14+СВЦЭМ!$D$10+'СЕТ СН'!$G$6-'СЕТ СН'!$G$26</f>
        <v>803.13705188999995</v>
      </c>
      <c r="U87" s="36">
        <f>SUMIFS(СВЦЭМ!$D$33:$D$776,СВЦЭМ!$A$33:$A$776,$A87,СВЦЭМ!$B$33:$B$776,U$83)+'СЕТ СН'!$G$14+СВЦЭМ!$D$10+'СЕТ СН'!$G$6-'СЕТ СН'!$G$26</f>
        <v>818.62365936000003</v>
      </c>
      <c r="V87" s="36">
        <f>SUMIFS(СВЦЭМ!$D$33:$D$776,СВЦЭМ!$A$33:$A$776,$A87,СВЦЭМ!$B$33:$B$776,V$83)+'СЕТ СН'!$G$14+СВЦЭМ!$D$10+'СЕТ СН'!$G$6-'СЕТ СН'!$G$26</f>
        <v>813.01712556999996</v>
      </c>
      <c r="W87" s="36">
        <f>SUMIFS(СВЦЭМ!$D$33:$D$776,СВЦЭМ!$A$33:$A$776,$A87,СВЦЭМ!$B$33:$B$776,W$83)+'СЕТ СН'!$G$14+СВЦЭМ!$D$10+'СЕТ СН'!$G$6-'СЕТ СН'!$G$26</f>
        <v>795.86441144000003</v>
      </c>
      <c r="X87" s="36">
        <f>SUMIFS(СВЦЭМ!$D$33:$D$776,СВЦЭМ!$A$33:$A$776,$A87,СВЦЭМ!$B$33:$B$776,X$83)+'СЕТ СН'!$G$14+СВЦЭМ!$D$10+'СЕТ СН'!$G$6-'СЕТ СН'!$G$26</f>
        <v>823.40655492999997</v>
      </c>
      <c r="Y87" s="36">
        <f>SUMIFS(СВЦЭМ!$D$33:$D$776,СВЦЭМ!$A$33:$A$776,$A87,СВЦЭМ!$B$33:$B$776,Y$83)+'СЕТ СН'!$G$14+СВЦЭМ!$D$10+'СЕТ СН'!$G$6-'СЕТ СН'!$G$26</f>
        <v>883.85392736999995</v>
      </c>
    </row>
    <row r="88" spans="1:27" ht="15.75" x14ac:dyDescent="0.2">
      <c r="A88" s="35">
        <f t="shared" si="2"/>
        <v>43743</v>
      </c>
      <c r="B88" s="36">
        <f>SUMIFS(СВЦЭМ!$D$33:$D$776,СВЦЭМ!$A$33:$A$776,$A88,СВЦЭМ!$B$33:$B$776,B$83)+'СЕТ СН'!$G$14+СВЦЭМ!$D$10+'СЕТ СН'!$G$6-'СЕТ СН'!$G$26</f>
        <v>920.12896441999999</v>
      </c>
      <c r="C88" s="36">
        <f>SUMIFS(СВЦЭМ!$D$33:$D$776,СВЦЭМ!$A$33:$A$776,$A88,СВЦЭМ!$B$33:$B$776,C$83)+'СЕТ СН'!$G$14+СВЦЭМ!$D$10+'СЕТ СН'!$G$6-'СЕТ СН'!$G$26</f>
        <v>961.21079608000002</v>
      </c>
      <c r="D88" s="36">
        <f>SUMIFS(СВЦЭМ!$D$33:$D$776,СВЦЭМ!$A$33:$A$776,$A88,СВЦЭМ!$B$33:$B$776,D$83)+'СЕТ СН'!$G$14+СВЦЭМ!$D$10+'СЕТ СН'!$G$6-'СЕТ СН'!$G$26</f>
        <v>972.26519105</v>
      </c>
      <c r="E88" s="36">
        <f>SUMIFS(СВЦЭМ!$D$33:$D$776,СВЦЭМ!$A$33:$A$776,$A88,СВЦЭМ!$B$33:$B$776,E$83)+'СЕТ СН'!$G$14+СВЦЭМ!$D$10+'СЕТ СН'!$G$6-'СЕТ СН'!$G$26</f>
        <v>977.62318626000001</v>
      </c>
      <c r="F88" s="36">
        <f>SUMIFS(СВЦЭМ!$D$33:$D$776,СВЦЭМ!$A$33:$A$776,$A88,СВЦЭМ!$B$33:$B$776,F$83)+'СЕТ СН'!$G$14+СВЦЭМ!$D$10+'СЕТ СН'!$G$6-'СЕТ СН'!$G$26</f>
        <v>967.88726355999995</v>
      </c>
      <c r="G88" s="36">
        <f>SUMIFS(СВЦЭМ!$D$33:$D$776,СВЦЭМ!$A$33:$A$776,$A88,СВЦЭМ!$B$33:$B$776,G$83)+'СЕТ СН'!$G$14+СВЦЭМ!$D$10+'СЕТ СН'!$G$6-'СЕТ СН'!$G$26</f>
        <v>965.29304753999998</v>
      </c>
      <c r="H88" s="36">
        <f>SUMIFS(СВЦЭМ!$D$33:$D$776,СВЦЭМ!$A$33:$A$776,$A88,СВЦЭМ!$B$33:$B$776,H$83)+'СЕТ СН'!$G$14+СВЦЭМ!$D$10+'СЕТ СН'!$G$6-'СЕТ СН'!$G$26</f>
        <v>935.16629690000002</v>
      </c>
      <c r="I88" s="36">
        <f>SUMIFS(СВЦЭМ!$D$33:$D$776,СВЦЭМ!$A$33:$A$776,$A88,СВЦЭМ!$B$33:$B$776,I$83)+'СЕТ СН'!$G$14+СВЦЭМ!$D$10+'СЕТ СН'!$G$6-'СЕТ СН'!$G$26</f>
        <v>867.67230372000006</v>
      </c>
      <c r="J88" s="36">
        <f>SUMIFS(СВЦЭМ!$D$33:$D$776,СВЦЭМ!$A$33:$A$776,$A88,СВЦЭМ!$B$33:$B$776,J$83)+'СЕТ СН'!$G$14+СВЦЭМ!$D$10+'СЕТ СН'!$G$6-'СЕТ СН'!$G$26</f>
        <v>811.69189814000003</v>
      </c>
      <c r="K88" s="36">
        <f>SUMIFS(СВЦЭМ!$D$33:$D$776,СВЦЭМ!$A$33:$A$776,$A88,СВЦЭМ!$B$33:$B$776,K$83)+'СЕТ СН'!$G$14+СВЦЭМ!$D$10+'СЕТ СН'!$G$6-'СЕТ СН'!$G$26</f>
        <v>796.40177133999998</v>
      </c>
      <c r="L88" s="36">
        <f>SUMIFS(СВЦЭМ!$D$33:$D$776,СВЦЭМ!$A$33:$A$776,$A88,СВЦЭМ!$B$33:$B$776,L$83)+'СЕТ СН'!$G$14+СВЦЭМ!$D$10+'СЕТ СН'!$G$6-'СЕТ СН'!$G$26</f>
        <v>806.23225423999997</v>
      </c>
      <c r="M88" s="36">
        <f>SUMIFS(СВЦЭМ!$D$33:$D$776,СВЦЭМ!$A$33:$A$776,$A88,СВЦЭМ!$B$33:$B$776,M$83)+'СЕТ СН'!$G$14+СВЦЭМ!$D$10+'СЕТ СН'!$G$6-'СЕТ СН'!$G$26</f>
        <v>799.92651231000002</v>
      </c>
      <c r="N88" s="36">
        <f>SUMIFS(СВЦЭМ!$D$33:$D$776,СВЦЭМ!$A$33:$A$776,$A88,СВЦЭМ!$B$33:$B$776,N$83)+'СЕТ СН'!$G$14+СВЦЭМ!$D$10+'СЕТ СН'!$G$6-'СЕТ СН'!$G$26</f>
        <v>799.30608290999999</v>
      </c>
      <c r="O88" s="36">
        <f>SUMIFS(СВЦЭМ!$D$33:$D$776,СВЦЭМ!$A$33:$A$776,$A88,СВЦЭМ!$B$33:$B$776,O$83)+'СЕТ СН'!$G$14+СВЦЭМ!$D$10+'СЕТ СН'!$G$6-'СЕТ СН'!$G$26</f>
        <v>804.45508905999998</v>
      </c>
      <c r="P88" s="36">
        <f>SUMIFS(СВЦЭМ!$D$33:$D$776,СВЦЭМ!$A$33:$A$776,$A88,СВЦЭМ!$B$33:$B$776,P$83)+'СЕТ СН'!$G$14+СВЦЭМ!$D$10+'СЕТ СН'!$G$6-'СЕТ СН'!$G$26</f>
        <v>811.40933325000003</v>
      </c>
      <c r="Q88" s="36">
        <f>SUMIFS(СВЦЭМ!$D$33:$D$776,СВЦЭМ!$A$33:$A$776,$A88,СВЦЭМ!$B$33:$B$776,Q$83)+'СЕТ СН'!$G$14+СВЦЭМ!$D$10+'СЕТ СН'!$G$6-'СЕТ СН'!$G$26</f>
        <v>812.67887728000005</v>
      </c>
      <c r="R88" s="36">
        <f>SUMIFS(СВЦЭМ!$D$33:$D$776,СВЦЭМ!$A$33:$A$776,$A88,СВЦЭМ!$B$33:$B$776,R$83)+'СЕТ СН'!$G$14+СВЦЭМ!$D$10+'СЕТ СН'!$G$6-'СЕТ СН'!$G$26</f>
        <v>815.63172330999998</v>
      </c>
      <c r="S88" s="36">
        <f>SUMIFS(СВЦЭМ!$D$33:$D$776,СВЦЭМ!$A$33:$A$776,$A88,СВЦЭМ!$B$33:$B$776,S$83)+'СЕТ СН'!$G$14+СВЦЭМ!$D$10+'СЕТ СН'!$G$6-'СЕТ СН'!$G$26</f>
        <v>813.92845173000001</v>
      </c>
      <c r="T88" s="36">
        <f>SUMIFS(СВЦЭМ!$D$33:$D$776,СВЦЭМ!$A$33:$A$776,$A88,СВЦЭМ!$B$33:$B$776,T$83)+'СЕТ СН'!$G$14+СВЦЭМ!$D$10+'СЕТ СН'!$G$6-'СЕТ СН'!$G$26</f>
        <v>806.85978738999995</v>
      </c>
      <c r="U88" s="36">
        <f>SUMIFS(СВЦЭМ!$D$33:$D$776,СВЦЭМ!$A$33:$A$776,$A88,СВЦЭМ!$B$33:$B$776,U$83)+'СЕТ СН'!$G$14+СВЦЭМ!$D$10+'СЕТ СН'!$G$6-'СЕТ СН'!$G$26</f>
        <v>824.73755962999996</v>
      </c>
      <c r="V88" s="36">
        <f>SUMIFS(СВЦЭМ!$D$33:$D$776,СВЦЭМ!$A$33:$A$776,$A88,СВЦЭМ!$B$33:$B$776,V$83)+'СЕТ СН'!$G$14+СВЦЭМ!$D$10+'СЕТ СН'!$G$6-'СЕТ СН'!$G$26</f>
        <v>826.67784267000002</v>
      </c>
      <c r="W88" s="36">
        <f>SUMIFS(СВЦЭМ!$D$33:$D$776,СВЦЭМ!$A$33:$A$776,$A88,СВЦЭМ!$B$33:$B$776,W$83)+'СЕТ СН'!$G$14+СВЦЭМ!$D$10+'СЕТ СН'!$G$6-'СЕТ СН'!$G$26</f>
        <v>815.99154160000001</v>
      </c>
      <c r="X88" s="36">
        <f>SUMIFS(СВЦЭМ!$D$33:$D$776,СВЦЭМ!$A$33:$A$776,$A88,СВЦЭМ!$B$33:$B$776,X$83)+'СЕТ СН'!$G$14+СВЦЭМ!$D$10+'СЕТ СН'!$G$6-'СЕТ СН'!$G$26</f>
        <v>814.13152189000004</v>
      </c>
      <c r="Y88" s="36">
        <f>SUMIFS(СВЦЭМ!$D$33:$D$776,СВЦЭМ!$A$33:$A$776,$A88,СВЦЭМ!$B$33:$B$776,Y$83)+'СЕТ СН'!$G$14+СВЦЭМ!$D$10+'СЕТ СН'!$G$6-'СЕТ СН'!$G$26</f>
        <v>910.62179901000002</v>
      </c>
    </row>
    <row r="89" spans="1:27" ht="15.75" x14ac:dyDescent="0.2">
      <c r="A89" s="35">
        <f t="shared" si="2"/>
        <v>43744</v>
      </c>
      <c r="B89" s="36">
        <f>SUMIFS(СВЦЭМ!$D$33:$D$776,СВЦЭМ!$A$33:$A$776,$A89,СВЦЭМ!$B$33:$B$776,B$83)+'СЕТ СН'!$G$14+СВЦЭМ!$D$10+'СЕТ СН'!$G$6-'СЕТ СН'!$G$26</f>
        <v>905.31416715</v>
      </c>
      <c r="C89" s="36">
        <f>SUMIFS(СВЦЭМ!$D$33:$D$776,СВЦЭМ!$A$33:$A$776,$A89,СВЦЭМ!$B$33:$B$776,C$83)+'СЕТ СН'!$G$14+СВЦЭМ!$D$10+'СЕТ СН'!$G$6-'СЕТ СН'!$G$26</f>
        <v>935.38439488000006</v>
      </c>
      <c r="D89" s="36">
        <f>SUMIFS(СВЦЭМ!$D$33:$D$776,СВЦЭМ!$A$33:$A$776,$A89,СВЦЭМ!$B$33:$B$776,D$83)+'СЕТ СН'!$G$14+СВЦЭМ!$D$10+'СЕТ СН'!$G$6-'СЕТ СН'!$G$26</f>
        <v>958.27238385999999</v>
      </c>
      <c r="E89" s="36">
        <f>SUMIFS(СВЦЭМ!$D$33:$D$776,СВЦЭМ!$A$33:$A$776,$A89,СВЦЭМ!$B$33:$B$776,E$83)+'СЕТ СН'!$G$14+СВЦЭМ!$D$10+'СЕТ СН'!$G$6-'СЕТ СН'!$G$26</f>
        <v>967.25997690999998</v>
      </c>
      <c r="F89" s="36">
        <f>SUMIFS(СВЦЭМ!$D$33:$D$776,СВЦЭМ!$A$33:$A$776,$A89,СВЦЭМ!$B$33:$B$776,F$83)+'СЕТ СН'!$G$14+СВЦЭМ!$D$10+'СЕТ СН'!$G$6-'СЕТ СН'!$G$26</f>
        <v>967.00665058000004</v>
      </c>
      <c r="G89" s="36">
        <f>SUMIFS(СВЦЭМ!$D$33:$D$776,СВЦЭМ!$A$33:$A$776,$A89,СВЦЭМ!$B$33:$B$776,G$83)+'СЕТ СН'!$G$14+СВЦЭМ!$D$10+'СЕТ СН'!$G$6-'СЕТ СН'!$G$26</f>
        <v>966.91494776000002</v>
      </c>
      <c r="H89" s="36">
        <f>SUMIFS(СВЦЭМ!$D$33:$D$776,СВЦЭМ!$A$33:$A$776,$A89,СВЦЭМ!$B$33:$B$776,H$83)+'СЕТ СН'!$G$14+СВЦЭМ!$D$10+'СЕТ СН'!$G$6-'СЕТ СН'!$G$26</f>
        <v>917.29079149000006</v>
      </c>
      <c r="I89" s="36">
        <f>SUMIFS(СВЦЭМ!$D$33:$D$776,СВЦЭМ!$A$33:$A$776,$A89,СВЦЭМ!$B$33:$B$776,I$83)+'СЕТ СН'!$G$14+СВЦЭМ!$D$10+'СЕТ СН'!$G$6-'СЕТ СН'!$G$26</f>
        <v>837.2787859</v>
      </c>
      <c r="J89" s="36">
        <f>SUMIFS(СВЦЭМ!$D$33:$D$776,СВЦЭМ!$A$33:$A$776,$A89,СВЦЭМ!$B$33:$B$776,J$83)+'СЕТ СН'!$G$14+СВЦЭМ!$D$10+'СЕТ СН'!$G$6-'СЕТ СН'!$G$26</f>
        <v>787.88021455000001</v>
      </c>
      <c r="K89" s="36">
        <f>SUMIFS(СВЦЭМ!$D$33:$D$776,СВЦЭМ!$A$33:$A$776,$A89,СВЦЭМ!$B$33:$B$776,K$83)+'СЕТ СН'!$G$14+СВЦЭМ!$D$10+'СЕТ СН'!$G$6-'СЕТ СН'!$G$26</f>
        <v>794.17211662</v>
      </c>
      <c r="L89" s="36">
        <f>SUMIFS(СВЦЭМ!$D$33:$D$776,СВЦЭМ!$A$33:$A$776,$A89,СВЦЭМ!$B$33:$B$776,L$83)+'СЕТ СН'!$G$14+СВЦЭМ!$D$10+'СЕТ СН'!$G$6-'СЕТ СН'!$G$26</f>
        <v>808.82540687000005</v>
      </c>
      <c r="M89" s="36">
        <f>SUMIFS(СВЦЭМ!$D$33:$D$776,СВЦЭМ!$A$33:$A$776,$A89,СВЦЭМ!$B$33:$B$776,M$83)+'СЕТ СН'!$G$14+СВЦЭМ!$D$10+'СЕТ СН'!$G$6-'СЕТ СН'!$G$26</f>
        <v>801.92846586999997</v>
      </c>
      <c r="N89" s="36">
        <f>SUMIFS(СВЦЭМ!$D$33:$D$776,СВЦЭМ!$A$33:$A$776,$A89,СВЦЭМ!$B$33:$B$776,N$83)+'СЕТ СН'!$G$14+СВЦЭМ!$D$10+'СЕТ СН'!$G$6-'СЕТ СН'!$G$26</f>
        <v>791.63882092999995</v>
      </c>
      <c r="O89" s="36">
        <f>SUMIFS(СВЦЭМ!$D$33:$D$776,СВЦЭМ!$A$33:$A$776,$A89,СВЦЭМ!$B$33:$B$776,O$83)+'СЕТ СН'!$G$14+СВЦЭМ!$D$10+'СЕТ СН'!$G$6-'СЕТ СН'!$G$26</f>
        <v>792.61428752000006</v>
      </c>
      <c r="P89" s="36">
        <f>SUMIFS(СВЦЭМ!$D$33:$D$776,СВЦЭМ!$A$33:$A$776,$A89,СВЦЭМ!$B$33:$B$776,P$83)+'СЕТ СН'!$G$14+СВЦЭМ!$D$10+'СЕТ СН'!$G$6-'СЕТ СН'!$G$26</f>
        <v>791.85222455999997</v>
      </c>
      <c r="Q89" s="36">
        <f>SUMIFS(СВЦЭМ!$D$33:$D$776,СВЦЭМ!$A$33:$A$776,$A89,СВЦЭМ!$B$33:$B$776,Q$83)+'СЕТ СН'!$G$14+СВЦЭМ!$D$10+'СЕТ СН'!$G$6-'СЕТ СН'!$G$26</f>
        <v>795.90341326999999</v>
      </c>
      <c r="R89" s="36">
        <f>SUMIFS(СВЦЭМ!$D$33:$D$776,СВЦЭМ!$A$33:$A$776,$A89,СВЦЭМ!$B$33:$B$776,R$83)+'СЕТ СН'!$G$14+СВЦЭМ!$D$10+'СЕТ СН'!$G$6-'СЕТ СН'!$G$26</f>
        <v>788.01701429000002</v>
      </c>
      <c r="S89" s="36">
        <f>SUMIFS(СВЦЭМ!$D$33:$D$776,СВЦЭМ!$A$33:$A$776,$A89,СВЦЭМ!$B$33:$B$776,S$83)+'СЕТ СН'!$G$14+СВЦЭМ!$D$10+'СЕТ СН'!$G$6-'СЕТ СН'!$G$26</f>
        <v>795.72518191000006</v>
      </c>
      <c r="T89" s="36">
        <f>SUMIFS(СВЦЭМ!$D$33:$D$776,СВЦЭМ!$A$33:$A$776,$A89,СВЦЭМ!$B$33:$B$776,T$83)+'СЕТ СН'!$G$14+СВЦЭМ!$D$10+'СЕТ СН'!$G$6-'СЕТ СН'!$G$26</f>
        <v>797.54726126000003</v>
      </c>
      <c r="U89" s="36">
        <f>SUMIFS(СВЦЭМ!$D$33:$D$776,СВЦЭМ!$A$33:$A$776,$A89,СВЦЭМ!$B$33:$B$776,U$83)+'СЕТ СН'!$G$14+СВЦЭМ!$D$10+'СЕТ СН'!$G$6-'СЕТ СН'!$G$26</f>
        <v>814.61042888999998</v>
      </c>
      <c r="V89" s="36">
        <f>SUMIFS(СВЦЭМ!$D$33:$D$776,СВЦЭМ!$A$33:$A$776,$A89,СВЦЭМ!$B$33:$B$776,V$83)+'СЕТ СН'!$G$14+СВЦЭМ!$D$10+'СЕТ СН'!$G$6-'СЕТ СН'!$G$26</f>
        <v>813.71857507000004</v>
      </c>
      <c r="W89" s="36">
        <f>SUMIFS(СВЦЭМ!$D$33:$D$776,СВЦЭМ!$A$33:$A$776,$A89,СВЦЭМ!$B$33:$B$776,W$83)+'СЕТ СН'!$G$14+СВЦЭМ!$D$10+'СЕТ СН'!$G$6-'СЕТ СН'!$G$26</f>
        <v>802.00904886000001</v>
      </c>
      <c r="X89" s="36">
        <f>SUMIFS(СВЦЭМ!$D$33:$D$776,СВЦЭМ!$A$33:$A$776,$A89,СВЦЭМ!$B$33:$B$776,X$83)+'СЕТ СН'!$G$14+СВЦЭМ!$D$10+'СЕТ СН'!$G$6-'СЕТ СН'!$G$26</f>
        <v>793.41370365</v>
      </c>
      <c r="Y89" s="36">
        <f>SUMIFS(СВЦЭМ!$D$33:$D$776,СВЦЭМ!$A$33:$A$776,$A89,СВЦЭМ!$B$33:$B$776,Y$83)+'СЕТ СН'!$G$14+СВЦЭМ!$D$10+'СЕТ СН'!$G$6-'СЕТ СН'!$G$26</f>
        <v>832.49007973000005</v>
      </c>
    </row>
    <row r="90" spans="1:27" ht="15.75" x14ac:dyDescent="0.2">
      <c r="A90" s="35">
        <f t="shared" si="2"/>
        <v>43745</v>
      </c>
      <c r="B90" s="36">
        <f>SUMIFS(СВЦЭМ!$D$33:$D$776,СВЦЭМ!$A$33:$A$776,$A90,СВЦЭМ!$B$33:$B$776,B$83)+'СЕТ СН'!$G$14+СВЦЭМ!$D$10+'СЕТ СН'!$G$6-'СЕТ СН'!$G$26</f>
        <v>924.44569067999998</v>
      </c>
      <c r="C90" s="36">
        <f>SUMIFS(СВЦЭМ!$D$33:$D$776,СВЦЭМ!$A$33:$A$776,$A90,СВЦЭМ!$B$33:$B$776,C$83)+'СЕТ СН'!$G$14+СВЦЭМ!$D$10+'СЕТ СН'!$G$6-'СЕТ СН'!$G$26</f>
        <v>943.28698678000001</v>
      </c>
      <c r="D90" s="36">
        <f>SUMIFS(СВЦЭМ!$D$33:$D$776,СВЦЭМ!$A$33:$A$776,$A90,СВЦЭМ!$B$33:$B$776,D$83)+'СЕТ СН'!$G$14+СВЦЭМ!$D$10+'СЕТ СН'!$G$6-'СЕТ СН'!$G$26</f>
        <v>957.54021950000003</v>
      </c>
      <c r="E90" s="36">
        <f>SUMIFS(СВЦЭМ!$D$33:$D$776,СВЦЭМ!$A$33:$A$776,$A90,СВЦЭМ!$B$33:$B$776,E$83)+'СЕТ СН'!$G$14+СВЦЭМ!$D$10+'СЕТ СН'!$G$6-'СЕТ СН'!$G$26</f>
        <v>973.51657475000002</v>
      </c>
      <c r="F90" s="36">
        <f>SUMIFS(СВЦЭМ!$D$33:$D$776,СВЦЭМ!$A$33:$A$776,$A90,СВЦЭМ!$B$33:$B$776,F$83)+'СЕТ СН'!$G$14+СВЦЭМ!$D$10+'СЕТ СН'!$G$6-'СЕТ СН'!$G$26</f>
        <v>980.44396833999997</v>
      </c>
      <c r="G90" s="36">
        <f>SUMIFS(СВЦЭМ!$D$33:$D$776,СВЦЭМ!$A$33:$A$776,$A90,СВЦЭМ!$B$33:$B$776,G$83)+'СЕТ СН'!$G$14+СВЦЭМ!$D$10+'СЕТ СН'!$G$6-'СЕТ СН'!$G$26</f>
        <v>960.96895072999996</v>
      </c>
      <c r="H90" s="36">
        <f>SUMIFS(СВЦЭМ!$D$33:$D$776,СВЦЭМ!$A$33:$A$776,$A90,СВЦЭМ!$B$33:$B$776,H$83)+'СЕТ СН'!$G$14+СВЦЭМ!$D$10+'СЕТ СН'!$G$6-'СЕТ СН'!$G$26</f>
        <v>884.40121150000004</v>
      </c>
      <c r="I90" s="36">
        <f>SUMIFS(СВЦЭМ!$D$33:$D$776,СВЦЭМ!$A$33:$A$776,$A90,СВЦЭМ!$B$33:$B$776,I$83)+'СЕТ СН'!$G$14+СВЦЭМ!$D$10+'СЕТ СН'!$G$6-'СЕТ СН'!$G$26</f>
        <v>803.88636248</v>
      </c>
      <c r="J90" s="36">
        <f>SUMIFS(СВЦЭМ!$D$33:$D$776,СВЦЭМ!$A$33:$A$776,$A90,СВЦЭМ!$B$33:$B$776,J$83)+'СЕТ СН'!$G$14+СВЦЭМ!$D$10+'СЕТ СН'!$G$6-'СЕТ СН'!$G$26</f>
        <v>790.88268253000001</v>
      </c>
      <c r="K90" s="36">
        <f>SUMIFS(СВЦЭМ!$D$33:$D$776,СВЦЭМ!$A$33:$A$776,$A90,СВЦЭМ!$B$33:$B$776,K$83)+'СЕТ СН'!$G$14+СВЦЭМ!$D$10+'СЕТ СН'!$G$6-'СЕТ СН'!$G$26</f>
        <v>792.07204512999999</v>
      </c>
      <c r="L90" s="36">
        <f>SUMIFS(СВЦЭМ!$D$33:$D$776,СВЦЭМ!$A$33:$A$776,$A90,СВЦЭМ!$B$33:$B$776,L$83)+'СЕТ СН'!$G$14+СВЦЭМ!$D$10+'СЕТ СН'!$G$6-'СЕТ СН'!$G$26</f>
        <v>790.31319097000005</v>
      </c>
      <c r="M90" s="36">
        <f>SUMIFS(СВЦЭМ!$D$33:$D$776,СВЦЭМ!$A$33:$A$776,$A90,СВЦЭМ!$B$33:$B$776,M$83)+'СЕТ СН'!$G$14+СВЦЭМ!$D$10+'СЕТ СН'!$G$6-'СЕТ СН'!$G$26</f>
        <v>799.41022553000005</v>
      </c>
      <c r="N90" s="36">
        <f>SUMIFS(СВЦЭМ!$D$33:$D$776,СВЦЭМ!$A$33:$A$776,$A90,СВЦЭМ!$B$33:$B$776,N$83)+'СЕТ СН'!$G$14+СВЦЭМ!$D$10+'СЕТ СН'!$G$6-'СЕТ СН'!$G$26</f>
        <v>806.04454616999999</v>
      </c>
      <c r="O90" s="36">
        <f>SUMIFS(СВЦЭМ!$D$33:$D$776,СВЦЭМ!$A$33:$A$776,$A90,СВЦЭМ!$B$33:$B$776,O$83)+'СЕТ СН'!$G$14+СВЦЭМ!$D$10+'СЕТ СН'!$G$6-'СЕТ СН'!$G$26</f>
        <v>805.51082084999996</v>
      </c>
      <c r="P90" s="36">
        <f>SUMIFS(СВЦЭМ!$D$33:$D$776,СВЦЭМ!$A$33:$A$776,$A90,СВЦЭМ!$B$33:$B$776,P$83)+'СЕТ СН'!$G$14+СВЦЭМ!$D$10+'СЕТ СН'!$G$6-'СЕТ СН'!$G$26</f>
        <v>804.16549778000001</v>
      </c>
      <c r="Q90" s="36">
        <f>SUMIFS(СВЦЭМ!$D$33:$D$776,СВЦЭМ!$A$33:$A$776,$A90,СВЦЭМ!$B$33:$B$776,Q$83)+'СЕТ СН'!$G$14+СВЦЭМ!$D$10+'СЕТ СН'!$G$6-'СЕТ СН'!$G$26</f>
        <v>809.49976879999997</v>
      </c>
      <c r="R90" s="36">
        <f>SUMIFS(СВЦЭМ!$D$33:$D$776,СВЦЭМ!$A$33:$A$776,$A90,СВЦЭМ!$B$33:$B$776,R$83)+'СЕТ СН'!$G$14+СВЦЭМ!$D$10+'СЕТ СН'!$G$6-'СЕТ СН'!$G$26</f>
        <v>807.96683976999998</v>
      </c>
      <c r="S90" s="36">
        <f>SUMIFS(СВЦЭМ!$D$33:$D$776,СВЦЭМ!$A$33:$A$776,$A90,СВЦЭМ!$B$33:$B$776,S$83)+'СЕТ СН'!$G$14+СВЦЭМ!$D$10+'СЕТ СН'!$G$6-'СЕТ СН'!$G$26</f>
        <v>812.50901133000002</v>
      </c>
      <c r="T90" s="36">
        <f>SUMIFS(СВЦЭМ!$D$33:$D$776,СВЦЭМ!$A$33:$A$776,$A90,СВЦЭМ!$B$33:$B$776,T$83)+'СЕТ СН'!$G$14+СВЦЭМ!$D$10+'СЕТ СН'!$G$6-'СЕТ СН'!$G$26</f>
        <v>802.32647992</v>
      </c>
      <c r="U90" s="36">
        <f>SUMIFS(СВЦЭМ!$D$33:$D$776,СВЦЭМ!$A$33:$A$776,$A90,СВЦЭМ!$B$33:$B$776,U$83)+'СЕТ СН'!$G$14+СВЦЭМ!$D$10+'СЕТ СН'!$G$6-'СЕТ СН'!$G$26</f>
        <v>797.54525336000006</v>
      </c>
      <c r="V90" s="36">
        <f>SUMIFS(СВЦЭМ!$D$33:$D$776,СВЦЭМ!$A$33:$A$776,$A90,СВЦЭМ!$B$33:$B$776,V$83)+'СЕТ СН'!$G$14+СВЦЭМ!$D$10+'СЕТ СН'!$G$6-'СЕТ СН'!$G$26</f>
        <v>791.19951191999996</v>
      </c>
      <c r="W90" s="36">
        <f>SUMIFS(СВЦЭМ!$D$33:$D$776,СВЦЭМ!$A$33:$A$776,$A90,СВЦЭМ!$B$33:$B$776,W$83)+'СЕТ СН'!$G$14+СВЦЭМ!$D$10+'СЕТ СН'!$G$6-'СЕТ СН'!$G$26</f>
        <v>809.42393554</v>
      </c>
      <c r="X90" s="36">
        <f>SUMIFS(СВЦЭМ!$D$33:$D$776,СВЦЭМ!$A$33:$A$776,$A90,СВЦЭМ!$B$33:$B$776,X$83)+'СЕТ СН'!$G$14+СВЦЭМ!$D$10+'СЕТ СН'!$G$6-'СЕТ СН'!$G$26</f>
        <v>828.05560116000004</v>
      </c>
      <c r="Y90" s="36">
        <f>SUMIFS(СВЦЭМ!$D$33:$D$776,СВЦЭМ!$A$33:$A$776,$A90,СВЦЭМ!$B$33:$B$776,Y$83)+'СЕТ СН'!$G$14+СВЦЭМ!$D$10+'СЕТ СН'!$G$6-'СЕТ СН'!$G$26</f>
        <v>870.40096518999997</v>
      </c>
    </row>
    <row r="91" spans="1:27" ht="15.75" x14ac:dyDescent="0.2">
      <c r="A91" s="35">
        <f t="shared" si="2"/>
        <v>43746</v>
      </c>
      <c r="B91" s="36">
        <f>SUMIFS(СВЦЭМ!$D$33:$D$776,СВЦЭМ!$A$33:$A$776,$A91,СВЦЭМ!$B$33:$B$776,B$83)+'СЕТ СН'!$G$14+СВЦЭМ!$D$10+'СЕТ СН'!$G$6-'СЕТ СН'!$G$26</f>
        <v>836.55229553000004</v>
      </c>
      <c r="C91" s="36">
        <f>SUMIFS(СВЦЭМ!$D$33:$D$776,СВЦЭМ!$A$33:$A$776,$A91,СВЦЭМ!$B$33:$B$776,C$83)+'СЕТ СН'!$G$14+СВЦЭМ!$D$10+'СЕТ СН'!$G$6-'СЕТ СН'!$G$26</f>
        <v>890.81830936999995</v>
      </c>
      <c r="D91" s="36">
        <f>SUMIFS(СВЦЭМ!$D$33:$D$776,СВЦЭМ!$A$33:$A$776,$A91,СВЦЭМ!$B$33:$B$776,D$83)+'СЕТ СН'!$G$14+СВЦЭМ!$D$10+'СЕТ СН'!$G$6-'СЕТ СН'!$G$26</f>
        <v>882.98121633000005</v>
      </c>
      <c r="E91" s="36">
        <f>SUMIFS(СВЦЭМ!$D$33:$D$776,СВЦЭМ!$A$33:$A$776,$A91,СВЦЭМ!$B$33:$B$776,E$83)+'СЕТ СН'!$G$14+СВЦЭМ!$D$10+'СЕТ СН'!$G$6-'СЕТ СН'!$G$26</f>
        <v>896.19593996000003</v>
      </c>
      <c r="F91" s="36">
        <f>SUMIFS(СВЦЭМ!$D$33:$D$776,СВЦЭМ!$A$33:$A$776,$A91,СВЦЭМ!$B$33:$B$776,F$83)+'СЕТ СН'!$G$14+СВЦЭМ!$D$10+'СЕТ СН'!$G$6-'СЕТ СН'!$G$26</f>
        <v>894.77014033</v>
      </c>
      <c r="G91" s="36">
        <f>SUMIFS(СВЦЭМ!$D$33:$D$776,СВЦЭМ!$A$33:$A$776,$A91,СВЦЭМ!$B$33:$B$776,G$83)+'СЕТ СН'!$G$14+СВЦЭМ!$D$10+'СЕТ СН'!$G$6-'СЕТ СН'!$G$26</f>
        <v>883.90394690000005</v>
      </c>
      <c r="H91" s="36">
        <f>SUMIFS(СВЦЭМ!$D$33:$D$776,СВЦЭМ!$A$33:$A$776,$A91,СВЦЭМ!$B$33:$B$776,H$83)+'СЕТ СН'!$G$14+СВЦЭМ!$D$10+'СЕТ СН'!$G$6-'СЕТ СН'!$G$26</f>
        <v>860.03332705000003</v>
      </c>
      <c r="I91" s="36">
        <f>SUMIFS(СВЦЭМ!$D$33:$D$776,СВЦЭМ!$A$33:$A$776,$A91,СВЦЭМ!$B$33:$B$776,I$83)+'СЕТ СН'!$G$14+СВЦЭМ!$D$10+'СЕТ СН'!$G$6-'СЕТ СН'!$G$26</f>
        <v>821.48475515999996</v>
      </c>
      <c r="J91" s="36">
        <f>SUMIFS(СВЦЭМ!$D$33:$D$776,СВЦЭМ!$A$33:$A$776,$A91,СВЦЭМ!$B$33:$B$776,J$83)+'СЕТ СН'!$G$14+СВЦЭМ!$D$10+'СЕТ СН'!$G$6-'СЕТ СН'!$G$26</f>
        <v>796.15431367999997</v>
      </c>
      <c r="K91" s="36">
        <f>SUMIFS(СВЦЭМ!$D$33:$D$776,СВЦЭМ!$A$33:$A$776,$A91,СВЦЭМ!$B$33:$B$776,K$83)+'СЕТ СН'!$G$14+СВЦЭМ!$D$10+'СЕТ СН'!$G$6-'СЕТ СН'!$G$26</f>
        <v>798.25253005000002</v>
      </c>
      <c r="L91" s="36">
        <f>SUMIFS(СВЦЭМ!$D$33:$D$776,СВЦЭМ!$A$33:$A$776,$A91,СВЦЭМ!$B$33:$B$776,L$83)+'СЕТ СН'!$G$14+СВЦЭМ!$D$10+'СЕТ СН'!$G$6-'СЕТ СН'!$G$26</f>
        <v>802.15624730000002</v>
      </c>
      <c r="M91" s="36">
        <f>SUMIFS(СВЦЭМ!$D$33:$D$776,СВЦЭМ!$A$33:$A$776,$A91,СВЦЭМ!$B$33:$B$776,M$83)+'СЕТ СН'!$G$14+СВЦЭМ!$D$10+'СЕТ СН'!$G$6-'СЕТ СН'!$G$26</f>
        <v>795.09486657000002</v>
      </c>
      <c r="N91" s="36">
        <f>SUMIFS(СВЦЭМ!$D$33:$D$776,СВЦЭМ!$A$33:$A$776,$A91,СВЦЭМ!$B$33:$B$776,N$83)+'СЕТ СН'!$G$14+СВЦЭМ!$D$10+'СЕТ СН'!$G$6-'СЕТ СН'!$G$26</f>
        <v>776.36007615000005</v>
      </c>
      <c r="O91" s="36">
        <f>SUMIFS(СВЦЭМ!$D$33:$D$776,СВЦЭМ!$A$33:$A$776,$A91,СВЦЭМ!$B$33:$B$776,O$83)+'СЕТ СН'!$G$14+СВЦЭМ!$D$10+'СЕТ СН'!$G$6-'СЕТ СН'!$G$26</f>
        <v>749.75114443999996</v>
      </c>
      <c r="P91" s="36">
        <f>SUMIFS(СВЦЭМ!$D$33:$D$776,СВЦЭМ!$A$33:$A$776,$A91,СВЦЭМ!$B$33:$B$776,P$83)+'СЕТ СН'!$G$14+СВЦЭМ!$D$10+'СЕТ СН'!$G$6-'СЕТ СН'!$G$26</f>
        <v>798.74863455000002</v>
      </c>
      <c r="Q91" s="36">
        <f>SUMIFS(СВЦЭМ!$D$33:$D$776,СВЦЭМ!$A$33:$A$776,$A91,СВЦЭМ!$B$33:$B$776,Q$83)+'СЕТ СН'!$G$14+СВЦЭМ!$D$10+'СЕТ СН'!$G$6-'СЕТ СН'!$G$26</f>
        <v>844.75330457999996</v>
      </c>
      <c r="R91" s="36">
        <f>SUMIFS(СВЦЭМ!$D$33:$D$776,СВЦЭМ!$A$33:$A$776,$A91,СВЦЭМ!$B$33:$B$776,R$83)+'СЕТ СН'!$G$14+СВЦЭМ!$D$10+'СЕТ СН'!$G$6-'СЕТ СН'!$G$26</f>
        <v>744.92732193000006</v>
      </c>
      <c r="S91" s="36">
        <f>SUMIFS(СВЦЭМ!$D$33:$D$776,СВЦЭМ!$A$33:$A$776,$A91,СВЦЭМ!$B$33:$B$776,S$83)+'СЕТ СН'!$G$14+СВЦЭМ!$D$10+'СЕТ СН'!$G$6-'СЕТ СН'!$G$26</f>
        <v>751.35280044000001</v>
      </c>
      <c r="T91" s="36">
        <f>SUMIFS(СВЦЭМ!$D$33:$D$776,СВЦЭМ!$A$33:$A$776,$A91,СВЦЭМ!$B$33:$B$776,T$83)+'СЕТ СН'!$G$14+СВЦЭМ!$D$10+'СЕТ СН'!$G$6-'СЕТ СН'!$G$26</f>
        <v>764.56830863000005</v>
      </c>
      <c r="U91" s="36">
        <f>SUMIFS(СВЦЭМ!$D$33:$D$776,СВЦЭМ!$A$33:$A$776,$A91,СВЦЭМ!$B$33:$B$776,U$83)+'СЕТ СН'!$G$14+СВЦЭМ!$D$10+'СЕТ СН'!$G$6-'СЕТ СН'!$G$26</f>
        <v>786.91620040999999</v>
      </c>
      <c r="V91" s="36">
        <f>SUMIFS(СВЦЭМ!$D$33:$D$776,СВЦЭМ!$A$33:$A$776,$A91,СВЦЭМ!$B$33:$B$776,V$83)+'СЕТ СН'!$G$14+СВЦЭМ!$D$10+'СЕТ СН'!$G$6-'СЕТ СН'!$G$26</f>
        <v>790.92733834000001</v>
      </c>
      <c r="W91" s="36">
        <f>SUMIFS(СВЦЭМ!$D$33:$D$776,СВЦЭМ!$A$33:$A$776,$A91,СВЦЭМ!$B$33:$B$776,W$83)+'СЕТ СН'!$G$14+СВЦЭМ!$D$10+'СЕТ СН'!$G$6-'СЕТ СН'!$G$26</f>
        <v>779.40056501000004</v>
      </c>
      <c r="X91" s="36">
        <f>SUMIFS(СВЦЭМ!$D$33:$D$776,СВЦЭМ!$A$33:$A$776,$A91,СВЦЭМ!$B$33:$B$776,X$83)+'СЕТ СН'!$G$14+СВЦЭМ!$D$10+'СЕТ СН'!$G$6-'СЕТ СН'!$G$26</f>
        <v>745.19424264999998</v>
      </c>
      <c r="Y91" s="36">
        <f>SUMIFS(СВЦЭМ!$D$33:$D$776,СВЦЭМ!$A$33:$A$776,$A91,СВЦЭМ!$B$33:$B$776,Y$83)+'СЕТ СН'!$G$14+СВЦЭМ!$D$10+'СЕТ СН'!$G$6-'СЕТ СН'!$G$26</f>
        <v>723.20442945000002</v>
      </c>
    </row>
    <row r="92" spans="1:27" ht="15.75" x14ac:dyDescent="0.2">
      <c r="A92" s="35">
        <f t="shared" si="2"/>
        <v>43747</v>
      </c>
      <c r="B92" s="36">
        <f>SUMIFS(СВЦЭМ!$D$33:$D$776,СВЦЭМ!$A$33:$A$776,$A92,СВЦЭМ!$B$33:$B$776,B$83)+'СЕТ СН'!$G$14+СВЦЭМ!$D$10+'СЕТ СН'!$G$6-'СЕТ СН'!$G$26</f>
        <v>856.13465005</v>
      </c>
      <c r="C92" s="36">
        <f>SUMIFS(СВЦЭМ!$D$33:$D$776,СВЦЭМ!$A$33:$A$776,$A92,СВЦЭМ!$B$33:$B$776,C$83)+'СЕТ СН'!$G$14+СВЦЭМ!$D$10+'СЕТ СН'!$G$6-'СЕТ СН'!$G$26</f>
        <v>890.34378673000003</v>
      </c>
      <c r="D92" s="36">
        <f>SUMIFS(СВЦЭМ!$D$33:$D$776,СВЦЭМ!$A$33:$A$776,$A92,СВЦЭМ!$B$33:$B$776,D$83)+'СЕТ СН'!$G$14+СВЦЭМ!$D$10+'СЕТ СН'!$G$6-'СЕТ СН'!$G$26</f>
        <v>914.93222644000002</v>
      </c>
      <c r="E92" s="36">
        <f>SUMIFS(СВЦЭМ!$D$33:$D$776,СВЦЭМ!$A$33:$A$776,$A92,СВЦЭМ!$B$33:$B$776,E$83)+'СЕТ СН'!$G$14+СВЦЭМ!$D$10+'СЕТ СН'!$G$6-'СЕТ СН'!$G$26</f>
        <v>926.37909989000002</v>
      </c>
      <c r="F92" s="36">
        <f>SUMIFS(СВЦЭМ!$D$33:$D$776,СВЦЭМ!$A$33:$A$776,$A92,СВЦЭМ!$B$33:$B$776,F$83)+'СЕТ СН'!$G$14+СВЦЭМ!$D$10+'СЕТ СН'!$G$6-'СЕТ СН'!$G$26</f>
        <v>928.48069237000004</v>
      </c>
      <c r="G92" s="36">
        <f>SUMIFS(СВЦЭМ!$D$33:$D$776,СВЦЭМ!$A$33:$A$776,$A92,СВЦЭМ!$B$33:$B$776,G$83)+'СЕТ СН'!$G$14+СВЦЭМ!$D$10+'СЕТ СН'!$G$6-'СЕТ СН'!$G$26</f>
        <v>909.47904889000006</v>
      </c>
      <c r="H92" s="36">
        <f>SUMIFS(СВЦЭМ!$D$33:$D$776,СВЦЭМ!$A$33:$A$776,$A92,СВЦЭМ!$B$33:$B$776,H$83)+'СЕТ СН'!$G$14+СВЦЭМ!$D$10+'СЕТ СН'!$G$6-'СЕТ СН'!$G$26</f>
        <v>873.86896090000005</v>
      </c>
      <c r="I92" s="36">
        <f>SUMIFS(СВЦЭМ!$D$33:$D$776,СВЦЭМ!$A$33:$A$776,$A92,СВЦЭМ!$B$33:$B$776,I$83)+'СЕТ СН'!$G$14+СВЦЭМ!$D$10+'СЕТ СН'!$G$6-'СЕТ СН'!$G$26</f>
        <v>849.36971430999995</v>
      </c>
      <c r="J92" s="36">
        <f>SUMIFS(СВЦЭМ!$D$33:$D$776,СВЦЭМ!$A$33:$A$776,$A92,СВЦЭМ!$B$33:$B$776,J$83)+'СЕТ СН'!$G$14+СВЦЭМ!$D$10+'СЕТ СН'!$G$6-'СЕТ СН'!$G$26</f>
        <v>854.32804830999999</v>
      </c>
      <c r="K92" s="36">
        <f>SUMIFS(СВЦЭМ!$D$33:$D$776,СВЦЭМ!$A$33:$A$776,$A92,СВЦЭМ!$B$33:$B$776,K$83)+'СЕТ СН'!$G$14+СВЦЭМ!$D$10+'СЕТ СН'!$G$6-'СЕТ СН'!$G$26</f>
        <v>866.70029949000002</v>
      </c>
      <c r="L92" s="36">
        <f>SUMIFS(СВЦЭМ!$D$33:$D$776,СВЦЭМ!$A$33:$A$776,$A92,СВЦЭМ!$B$33:$B$776,L$83)+'СЕТ СН'!$G$14+СВЦЭМ!$D$10+'СЕТ СН'!$G$6-'СЕТ СН'!$G$26</f>
        <v>868.93530792000001</v>
      </c>
      <c r="M92" s="36">
        <f>SUMIFS(СВЦЭМ!$D$33:$D$776,СВЦЭМ!$A$33:$A$776,$A92,СВЦЭМ!$B$33:$B$776,M$83)+'СЕТ СН'!$G$14+СВЦЭМ!$D$10+'СЕТ СН'!$G$6-'СЕТ СН'!$G$26</f>
        <v>864.53858277999996</v>
      </c>
      <c r="N92" s="36">
        <f>SUMIFS(СВЦЭМ!$D$33:$D$776,СВЦЭМ!$A$33:$A$776,$A92,СВЦЭМ!$B$33:$B$776,N$83)+'СЕТ СН'!$G$14+СВЦЭМ!$D$10+'СЕТ СН'!$G$6-'СЕТ СН'!$G$26</f>
        <v>817.97122071000001</v>
      </c>
      <c r="O92" s="36">
        <f>SUMIFS(СВЦЭМ!$D$33:$D$776,СВЦЭМ!$A$33:$A$776,$A92,СВЦЭМ!$B$33:$B$776,O$83)+'СЕТ СН'!$G$14+СВЦЭМ!$D$10+'СЕТ СН'!$G$6-'СЕТ СН'!$G$26</f>
        <v>796.57594633999997</v>
      </c>
      <c r="P92" s="36">
        <f>SUMIFS(СВЦЭМ!$D$33:$D$776,СВЦЭМ!$A$33:$A$776,$A92,СВЦЭМ!$B$33:$B$776,P$83)+'СЕТ СН'!$G$14+СВЦЭМ!$D$10+'СЕТ СН'!$G$6-'СЕТ СН'!$G$26</f>
        <v>797.98357556999997</v>
      </c>
      <c r="Q92" s="36">
        <f>SUMIFS(СВЦЭМ!$D$33:$D$776,СВЦЭМ!$A$33:$A$776,$A92,СВЦЭМ!$B$33:$B$776,Q$83)+'СЕТ СН'!$G$14+СВЦЭМ!$D$10+'СЕТ СН'!$G$6-'СЕТ СН'!$G$26</f>
        <v>797.61229548000006</v>
      </c>
      <c r="R92" s="36">
        <f>SUMIFS(СВЦЭМ!$D$33:$D$776,СВЦЭМ!$A$33:$A$776,$A92,СВЦЭМ!$B$33:$B$776,R$83)+'СЕТ СН'!$G$14+СВЦЭМ!$D$10+'СЕТ СН'!$G$6-'СЕТ СН'!$G$26</f>
        <v>789.84809948999998</v>
      </c>
      <c r="S92" s="36">
        <f>SUMIFS(СВЦЭМ!$D$33:$D$776,СВЦЭМ!$A$33:$A$776,$A92,СВЦЭМ!$B$33:$B$776,S$83)+'СЕТ СН'!$G$14+СВЦЭМ!$D$10+'СЕТ СН'!$G$6-'СЕТ СН'!$G$26</f>
        <v>792.69265124000003</v>
      </c>
      <c r="T92" s="36">
        <f>SUMIFS(СВЦЭМ!$D$33:$D$776,СВЦЭМ!$A$33:$A$776,$A92,СВЦЭМ!$B$33:$B$776,T$83)+'СЕТ СН'!$G$14+СВЦЭМ!$D$10+'СЕТ СН'!$G$6-'СЕТ СН'!$G$26</f>
        <v>814.61387373000002</v>
      </c>
      <c r="U92" s="36">
        <f>SUMIFS(СВЦЭМ!$D$33:$D$776,СВЦЭМ!$A$33:$A$776,$A92,СВЦЭМ!$B$33:$B$776,U$83)+'СЕТ СН'!$G$14+СВЦЭМ!$D$10+'СЕТ СН'!$G$6-'СЕТ СН'!$G$26</f>
        <v>805.92127015999995</v>
      </c>
      <c r="V92" s="36">
        <f>SUMIFS(СВЦЭМ!$D$33:$D$776,СВЦЭМ!$A$33:$A$776,$A92,СВЦЭМ!$B$33:$B$776,V$83)+'СЕТ СН'!$G$14+СВЦЭМ!$D$10+'СЕТ СН'!$G$6-'СЕТ СН'!$G$26</f>
        <v>798.33034927999995</v>
      </c>
      <c r="W92" s="36">
        <f>SUMIFS(СВЦЭМ!$D$33:$D$776,СВЦЭМ!$A$33:$A$776,$A92,СВЦЭМ!$B$33:$B$776,W$83)+'СЕТ СН'!$G$14+СВЦЭМ!$D$10+'СЕТ СН'!$G$6-'СЕТ СН'!$G$26</f>
        <v>814.03301882000005</v>
      </c>
      <c r="X92" s="36">
        <f>SUMIFS(СВЦЭМ!$D$33:$D$776,СВЦЭМ!$A$33:$A$776,$A92,СВЦЭМ!$B$33:$B$776,X$83)+'СЕТ СН'!$G$14+СВЦЭМ!$D$10+'СЕТ СН'!$G$6-'СЕТ СН'!$G$26</f>
        <v>791.72603925999999</v>
      </c>
      <c r="Y92" s="36">
        <f>SUMIFS(СВЦЭМ!$D$33:$D$776,СВЦЭМ!$A$33:$A$776,$A92,СВЦЭМ!$B$33:$B$776,Y$83)+'СЕТ СН'!$G$14+СВЦЭМ!$D$10+'СЕТ СН'!$G$6-'СЕТ СН'!$G$26</f>
        <v>803.77205418999995</v>
      </c>
    </row>
    <row r="93" spans="1:27" ht="15.75" x14ac:dyDescent="0.2">
      <c r="A93" s="35">
        <f t="shared" si="2"/>
        <v>43748</v>
      </c>
      <c r="B93" s="36">
        <f>SUMIFS(СВЦЭМ!$D$33:$D$776,СВЦЭМ!$A$33:$A$776,$A93,СВЦЭМ!$B$33:$B$776,B$83)+'СЕТ СН'!$G$14+СВЦЭМ!$D$10+'СЕТ СН'!$G$6-'СЕТ СН'!$G$26</f>
        <v>955.35429300999999</v>
      </c>
      <c r="C93" s="36">
        <f>SUMIFS(СВЦЭМ!$D$33:$D$776,СВЦЭМ!$A$33:$A$776,$A93,СВЦЭМ!$B$33:$B$776,C$83)+'СЕТ СН'!$G$14+СВЦЭМ!$D$10+'СЕТ СН'!$G$6-'СЕТ СН'!$G$26</f>
        <v>996.61275107999995</v>
      </c>
      <c r="D93" s="36">
        <f>SUMIFS(СВЦЭМ!$D$33:$D$776,СВЦЭМ!$A$33:$A$776,$A93,СВЦЭМ!$B$33:$B$776,D$83)+'СЕТ СН'!$G$14+СВЦЭМ!$D$10+'СЕТ СН'!$G$6-'СЕТ СН'!$G$26</f>
        <v>1017.78747449</v>
      </c>
      <c r="E93" s="36">
        <f>SUMIFS(СВЦЭМ!$D$33:$D$776,СВЦЭМ!$A$33:$A$776,$A93,СВЦЭМ!$B$33:$B$776,E$83)+'СЕТ СН'!$G$14+СВЦЭМ!$D$10+'СЕТ СН'!$G$6-'СЕТ СН'!$G$26</f>
        <v>1025.5696199200002</v>
      </c>
      <c r="F93" s="36">
        <f>SUMIFS(СВЦЭМ!$D$33:$D$776,СВЦЭМ!$A$33:$A$776,$A93,СВЦЭМ!$B$33:$B$776,F$83)+'СЕТ СН'!$G$14+СВЦЭМ!$D$10+'СЕТ СН'!$G$6-'СЕТ СН'!$G$26</f>
        <v>1030.4457855200001</v>
      </c>
      <c r="G93" s="36">
        <f>SUMIFS(СВЦЭМ!$D$33:$D$776,СВЦЭМ!$A$33:$A$776,$A93,СВЦЭМ!$B$33:$B$776,G$83)+'СЕТ СН'!$G$14+СВЦЭМ!$D$10+'СЕТ СН'!$G$6-'СЕТ СН'!$G$26</f>
        <v>1012.80912158</v>
      </c>
      <c r="H93" s="36">
        <f>SUMIFS(СВЦЭМ!$D$33:$D$776,СВЦЭМ!$A$33:$A$776,$A93,СВЦЭМ!$B$33:$B$776,H$83)+'СЕТ СН'!$G$14+СВЦЭМ!$D$10+'СЕТ СН'!$G$6-'СЕТ СН'!$G$26</f>
        <v>980.14660218999995</v>
      </c>
      <c r="I93" s="36">
        <f>SUMIFS(СВЦЭМ!$D$33:$D$776,СВЦЭМ!$A$33:$A$776,$A93,СВЦЭМ!$B$33:$B$776,I$83)+'СЕТ СН'!$G$14+СВЦЭМ!$D$10+'СЕТ СН'!$G$6-'СЕТ СН'!$G$26</f>
        <v>894.03822094999998</v>
      </c>
      <c r="J93" s="36">
        <f>SUMIFS(СВЦЭМ!$D$33:$D$776,СВЦЭМ!$A$33:$A$776,$A93,СВЦЭМ!$B$33:$B$776,J$83)+'СЕТ СН'!$G$14+СВЦЭМ!$D$10+'СЕТ СН'!$G$6-'СЕТ СН'!$G$26</f>
        <v>883.25973455999997</v>
      </c>
      <c r="K93" s="36">
        <f>SUMIFS(СВЦЭМ!$D$33:$D$776,СВЦЭМ!$A$33:$A$776,$A93,СВЦЭМ!$B$33:$B$776,K$83)+'СЕТ СН'!$G$14+СВЦЭМ!$D$10+'СЕТ СН'!$G$6-'СЕТ СН'!$G$26</f>
        <v>877.29250000000002</v>
      </c>
      <c r="L93" s="36">
        <f>SUMIFS(СВЦЭМ!$D$33:$D$776,СВЦЭМ!$A$33:$A$776,$A93,СВЦЭМ!$B$33:$B$776,L$83)+'СЕТ СН'!$G$14+СВЦЭМ!$D$10+'СЕТ СН'!$G$6-'СЕТ СН'!$G$26</f>
        <v>874.21754353000006</v>
      </c>
      <c r="M93" s="36">
        <f>SUMIFS(СВЦЭМ!$D$33:$D$776,СВЦЭМ!$A$33:$A$776,$A93,СВЦЭМ!$B$33:$B$776,M$83)+'СЕТ СН'!$G$14+СВЦЭМ!$D$10+'СЕТ СН'!$G$6-'СЕТ СН'!$G$26</f>
        <v>880.35191881000003</v>
      </c>
      <c r="N93" s="36">
        <f>SUMIFS(СВЦЭМ!$D$33:$D$776,СВЦЭМ!$A$33:$A$776,$A93,СВЦЭМ!$B$33:$B$776,N$83)+'СЕТ СН'!$G$14+СВЦЭМ!$D$10+'СЕТ СН'!$G$6-'СЕТ СН'!$G$26</f>
        <v>846.07063643000004</v>
      </c>
      <c r="O93" s="36">
        <f>SUMIFS(СВЦЭМ!$D$33:$D$776,СВЦЭМ!$A$33:$A$776,$A93,СВЦЭМ!$B$33:$B$776,O$83)+'СЕТ СН'!$G$14+СВЦЭМ!$D$10+'СЕТ СН'!$G$6-'СЕТ СН'!$G$26</f>
        <v>808.65361676999999</v>
      </c>
      <c r="P93" s="36">
        <f>SUMIFS(СВЦЭМ!$D$33:$D$776,СВЦЭМ!$A$33:$A$776,$A93,СВЦЭМ!$B$33:$B$776,P$83)+'СЕТ СН'!$G$14+СВЦЭМ!$D$10+'СЕТ СН'!$G$6-'СЕТ СН'!$G$26</f>
        <v>810.93409028999997</v>
      </c>
      <c r="Q93" s="36">
        <f>SUMIFS(СВЦЭМ!$D$33:$D$776,СВЦЭМ!$A$33:$A$776,$A93,СВЦЭМ!$B$33:$B$776,Q$83)+'СЕТ СН'!$G$14+СВЦЭМ!$D$10+'СЕТ СН'!$G$6-'СЕТ СН'!$G$26</f>
        <v>810.67991699000004</v>
      </c>
      <c r="R93" s="36">
        <f>SUMIFS(СВЦЭМ!$D$33:$D$776,СВЦЭМ!$A$33:$A$776,$A93,СВЦЭМ!$B$33:$B$776,R$83)+'СЕТ СН'!$G$14+СВЦЭМ!$D$10+'СЕТ СН'!$G$6-'СЕТ СН'!$G$26</f>
        <v>811.12095253999996</v>
      </c>
      <c r="S93" s="36">
        <f>SUMIFS(СВЦЭМ!$D$33:$D$776,СВЦЭМ!$A$33:$A$776,$A93,СВЦЭМ!$B$33:$B$776,S$83)+'СЕТ СН'!$G$14+СВЦЭМ!$D$10+'СЕТ СН'!$G$6-'СЕТ СН'!$G$26</f>
        <v>819.8221327</v>
      </c>
      <c r="T93" s="36">
        <f>SUMIFS(СВЦЭМ!$D$33:$D$776,СВЦЭМ!$A$33:$A$776,$A93,СВЦЭМ!$B$33:$B$776,T$83)+'СЕТ СН'!$G$14+СВЦЭМ!$D$10+'СЕТ СН'!$G$6-'СЕТ СН'!$G$26</f>
        <v>825.67751114999999</v>
      </c>
      <c r="U93" s="36">
        <f>SUMIFS(СВЦЭМ!$D$33:$D$776,СВЦЭМ!$A$33:$A$776,$A93,СВЦЭМ!$B$33:$B$776,U$83)+'СЕТ СН'!$G$14+СВЦЭМ!$D$10+'СЕТ СН'!$G$6-'СЕТ СН'!$G$26</f>
        <v>840.85385566000002</v>
      </c>
      <c r="V93" s="36">
        <f>SUMIFS(СВЦЭМ!$D$33:$D$776,СВЦЭМ!$A$33:$A$776,$A93,СВЦЭМ!$B$33:$B$776,V$83)+'СЕТ СН'!$G$14+СВЦЭМ!$D$10+'СЕТ СН'!$G$6-'СЕТ СН'!$G$26</f>
        <v>838.60188931000005</v>
      </c>
      <c r="W93" s="36">
        <f>SUMIFS(СВЦЭМ!$D$33:$D$776,СВЦЭМ!$A$33:$A$776,$A93,СВЦЭМ!$B$33:$B$776,W$83)+'СЕТ СН'!$G$14+СВЦЭМ!$D$10+'СЕТ СН'!$G$6-'СЕТ СН'!$G$26</f>
        <v>832.06845740999995</v>
      </c>
      <c r="X93" s="36">
        <f>SUMIFS(СВЦЭМ!$D$33:$D$776,СВЦЭМ!$A$33:$A$776,$A93,СВЦЭМ!$B$33:$B$776,X$83)+'СЕТ СН'!$G$14+СВЦЭМ!$D$10+'СЕТ СН'!$G$6-'СЕТ СН'!$G$26</f>
        <v>822.87666707000005</v>
      </c>
      <c r="Y93" s="36">
        <f>SUMIFS(СВЦЭМ!$D$33:$D$776,СВЦЭМ!$A$33:$A$776,$A93,СВЦЭМ!$B$33:$B$776,Y$83)+'СЕТ СН'!$G$14+СВЦЭМ!$D$10+'СЕТ СН'!$G$6-'СЕТ СН'!$G$26</f>
        <v>849.85343836000004</v>
      </c>
    </row>
    <row r="94" spans="1:27" ht="15.75" x14ac:dyDescent="0.2">
      <c r="A94" s="35">
        <f t="shared" si="2"/>
        <v>43749</v>
      </c>
      <c r="B94" s="36">
        <f>SUMIFS(СВЦЭМ!$D$33:$D$776,СВЦЭМ!$A$33:$A$776,$A94,СВЦЭМ!$B$33:$B$776,B$83)+'СЕТ СН'!$G$14+СВЦЭМ!$D$10+'СЕТ СН'!$G$6-'СЕТ СН'!$G$26</f>
        <v>913.20267151999997</v>
      </c>
      <c r="C94" s="36">
        <f>SUMIFS(СВЦЭМ!$D$33:$D$776,СВЦЭМ!$A$33:$A$776,$A94,СВЦЭМ!$B$33:$B$776,C$83)+'СЕТ СН'!$G$14+СВЦЭМ!$D$10+'СЕТ СН'!$G$6-'СЕТ СН'!$G$26</f>
        <v>969.41450488999999</v>
      </c>
      <c r="D94" s="36">
        <f>SUMIFS(СВЦЭМ!$D$33:$D$776,СВЦЭМ!$A$33:$A$776,$A94,СВЦЭМ!$B$33:$B$776,D$83)+'СЕТ СН'!$G$14+СВЦЭМ!$D$10+'СЕТ СН'!$G$6-'СЕТ СН'!$G$26</f>
        <v>980.12565956000003</v>
      </c>
      <c r="E94" s="36">
        <f>SUMIFS(СВЦЭМ!$D$33:$D$776,СВЦЭМ!$A$33:$A$776,$A94,СВЦЭМ!$B$33:$B$776,E$83)+'СЕТ СН'!$G$14+СВЦЭМ!$D$10+'СЕТ СН'!$G$6-'СЕТ СН'!$G$26</f>
        <v>985.33241328999998</v>
      </c>
      <c r="F94" s="36">
        <f>SUMIFS(СВЦЭМ!$D$33:$D$776,СВЦЭМ!$A$33:$A$776,$A94,СВЦЭМ!$B$33:$B$776,F$83)+'СЕТ СН'!$G$14+СВЦЭМ!$D$10+'СЕТ СН'!$G$6-'СЕТ СН'!$G$26</f>
        <v>980.03594330999999</v>
      </c>
      <c r="G94" s="36">
        <f>SUMIFS(СВЦЭМ!$D$33:$D$776,СВЦЭМ!$A$33:$A$776,$A94,СВЦЭМ!$B$33:$B$776,G$83)+'СЕТ СН'!$G$14+СВЦЭМ!$D$10+'СЕТ СН'!$G$6-'СЕТ СН'!$G$26</f>
        <v>963.84874159000003</v>
      </c>
      <c r="H94" s="36">
        <f>SUMIFS(СВЦЭМ!$D$33:$D$776,СВЦЭМ!$A$33:$A$776,$A94,СВЦЭМ!$B$33:$B$776,H$83)+'СЕТ СН'!$G$14+СВЦЭМ!$D$10+'СЕТ СН'!$G$6-'СЕТ СН'!$G$26</f>
        <v>922.56364748999999</v>
      </c>
      <c r="I94" s="36">
        <f>SUMIFS(СВЦЭМ!$D$33:$D$776,СВЦЭМ!$A$33:$A$776,$A94,СВЦЭМ!$B$33:$B$776,I$83)+'СЕТ СН'!$G$14+СВЦЭМ!$D$10+'СЕТ СН'!$G$6-'СЕТ СН'!$G$26</f>
        <v>900.39101823999999</v>
      </c>
      <c r="J94" s="36">
        <f>SUMIFS(СВЦЭМ!$D$33:$D$776,СВЦЭМ!$A$33:$A$776,$A94,СВЦЭМ!$B$33:$B$776,J$83)+'СЕТ СН'!$G$14+СВЦЭМ!$D$10+'СЕТ СН'!$G$6-'СЕТ СН'!$G$26</f>
        <v>879.70229168000003</v>
      </c>
      <c r="K94" s="36">
        <f>SUMIFS(СВЦЭМ!$D$33:$D$776,СВЦЭМ!$A$33:$A$776,$A94,СВЦЭМ!$B$33:$B$776,K$83)+'СЕТ СН'!$G$14+СВЦЭМ!$D$10+'СЕТ СН'!$G$6-'СЕТ СН'!$G$26</f>
        <v>869.10976459000005</v>
      </c>
      <c r="L94" s="36">
        <f>SUMIFS(СВЦЭМ!$D$33:$D$776,СВЦЭМ!$A$33:$A$776,$A94,СВЦЭМ!$B$33:$B$776,L$83)+'СЕТ СН'!$G$14+СВЦЭМ!$D$10+'СЕТ СН'!$G$6-'СЕТ СН'!$G$26</f>
        <v>869.72875445</v>
      </c>
      <c r="M94" s="36">
        <f>SUMIFS(СВЦЭМ!$D$33:$D$776,СВЦЭМ!$A$33:$A$776,$A94,СВЦЭМ!$B$33:$B$776,M$83)+'СЕТ СН'!$G$14+СВЦЭМ!$D$10+'СЕТ СН'!$G$6-'СЕТ СН'!$G$26</f>
        <v>872.51762580000002</v>
      </c>
      <c r="N94" s="36">
        <f>SUMIFS(СВЦЭМ!$D$33:$D$776,СВЦЭМ!$A$33:$A$776,$A94,СВЦЭМ!$B$33:$B$776,N$83)+'СЕТ СН'!$G$14+СВЦЭМ!$D$10+'СЕТ СН'!$G$6-'СЕТ СН'!$G$26</f>
        <v>843.71250307000003</v>
      </c>
      <c r="O94" s="36">
        <f>SUMIFS(СВЦЭМ!$D$33:$D$776,СВЦЭМ!$A$33:$A$776,$A94,СВЦЭМ!$B$33:$B$776,O$83)+'СЕТ СН'!$G$14+СВЦЭМ!$D$10+'СЕТ СН'!$G$6-'СЕТ СН'!$G$26</f>
        <v>820.60584126000003</v>
      </c>
      <c r="P94" s="36">
        <f>SUMIFS(СВЦЭМ!$D$33:$D$776,СВЦЭМ!$A$33:$A$776,$A94,СВЦЭМ!$B$33:$B$776,P$83)+'СЕТ СН'!$G$14+СВЦЭМ!$D$10+'СЕТ СН'!$G$6-'СЕТ СН'!$G$26</f>
        <v>831.29025553999998</v>
      </c>
      <c r="Q94" s="36">
        <f>SUMIFS(СВЦЭМ!$D$33:$D$776,СВЦЭМ!$A$33:$A$776,$A94,СВЦЭМ!$B$33:$B$776,Q$83)+'СЕТ СН'!$G$14+СВЦЭМ!$D$10+'СЕТ СН'!$G$6-'СЕТ СН'!$G$26</f>
        <v>832.56386956999995</v>
      </c>
      <c r="R94" s="36">
        <f>SUMIFS(СВЦЭМ!$D$33:$D$776,СВЦЭМ!$A$33:$A$776,$A94,СВЦЭМ!$B$33:$B$776,R$83)+'СЕТ СН'!$G$14+СВЦЭМ!$D$10+'СЕТ СН'!$G$6-'СЕТ СН'!$G$26</f>
        <v>829.38489369000001</v>
      </c>
      <c r="S94" s="36">
        <f>SUMIFS(СВЦЭМ!$D$33:$D$776,СВЦЭМ!$A$33:$A$776,$A94,СВЦЭМ!$B$33:$B$776,S$83)+'СЕТ СН'!$G$14+СВЦЭМ!$D$10+'СЕТ СН'!$G$6-'СЕТ СН'!$G$26</f>
        <v>819.47968144000004</v>
      </c>
      <c r="T94" s="36">
        <f>SUMIFS(СВЦЭМ!$D$33:$D$776,СВЦЭМ!$A$33:$A$776,$A94,СВЦЭМ!$B$33:$B$776,T$83)+'СЕТ СН'!$G$14+СВЦЭМ!$D$10+'СЕТ СН'!$G$6-'СЕТ СН'!$G$26</f>
        <v>805.85555406000003</v>
      </c>
      <c r="U94" s="36">
        <f>SUMIFS(СВЦЭМ!$D$33:$D$776,СВЦЭМ!$A$33:$A$776,$A94,СВЦЭМ!$B$33:$B$776,U$83)+'СЕТ СН'!$G$14+СВЦЭМ!$D$10+'СЕТ СН'!$G$6-'СЕТ СН'!$G$26</f>
        <v>829.60559916</v>
      </c>
      <c r="V94" s="36">
        <f>SUMIFS(СВЦЭМ!$D$33:$D$776,СВЦЭМ!$A$33:$A$776,$A94,СВЦЭМ!$B$33:$B$776,V$83)+'СЕТ СН'!$G$14+СВЦЭМ!$D$10+'СЕТ СН'!$G$6-'СЕТ СН'!$G$26</f>
        <v>850.7128477</v>
      </c>
      <c r="W94" s="36">
        <f>SUMIFS(СВЦЭМ!$D$33:$D$776,СВЦЭМ!$A$33:$A$776,$A94,СВЦЭМ!$B$33:$B$776,W$83)+'СЕТ СН'!$G$14+СВЦЭМ!$D$10+'СЕТ СН'!$G$6-'СЕТ СН'!$G$26</f>
        <v>857.03139217</v>
      </c>
      <c r="X94" s="36">
        <f>SUMIFS(СВЦЭМ!$D$33:$D$776,СВЦЭМ!$A$33:$A$776,$A94,СВЦЭМ!$B$33:$B$776,X$83)+'СЕТ СН'!$G$14+СВЦЭМ!$D$10+'СЕТ СН'!$G$6-'СЕТ СН'!$G$26</f>
        <v>860.77905870999996</v>
      </c>
      <c r="Y94" s="36">
        <f>SUMIFS(СВЦЭМ!$D$33:$D$776,СВЦЭМ!$A$33:$A$776,$A94,СВЦЭМ!$B$33:$B$776,Y$83)+'СЕТ СН'!$G$14+СВЦЭМ!$D$10+'СЕТ СН'!$G$6-'СЕТ СН'!$G$26</f>
        <v>892.07670154000004</v>
      </c>
    </row>
    <row r="95" spans="1:27" ht="15.75" x14ac:dyDescent="0.2">
      <c r="A95" s="35">
        <f t="shared" si="2"/>
        <v>43750</v>
      </c>
      <c r="B95" s="36">
        <f>SUMIFS(СВЦЭМ!$D$33:$D$776,СВЦЭМ!$A$33:$A$776,$A95,СВЦЭМ!$B$33:$B$776,B$83)+'СЕТ СН'!$G$14+СВЦЭМ!$D$10+'СЕТ СН'!$G$6-'СЕТ СН'!$G$26</f>
        <v>883.52156844000001</v>
      </c>
      <c r="C95" s="36">
        <f>SUMIFS(СВЦЭМ!$D$33:$D$776,СВЦЭМ!$A$33:$A$776,$A95,СВЦЭМ!$B$33:$B$776,C$83)+'СЕТ СН'!$G$14+СВЦЭМ!$D$10+'СЕТ СН'!$G$6-'СЕТ СН'!$G$26</f>
        <v>881.83562829000005</v>
      </c>
      <c r="D95" s="36">
        <f>SUMIFS(СВЦЭМ!$D$33:$D$776,СВЦЭМ!$A$33:$A$776,$A95,СВЦЭМ!$B$33:$B$776,D$83)+'СЕТ СН'!$G$14+СВЦЭМ!$D$10+'СЕТ СН'!$G$6-'СЕТ СН'!$G$26</f>
        <v>882.46871725000005</v>
      </c>
      <c r="E95" s="36">
        <f>SUMIFS(СВЦЭМ!$D$33:$D$776,СВЦЭМ!$A$33:$A$776,$A95,СВЦЭМ!$B$33:$B$776,E$83)+'СЕТ СН'!$G$14+СВЦЭМ!$D$10+'СЕТ СН'!$G$6-'СЕТ СН'!$G$26</f>
        <v>892.37847652000005</v>
      </c>
      <c r="F95" s="36">
        <f>SUMIFS(СВЦЭМ!$D$33:$D$776,СВЦЭМ!$A$33:$A$776,$A95,СВЦЭМ!$B$33:$B$776,F$83)+'СЕТ СН'!$G$14+СВЦЭМ!$D$10+'СЕТ СН'!$G$6-'СЕТ СН'!$G$26</f>
        <v>899.01638973000001</v>
      </c>
      <c r="G95" s="36">
        <f>SUMIFS(СВЦЭМ!$D$33:$D$776,СВЦЭМ!$A$33:$A$776,$A95,СВЦЭМ!$B$33:$B$776,G$83)+'СЕТ СН'!$G$14+СВЦЭМ!$D$10+'СЕТ СН'!$G$6-'СЕТ СН'!$G$26</f>
        <v>891.16362806999996</v>
      </c>
      <c r="H95" s="36">
        <f>SUMIFS(СВЦЭМ!$D$33:$D$776,СВЦЭМ!$A$33:$A$776,$A95,СВЦЭМ!$B$33:$B$776,H$83)+'СЕТ СН'!$G$14+СВЦЭМ!$D$10+'СЕТ СН'!$G$6-'СЕТ СН'!$G$26</f>
        <v>871.48615415999996</v>
      </c>
      <c r="I95" s="36">
        <f>SUMIFS(СВЦЭМ!$D$33:$D$776,СВЦЭМ!$A$33:$A$776,$A95,СВЦЭМ!$B$33:$B$776,I$83)+'СЕТ СН'!$G$14+СВЦЭМ!$D$10+'СЕТ СН'!$G$6-'СЕТ СН'!$G$26</f>
        <v>902.17482996000001</v>
      </c>
      <c r="J95" s="36">
        <f>SUMIFS(СВЦЭМ!$D$33:$D$776,СВЦЭМ!$A$33:$A$776,$A95,СВЦЭМ!$B$33:$B$776,J$83)+'СЕТ СН'!$G$14+СВЦЭМ!$D$10+'СЕТ СН'!$G$6-'СЕТ СН'!$G$26</f>
        <v>909.54684319</v>
      </c>
      <c r="K95" s="36">
        <f>SUMIFS(СВЦЭМ!$D$33:$D$776,СВЦЭМ!$A$33:$A$776,$A95,СВЦЭМ!$B$33:$B$776,K$83)+'СЕТ СН'!$G$14+СВЦЭМ!$D$10+'СЕТ СН'!$G$6-'СЕТ СН'!$G$26</f>
        <v>912.09621817000004</v>
      </c>
      <c r="L95" s="36">
        <f>SUMIFS(СВЦЭМ!$D$33:$D$776,СВЦЭМ!$A$33:$A$776,$A95,СВЦЭМ!$B$33:$B$776,L$83)+'СЕТ СН'!$G$14+СВЦЭМ!$D$10+'СЕТ СН'!$G$6-'СЕТ СН'!$G$26</f>
        <v>911.46900489999996</v>
      </c>
      <c r="M95" s="36">
        <f>SUMIFS(СВЦЭМ!$D$33:$D$776,СВЦЭМ!$A$33:$A$776,$A95,СВЦЭМ!$B$33:$B$776,M$83)+'СЕТ СН'!$G$14+СВЦЭМ!$D$10+'СЕТ СН'!$G$6-'СЕТ СН'!$G$26</f>
        <v>914.13069659999996</v>
      </c>
      <c r="N95" s="36">
        <f>SUMIFS(СВЦЭМ!$D$33:$D$776,СВЦЭМ!$A$33:$A$776,$A95,СВЦЭМ!$B$33:$B$776,N$83)+'СЕТ СН'!$G$14+СВЦЭМ!$D$10+'СЕТ СН'!$G$6-'СЕТ СН'!$G$26</f>
        <v>864.63192520999996</v>
      </c>
      <c r="O95" s="36">
        <f>SUMIFS(СВЦЭМ!$D$33:$D$776,СВЦЭМ!$A$33:$A$776,$A95,СВЦЭМ!$B$33:$B$776,O$83)+'СЕТ СН'!$G$14+СВЦЭМ!$D$10+'СЕТ СН'!$G$6-'СЕТ СН'!$G$26</f>
        <v>824.27018390000001</v>
      </c>
      <c r="P95" s="36">
        <f>SUMIFS(СВЦЭМ!$D$33:$D$776,СВЦЭМ!$A$33:$A$776,$A95,СВЦЭМ!$B$33:$B$776,P$83)+'СЕТ СН'!$G$14+СВЦЭМ!$D$10+'СЕТ СН'!$G$6-'СЕТ СН'!$G$26</f>
        <v>815.05374397000003</v>
      </c>
      <c r="Q95" s="36">
        <f>SUMIFS(СВЦЭМ!$D$33:$D$776,СВЦЭМ!$A$33:$A$776,$A95,СВЦЭМ!$B$33:$B$776,Q$83)+'СЕТ СН'!$G$14+СВЦЭМ!$D$10+'СЕТ СН'!$G$6-'СЕТ СН'!$G$26</f>
        <v>810.28128093999999</v>
      </c>
      <c r="R95" s="36">
        <f>SUMIFS(СВЦЭМ!$D$33:$D$776,СВЦЭМ!$A$33:$A$776,$A95,СВЦЭМ!$B$33:$B$776,R$83)+'СЕТ СН'!$G$14+СВЦЭМ!$D$10+'СЕТ СН'!$G$6-'СЕТ СН'!$G$26</f>
        <v>807.46391807999998</v>
      </c>
      <c r="S95" s="36">
        <f>SUMIFS(СВЦЭМ!$D$33:$D$776,СВЦЭМ!$A$33:$A$776,$A95,СВЦЭМ!$B$33:$B$776,S$83)+'СЕТ СН'!$G$14+СВЦЭМ!$D$10+'СЕТ СН'!$G$6-'СЕТ СН'!$G$26</f>
        <v>818.92492823999999</v>
      </c>
      <c r="T95" s="36">
        <f>SUMIFS(СВЦЭМ!$D$33:$D$776,СВЦЭМ!$A$33:$A$776,$A95,СВЦЭМ!$B$33:$B$776,T$83)+'СЕТ СН'!$G$14+СВЦЭМ!$D$10+'СЕТ СН'!$G$6-'СЕТ СН'!$G$26</f>
        <v>827.34211885000002</v>
      </c>
      <c r="U95" s="36">
        <f>SUMIFS(СВЦЭМ!$D$33:$D$776,СВЦЭМ!$A$33:$A$776,$A95,СВЦЭМ!$B$33:$B$776,U$83)+'СЕТ СН'!$G$14+СВЦЭМ!$D$10+'СЕТ СН'!$G$6-'СЕТ СН'!$G$26</f>
        <v>783.33549703999995</v>
      </c>
      <c r="V95" s="36">
        <f>SUMIFS(СВЦЭМ!$D$33:$D$776,СВЦЭМ!$A$33:$A$776,$A95,СВЦЭМ!$B$33:$B$776,V$83)+'СЕТ СН'!$G$14+СВЦЭМ!$D$10+'СЕТ СН'!$G$6-'СЕТ СН'!$G$26</f>
        <v>779.99634141000001</v>
      </c>
      <c r="W95" s="36">
        <f>SUMIFS(СВЦЭМ!$D$33:$D$776,СВЦЭМ!$A$33:$A$776,$A95,СВЦЭМ!$B$33:$B$776,W$83)+'СЕТ СН'!$G$14+СВЦЭМ!$D$10+'СЕТ СН'!$G$6-'СЕТ СН'!$G$26</f>
        <v>787.04127768000001</v>
      </c>
      <c r="X95" s="36">
        <f>SUMIFS(СВЦЭМ!$D$33:$D$776,СВЦЭМ!$A$33:$A$776,$A95,СВЦЭМ!$B$33:$B$776,X$83)+'СЕТ СН'!$G$14+СВЦЭМ!$D$10+'СЕТ СН'!$G$6-'СЕТ СН'!$G$26</f>
        <v>803.87217835000001</v>
      </c>
      <c r="Y95" s="36">
        <f>SUMIFS(СВЦЭМ!$D$33:$D$776,СВЦЭМ!$A$33:$A$776,$A95,СВЦЭМ!$B$33:$B$776,Y$83)+'СЕТ СН'!$G$14+СВЦЭМ!$D$10+'СЕТ СН'!$G$6-'СЕТ СН'!$G$26</f>
        <v>827.16405881000003</v>
      </c>
    </row>
    <row r="96" spans="1:27" ht="15.75" x14ac:dyDescent="0.2">
      <c r="A96" s="35">
        <f t="shared" si="2"/>
        <v>43751</v>
      </c>
      <c r="B96" s="36">
        <f>SUMIFS(СВЦЭМ!$D$33:$D$776,СВЦЭМ!$A$33:$A$776,$A96,СВЦЭМ!$B$33:$B$776,B$83)+'СЕТ СН'!$G$14+СВЦЭМ!$D$10+'СЕТ СН'!$G$6-'СЕТ СН'!$G$26</f>
        <v>919.12657736999995</v>
      </c>
      <c r="C96" s="36">
        <f>SUMIFS(СВЦЭМ!$D$33:$D$776,СВЦЭМ!$A$33:$A$776,$A96,СВЦЭМ!$B$33:$B$776,C$83)+'СЕТ СН'!$G$14+СВЦЭМ!$D$10+'СЕТ СН'!$G$6-'СЕТ СН'!$G$26</f>
        <v>955.72028424999996</v>
      </c>
      <c r="D96" s="36">
        <f>SUMIFS(СВЦЭМ!$D$33:$D$776,СВЦЭМ!$A$33:$A$776,$A96,СВЦЭМ!$B$33:$B$776,D$83)+'СЕТ СН'!$G$14+СВЦЭМ!$D$10+'СЕТ СН'!$G$6-'СЕТ СН'!$G$26</f>
        <v>974.77529407999998</v>
      </c>
      <c r="E96" s="36">
        <f>SUMIFS(СВЦЭМ!$D$33:$D$776,СВЦЭМ!$A$33:$A$776,$A96,СВЦЭМ!$B$33:$B$776,E$83)+'СЕТ СН'!$G$14+СВЦЭМ!$D$10+'СЕТ СН'!$G$6-'СЕТ СН'!$G$26</f>
        <v>990.91294024000001</v>
      </c>
      <c r="F96" s="36">
        <f>SUMIFS(СВЦЭМ!$D$33:$D$776,СВЦЭМ!$A$33:$A$776,$A96,СВЦЭМ!$B$33:$B$776,F$83)+'СЕТ СН'!$G$14+СВЦЭМ!$D$10+'СЕТ СН'!$G$6-'СЕТ СН'!$G$26</f>
        <v>988.86586016000001</v>
      </c>
      <c r="G96" s="36">
        <f>SUMIFS(СВЦЭМ!$D$33:$D$776,СВЦЭМ!$A$33:$A$776,$A96,СВЦЭМ!$B$33:$B$776,G$83)+'СЕТ СН'!$G$14+СВЦЭМ!$D$10+'СЕТ СН'!$G$6-'СЕТ СН'!$G$26</f>
        <v>978.89866185000005</v>
      </c>
      <c r="H96" s="36">
        <f>SUMIFS(СВЦЭМ!$D$33:$D$776,СВЦЭМ!$A$33:$A$776,$A96,СВЦЭМ!$B$33:$B$776,H$83)+'СЕТ СН'!$G$14+СВЦЭМ!$D$10+'СЕТ СН'!$G$6-'СЕТ СН'!$G$26</f>
        <v>951.85188945000004</v>
      </c>
      <c r="I96" s="36">
        <f>SUMIFS(СВЦЭМ!$D$33:$D$776,СВЦЭМ!$A$33:$A$776,$A96,СВЦЭМ!$B$33:$B$776,I$83)+'СЕТ СН'!$G$14+СВЦЭМ!$D$10+'СЕТ СН'!$G$6-'СЕТ СН'!$G$26</f>
        <v>908.59992141999999</v>
      </c>
      <c r="J96" s="36">
        <f>SUMIFS(СВЦЭМ!$D$33:$D$776,СВЦЭМ!$A$33:$A$776,$A96,СВЦЭМ!$B$33:$B$776,J$83)+'СЕТ СН'!$G$14+СВЦЭМ!$D$10+'СЕТ СН'!$G$6-'СЕТ СН'!$G$26</f>
        <v>885.62929561999999</v>
      </c>
      <c r="K96" s="36">
        <f>SUMIFS(СВЦЭМ!$D$33:$D$776,СВЦЭМ!$A$33:$A$776,$A96,СВЦЭМ!$B$33:$B$776,K$83)+'СЕТ СН'!$G$14+СВЦЭМ!$D$10+'СЕТ СН'!$G$6-'СЕТ СН'!$G$26</f>
        <v>896.27208713000005</v>
      </c>
      <c r="L96" s="36">
        <f>SUMIFS(СВЦЭМ!$D$33:$D$776,СВЦЭМ!$A$33:$A$776,$A96,СВЦЭМ!$B$33:$B$776,L$83)+'СЕТ СН'!$G$14+СВЦЭМ!$D$10+'СЕТ СН'!$G$6-'СЕТ СН'!$G$26</f>
        <v>905.70973943000001</v>
      </c>
      <c r="M96" s="36">
        <f>SUMIFS(СВЦЭМ!$D$33:$D$776,СВЦЭМ!$A$33:$A$776,$A96,СВЦЭМ!$B$33:$B$776,M$83)+'СЕТ СН'!$G$14+СВЦЭМ!$D$10+'СЕТ СН'!$G$6-'СЕТ СН'!$G$26</f>
        <v>896.46812363000004</v>
      </c>
      <c r="N96" s="36">
        <f>SUMIFS(СВЦЭМ!$D$33:$D$776,СВЦЭМ!$A$33:$A$776,$A96,СВЦЭМ!$B$33:$B$776,N$83)+'СЕТ СН'!$G$14+СВЦЭМ!$D$10+'СЕТ СН'!$G$6-'СЕТ СН'!$G$26</f>
        <v>851.93931968000004</v>
      </c>
      <c r="O96" s="36">
        <f>SUMIFS(СВЦЭМ!$D$33:$D$776,СВЦЭМ!$A$33:$A$776,$A96,СВЦЭМ!$B$33:$B$776,O$83)+'СЕТ СН'!$G$14+СВЦЭМ!$D$10+'СЕТ СН'!$G$6-'СЕТ СН'!$G$26</f>
        <v>817.18451235999999</v>
      </c>
      <c r="P96" s="36">
        <f>SUMIFS(СВЦЭМ!$D$33:$D$776,СВЦЭМ!$A$33:$A$776,$A96,СВЦЭМ!$B$33:$B$776,P$83)+'СЕТ СН'!$G$14+СВЦЭМ!$D$10+'СЕТ СН'!$G$6-'СЕТ СН'!$G$26</f>
        <v>811.98509774000001</v>
      </c>
      <c r="Q96" s="36">
        <f>SUMIFS(СВЦЭМ!$D$33:$D$776,СВЦЭМ!$A$33:$A$776,$A96,СВЦЭМ!$B$33:$B$776,Q$83)+'СЕТ СН'!$G$14+СВЦЭМ!$D$10+'СЕТ СН'!$G$6-'СЕТ СН'!$G$26</f>
        <v>816.27614826000001</v>
      </c>
      <c r="R96" s="36">
        <f>SUMIFS(СВЦЭМ!$D$33:$D$776,СВЦЭМ!$A$33:$A$776,$A96,СВЦЭМ!$B$33:$B$776,R$83)+'СЕТ СН'!$G$14+СВЦЭМ!$D$10+'СЕТ СН'!$G$6-'СЕТ СН'!$G$26</f>
        <v>809.65952901000003</v>
      </c>
      <c r="S96" s="36">
        <f>SUMIFS(СВЦЭМ!$D$33:$D$776,СВЦЭМ!$A$33:$A$776,$A96,СВЦЭМ!$B$33:$B$776,S$83)+'СЕТ СН'!$G$14+СВЦЭМ!$D$10+'СЕТ СН'!$G$6-'СЕТ СН'!$G$26</f>
        <v>817.57821953999996</v>
      </c>
      <c r="T96" s="36">
        <f>SUMIFS(СВЦЭМ!$D$33:$D$776,СВЦЭМ!$A$33:$A$776,$A96,СВЦЭМ!$B$33:$B$776,T$83)+'СЕТ СН'!$G$14+СВЦЭМ!$D$10+'СЕТ СН'!$G$6-'СЕТ СН'!$G$26</f>
        <v>829.90396891</v>
      </c>
      <c r="U96" s="36">
        <f>SUMIFS(СВЦЭМ!$D$33:$D$776,СВЦЭМ!$A$33:$A$776,$A96,СВЦЭМ!$B$33:$B$776,U$83)+'СЕТ СН'!$G$14+СВЦЭМ!$D$10+'СЕТ СН'!$G$6-'СЕТ СН'!$G$26</f>
        <v>793.31521706000001</v>
      </c>
      <c r="V96" s="36">
        <f>SUMIFS(СВЦЭМ!$D$33:$D$776,СВЦЭМ!$A$33:$A$776,$A96,СВЦЭМ!$B$33:$B$776,V$83)+'СЕТ СН'!$G$14+СВЦЭМ!$D$10+'СЕТ СН'!$G$6-'СЕТ СН'!$G$26</f>
        <v>788.25500151999995</v>
      </c>
      <c r="W96" s="36">
        <f>SUMIFS(СВЦЭМ!$D$33:$D$776,СВЦЭМ!$A$33:$A$776,$A96,СВЦЭМ!$B$33:$B$776,W$83)+'СЕТ СН'!$G$14+СВЦЭМ!$D$10+'СЕТ СН'!$G$6-'СЕТ СН'!$G$26</f>
        <v>809.74193165999998</v>
      </c>
      <c r="X96" s="36">
        <f>SUMIFS(СВЦЭМ!$D$33:$D$776,СВЦЭМ!$A$33:$A$776,$A96,СВЦЭМ!$B$33:$B$776,X$83)+'СЕТ СН'!$G$14+СВЦЭМ!$D$10+'СЕТ СН'!$G$6-'СЕТ СН'!$G$26</f>
        <v>831.16545121000001</v>
      </c>
      <c r="Y96" s="36">
        <f>SUMIFS(СВЦЭМ!$D$33:$D$776,СВЦЭМ!$A$33:$A$776,$A96,СВЦЭМ!$B$33:$B$776,Y$83)+'СЕТ СН'!$G$14+СВЦЭМ!$D$10+'СЕТ СН'!$G$6-'СЕТ СН'!$G$26</f>
        <v>872.49001104000001</v>
      </c>
    </row>
    <row r="97" spans="1:25" ht="15.75" x14ac:dyDescent="0.2">
      <c r="A97" s="35">
        <f t="shared" si="2"/>
        <v>43752</v>
      </c>
      <c r="B97" s="36">
        <f>SUMIFS(СВЦЭМ!$D$33:$D$776,СВЦЭМ!$A$33:$A$776,$A97,СВЦЭМ!$B$33:$B$776,B$83)+'СЕТ СН'!$G$14+СВЦЭМ!$D$10+'СЕТ СН'!$G$6-'СЕТ СН'!$G$26</f>
        <v>894.03206678000004</v>
      </c>
      <c r="C97" s="36">
        <f>SUMIFS(СВЦЭМ!$D$33:$D$776,СВЦЭМ!$A$33:$A$776,$A97,СВЦЭМ!$B$33:$B$776,C$83)+'СЕТ СН'!$G$14+СВЦЭМ!$D$10+'СЕТ СН'!$G$6-'СЕТ СН'!$G$26</f>
        <v>935.17101653999998</v>
      </c>
      <c r="D97" s="36">
        <f>SUMIFS(СВЦЭМ!$D$33:$D$776,СВЦЭМ!$A$33:$A$776,$A97,СВЦЭМ!$B$33:$B$776,D$83)+'СЕТ СН'!$G$14+СВЦЭМ!$D$10+'СЕТ СН'!$G$6-'СЕТ СН'!$G$26</f>
        <v>943.94414038000002</v>
      </c>
      <c r="E97" s="36">
        <f>SUMIFS(СВЦЭМ!$D$33:$D$776,СВЦЭМ!$A$33:$A$776,$A97,СВЦЭМ!$B$33:$B$776,E$83)+'СЕТ СН'!$G$14+СВЦЭМ!$D$10+'СЕТ СН'!$G$6-'СЕТ СН'!$G$26</f>
        <v>914.16195316000005</v>
      </c>
      <c r="F97" s="36">
        <f>SUMIFS(СВЦЭМ!$D$33:$D$776,СВЦЭМ!$A$33:$A$776,$A97,СВЦЭМ!$B$33:$B$776,F$83)+'СЕТ СН'!$G$14+СВЦЭМ!$D$10+'СЕТ СН'!$G$6-'СЕТ СН'!$G$26</f>
        <v>918.26480826</v>
      </c>
      <c r="G97" s="36">
        <f>SUMIFS(СВЦЭМ!$D$33:$D$776,СВЦЭМ!$A$33:$A$776,$A97,СВЦЭМ!$B$33:$B$776,G$83)+'СЕТ СН'!$G$14+СВЦЭМ!$D$10+'СЕТ СН'!$G$6-'СЕТ СН'!$G$26</f>
        <v>916.77364982999995</v>
      </c>
      <c r="H97" s="36">
        <f>SUMIFS(СВЦЭМ!$D$33:$D$776,СВЦЭМ!$A$33:$A$776,$A97,СВЦЭМ!$B$33:$B$776,H$83)+'СЕТ СН'!$G$14+СВЦЭМ!$D$10+'СЕТ СН'!$G$6-'СЕТ СН'!$G$26</f>
        <v>920.48394334</v>
      </c>
      <c r="I97" s="36">
        <f>SUMIFS(СВЦЭМ!$D$33:$D$776,СВЦЭМ!$A$33:$A$776,$A97,СВЦЭМ!$B$33:$B$776,I$83)+'СЕТ СН'!$G$14+СВЦЭМ!$D$10+'СЕТ СН'!$G$6-'СЕТ СН'!$G$26</f>
        <v>896.97459374000005</v>
      </c>
      <c r="J97" s="36">
        <f>SUMIFS(СВЦЭМ!$D$33:$D$776,СВЦЭМ!$A$33:$A$776,$A97,СВЦЭМ!$B$33:$B$776,J$83)+'СЕТ СН'!$G$14+СВЦЭМ!$D$10+'СЕТ СН'!$G$6-'СЕТ СН'!$G$26</f>
        <v>868.37550336000004</v>
      </c>
      <c r="K97" s="36">
        <f>SUMIFS(СВЦЭМ!$D$33:$D$776,СВЦЭМ!$A$33:$A$776,$A97,СВЦЭМ!$B$33:$B$776,K$83)+'СЕТ СН'!$G$14+СВЦЭМ!$D$10+'СЕТ СН'!$G$6-'СЕТ СН'!$G$26</f>
        <v>854.36949201000004</v>
      </c>
      <c r="L97" s="36">
        <f>SUMIFS(СВЦЭМ!$D$33:$D$776,СВЦЭМ!$A$33:$A$776,$A97,СВЦЭМ!$B$33:$B$776,L$83)+'СЕТ СН'!$G$14+СВЦЭМ!$D$10+'СЕТ СН'!$G$6-'СЕТ СН'!$G$26</f>
        <v>848.83371767999995</v>
      </c>
      <c r="M97" s="36">
        <f>SUMIFS(СВЦЭМ!$D$33:$D$776,СВЦЭМ!$A$33:$A$776,$A97,СВЦЭМ!$B$33:$B$776,M$83)+'СЕТ СН'!$G$14+СВЦЭМ!$D$10+'СЕТ СН'!$G$6-'СЕТ СН'!$G$26</f>
        <v>861.23730258000001</v>
      </c>
      <c r="N97" s="36">
        <f>SUMIFS(СВЦЭМ!$D$33:$D$776,СВЦЭМ!$A$33:$A$776,$A97,СВЦЭМ!$B$33:$B$776,N$83)+'СЕТ СН'!$G$14+СВЦЭМ!$D$10+'СЕТ СН'!$G$6-'СЕТ СН'!$G$26</f>
        <v>833.53770545999998</v>
      </c>
      <c r="O97" s="36">
        <f>SUMIFS(СВЦЭМ!$D$33:$D$776,СВЦЭМ!$A$33:$A$776,$A97,СВЦЭМ!$B$33:$B$776,O$83)+'СЕТ СН'!$G$14+СВЦЭМ!$D$10+'СЕТ СН'!$G$6-'СЕТ СН'!$G$26</f>
        <v>826.07559448999996</v>
      </c>
      <c r="P97" s="36">
        <f>SUMIFS(СВЦЭМ!$D$33:$D$776,СВЦЭМ!$A$33:$A$776,$A97,СВЦЭМ!$B$33:$B$776,P$83)+'СЕТ СН'!$G$14+СВЦЭМ!$D$10+'СЕТ СН'!$G$6-'СЕТ СН'!$G$26</f>
        <v>816.22069025999997</v>
      </c>
      <c r="Q97" s="36">
        <f>SUMIFS(СВЦЭМ!$D$33:$D$776,СВЦЭМ!$A$33:$A$776,$A97,СВЦЭМ!$B$33:$B$776,Q$83)+'СЕТ СН'!$G$14+СВЦЭМ!$D$10+'СЕТ СН'!$G$6-'СЕТ СН'!$G$26</f>
        <v>820.49717016</v>
      </c>
      <c r="R97" s="36">
        <f>SUMIFS(СВЦЭМ!$D$33:$D$776,СВЦЭМ!$A$33:$A$776,$A97,СВЦЭМ!$B$33:$B$776,R$83)+'СЕТ СН'!$G$14+СВЦЭМ!$D$10+'СЕТ СН'!$G$6-'СЕТ СН'!$G$26</f>
        <v>813.51417847000005</v>
      </c>
      <c r="S97" s="36">
        <f>SUMIFS(СВЦЭМ!$D$33:$D$776,СВЦЭМ!$A$33:$A$776,$A97,СВЦЭМ!$B$33:$B$776,S$83)+'СЕТ СН'!$G$14+СВЦЭМ!$D$10+'СЕТ СН'!$G$6-'СЕТ СН'!$G$26</f>
        <v>818.76493156000004</v>
      </c>
      <c r="T97" s="36">
        <f>SUMIFS(СВЦЭМ!$D$33:$D$776,СВЦЭМ!$A$33:$A$776,$A97,СВЦЭМ!$B$33:$B$776,T$83)+'СЕТ СН'!$G$14+СВЦЭМ!$D$10+'СЕТ СН'!$G$6-'СЕТ СН'!$G$26</f>
        <v>838.33446602000004</v>
      </c>
      <c r="U97" s="36">
        <f>SUMIFS(СВЦЭМ!$D$33:$D$776,СВЦЭМ!$A$33:$A$776,$A97,СВЦЭМ!$B$33:$B$776,U$83)+'СЕТ СН'!$G$14+СВЦЭМ!$D$10+'СЕТ СН'!$G$6-'СЕТ СН'!$G$26</f>
        <v>783.20784634000006</v>
      </c>
      <c r="V97" s="36">
        <f>SUMIFS(СВЦЭМ!$D$33:$D$776,СВЦЭМ!$A$33:$A$776,$A97,СВЦЭМ!$B$33:$B$776,V$83)+'СЕТ СН'!$G$14+СВЦЭМ!$D$10+'СЕТ СН'!$G$6-'СЕТ СН'!$G$26</f>
        <v>786.04551541000001</v>
      </c>
      <c r="W97" s="36">
        <f>SUMIFS(СВЦЭМ!$D$33:$D$776,СВЦЭМ!$A$33:$A$776,$A97,СВЦЭМ!$B$33:$B$776,W$83)+'СЕТ СН'!$G$14+СВЦЭМ!$D$10+'СЕТ СН'!$G$6-'СЕТ СН'!$G$26</f>
        <v>807.77895364000005</v>
      </c>
      <c r="X97" s="36">
        <f>SUMIFS(СВЦЭМ!$D$33:$D$776,СВЦЭМ!$A$33:$A$776,$A97,СВЦЭМ!$B$33:$B$776,X$83)+'СЕТ СН'!$G$14+СВЦЭМ!$D$10+'СЕТ СН'!$G$6-'СЕТ СН'!$G$26</f>
        <v>825.59707060000005</v>
      </c>
      <c r="Y97" s="36">
        <f>SUMIFS(СВЦЭМ!$D$33:$D$776,СВЦЭМ!$A$33:$A$776,$A97,СВЦЭМ!$B$33:$B$776,Y$83)+'СЕТ СН'!$G$14+СВЦЭМ!$D$10+'СЕТ СН'!$G$6-'СЕТ СН'!$G$26</f>
        <v>855.74154863000001</v>
      </c>
    </row>
    <row r="98" spans="1:25" ht="15.75" x14ac:dyDescent="0.2">
      <c r="A98" s="35">
        <f t="shared" si="2"/>
        <v>43753</v>
      </c>
      <c r="B98" s="36">
        <f>SUMIFS(СВЦЭМ!$D$33:$D$776,СВЦЭМ!$A$33:$A$776,$A98,СВЦЭМ!$B$33:$B$776,B$83)+'СЕТ СН'!$G$14+СВЦЭМ!$D$10+'СЕТ СН'!$G$6-'СЕТ СН'!$G$26</f>
        <v>918.19829126000002</v>
      </c>
      <c r="C98" s="36">
        <f>SUMIFS(СВЦЭМ!$D$33:$D$776,СВЦЭМ!$A$33:$A$776,$A98,СВЦЭМ!$B$33:$B$776,C$83)+'СЕТ СН'!$G$14+СВЦЭМ!$D$10+'СЕТ СН'!$G$6-'СЕТ СН'!$G$26</f>
        <v>960.28450000999999</v>
      </c>
      <c r="D98" s="36">
        <f>SUMIFS(СВЦЭМ!$D$33:$D$776,СВЦЭМ!$A$33:$A$776,$A98,СВЦЭМ!$B$33:$B$776,D$83)+'СЕТ СН'!$G$14+СВЦЭМ!$D$10+'СЕТ СН'!$G$6-'СЕТ СН'!$G$26</f>
        <v>981.46983095999997</v>
      </c>
      <c r="E98" s="36">
        <f>SUMIFS(СВЦЭМ!$D$33:$D$776,СВЦЭМ!$A$33:$A$776,$A98,СВЦЭМ!$B$33:$B$776,E$83)+'СЕТ СН'!$G$14+СВЦЭМ!$D$10+'СЕТ СН'!$G$6-'СЕТ СН'!$G$26</f>
        <v>994.57853348000003</v>
      </c>
      <c r="F98" s="36">
        <f>SUMIFS(СВЦЭМ!$D$33:$D$776,СВЦЭМ!$A$33:$A$776,$A98,СВЦЭМ!$B$33:$B$776,F$83)+'СЕТ СН'!$G$14+СВЦЭМ!$D$10+'СЕТ СН'!$G$6-'СЕТ СН'!$G$26</f>
        <v>995.65471427</v>
      </c>
      <c r="G98" s="36">
        <f>SUMIFS(СВЦЭМ!$D$33:$D$776,СВЦЭМ!$A$33:$A$776,$A98,СВЦЭМ!$B$33:$B$776,G$83)+'СЕТ СН'!$G$14+СВЦЭМ!$D$10+'СЕТ СН'!$G$6-'СЕТ СН'!$G$26</f>
        <v>979.67664550999996</v>
      </c>
      <c r="H98" s="36">
        <f>SUMIFS(СВЦЭМ!$D$33:$D$776,СВЦЭМ!$A$33:$A$776,$A98,СВЦЭМ!$B$33:$B$776,H$83)+'СЕТ СН'!$G$14+СВЦЭМ!$D$10+'СЕТ СН'!$G$6-'СЕТ СН'!$G$26</f>
        <v>940.18521061000001</v>
      </c>
      <c r="I98" s="36">
        <f>SUMIFS(СВЦЭМ!$D$33:$D$776,СВЦЭМ!$A$33:$A$776,$A98,СВЦЭМ!$B$33:$B$776,I$83)+'СЕТ СН'!$G$14+СВЦЭМ!$D$10+'СЕТ СН'!$G$6-'СЕТ СН'!$G$26</f>
        <v>929.09804996000003</v>
      </c>
      <c r="J98" s="36">
        <f>SUMIFS(СВЦЭМ!$D$33:$D$776,СВЦЭМ!$A$33:$A$776,$A98,СВЦЭМ!$B$33:$B$776,J$83)+'СЕТ СН'!$G$14+СВЦЭМ!$D$10+'СЕТ СН'!$G$6-'СЕТ СН'!$G$26</f>
        <v>908.22802289000003</v>
      </c>
      <c r="K98" s="36">
        <f>SUMIFS(СВЦЭМ!$D$33:$D$776,СВЦЭМ!$A$33:$A$776,$A98,СВЦЭМ!$B$33:$B$776,K$83)+'СЕТ СН'!$G$14+СВЦЭМ!$D$10+'СЕТ СН'!$G$6-'СЕТ СН'!$G$26</f>
        <v>894.97928201000002</v>
      </c>
      <c r="L98" s="36">
        <f>SUMIFS(СВЦЭМ!$D$33:$D$776,СВЦЭМ!$A$33:$A$776,$A98,СВЦЭМ!$B$33:$B$776,L$83)+'СЕТ СН'!$G$14+СВЦЭМ!$D$10+'СЕТ СН'!$G$6-'СЕТ СН'!$G$26</f>
        <v>898.85390077</v>
      </c>
      <c r="M98" s="36">
        <f>SUMIFS(СВЦЭМ!$D$33:$D$776,СВЦЭМ!$A$33:$A$776,$A98,СВЦЭМ!$B$33:$B$776,M$83)+'СЕТ СН'!$G$14+СВЦЭМ!$D$10+'СЕТ СН'!$G$6-'СЕТ СН'!$G$26</f>
        <v>913.08282668000004</v>
      </c>
      <c r="N98" s="36">
        <f>SUMIFS(СВЦЭМ!$D$33:$D$776,СВЦЭМ!$A$33:$A$776,$A98,СВЦЭМ!$B$33:$B$776,N$83)+'СЕТ СН'!$G$14+СВЦЭМ!$D$10+'СЕТ СН'!$G$6-'СЕТ СН'!$G$26</f>
        <v>875.05259464000005</v>
      </c>
      <c r="O98" s="36">
        <f>SUMIFS(СВЦЭМ!$D$33:$D$776,СВЦЭМ!$A$33:$A$776,$A98,СВЦЭМ!$B$33:$B$776,O$83)+'СЕТ СН'!$G$14+СВЦЭМ!$D$10+'СЕТ СН'!$G$6-'СЕТ СН'!$G$26</f>
        <v>858.68319045999999</v>
      </c>
      <c r="P98" s="36">
        <f>SUMIFS(СВЦЭМ!$D$33:$D$776,СВЦЭМ!$A$33:$A$776,$A98,СВЦЭМ!$B$33:$B$776,P$83)+'СЕТ СН'!$G$14+СВЦЭМ!$D$10+'СЕТ СН'!$G$6-'СЕТ СН'!$G$26</f>
        <v>849.80178085</v>
      </c>
      <c r="Q98" s="36">
        <f>SUMIFS(СВЦЭМ!$D$33:$D$776,СВЦЭМ!$A$33:$A$776,$A98,СВЦЭМ!$B$33:$B$776,Q$83)+'СЕТ СН'!$G$14+СВЦЭМ!$D$10+'СЕТ СН'!$G$6-'СЕТ СН'!$G$26</f>
        <v>845.14467433000004</v>
      </c>
      <c r="R98" s="36">
        <f>SUMIFS(СВЦЭМ!$D$33:$D$776,СВЦЭМ!$A$33:$A$776,$A98,СВЦЭМ!$B$33:$B$776,R$83)+'СЕТ СН'!$G$14+СВЦЭМ!$D$10+'СЕТ СН'!$G$6-'СЕТ СН'!$G$26</f>
        <v>842.12628583000003</v>
      </c>
      <c r="S98" s="36">
        <f>SUMIFS(СВЦЭМ!$D$33:$D$776,СВЦЭМ!$A$33:$A$776,$A98,СВЦЭМ!$B$33:$B$776,S$83)+'СЕТ СН'!$G$14+СВЦЭМ!$D$10+'СЕТ СН'!$G$6-'СЕТ СН'!$G$26</f>
        <v>847.98192262999999</v>
      </c>
      <c r="T98" s="36">
        <f>SUMIFS(СВЦЭМ!$D$33:$D$776,СВЦЭМ!$A$33:$A$776,$A98,СВЦЭМ!$B$33:$B$776,T$83)+'СЕТ СН'!$G$14+СВЦЭМ!$D$10+'СЕТ СН'!$G$6-'СЕТ СН'!$G$26</f>
        <v>865.47034442999995</v>
      </c>
      <c r="U98" s="36">
        <f>SUMIFS(СВЦЭМ!$D$33:$D$776,СВЦЭМ!$A$33:$A$776,$A98,СВЦЭМ!$B$33:$B$776,U$83)+'СЕТ СН'!$G$14+СВЦЭМ!$D$10+'СЕТ СН'!$G$6-'СЕТ СН'!$G$26</f>
        <v>814.04270548</v>
      </c>
      <c r="V98" s="36">
        <f>SUMIFS(СВЦЭМ!$D$33:$D$776,СВЦЭМ!$A$33:$A$776,$A98,СВЦЭМ!$B$33:$B$776,V$83)+'СЕТ СН'!$G$14+СВЦЭМ!$D$10+'СЕТ СН'!$G$6-'СЕТ СН'!$G$26</f>
        <v>816.77311914999996</v>
      </c>
      <c r="W98" s="36">
        <f>SUMIFS(СВЦЭМ!$D$33:$D$776,СВЦЭМ!$A$33:$A$776,$A98,СВЦЭМ!$B$33:$B$776,W$83)+'СЕТ СН'!$G$14+СВЦЭМ!$D$10+'СЕТ СН'!$G$6-'СЕТ СН'!$G$26</f>
        <v>832.88836475000005</v>
      </c>
      <c r="X98" s="36">
        <f>SUMIFS(СВЦЭМ!$D$33:$D$776,СВЦЭМ!$A$33:$A$776,$A98,СВЦЭМ!$B$33:$B$776,X$83)+'СЕТ СН'!$G$14+СВЦЭМ!$D$10+'СЕТ СН'!$G$6-'СЕТ СН'!$G$26</f>
        <v>825.7831175</v>
      </c>
      <c r="Y98" s="36">
        <f>SUMIFS(СВЦЭМ!$D$33:$D$776,СВЦЭМ!$A$33:$A$776,$A98,СВЦЭМ!$B$33:$B$776,Y$83)+'СЕТ СН'!$G$14+СВЦЭМ!$D$10+'СЕТ СН'!$G$6-'СЕТ СН'!$G$26</f>
        <v>836.86324492999995</v>
      </c>
    </row>
    <row r="99" spans="1:25" ht="15.75" x14ac:dyDescent="0.2">
      <c r="A99" s="35">
        <f t="shared" si="2"/>
        <v>43754</v>
      </c>
      <c r="B99" s="36">
        <f>SUMIFS(СВЦЭМ!$D$33:$D$776,СВЦЭМ!$A$33:$A$776,$A99,СВЦЭМ!$B$33:$B$776,B$83)+'СЕТ СН'!$G$14+СВЦЭМ!$D$10+'СЕТ СН'!$G$6-'СЕТ СН'!$G$26</f>
        <v>983.66146293999998</v>
      </c>
      <c r="C99" s="36">
        <f>SUMIFS(СВЦЭМ!$D$33:$D$776,СВЦЭМ!$A$33:$A$776,$A99,СВЦЭМ!$B$33:$B$776,C$83)+'СЕТ СН'!$G$14+СВЦЭМ!$D$10+'СЕТ СН'!$G$6-'СЕТ СН'!$G$26</f>
        <v>1024.7263589700001</v>
      </c>
      <c r="D99" s="36">
        <f>SUMIFS(СВЦЭМ!$D$33:$D$776,СВЦЭМ!$A$33:$A$776,$A99,СВЦЭМ!$B$33:$B$776,D$83)+'СЕТ СН'!$G$14+СВЦЭМ!$D$10+'СЕТ СН'!$G$6-'СЕТ СН'!$G$26</f>
        <v>1041.2270287600002</v>
      </c>
      <c r="E99" s="36">
        <f>SUMIFS(СВЦЭМ!$D$33:$D$776,СВЦЭМ!$A$33:$A$776,$A99,СВЦЭМ!$B$33:$B$776,E$83)+'СЕТ СН'!$G$14+СВЦЭМ!$D$10+'СЕТ СН'!$G$6-'СЕТ СН'!$G$26</f>
        <v>1048.33555007</v>
      </c>
      <c r="F99" s="36">
        <f>SUMIFS(СВЦЭМ!$D$33:$D$776,СВЦЭМ!$A$33:$A$776,$A99,СВЦЭМ!$B$33:$B$776,F$83)+'СЕТ СН'!$G$14+СВЦЭМ!$D$10+'СЕТ СН'!$G$6-'СЕТ СН'!$G$26</f>
        <v>1039.7011940300001</v>
      </c>
      <c r="G99" s="36">
        <f>SUMIFS(СВЦЭМ!$D$33:$D$776,СВЦЭМ!$A$33:$A$776,$A99,СВЦЭМ!$B$33:$B$776,G$83)+'СЕТ СН'!$G$14+СВЦЭМ!$D$10+'СЕТ СН'!$G$6-'СЕТ СН'!$G$26</f>
        <v>1006.5033684799999</v>
      </c>
      <c r="H99" s="36">
        <f>SUMIFS(СВЦЭМ!$D$33:$D$776,СВЦЭМ!$A$33:$A$776,$A99,СВЦЭМ!$B$33:$B$776,H$83)+'СЕТ СН'!$G$14+СВЦЭМ!$D$10+'СЕТ СН'!$G$6-'СЕТ СН'!$G$26</f>
        <v>950.67183765000004</v>
      </c>
      <c r="I99" s="36">
        <f>SUMIFS(СВЦЭМ!$D$33:$D$776,СВЦЭМ!$A$33:$A$776,$A99,СВЦЭМ!$B$33:$B$776,I$83)+'СЕТ СН'!$G$14+СВЦЭМ!$D$10+'СЕТ СН'!$G$6-'СЕТ СН'!$G$26</f>
        <v>904.98455835000004</v>
      </c>
      <c r="J99" s="36">
        <f>SUMIFS(СВЦЭМ!$D$33:$D$776,СВЦЭМ!$A$33:$A$776,$A99,СВЦЭМ!$B$33:$B$776,J$83)+'СЕТ СН'!$G$14+СВЦЭМ!$D$10+'СЕТ СН'!$G$6-'СЕТ СН'!$G$26</f>
        <v>903.18266431999996</v>
      </c>
      <c r="K99" s="36">
        <f>SUMIFS(СВЦЭМ!$D$33:$D$776,СВЦЭМ!$A$33:$A$776,$A99,СВЦЭМ!$B$33:$B$776,K$83)+'СЕТ СН'!$G$14+СВЦЭМ!$D$10+'СЕТ СН'!$G$6-'СЕТ СН'!$G$26</f>
        <v>901.84110971999996</v>
      </c>
      <c r="L99" s="36">
        <f>SUMIFS(СВЦЭМ!$D$33:$D$776,СВЦЭМ!$A$33:$A$776,$A99,СВЦЭМ!$B$33:$B$776,L$83)+'СЕТ СН'!$G$14+СВЦЭМ!$D$10+'СЕТ СН'!$G$6-'СЕТ СН'!$G$26</f>
        <v>918.32615584999996</v>
      </c>
      <c r="M99" s="36">
        <f>SUMIFS(СВЦЭМ!$D$33:$D$776,СВЦЭМ!$A$33:$A$776,$A99,СВЦЭМ!$B$33:$B$776,M$83)+'СЕТ СН'!$G$14+СВЦЭМ!$D$10+'СЕТ СН'!$G$6-'СЕТ СН'!$G$26</f>
        <v>919.56766448999997</v>
      </c>
      <c r="N99" s="36">
        <f>SUMIFS(СВЦЭМ!$D$33:$D$776,СВЦЭМ!$A$33:$A$776,$A99,СВЦЭМ!$B$33:$B$776,N$83)+'СЕТ СН'!$G$14+СВЦЭМ!$D$10+'СЕТ СН'!$G$6-'СЕТ СН'!$G$26</f>
        <v>891.76531797999996</v>
      </c>
      <c r="O99" s="36">
        <f>SUMIFS(СВЦЭМ!$D$33:$D$776,СВЦЭМ!$A$33:$A$776,$A99,СВЦЭМ!$B$33:$B$776,O$83)+'СЕТ СН'!$G$14+СВЦЭМ!$D$10+'СЕТ СН'!$G$6-'СЕТ СН'!$G$26</f>
        <v>858.50696402999995</v>
      </c>
      <c r="P99" s="36">
        <f>SUMIFS(СВЦЭМ!$D$33:$D$776,СВЦЭМ!$A$33:$A$776,$A99,СВЦЭМ!$B$33:$B$776,P$83)+'СЕТ СН'!$G$14+СВЦЭМ!$D$10+'СЕТ СН'!$G$6-'СЕТ СН'!$G$26</f>
        <v>868.21035587000006</v>
      </c>
      <c r="Q99" s="36">
        <f>SUMIFS(СВЦЭМ!$D$33:$D$776,СВЦЭМ!$A$33:$A$776,$A99,СВЦЭМ!$B$33:$B$776,Q$83)+'СЕТ СН'!$G$14+СВЦЭМ!$D$10+'СЕТ СН'!$G$6-'СЕТ СН'!$G$26</f>
        <v>874.45607110000003</v>
      </c>
      <c r="R99" s="36">
        <f>SUMIFS(СВЦЭМ!$D$33:$D$776,СВЦЭМ!$A$33:$A$776,$A99,СВЦЭМ!$B$33:$B$776,R$83)+'СЕТ СН'!$G$14+СВЦЭМ!$D$10+'СЕТ СН'!$G$6-'СЕТ СН'!$G$26</f>
        <v>877.89312285000005</v>
      </c>
      <c r="S99" s="36">
        <f>SUMIFS(СВЦЭМ!$D$33:$D$776,СВЦЭМ!$A$33:$A$776,$A99,СВЦЭМ!$B$33:$B$776,S$83)+'СЕТ СН'!$G$14+СВЦЭМ!$D$10+'СЕТ СН'!$G$6-'СЕТ СН'!$G$26</f>
        <v>873.39121212999999</v>
      </c>
      <c r="T99" s="36">
        <f>SUMIFS(СВЦЭМ!$D$33:$D$776,СВЦЭМ!$A$33:$A$776,$A99,СВЦЭМ!$B$33:$B$776,T$83)+'СЕТ СН'!$G$14+СВЦЭМ!$D$10+'СЕТ СН'!$G$6-'СЕТ СН'!$G$26</f>
        <v>860.15652872999999</v>
      </c>
      <c r="U99" s="36">
        <f>SUMIFS(СВЦЭМ!$D$33:$D$776,СВЦЭМ!$A$33:$A$776,$A99,СВЦЭМ!$B$33:$B$776,U$83)+'СЕТ СН'!$G$14+СВЦЭМ!$D$10+'СЕТ СН'!$G$6-'СЕТ СН'!$G$26</f>
        <v>879.42514542000004</v>
      </c>
      <c r="V99" s="36">
        <f>SUMIFS(СВЦЭМ!$D$33:$D$776,СВЦЭМ!$A$33:$A$776,$A99,СВЦЭМ!$B$33:$B$776,V$83)+'СЕТ СН'!$G$14+СВЦЭМ!$D$10+'СЕТ СН'!$G$6-'СЕТ СН'!$G$26</f>
        <v>874.54685469000003</v>
      </c>
      <c r="W99" s="36">
        <f>SUMIFS(СВЦЭМ!$D$33:$D$776,СВЦЭМ!$A$33:$A$776,$A99,СВЦЭМ!$B$33:$B$776,W$83)+'СЕТ СН'!$G$14+СВЦЭМ!$D$10+'СЕТ СН'!$G$6-'СЕТ СН'!$G$26</f>
        <v>859.96516446999999</v>
      </c>
      <c r="X99" s="36">
        <f>SUMIFS(СВЦЭМ!$D$33:$D$776,СВЦЭМ!$A$33:$A$776,$A99,СВЦЭМ!$B$33:$B$776,X$83)+'СЕТ СН'!$G$14+СВЦЭМ!$D$10+'СЕТ СН'!$G$6-'СЕТ СН'!$G$26</f>
        <v>837.48177613999997</v>
      </c>
      <c r="Y99" s="36">
        <f>SUMIFS(СВЦЭМ!$D$33:$D$776,СВЦЭМ!$A$33:$A$776,$A99,СВЦЭМ!$B$33:$B$776,Y$83)+'СЕТ СН'!$G$14+СВЦЭМ!$D$10+'СЕТ СН'!$G$6-'СЕТ СН'!$G$26</f>
        <v>886.74934655000004</v>
      </c>
    </row>
    <row r="100" spans="1:25" ht="15.75" x14ac:dyDescent="0.2">
      <c r="A100" s="35">
        <f t="shared" si="2"/>
        <v>43755</v>
      </c>
      <c r="B100" s="36">
        <f>SUMIFS(СВЦЭМ!$D$33:$D$776,СВЦЭМ!$A$33:$A$776,$A100,СВЦЭМ!$B$33:$B$776,B$83)+'СЕТ СН'!$G$14+СВЦЭМ!$D$10+'СЕТ СН'!$G$6-'СЕТ СН'!$G$26</f>
        <v>960.9731319</v>
      </c>
      <c r="C100" s="36">
        <f>SUMIFS(СВЦЭМ!$D$33:$D$776,СВЦЭМ!$A$33:$A$776,$A100,СВЦЭМ!$B$33:$B$776,C$83)+'СЕТ СН'!$G$14+СВЦЭМ!$D$10+'СЕТ СН'!$G$6-'СЕТ СН'!$G$26</f>
        <v>1021.26265818</v>
      </c>
      <c r="D100" s="36">
        <f>SUMIFS(СВЦЭМ!$D$33:$D$776,СВЦЭМ!$A$33:$A$776,$A100,СВЦЭМ!$B$33:$B$776,D$83)+'СЕТ СН'!$G$14+СВЦЭМ!$D$10+'СЕТ СН'!$G$6-'СЕТ СН'!$G$26</f>
        <v>1064.00206306</v>
      </c>
      <c r="E100" s="36">
        <f>SUMIFS(СВЦЭМ!$D$33:$D$776,СВЦЭМ!$A$33:$A$776,$A100,СВЦЭМ!$B$33:$B$776,E$83)+'СЕТ СН'!$G$14+СВЦЭМ!$D$10+'СЕТ СН'!$G$6-'СЕТ СН'!$G$26</f>
        <v>1090.9262408700001</v>
      </c>
      <c r="F100" s="36">
        <f>SUMIFS(СВЦЭМ!$D$33:$D$776,СВЦЭМ!$A$33:$A$776,$A100,СВЦЭМ!$B$33:$B$776,F$83)+'СЕТ СН'!$G$14+СВЦЭМ!$D$10+'СЕТ СН'!$G$6-'СЕТ СН'!$G$26</f>
        <v>1099.3662969</v>
      </c>
      <c r="G100" s="36">
        <f>SUMIFS(СВЦЭМ!$D$33:$D$776,СВЦЭМ!$A$33:$A$776,$A100,СВЦЭМ!$B$33:$B$776,G$83)+'СЕТ СН'!$G$14+СВЦЭМ!$D$10+'СЕТ СН'!$G$6-'СЕТ СН'!$G$26</f>
        <v>1077.08093042</v>
      </c>
      <c r="H100" s="36">
        <f>SUMIFS(СВЦЭМ!$D$33:$D$776,СВЦЭМ!$A$33:$A$776,$A100,СВЦЭМ!$B$33:$B$776,H$83)+'СЕТ СН'!$G$14+СВЦЭМ!$D$10+'СЕТ СН'!$G$6-'СЕТ СН'!$G$26</f>
        <v>1025.10358329</v>
      </c>
      <c r="I100" s="36">
        <f>SUMIFS(СВЦЭМ!$D$33:$D$776,СВЦЭМ!$A$33:$A$776,$A100,СВЦЭМ!$B$33:$B$776,I$83)+'СЕТ СН'!$G$14+СВЦЭМ!$D$10+'СЕТ СН'!$G$6-'СЕТ СН'!$G$26</f>
        <v>953.96328295000001</v>
      </c>
      <c r="J100" s="36">
        <f>SUMIFS(СВЦЭМ!$D$33:$D$776,СВЦЭМ!$A$33:$A$776,$A100,СВЦЭМ!$B$33:$B$776,J$83)+'СЕТ СН'!$G$14+СВЦЭМ!$D$10+'СЕТ СН'!$G$6-'СЕТ СН'!$G$26</f>
        <v>960.26626266000005</v>
      </c>
      <c r="K100" s="36">
        <f>SUMIFS(СВЦЭМ!$D$33:$D$776,СВЦЭМ!$A$33:$A$776,$A100,СВЦЭМ!$B$33:$B$776,K$83)+'СЕТ СН'!$G$14+СВЦЭМ!$D$10+'СЕТ СН'!$G$6-'СЕТ СН'!$G$26</f>
        <v>955.49424308000005</v>
      </c>
      <c r="L100" s="36">
        <f>SUMIFS(СВЦЭМ!$D$33:$D$776,СВЦЭМ!$A$33:$A$776,$A100,СВЦЭМ!$B$33:$B$776,L$83)+'СЕТ СН'!$G$14+СВЦЭМ!$D$10+'СЕТ СН'!$G$6-'СЕТ СН'!$G$26</f>
        <v>951.30667192999999</v>
      </c>
      <c r="M100" s="36">
        <f>SUMIFS(СВЦЭМ!$D$33:$D$776,СВЦЭМ!$A$33:$A$776,$A100,СВЦЭМ!$B$33:$B$776,M$83)+'СЕТ СН'!$G$14+СВЦЭМ!$D$10+'СЕТ СН'!$G$6-'СЕТ СН'!$G$26</f>
        <v>958.25784753000005</v>
      </c>
      <c r="N100" s="36">
        <f>SUMIFS(СВЦЭМ!$D$33:$D$776,СВЦЭМ!$A$33:$A$776,$A100,СВЦЭМ!$B$33:$B$776,N$83)+'СЕТ СН'!$G$14+СВЦЭМ!$D$10+'СЕТ СН'!$G$6-'СЕТ СН'!$G$26</f>
        <v>924.36336831999995</v>
      </c>
      <c r="O100" s="36">
        <f>SUMIFS(СВЦЭМ!$D$33:$D$776,СВЦЭМ!$A$33:$A$776,$A100,СВЦЭМ!$B$33:$B$776,O$83)+'СЕТ СН'!$G$14+СВЦЭМ!$D$10+'СЕТ СН'!$G$6-'СЕТ СН'!$G$26</f>
        <v>882.61632674999998</v>
      </c>
      <c r="P100" s="36">
        <f>SUMIFS(СВЦЭМ!$D$33:$D$776,СВЦЭМ!$A$33:$A$776,$A100,СВЦЭМ!$B$33:$B$776,P$83)+'СЕТ СН'!$G$14+СВЦЭМ!$D$10+'СЕТ СН'!$G$6-'СЕТ СН'!$G$26</f>
        <v>889.28652109999996</v>
      </c>
      <c r="Q100" s="36">
        <f>SUMIFS(СВЦЭМ!$D$33:$D$776,СВЦЭМ!$A$33:$A$776,$A100,СВЦЭМ!$B$33:$B$776,Q$83)+'СЕТ СН'!$G$14+СВЦЭМ!$D$10+'СЕТ СН'!$G$6-'СЕТ СН'!$G$26</f>
        <v>885.09447720000003</v>
      </c>
      <c r="R100" s="36">
        <f>SUMIFS(СВЦЭМ!$D$33:$D$776,СВЦЭМ!$A$33:$A$776,$A100,СВЦЭМ!$B$33:$B$776,R$83)+'СЕТ СН'!$G$14+СВЦЭМ!$D$10+'СЕТ СН'!$G$6-'СЕТ СН'!$G$26</f>
        <v>888.59547125000006</v>
      </c>
      <c r="S100" s="36">
        <f>SUMIFS(СВЦЭМ!$D$33:$D$776,СВЦЭМ!$A$33:$A$776,$A100,СВЦЭМ!$B$33:$B$776,S$83)+'СЕТ СН'!$G$14+СВЦЭМ!$D$10+'СЕТ СН'!$G$6-'СЕТ СН'!$G$26</f>
        <v>887.40914416999999</v>
      </c>
      <c r="T100" s="36">
        <f>SUMIFS(СВЦЭМ!$D$33:$D$776,СВЦЭМ!$A$33:$A$776,$A100,СВЦЭМ!$B$33:$B$776,T$83)+'СЕТ СН'!$G$14+СВЦЭМ!$D$10+'СЕТ СН'!$G$6-'СЕТ СН'!$G$26</f>
        <v>862.89532537000002</v>
      </c>
      <c r="U100" s="36">
        <f>SUMIFS(СВЦЭМ!$D$33:$D$776,СВЦЭМ!$A$33:$A$776,$A100,СВЦЭМ!$B$33:$B$776,U$83)+'СЕТ СН'!$G$14+СВЦЭМ!$D$10+'СЕТ СН'!$G$6-'СЕТ СН'!$G$26</f>
        <v>856.74674946000005</v>
      </c>
      <c r="V100" s="36">
        <f>SUMIFS(СВЦЭМ!$D$33:$D$776,СВЦЭМ!$A$33:$A$776,$A100,СВЦЭМ!$B$33:$B$776,V$83)+'СЕТ СН'!$G$14+СВЦЭМ!$D$10+'СЕТ СН'!$G$6-'СЕТ СН'!$G$26</f>
        <v>845.48214007000001</v>
      </c>
      <c r="W100" s="36">
        <f>SUMIFS(СВЦЭМ!$D$33:$D$776,СВЦЭМ!$A$33:$A$776,$A100,СВЦЭМ!$B$33:$B$776,W$83)+'СЕТ СН'!$G$14+СВЦЭМ!$D$10+'СЕТ СН'!$G$6-'СЕТ СН'!$G$26</f>
        <v>852.78865429999996</v>
      </c>
      <c r="X100" s="36">
        <f>SUMIFS(СВЦЭМ!$D$33:$D$776,СВЦЭМ!$A$33:$A$776,$A100,СВЦЭМ!$B$33:$B$776,X$83)+'СЕТ СН'!$G$14+СВЦЭМ!$D$10+'СЕТ СН'!$G$6-'СЕТ СН'!$G$26</f>
        <v>872.71913370000004</v>
      </c>
      <c r="Y100" s="36">
        <f>SUMIFS(СВЦЭМ!$D$33:$D$776,СВЦЭМ!$A$33:$A$776,$A100,СВЦЭМ!$B$33:$B$776,Y$83)+'СЕТ СН'!$G$14+СВЦЭМ!$D$10+'СЕТ СН'!$G$6-'СЕТ СН'!$G$26</f>
        <v>916.37257512999997</v>
      </c>
    </row>
    <row r="101" spans="1:25" ht="15.75" x14ac:dyDescent="0.2">
      <c r="A101" s="35">
        <f t="shared" si="2"/>
        <v>43756</v>
      </c>
      <c r="B101" s="36">
        <f>SUMIFS(СВЦЭМ!$D$33:$D$776,СВЦЭМ!$A$33:$A$776,$A101,СВЦЭМ!$B$33:$B$776,B$83)+'СЕТ СН'!$G$14+СВЦЭМ!$D$10+'СЕТ СН'!$G$6-'СЕТ СН'!$G$26</f>
        <v>1030.8617073600001</v>
      </c>
      <c r="C101" s="36">
        <f>SUMIFS(СВЦЭМ!$D$33:$D$776,СВЦЭМ!$A$33:$A$776,$A101,СВЦЭМ!$B$33:$B$776,C$83)+'СЕТ СН'!$G$14+СВЦЭМ!$D$10+'СЕТ СН'!$G$6-'СЕТ СН'!$G$26</f>
        <v>1032.05836086</v>
      </c>
      <c r="D101" s="36">
        <f>SUMIFS(СВЦЭМ!$D$33:$D$776,СВЦЭМ!$A$33:$A$776,$A101,СВЦЭМ!$B$33:$B$776,D$83)+'СЕТ СН'!$G$14+СВЦЭМ!$D$10+'СЕТ СН'!$G$6-'СЕТ СН'!$G$26</f>
        <v>1054.54347029</v>
      </c>
      <c r="E101" s="36">
        <f>SUMIFS(СВЦЭМ!$D$33:$D$776,СВЦЭМ!$A$33:$A$776,$A101,СВЦЭМ!$B$33:$B$776,E$83)+'СЕТ СН'!$G$14+СВЦЭМ!$D$10+'СЕТ СН'!$G$6-'СЕТ СН'!$G$26</f>
        <v>1063.7713177200001</v>
      </c>
      <c r="F101" s="36">
        <f>SUMIFS(СВЦЭМ!$D$33:$D$776,СВЦЭМ!$A$33:$A$776,$A101,СВЦЭМ!$B$33:$B$776,F$83)+'СЕТ СН'!$G$14+СВЦЭМ!$D$10+'СЕТ СН'!$G$6-'СЕТ СН'!$G$26</f>
        <v>1063.41613579</v>
      </c>
      <c r="G101" s="36">
        <f>SUMIFS(СВЦЭМ!$D$33:$D$776,СВЦЭМ!$A$33:$A$776,$A101,СВЦЭМ!$B$33:$B$776,G$83)+'СЕТ СН'!$G$14+СВЦЭМ!$D$10+'СЕТ СН'!$G$6-'СЕТ СН'!$G$26</f>
        <v>1039.3802541300001</v>
      </c>
      <c r="H101" s="36">
        <f>SUMIFS(СВЦЭМ!$D$33:$D$776,СВЦЭМ!$A$33:$A$776,$A101,СВЦЭМ!$B$33:$B$776,H$83)+'СЕТ СН'!$G$14+СВЦЭМ!$D$10+'СЕТ СН'!$G$6-'СЕТ СН'!$G$26</f>
        <v>984.52044515</v>
      </c>
      <c r="I101" s="36">
        <f>SUMIFS(СВЦЭМ!$D$33:$D$776,СВЦЭМ!$A$33:$A$776,$A101,СВЦЭМ!$B$33:$B$776,I$83)+'СЕТ СН'!$G$14+СВЦЭМ!$D$10+'СЕТ СН'!$G$6-'СЕТ СН'!$G$26</f>
        <v>921.99034299000004</v>
      </c>
      <c r="J101" s="36">
        <f>SUMIFS(СВЦЭМ!$D$33:$D$776,СВЦЭМ!$A$33:$A$776,$A101,СВЦЭМ!$B$33:$B$776,J$83)+'СЕТ СН'!$G$14+СВЦЭМ!$D$10+'СЕТ СН'!$G$6-'СЕТ СН'!$G$26</f>
        <v>909.28517574</v>
      </c>
      <c r="K101" s="36">
        <f>SUMIFS(СВЦЭМ!$D$33:$D$776,СВЦЭМ!$A$33:$A$776,$A101,СВЦЭМ!$B$33:$B$776,K$83)+'СЕТ СН'!$G$14+СВЦЭМ!$D$10+'СЕТ СН'!$G$6-'СЕТ СН'!$G$26</f>
        <v>904.57182360000002</v>
      </c>
      <c r="L101" s="36">
        <f>SUMIFS(СВЦЭМ!$D$33:$D$776,СВЦЭМ!$A$33:$A$776,$A101,СВЦЭМ!$B$33:$B$776,L$83)+'СЕТ СН'!$G$14+СВЦЭМ!$D$10+'СЕТ СН'!$G$6-'СЕТ СН'!$G$26</f>
        <v>910.97751342000004</v>
      </c>
      <c r="M101" s="36">
        <f>SUMIFS(СВЦЭМ!$D$33:$D$776,СВЦЭМ!$A$33:$A$776,$A101,СВЦЭМ!$B$33:$B$776,M$83)+'СЕТ СН'!$G$14+СВЦЭМ!$D$10+'СЕТ СН'!$G$6-'СЕТ СН'!$G$26</f>
        <v>917.80774233</v>
      </c>
      <c r="N101" s="36">
        <f>SUMIFS(СВЦЭМ!$D$33:$D$776,СВЦЭМ!$A$33:$A$776,$A101,СВЦЭМ!$B$33:$B$776,N$83)+'СЕТ СН'!$G$14+СВЦЭМ!$D$10+'СЕТ СН'!$G$6-'СЕТ СН'!$G$26</f>
        <v>888.31402448000006</v>
      </c>
      <c r="O101" s="36">
        <f>SUMIFS(СВЦЭМ!$D$33:$D$776,СВЦЭМ!$A$33:$A$776,$A101,СВЦЭМ!$B$33:$B$776,O$83)+'СЕТ СН'!$G$14+СВЦЭМ!$D$10+'СЕТ СН'!$G$6-'СЕТ СН'!$G$26</f>
        <v>853.38435430000004</v>
      </c>
      <c r="P101" s="36">
        <f>SUMIFS(СВЦЭМ!$D$33:$D$776,СВЦЭМ!$A$33:$A$776,$A101,СВЦЭМ!$B$33:$B$776,P$83)+'СЕТ СН'!$G$14+СВЦЭМ!$D$10+'СЕТ СН'!$G$6-'СЕТ СН'!$G$26</f>
        <v>863.85929600999998</v>
      </c>
      <c r="Q101" s="36">
        <f>SUMIFS(СВЦЭМ!$D$33:$D$776,СВЦЭМ!$A$33:$A$776,$A101,СВЦЭМ!$B$33:$B$776,Q$83)+'СЕТ СН'!$G$14+СВЦЭМ!$D$10+'СЕТ СН'!$G$6-'СЕТ СН'!$G$26</f>
        <v>869.21509506999996</v>
      </c>
      <c r="R101" s="36">
        <f>SUMIFS(СВЦЭМ!$D$33:$D$776,СВЦЭМ!$A$33:$A$776,$A101,СВЦЭМ!$B$33:$B$776,R$83)+'СЕТ СН'!$G$14+СВЦЭМ!$D$10+'СЕТ СН'!$G$6-'СЕТ СН'!$G$26</f>
        <v>859.17170824000004</v>
      </c>
      <c r="S101" s="36">
        <f>SUMIFS(СВЦЭМ!$D$33:$D$776,СВЦЭМ!$A$33:$A$776,$A101,СВЦЭМ!$B$33:$B$776,S$83)+'СЕТ СН'!$G$14+СВЦЭМ!$D$10+'СЕТ СН'!$G$6-'СЕТ СН'!$G$26</f>
        <v>849.56749724999997</v>
      </c>
      <c r="T101" s="36">
        <f>SUMIFS(СВЦЭМ!$D$33:$D$776,СВЦЭМ!$A$33:$A$776,$A101,СВЦЭМ!$B$33:$B$776,T$83)+'СЕТ СН'!$G$14+СВЦЭМ!$D$10+'СЕТ СН'!$G$6-'СЕТ СН'!$G$26</f>
        <v>852.92276305999997</v>
      </c>
      <c r="U101" s="36">
        <f>SUMIFS(СВЦЭМ!$D$33:$D$776,СВЦЭМ!$A$33:$A$776,$A101,СВЦЭМ!$B$33:$B$776,U$83)+'СЕТ СН'!$G$14+СВЦЭМ!$D$10+'СЕТ СН'!$G$6-'СЕТ СН'!$G$26</f>
        <v>854.87995721000004</v>
      </c>
      <c r="V101" s="36">
        <f>SUMIFS(СВЦЭМ!$D$33:$D$776,СВЦЭМ!$A$33:$A$776,$A101,СВЦЭМ!$B$33:$B$776,V$83)+'СЕТ СН'!$G$14+СВЦЭМ!$D$10+'СЕТ СН'!$G$6-'СЕТ СН'!$G$26</f>
        <v>848.82468348999998</v>
      </c>
      <c r="W101" s="36">
        <f>SUMIFS(СВЦЭМ!$D$33:$D$776,СВЦЭМ!$A$33:$A$776,$A101,СВЦЭМ!$B$33:$B$776,W$83)+'СЕТ СН'!$G$14+СВЦЭМ!$D$10+'СЕТ СН'!$G$6-'СЕТ СН'!$G$26</f>
        <v>870.4782199</v>
      </c>
      <c r="X101" s="36">
        <f>SUMIFS(СВЦЭМ!$D$33:$D$776,СВЦЭМ!$A$33:$A$776,$A101,СВЦЭМ!$B$33:$B$776,X$83)+'СЕТ СН'!$G$14+СВЦЭМ!$D$10+'СЕТ СН'!$G$6-'СЕТ СН'!$G$26</f>
        <v>887.41084992000003</v>
      </c>
      <c r="Y101" s="36">
        <f>SUMIFS(СВЦЭМ!$D$33:$D$776,СВЦЭМ!$A$33:$A$776,$A101,СВЦЭМ!$B$33:$B$776,Y$83)+'СЕТ СН'!$G$14+СВЦЭМ!$D$10+'СЕТ СН'!$G$6-'СЕТ СН'!$G$26</f>
        <v>933.26963508999995</v>
      </c>
    </row>
    <row r="102" spans="1:25" ht="15.75" x14ac:dyDescent="0.2">
      <c r="A102" s="35">
        <f t="shared" si="2"/>
        <v>43757</v>
      </c>
      <c r="B102" s="36">
        <f>SUMIFS(СВЦЭМ!$D$33:$D$776,СВЦЭМ!$A$33:$A$776,$A102,СВЦЭМ!$B$33:$B$776,B$83)+'СЕТ СН'!$G$14+СВЦЭМ!$D$10+'СЕТ СН'!$G$6-'СЕТ СН'!$G$26</f>
        <v>977.90560005999998</v>
      </c>
      <c r="C102" s="36">
        <f>SUMIFS(СВЦЭМ!$D$33:$D$776,СВЦЭМ!$A$33:$A$776,$A102,СВЦЭМ!$B$33:$B$776,C$83)+'СЕТ СН'!$G$14+СВЦЭМ!$D$10+'СЕТ СН'!$G$6-'СЕТ СН'!$G$26</f>
        <v>1027.3793739</v>
      </c>
      <c r="D102" s="36">
        <f>SUMIFS(СВЦЭМ!$D$33:$D$776,СВЦЭМ!$A$33:$A$776,$A102,СВЦЭМ!$B$33:$B$776,D$83)+'СЕТ СН'!$G$14+СВЦЭМ!$D$10+'СЕТ СН'!$G$6-'СЕТ СН'!$G$26</f>
        <v>1022.7601554300001</v>
      </c>
      <c r="E102" s="36">
        <f>SUMIFS(СВЦЭМ!$D$33:$D$776,СВЦЭМ!$A$33:$A$776,$A102,СВЦЭМ!$B$33:$B$776,E$83)+'СЕТ СН'!$G$14+СВЦЭМ!$D$10+'СЕТ СН'!$G$6-'СЕТ СН'!$G$26</f>
        <v>1021.67359661</v>
      </c>
      <c r="F102" s="36">
        <f>SUMIFS(СВЦЭМ!$D$33:$D$776,СВЦЭМ!$A$33:$A$776,$A102,СВЦЭМ!$B$33:$B$776,F$83)+'СЕТ СН'!$G$14+СВЦЭМ!$D$10+'СЕТ СН'!$G$6-'СЕТ СН'!$G$26</f>
        <v>1016.1254378900001</v>
      </c>
      <c r="G102" s="36">
        <f>SUMIFS(СВЦЭМ!$D$33:$D$776,СВЦЭМ!$A$33:$A$776,$A102,СВЦЭМ!$B$33:$B$776,G$83)+'СЕТ СН'!$G$14+СВЦЭМ!$D$10+'СЕТ СН'!$G$6-'СЕТ СН'!$G$26</f>
        <v>1005.04911702</v>
      </c>
      <c r="H102" s="36">
        <f>SUMIFS(СВЦЭМ!$D$33:$D$776,СВЦЭМ!$A$33:$A$776,$A102,СВЦЭМ!$B$33:$B$776,H$83)+'СЕТ СН'!$G$14+СВЦЭМ!$D$10+'СЕТ СН'!$G$6-'СЕТ СН'!$G$26</f>
        <v>973.24877437999999</v>
      </c>
      <c r="I102" s="36">
        <f>SUMIFS(СВЦЭМ!$D$33:$D$776,СВЦЭМ!$A$33:$A$776,$A102,СВЦЭМ!$B$33:$B$776,I$83)+'СЕТ СН'!$G$14+СВЦЭМ!$D$10+'СЕТ СН'!$G$6-'СЕТ СН'!$G$26</f>
        <v>944.89371841000002</v>
      </c>
      <c r="J102" s="36">
        <f>SUMIFS(СВЦЭМ!$D$33:$D$776,СВЦЭМ!$A$33:$A$776,$A102,СВЦЭМ!$B$33:$B$776,J$83)+'СЕТ СН'!$G$14+СВЦЭМ!$D$10+'СЕТ СН'!$G$6-'СЕТ СН'!$G$26</f>
        <v>916.60689295999998</v>
      </c>
      <c r="K102" s="36">
        <f>SUMIFS(СВЦЭМ!$D$33:$D$776,СВЦЭМ!$A$33:$A$776,$A102,СВЦЭМ!$B$33:$B$776,K$83)+'СЕТ СН'!$G$14+СВЦЭМ!$D$10+'СЕТ СН'!$G$6-'СЕТ СН'!$G$26</f>
        <v>907.53644966000002</v>
      </c>
      <c r="L102" s="36">
        <f>SUMIFS(СВЦЭМ!$D$33:$D$776,СВЦЭМ!$A$33:$A$776,$A102,СВЦЭМ!$B$33:$B$776,L$83)+'СЕТ СН'!$G$14+СВЦЭМ!$D$10+'СЕТ СН'!$G$6-'СЕТ СН'!$G$26</f>
        <v>894.50522408000006</v>
      </c>
      <c r="M102" s="36">
        <f>SUMIFS(СВЦЭМ!$D$33:$D$776,СВЦЭМ!$A$33:$A$776,$A102,СВЦЭМ!$B$33:$B$776,M$83)+'СЕТ СН'!$G$14+СВЦЭМ!$D$10+'СЕТ СН'!$G$6-'СЕТ СН'!$G$26</f>
        <v>889.42569616000003</v>
      </c>
      <c r="N102" s="36">
        <f>SUMIFS(СВЦЭМ!$D$33:$D$776,СВЦЭМ!$A$33:$A$776,$A102,СВЦЭМ!$B$33:$B$776,N$83)+'СЕТ СН'!$G$14+СВЦЭМ!$D$10+'СЕТ СН'!$G$6-'СЕТ СН'!$G$26</f>
        <v>874.13507231000006</v>
      </c>
      <c r="O102" s="36">
        <f>SUMIFS(СВЦЭМ!$D$33:$D$776,СВЦЭМ!$A$33:$A$776,$A102,СВЦЭМ!$B$33:$B$776,O$83)+'СЕТ СН'!$G$14+СВЦЭМ!$D$10+'СЕТ СН'!$G$6-'СЕТ СН'!$G$26</f>
        <v>851.59477408999999</v>
      </c>
      <c r="P102" s="36">
        <f>SUMIFS(СВЦЭМ!$D$33:$D$776,СВЦЭМ!$A$33:$A$776,$A102,СВЦЭМ!$B$33:$B$776,P$83)+'СЕТ СН'!$G$14+СВЦЭМ!$D$10+'СЕТ СН'!$G$6-'СЕТ СН'!$G$26</f>
        <v>860.34094496</v>
      </c>
      <c r="Q102" s="36">
        <f>SUMIFS(СВЦЭМ!$D$33:$D$776,СВЦЭМ!$A$33:$A$776,$A102,СВЦЭМ!$B$33:$B$776,Q$83)+'СЕТ СН'!$G$14+СВЦЭМ!$D$10+'СЕТ СН'!$G$6-'СЕТ СН'!$G$26</f>
        <v>863.43918335000001</v>
      </c>
      <c r="R102" s="36">
        <f>SUMIFS(СВЦЭМ!$D$33:$D$776,СВЦЭМ!$A$33:$A$776,$A102,СВЦЭМ!$B$33:$B$776,R$83)+'СЕТ СН'!$G$14+СВЦЭМ!$D$10+'СЕТ СН'!$G$6-'СЕТ СН'!$G$26</f>
        <v>853.99398798000004</v>
      </c>
      <c r="S102" s="36">
        <f>SUMIFS(СВЦЭМ!$D$33:$D$776,СВЦЭМ!$A$33:$A$776,$A102,СВЦЭМ!$B$33:$B$776,S$83)+'СЕТ СН'!$G$14+СВЦЭМ!$D$10+'СЕТ СН'!$G$6-'СЕТ СН'!$G$26</f>
        <v>846.85664669000005</v>
      </c>
      <c r="T102" s="36">
        <f>SUMIFS(СВЦЭМ!$D$33:$D$776,СВЦЭМ!$A$33:$A$776,$A102,СВЦЭМ!$B$33:$B$776,T$83)+'СЕТ СН'!$G$14+СВЦЭМ!$D$10+'СЕТ СН'!$G$6-'СЕТ СН'!$G$26</f>
        <v>832.32738188999997</v>
      </c>
      <c r="U102" s="36">
        <f>SUMIFS(СВЦЭМ!$D$33:$D$776,СВЦЭМ!$A$33:$A$776,$A102,СВЦЭМ!$B$33:$B$776,U$83)+'СЕТ СН'!$G$14+СВЦЭМ!$D$10+'СЕТ СН'!$G$6-'СЕТ СН'!$G$26</f>
        <v>847.98577702</v>
      </c>
      <c r="V102" s="36">
        <f>SUMIFS(СВЦЭМ!$D$33:$D$776,СВЦЭМ!$A$33:$A$776,$A102,СВЦЭМ!$B$33:$B$776,V$83)+'СЕТ СН'!$G$14+СВЦЭМ!$D$10+'СЕТ СН'!$G$6-'СЕТ СН'!$G$26</f>
        <v>836.49826605999999</v>
      </c>
      <c r="W102" s="36">
        <f>SUMIFS(СВЦЭМ!$D$33:$D$776,СВЦЭМ!$A$33:$A$776,$A102,СВЦЭМ!$B$33:$B$776,W$83)+'СЕТ СН'!$G$14+СВЦЭМ!$D$10+'СЕТ СН'!$G$6-'СЕТ СН'!$G$26</f>
        <v>844.98470718999999</v>
      </c>
      <c r="X102" s="36">
        <f>SUMIFS(СВЦЭМ!$D$33:$D$776,СВЦЭМ!$A$33:$A$776,$A102,СВЦЭМ!$B$33:$B$776,X$83)+'СЕТ СН'!$G$14+СВЦЭМ!$D$10+'СЕТ СН'!$G$6-'СЕТ СН'!$G$26</f>
        <v>864.98097116999998</v>
      </c>
      <c r="Y102" s="36">
        <f>SUMIFS(СВЦЭМ!$D$33:$D$776,СВЦЭМ!$A$33:$A$776,$A102,СВЦЭМ!$B$33:$B$776,Y$83)+'СЕТ СН'!$G$14+СВЦЭМ!$D$10+'СЕТ СН'!$G$6-'СЕТ СН'!$G$26</f>
        <v>914.88781406999999</v>
      </c>
    </row>
    <row r="103" spans="1:25" ht="15.75" x14ac:dyDescent="0.2">
      <c r="A103" s="35">
        <f t="shared" si="2"/>
        <v>43758</v>
      </c>
      <c r="B103" s="36">
        <f>SUMIFS(СВЦЭМ!$D$33:$D$776,СВЦЭМ!$A$33:$A$776,$A103,СВЦЭМ!$B$33:$B$776,B$83)+'СЕТ СН'!$G$14+СВЦЭМ!$D$10+'СЕТ СН'!$G$6-'СЕТ СН'!$G$26</f>
        <v>972.82630854000001</v>
      </c>
      <c r="C103" s="36">
        <f>SUMIFS(СВЦЭМ!$D$33:$D$776,СВЦЭМ!$A$33:$A$776,$A103,СВЦЭМ!$B$33:$B$776,C$83)+'СЕТ СН'!$G$14+СВЦЭМ!$D$10+'СЕТ СН'!$G$6-'СЕТ СН'!$G$26</f>
        <v>1014.40526908</v>
      </c>
      <c r="D103" s="36">
        <f>SUMIFS(СВЦЭМ!$D$33:$D$776,СВЦЭМ!$A$33:$A$776,$A103,СВЦЭМ!$B$33:$B$776,D$83)+'СЕТ СН'!$G$14+СВЦЭМ!$D$10+'СЕТ СН'!$G$6-'СЕТ СН'!$G$26</f>
        <v>1036.35741738</v>
      </c>
      <c r="E103" s="36">
        <f>SUMIFS(СВЦЭМ!$D$33:$D$776,СВЦЭМ!$A$33:$A$776,$A103,СВЦЭМ!$B$33:$B$776,E$83)+'СЕТ СН'!$G$14+СВЦЭМ!$D$10+'СЕТ СН'!$G$6-'СЕТ СН'!$G$26</f>
        <v>1043.5237202600001</v>
      </c>
      <c r="F103" s="36">
        <f>SUMIFS(СВЦЭМ!$D$33:$D$776,СВЦЭМ!$A$33:$A$776,$A103,СВЦЭМ!$B$33:$B$776,F$83)+'СЕТ СН'!$G$14+СВЦЭМ!$D$10+'СЕТ СН'!$G$6-'СЕТ СН'!$G$26</f>
        <v>1042.7235942500001</v>
      </c>
      <c r="G103" s="36">
        <f>SUMIFS(СВЦЭМ!$D$33:$D$776,СВЦЭМ!$A$33:$A$776,$A103,СВЦЭМ!$B$33:$B$776,G$83)+'СЕТ СН'!$G$14+СВЦЭМ!$D$10+'СЕТ СН'!$G$6-'СЕТ СН'!$G$26</f>
        <v>1018.82381839</v>
      </c>
      <c r="H103" s="36">
        <f>SUMIFS(СВЦЭМ!$D$33:$D$776,СВЦЭМ!$A$33:$A$776,$A103,СВЦЭМ!$B$33:$B$776,H$83)+'СЕТ СН'!$G$14+СВЦЭМ!$D$10+'СЕТ СН'!$G$6-'СЕТ СН'!$G$26</f>
        <v>1008.08371142</v>
      </c>
      <c r="I103" s="36">
        <f>SUMIFS(СВЦЭМ!$D$33:$D$776,СВЦЭМ!$A$33:$A$776,$A103,СВЦЭМ!$B$33:$B$776,I$83)+'СЕТ СН'!$G$14+СВЦЭМ!$D$10+'СЕТ СН'!$G$6-'СЕТ СН'!$G$26</f>
        <v>980.79002611999999</v>
      </c>
      <c r="J103" s="36">
        <f>SUMIFS(СВЦЭМ!$D$33:$D$776,СВЦЭМ!$A$33:$A$776,$A103,СВЦЭМ!$B$33:$B$776,J$83)+'СЕТ СН'!$G$14+СВЦЭМ!$D$10+'СЕТ СН'!$G$6-'СЕТ СН'!$G$26</f>
        <v>923.74473627999998</v>
      </c>
      <c r="K103" s="36">
        <f>SUMIFS(СВЦЭМ!$D$33:$D$776,СВЦЭМ!$A$33:$A$776,$A103,СВЦЭМ!$B$33:$B$776,K$83)+'СЕТ СН'!$G$14+СВЦЭМ!$D$10+'СЕТ СН'!$G$6-'СЕТ СН'!$G$26</f>
        <v>898.99912242000005</v>
      </c>
      <c r="L103" s="36">
        <f>SUMIFS(СВЦЭМ!$D$33:$D$776,СВЦЭМ!$A$33:$A$776,$A103,СВЦЭМ!$B$33:$B$776,L$83)+'СЕТ СН'!$G$14+СВЦЭМ!$D$10+'СЕТ СН'!$G$6-'СЕТ СН'!$G$26</f>
        <v>903.47643805999996</v>
      </c>
      <c r="M103" s="36">
        <f>SUMIFS(СВЦЭМ!$D$33:$D$776,СВЦЭМ!$A$33:$A$776,$A103,СВЦЭМ!$B$33:$B$776,M$83)+'СЕТ СН'!$G$14+СВЦЭМ!$D$10+'СЕТ СН'!$G$6-'СЕТ СН'!$G$26</f>
        <v>906.62087549</v>
      </c>
      <c r="N103" s="36">
        <f>SUMIFS(СВЦЭМ!$D$33:$D$776,СВЦЭМ!$A$33:$A$776,$A103,СВЦЭМ!$B$33:$B$776,N$83)+'СЕТ СН'!$G$14+СВЦЭМ!$D$10+'СЕТ СН'!$G$6-'СЕТ СН'!$G$26</f>
        <v>865.36492534000001</v>
      </c>
      <c r="O103" s="36">
        <f>SUMIFS(СВЦЭМ!$D$33:$D$776,СВЦЭМ!$A$33:$A$776,$A103,СВЦЭМ!$B$33:$B$776,O$83)+'СЕТ СН'!$G$14+СВЦЭМ!$D$10+'СЕТ СН'!$G$6-'СЕТ СН'!$G$26</f>
        <v>857.64213698000003</v>
      </c>
      <c r="P103" s="36">
        <f>SUMIFS(СВЦЭМ!$D$33:$D$776,СВЦЭМ!$A$33:$A$776,$A103,СВЦЭМ!$B$33:$B$776,P$83)+'СЕТ СН'!$G$14+СВЦЭМ!$D$10+'СЕТ СН'!$G$6-'СЕТ СН'!$G$26</f>
        <v>865.73748178000005</v>
      </c>
      <c r="Q103" s="36">
        <f>SUMIFS(СВЦЭМ!$D$33:$D$776,СВЦЭМ!$A$33:$A$776,$A103,СВЦЭМ!$B$33:$B$776,Q$83)+'СЕТ СН'!$G$14+СВЦЭМ!$D$10+'СЕТ СН'!$G$6-'СЕТ СН'!$G$26</f>
        <v>862.86515580000003</v>
      </c>
      <c r="R103" s="36">
        <f>SUMIFS(СВЦЭМ!$D$33:$D$776,СВЦЭМ!$A$33:$A$776,$A103,СВЦЭМ!$B$33:$B$776,R$83)+'СЕТ СН'!$G$14+СВЦЭМ!$D$10+'СЕТ СН'!$G$6-'СЕТ СН'!$G$26</f>
        <v>863.83282340000005</v>
      </c>
      <c r="S103" s="36">
        <f>SUMIFS(СВЦЭМ!$D$33:$D$776,СВЦЭМ!$A$33:$A$776,$A103,СВЦЭМ!$B$33:$B$776,S$83)+'СЕТ СН'!$G$14+СВЦЭМ!$D$10+'СЕТ СН'!$G$6-'СЕТ СН'!$G$26</f>
        <v>859.28861747999997</v>
      </c>
      <c r="T103" s="36">
        <f>SUMIFS(СВЦЭМ!$D$33:$D$776,СВЦЭМ!$A$33:$A$776,$A103,СВЦЭМ!$B$33:$B$776,T$83)+'СЕТ СН'!$G$14+СВЦЭМ!$D$10+'СЕТ СН'!$G$6-'СЕТ СН'!$G$26</f>
        <v>850.38190770999995</v>
      </c>
      <c r="U103" s="36">
        <f>SUMIFS(СВЦЭМ!$D$33:$D$776,СВЦЭМ!$A$33:$A$776,$A103,СВЦЭМ!$B$33:$B$776,U$83)+'СЕТ СН'!$G$14+СВЦЭМ!$D$10+'СЕТ СН'!$G$6-'СЕТ СН'!$G$26</f>
        <v>855.33017565</v>
      </c>
      <c r="V103" s="36">
        <f>SUMIFS(СВЦЭМ!$D$33:$D$776,СВЦЭМ!$A$33:$A$776,$A103,СВЦЭМ!$B$33:$B$776,V$83)+'СЕТ СН'!$G$14+СВЦЭМ!$D$10+'СЕТ СН'!$G$6-'СЕТ СН'!$G$26</f>
        <v>841.46027958000002</v>
      </c>
      <c r="W103" s="36">
        <f>SUMIFS(СВЦЭМ!$D$33:$D$776,СВЦЭМ!$A$33:$A$776,$A103,СВЦЭМ!$B$33:$B$776,W$83)+'СЕТ СН'!$G$14+СВЦЭМ!$D$10+'СЕТ СН'!$G$6-'СЕТ СН'!$G$26</f>
        <v>834.29890637000005</v>
      </c>
      <c r="X103" s="36">
        <f>SUMIFS(СВЦЭМ!$D$33:$D$776,СВЦЭМ!$A$33:$A$776,$A103,СВЦЭМ!$B$33:$B$776,X$83)+'СЕТ СН'!$G$14+СВЦЭМ!$D$10+'СЕТ СН'!$G$6-'СЕТ СН'!$G$26</f>
        <v>843.25936478999995</v>
      </c>
      <c r="Y103" s="36">
        <f>SUMIFS(СВЦЭМ!$D$33:$D$776,СВЦЭМ!$A$33:$A$776,$A103,СВЦЭМ!$B$33:$B$776,Y$83)+'СЕТ СН'!$G$14+СВЦЭМ!$D$10+'СЕТ СН'!$G$6-'СЕТ СН'!$G$26</f>
        <v>890.21965796999996</v>
      </c>
    </row>
    <row r="104" spans="1:25" ht="15.75" x14ac:dyDescent="0.2">
      <c r="A104" s="35">
        <f t="shared" si="2"/>
        <v>43759</v>
      </c>
      <c r="B104" s="36">
        <f>SUMIFS(СВЦЭМ!$D$33:$D$776,СВЦЭМ!$A$33:$A$776,$A104,СВЦЭМ!$B$33:$B$776,B$83)+'СЕТ СН'!$G$14+СВЦЭМ!$D$10+'СЕТ СН'!$G$6-'СЕТ СН'!$G$26</f>
        <v>989.39280790999999</v>
      </c>
      <c r="C104" s="36">
        <f>SUMIFS(СВЦЭМ!$D$33:$D$776,СВЦЭМ!$A$33:$A$776,$A104,СВЦЭМ!$B$33:$B$776,C$83)+'СЕТ СН'!$G$14+СВЦЭМ!$D$10+'СЕТ СН'!$G$6-'СЕТ СН'!$G$26</f>
        <v>1032.4672175600001</v>
      </c>
      <c r="D104" s="36">
        <f>SUMIFS(СВЦЭМ!$D$33:$D$776,СВЦЭМ!$A$33:$A$776,$A104,СВЦЭМ!$B$33:$B$776,D$83)+'СЕТ СН'!$G$14+СВЦЭМ!$D$10+'СЕТ СН'!$G$6-'СЕТ СН'!$G$26</f>
        <v>1053.10568627</v>
      </c>
      <c r="E104" s="36">
        <f>SUMIFS(СВЦЭМ!$D$33:$D$776,СВЦЭМ!$A$33:$A$776,$A104,СВЦЭМ!$B$33:$B$776,E$83)+'СЕТ СН'!$G$14+СВЦЭМ!$D$10+'СЕТ СН'!$G$6-'СЕТ СН'!$G$26</f>
        <v>1059.23440321</v>
      </c>
      <c r="F104" s="36">
        <f>SUMIFS(СВЦЭМ!$D$33:$D$776,СВЦЭМ!$A$33:$A$776,$A104,СВЦЭМ!$B$33:$B$776,F$83)+'СЕТ СН'!$G$14+СВЦЭМ!$D$10+'СЕТ СН'!$G$6-'СЕТ СН'!$G$26</f>
        <v>1057.9231034900001</v>
      </c>
      <c r="G104" s="36">
        <f>SUMIFS(СВЦЭМ!$D$33:$D$776,СВЦЭМ!$A$33:$A$776,$A104,СВЦЭМ!$B$33:$B$776,G$83)+'СЕТ СН'!$G$14+СВЦЭМ!$D$10+'СЕТ СН'!$G$6-'СЕТ СН'!$G$26</f>
        <v>1034.5366529800001</v>
      </c>
      <c r="H104" s="36">
        <f>SUMIFS(СВЦЭМ!$D$33:$D$776,СВЦЭМ!$A$33:$A$776,$A104,СВЦЭМ!$B$33:$B$776,H$83)+'СЕТ СН'!$G$14+СВЦЭМ!$D$10+'СЕТ СН'!$G$6-'СЕТ СН'!$G$26</f>
        <v>1000.98934511</v>
      </c>
      <c r="I104" s="36">
        <f>SUMIFS(СВЦЭМ!$D$33:$D$776,СВЦЭМ!$A$33:$A$776,$A104,СВЦЭМ!$B$33:$B$776,I$83)+'СЕТ СН'!$G$14+СВЦЭМ!$D$10+'СЕТ СН'!$G$6-'СЕТ СН'!$G$26</f>
        <v>961.11919370999999</v>
      </c>
      <c r="J104" s="36">
        <f>SUMIFS(СВЦЭМ!$D$33:$D$776,СВЦЭМ!$A$33:$A$776,$A104,СВЦЭМ!$B$33:$B$776,J$83)+'СЕТ СН'!$G$14+СВЦЭМ!$D$10+'СЕТ СН'!$G$6-'СЕТ СН'!$G$26</f>
        <v>943.82619829999999</v>
      </c>
      <c r="K104" s="36">
        <f>SUMIFS(СВЦЭМ!$D$33:$D$776,СВЦЭМ!$A$33:$A$776,$A104,СВЦЭМ!$B$33:$B$776,K$83)+'СЕТ СН'!$G$14+СВЦЭМ!$D$10+'СЕТ СН'!$G$6-'СЕТ СН'!$G$26</f>
        <v>932.41804015000002</v>
      </c>
      <c r="L104" s="36">
        <f>SUMIFS(СВЦЭМ!$D$33:$D$776,СВЦЭМ!$A$33:$A$776,$A104,СВЦЭМ!$B$33:$B$776,L$83)+'СЕТ СН'!$G$14+СВЦЭМ!$D$10+'СЕТ СН'!$G$6-'СЕТ СН'!$G$26</f>
        <v>921.83443841999997</v>
      </c>
      <c r="M104" s="36">
        <f>SUMIFS(СВЦЭМ!$D$33:$D$776,СВЦЭМ!$A$33:$A$776,$A104,СВЦЭМ!$B$33:$B$776,M$83)+'СЕТ СН'!$G$14+СВЦЭМ!$D$10+'СЕТ СН'!$G$6-'СЕТ СН'!$G$26</f>
        <v>925.11478425999996</v>
      </c>
      <c r="N104" s="36">
        <f>SUMIFS(СВЦЭМ!$D$33:$D$776,СВЦЭМ!$A$33:$A$776,$A104,СВЦЭМ!$B$33:$B$776,N$83)+'СЕТ СН'!$G$14+СВЦЭМ!$D$10+'СЕТ СН'!$G$6-'СЕТ СН'!$G$26</f>
        <v>886.36176649000004</v>
      </c>
      <c r="O104" s="36">
        <f>SUMIFS(СВЦЭМ!$D$33:$D$776,СВЦЭМ!$A$33:$A$776,$A104,СВЦЭМ!$B$33:$B$776,O$83)+'СЕТ СН'!$G$14+СВЦЭМ!$D$10+'СЕТ СН'!$G$6-'СЕТ СН'!$G$26</f>
        <v>851.60936291999997</v>
      </c>
      <c r="P104" s="36">
        <f>SUMIFS(СВЦЭМ!$D$33:$D$776,СВЦЭМ!$A$33:$A$776,$A104,СВЦЭМ!$B$33:$B$776,P$83)+'СЕТ СН'!$G$14+СВЦЭМ!$D$10+'СЕТ СН'!$G$6-'СЕТ СН'!$G$26</f>
        <v>854.45248665999998</v>
      </c>
      <c r="Q104" s="36">
        <f>SUMIFS(СВЦЭМ!$D$33:$D$776,СВЦЭМ!$A$33:$A$776,$A104,СВЦЭМ!$B$33:$B$776,Q$83)+'СЕТ СН'!$G$14+СВЦЭМ!$D$10+'СЕТ СН'!$G$6-'СЕТ СН'!$G$26</f>
        <v>855.20324144000006</v>
      </c>
      <c r="R104" s="36">
        <f>SUMIFS(СВЦЭМ!$D$33:$D$776,СВЦЭМ!$A$33:$A$776,$A104,СВЦЭМ!$B$33:$B$776,R$83)+'СЕТ СН'!$G$14+СВЦЭМ!$D$10+'СЕТ СН'!$G$6-'СЕТ СН'!$G$26</f>
        <v>851.67423741000005</v>
      </c>
      <c r="S104" s="36">
        <f>SUMIFS(СВЦЭМ!$D$33:$D$776,СВЦЭМ!$A$33:$A$776,$A104,СВЦЭМ!$B$33:$B$776,S$83)+'СЕТ СН'!$G$14+СВЦЭМ!$D$10+'СЕТ СН'!$G$6-'СЕТ СН'!$G$26</f>
        <v>856.10380354999995</v>
      </c>
      <c r="T104" s="36">
        <f>SUMIFS(СВЦЭМ!$D$33:$D$776,СВЦЭМ!$A$33:$A$776,$A104,СВЦЭМ!$B$33:$B$776,T$83)+'СЕТ СН'!$G$14+СВЦЭМ!$D$10+'СЕТ СН'!$G$6-'СЕТ СН'!$G$26</f>
        <v>846.16737005000005</v>
      </c>
      <c r="U104" s="36">
        <f>SUMIFS(СВЦЭМ!$D$33:$D$776,СВЦЭМ!$A$33:$A$776,$A104,СВЦЭМ!$B$33:$B$776,U$83)+'СЕТ СН'!$G$14+СВЦЭМ!$D$10+'СЕТ СН'!$G$6-'СЕТ СН'!$G$26</f>
        <v>843.49860150999996</v>
      </c>
      <c r="V104" s="36">
        <f>SUMIFS(СВЦЭМ!$D$33:$D$776,СВЦЭМ!$A$33:$A$776,$A104,СВЦЭМ!$B$33:$B$776,V$83)+'СЕТ СН'!$G$14+СВЦЭМ!$D$10+'СЕТ СН'!$G$6-'СЕТ СН'!$G$26</f>
        <v>840.52387812999996</v>
      </c>
      <c r="W104" s="36">
        <f>SUMIFS(СВЦЭМ!$D$33:$D$776,СВЦЭМ!$A$33:$A$776,$A104,СВЦЭМ!$B$33:$B$776,W$83)+'СЕТ СН'!$G$14+СВЦЭМ!$D$10+'СЕТ СН'!$G$6-'СЕТ СН'!$G$26</f>
        <v>868.31216745000006</v>
      </c>
      <c r="X104" s="36">
        <f>SUMIFS(СВЦЭМ!$D$33:$D$776,СВЦЭМ!$A$33:$A$776,$A104,СВЦЭМ!$B$33:$B$776,X$83)+'СЕТ СН'!$G$14+СВЦЭМ!$D$10+'СЕТ СН'!$G$6-'СЕТ СН'!$G$26</f>
        <v>873.90902246999997</v>
      </c>
      <c r="Y104" s="36">
        <f>SUMIFS(СВЦЭМ!$D$33:$D$776,СВЦЭМ!$A$33:$A$776,$A104,СВЦЭМ!$B$33:$B$776,Y$83)+'СЕТ СН'!$G$14+СВЦЭМ!$D$10+'СЕТ СН'!$G$6-'СЕТ СН'!$G$26</f>
        <v>918.79605146000006</v>
      </c>
    </row>
    <row r="105" spans="1:25" ht="15.75" x14ac:dyDescent="0.2">
      <c r="A105" s="35">
        <f t="shared" si="2"/>
        <v>43760</v>
      </c>
      <c r="B105" s="36">
        <f>SUMIFS(СВЦЭМ!$D$33:$D$776,СВЦЭМ!$A$33:$A$776,$A105,СВЦЭМ!$B$33:$B$776,B$83)+'СЕТ СН'!$G$14+СВЦЭМ!$D$10+'СЕТ СН'!$G$6-'СЕТ СН'!$G$26</f>
        <v>1021.11489958</v>
      </c>
      <c r="C105" s="36">
        <f>SUMIFS(СВЦЭМ!$D$33:$D$776,СВЦЭМ!$A$33:$A$776,$A105,СВЦЭМ!$B$33:$B$776,C$83)+'СЕТ СН'!$G$14+СВЦЭМ!$D$10+'СЕТ СН'!$G$6-'СЕТ СН'!$G$26</f>
        <v>1062.80556301</v>
      </c>
      <c r="D105" s="36">
        <f>SUMIFS(СВЦЭМ!$D$33:$D$776,СВЦЭМ!$A$33:$A$776,$A105,СВЦЭМ!$B$33:$B$776,D$83)+'СЕТ СН'!$G$14+СВЦЭМ!$D$10+'СЕТ СН'!$G$6-'СЕТ СН'!$G$26</f>
        <v>1082.2845286000002</v>
      </c>
      <c r="E105" s="36">
        <f>SUMIFS(СВЦЭМ!$D$33:$D$776,СВЦЭМ!$A$33:$A$776,$A105,СВЦЭМ!$B$33:$B$776,E$83)+'СЕТ СН'!$G$14+СВЦЭМ!$D$10+'СЕТ СН'!$G$6-'СЕТ СН'!$G$26</f>
        <v>1081.6718796500002</v>
      </c>
      <c r="F105" s="36">
        <f>SUMIFS(СВЦЭМ!$D$33:$D$776,СВЦЭМ!$A$33:$A$776,$A105,СВЦЭМ!$B$33:$B$776,F$83)+'СЕТ СН'!$G$14+СВЦЭМ!$D$10+'СЕТ СН'!$G$6-'СЕТ СН'!$G$26</f>
        <v>1077.7383570100001</v>
      </c>
      <c r="G105" s="36">
        <f>SUMIFS(СВЦЭМ!$D$33:$D$776,СВЦЭМ!$A$33:$A$776,$A105,СВЦЭМ!$B$33:$B$776,G$83)+'СЕТ СН'!$G$14+СВЦЭМ!$D$10+'СЕТ СН'!$G$6-'СЕТ СН'!$G$26</f>
        <v>1059.62660448</v>
      </c>
      <c r="H105" s="36">
        <f>SUMIFS(СВЦЭМ!$D$33:$D$776,СВЦЭМ!$A$33:$A$776,$A105,СВЦЭМ!$B$33:$B$776,H$83)+'СЕТ СН'!$G$14+СВЦЭМ!$D$10+'СЕТ СН'!$G$6-'СЕТ СН'!$G$26</f>
        <v>996.84370321999995</v>
      </c>
      <c r="I105" s="36">
        <f>SUMIFS(СВЦЭМ!$D$33:$D$776,СВЦЭМ!$A$33:$A$776,$A105,СВЦЭМ!$B$33:$B$776,I$83)+'СЕТ СН'!$G$14+СВЦЭМ!$D$10+'СЕТ СН'!$G$6-'СЕТ СН'!$G$26</f>
        <v>952.14233082999999</v>
      </c>
      <c r="J105" s="36">
        <f>SUMIFS(СВЦЭМ!$D$33:$D$776,СВЦЭМ!$A$33:$A$776,$A105,СВЦЭМ!$B$33:$B$776,J$83)+'СЕТ СН'!$G$14+СВЦЭМ!$D$10+'СЕТ СН'!$G$6-'СЕТ СН'!$G$26</f>
        <v>932.98933119000003</v>
      </c>
      <c r="K105" s="36">
        <f>SUMIFS(СВЦЭМ!$D$33:$D$776,СВЦЭМ!$A$33:$A$776,$A105,СВЦЭМ!$B$33:$B$776,K$83)+'СЕТ СН'!$G$14+СВЦЭМ!$D$10+'СЕТ СН'!$G$6-'СЕТ СН'!$G$26</f>
        <v>913.28094294000005</v>
      </c>
      <c r="L105" s="36">
        <f>SUMIFS(СВЦЭМ!$D$33:$D$776,СВЦЭМ!$A$33:$A$776,$A105,СВЦЭМ!$B$33:$B$776,L$83)+'СЕТ СН'!$G$14+СВЦЭМ!$D$10+'СЕТ СН'!$G$6-'СЕТ СН'!$G$26</f>
        <v>912.62683523999999</v>
      </c>
      <c r="M105" s="36">
        <f>SUMIFS(СВЦЭМ!$D$33:$D$776,СВЦЭМ!$A$33:$A$776,$A105,СВЦЭМ!$B$33:$B$776,M$83)+'СЕТ СН'!$G$14+СВЦЭМ!$D$10+'СЕТ СН'!$G$6-'СЕТ СН'!$G$26</f>
        <v>918.47566567000001</v>
      </c>
      <c r="N105" s="36">
        <f>SUMIFS(СВЦЭМ!$D$33:$D$776,СВЦЭМ!$A$33:$A$776,$A105,СВЦЭМ!$B$33:$B$776,N$83)+'СЕТ СН'!$G$14+СВЦЭМ!$D$10+'СЕТ СН'!$G$6-'СЕТ СН'!$G$26</f>
        <v>884.79915387000005</v>
      </c>
      <c r="O105" s="36">
        <f>SUMIFS(СВЦЭМ!$D$33:$D$776,СВЦЭМ!$A$33:$A$776,$A105,СВЦЭМ!$B$33:$B$776,O$83)+'СЕТ СН'!$G$14+СВЦЭМ!$D$10+'СЕТ СН'!$G$6-'СЕТ СН'!$G$26</f>
        <v>869.31952474000002</v>
      </c>
      <c r="P105" s="36">
        <f>SUMIFS(СВЦЭМ!$D$33:$D$776,СВЦЭМ!$A$33:$A$776,$A105,СВЦЭМ!$B$33:$B$776,P$83)+'СЕТ СН'!$G$14+СВЦЭМ!$D$10+'СЕТ СН'!$G$6-'СЕТ СН'!$G$26</f>
        <v>875.30647080000006</v>
      </c>
      <c r="Q105" s="36">
        <f>SUMIFS(СВЦЭМ!$D$33:$D$776,СВЦЭМ!$A$33:$A$776,$A105,СВЦЭМ!$B$33:$B$776,Q$83)+'СЕТ СН'!$G$14+СВЦЭМ!$D$10+'СЕТ СН'!$G$6-'СЕТ СН'!$G$26</f>
        <v>879.72071284000003</v>
      </c>
      <c r="R105" s="36">
        <f>SUMIFS(СВЦЭМ!$D$33:$D$776,СВЦЭМ!$A$33:$A$776,$A105,СВЦЭМ!$B$33:$B$776,R$83)+'СЕТ СН'!$G$14+СВЦЭМ!$D$10+'СЕТ СН'!$G$6-'СЕТ СН'!$G$26</f>
        <v>868.19588661</v>
      </c>
      <c r="S105" s="36">
        <f>SUMIFS(СВЦЭМ!$D$33:$D$776,СВЦЭМ!$A$33:$A$776,$A105,СВЦЭМ!$B$33:$B$776,S$83)+'СЕТ СН'!$G$14+СВЦЭМ!$D$10+'СЕТ СН'!$G$6-'СЕТ СН'!$G$26</f>
        <v>853.82309199999997</v>
      </c>
      <c r="T105" s="36">
        <f>SUMIFS(СВЦЭМ!$D$33:$D$776,СВЦЭМ!$A$33:$A$776,$A105,СВЦЭМ!$B$33:$B$776,T$83)+'СЕТ СН'!$G$14+СВЦЭМ!$D$10+'СЕТ СН'!$G$6-'СЕТ СН'!$G$26</f>
        <v>828.96639843000003</v>
      </c>
      <c r="U105" s="36">
        <f>SUMIFS(СВЦЭМ!$D$33:$D$776,СВЦЭМ!$A$33:$A$776,$A105,СВЦЭМ!$B$33:$B$776,U$83)+'СЕТ СН'!$G$14+СВЦЭМ!$D$10+'СЕТ СН'!$G$6-'СЕТ СН'!$G$26</f>
        <v>815.34957942000005</v>
      </c>
      <c r="V105" s="36">
        <f>SUMIFS(СВЦЭМ!$D$33:$D$776,СВЦЭМ!$A$33:$A$776,$A105,СВЦЭМ!$B$33:$B$776,V$83)+'СЕТ СН'!$G$14+СВЦЭМ!$D$10+'СЕТ СН'!$G$6-'СЕТ СН'!$G$26</f>
        <v>817.28016449999996</v>
      </c>
      <c r="W105" s="36">
        <f>SUMIFS(СВЦЭМ!$D$33:$D$776,СВЦЭМ!$A$33:$A$776,$A105,СВЦЭМ!$B$33:$B$776,W$83)+'СЕТ СН'!$G$14+СВЦЭМ!$D$10+'СЕТ СН'!$G$6-'СЕТ СН'!$G$26</f>
        <v>824.75055997000004</v>
      </c>
      <c r="X105" s="36">
        <f>SUMIFS(СВЦЭМ!$D$33:$D$776,СВЦЭМ!$A$33:$A$776,$A105,СВЦЭМ!$B$33:$B$776,X$83)+'СЕТ СН'!$G$14+СВЦЭМ!$D$10+'СЕТ СН'!$G$6-'СЕТ СН'!$G$26</f>
        <v>851.59255839000002</v>
      </c>
      <c r="Y105" s="36">
        <f>SUMIFS(СВЦЭМ!$D$33:$D$776,СВЦЭМ!$A$33:$A$776,$A105,СВЦЭМ!$B$33:$B$776,Y$83)+'СЕТ СН'!$G$14+СВЦЭМ!$D$10+'СЕТ СН'!$G$6-'СЕТ СН'!$G$26</f>
        <v>905.70499540000003</v>
      </c>
    </row>
    <row r="106" spans="1:25" ht="15.75" x14ac:dyDescent="0.2">
      <c r="A106" s="35">
        <f t="shared" si="2"/>
        <v>43761</v>
      </c>
      <c r="B106" s="36">
        <f>SUMIFS(СВЦЭМ!$D$33:$D$776,СВЦЭМ!$A$33:$A$776,$A106,СВЦЭМ!$B$33:$B$776,B$83)+'СЕТ СН'!$G$14+СВЦЭМ!$D$10+'СЕТ СН'!$G$6-'СЕТ СН'!$G$26</f>
        <v>988.40895369999998</v>
      </c>
      <c r="C106" s="36">
        <f>SUMIFS(СВЦЭМ!$D$33:$D$776,СВЦЭМ!$A$33:$A$776,$A106,СВЦЭМ!$B$33:$B$776,C$83)+'СЕТ СН'!$G$14+СВЦЭМ!$D$10+'СЕТ СН'!$G$6-'СЕТ СН'!$G$26</f>
        <v>1020.89578811</v>
      </c>
      <c r="D106" s="36">
        <f>SUMIFS(СВЦЭМ!$D$33:$D$776,СВЦЭМ!$A$33:$A$776,$A106,СВЦЭМ!$B$33:$B$776,D$83)+'СЕТ СН'!$G$14+СВЦЭМ!$D$10+'СЕТ СН'!$G$6-'СЕТ СН'!$G$26</f>
        <v>1035.9126159</v>
      </c>
      <c r="E106" s="36">
        <f>SUMIFS(СВЦЭМ!$D$33:$D$776,СВЦЭМ!$A$33:$A$776,$A106,СВЦЭМ!$B$33:$B$776,E$83)+'СЕТ СН'!$G$14+СВЦЭМ!$D$10+'СЕТ СН'!$G$6-'СЕТ СН'!$G$26</f>
        <v>1060.3578741600002</v>
      </c>
      <c r="F106" s="36">
        <f>SUMIFS(СВЦЭМ!$D$33:$D$776,СВЦЭМ!$A$33:$A$776,$A106,СВЦЭМ!$B$33:$B$776,F$83)+'СЕТ СН'!$G$14+СВЦЭМ!$D$10+'СЕТ СН'!$G$6-'СЕТ СН'!$G$26</f>
        <v>1071.94824584</v>
      </c>
      <c r="G106" s="36">
        <f>SUMIFS(СВЦЭМ!$D$33:$D$776,СВЦЭМ!$A$33:$A$776,$A106,СВЦЭМ!$B$33:$B$776,G$83)+'СЕТ СН'!$G$14+СВЦЭМ!$D$10+'СЕТ СН'!$G$6-'СЕТ СН'!$G$26</f>
        <v>1047.49074111</v>
      </c>
      <c r="H106" s="36">
        <f>SUMIFS(СВЦЭМ!$D$33:$D$776,СВЦЭМ!$A$33:$A$776,$A106,СВЦЭМ!$B$33:$B$776,H$83)+'СЕТ СН'!$G$14+СВЦЭМ!$D$10+'СЕТ СН'!$G$6-'СЕТ СН'!$G$26</f>
        <v>989.48642181000002</v>
      </c>
      <c r="I106" s="36">
        <f>SUMIFS(СВЦЭМ!$D$33:$D$776,СВЦЭМ!$A$33:$A$776,$A106,СВЦЭМ!$B$33:$B$776,I$83)+'СЕТ СН'!$G$14+СВЦЭМ!$D$10+'СЕТ СН'!$G$6-'СЕТ СН'!$G$26</f>
        <v>944.91334399000004</v>
      </c>
      <c r="J106" s="36">
        <f>SUMIFS(СВЦЭМ!$D$33:$D$776,СВЦЭМ!$A$33:$A$776,$A106,СВЦЭМ!$B$33:$B$776,J$83)+'СЕТ СН'!$G$14+СВЦЭМ!$D$10+'СЕТ СН'!$G$6-'СЕТ СН'!$G$26</f>
        <v>925.58956023999997</v>
      </c>
      <c r="K106" s="36">
        <f>SUMIFS(СВЦЭМ!$D$33:$D$776,СВЦЭМ!$A$33:$A$776,$A106,СВЦЭМ!$B$33:$B$776,K$83)+'СЕТ СН'!$G$14+СВЦЭМ!$D$10+'СЕТ СН'!$G$6-'СЕТ СН'!$G$26</f>
        <v>912.69931335000001</v>
      </c>
      <c r="L106" s="36">
        <f>SUMIFS(СВЦЭМ!$D$33:$D$776,СВЦЭМ!$A$33:$A$776,$A106,СВЦЭМ!$B$33:$B$776,L$83)+'СЕТ СН'!$G$14+СВЦЭМ!$D$10+'СЕТ СН'!$G$6-'СЕТ СН'!$G$26</f>
        <v>913.80812899</v>
      </c>
      <c r="M106" s="36">
        <f>SUMIFS(СВЦЭМ!$D$33:$D$776,СВЦЭМ!$A$33:$A$776,$A106,СВЦЭМ!$B$33:$B$776,M$83)+'СЕТ СН'!$G$14+СВЦЭМ!$D$10+'СЕТ СН'!$G$6-'СЕТ СН'!$G$26</f>
        <v>917.98289920000002</v>
      </c>
      <c r="N106" s="36">
        <f>SUMIFS(СВЦЭМ!$D$33:$D$776,СВЦЭМ!$A$33:$A$776,$A106,СВЦЭМ!$B$33:$B$776,N$83)+'СЕТ СН'!$G$14+СВЦЭМ!$D$10+'СЕТ СН'!$G$6-'СЕТ СН'!$G$26</f>
        <v>898.27269075000004</v>
      </c>
      <c r="O106" s="36">
        <f>SUMIFS(СВЦЭМ!$D$33:$D$776,СВЦЭМ!$A$33:$A$776,$A106,СВЦЭМ!$B$33:$B$776,O$83)+'СЕТ СН'!$G$14+СВЦЭМ!$D$10+'СЕТ СН'!$G$6-'СЕТ СН'!$G$26</f>
        <v>884.21504706999997</v>
      </c>
      <c r="P106" s="36">
        <f>SUMIFS(СВЦЭМ!$D$33:$D$776,СВЦЭМ!$A$33:$A$776,$A106,СВЦЭМ!$B$33:$B$776,P$83)+'СЕТ СН'!$G$14+СВЦЭМ!$D$10+'СЕТ СН'!$G$6-'СЕТ СН'!$G$26</f>
        <v>883.19134715999996</v>
      </c>
      <c r="Q106" s="36">
        <f>SUMIFS(СВЦЭМ!$D$33:$D$776,СВЦЭМ!$A$33:$A$776,$A106,СВЦЭМ!$B$33:$B$776,Q$83)+'СЕТ СН'!$G$14+СВЦЭМ!$D$10+'СЕТ СН'!$G$6-'СЕТ СН'!$G$26</f>
        <v>879.24751552999999</v>
      </c>
      <c r="R106" s="36">
        <f>SUMIFS(СВЦЭМ!$D$33:$D$776,СВЦЭМ!$A$33:$A$776,$A106,СВЦЭМ!$B$33:$B$776,R$83)+'СЕТ СН'!$G$14+СВЦЭМ!$D$10+'СЕТ СН'!$G$6-'СЕТ СН'!$G$26</f>
        <v>874.40266657999996</v>
      </c>
      <c r="S106" s="36">
        <f>SUMIFS(СВЦЭМ!$D$33:$D$776,СВЦЭМ!$A$33:$A$776,$A106,СВЦЭМ!$B$33:$B$776,S$83)+'СЕТ СН'!$G$14+СВЦЭМ!$D$10+'СЕТ СН'!$G$6-'СЕТ СН'!$G$26</f>
        <v>876.04255412999998</v>
      </c>
      <c r="T106" s="36">
        <f>SUMIFS(СВЦЭМ!$D$33:$D$776,СВЦЭМ!$A$33:$A$776,$A106,СВЦЭМ!$B$33:$B$776,T$83)+'СЕТ СН'!$G$14+СВЦЭМ!$D$10+'СЕТ СН'!$G$6-'СЕТ СН'!$G$26</f>
        <v>856.61919566999995</v>
      </c>
      <c r="U106" s="36">
        <f>SUMIFS(СВЦЭМ!$D$33:$D$776,СВЦЭМ!$A$33:$A$776,$A106,СВЦЭМ!$B$33:$B$776,U$83)+'СЕТ СН'!$G$14+СВЦЭМ!$D$10+'СЕТ СН'!$G$6-'СЕТ СН'!$G$26</f>
        <v>812.98047386999997</v>
      </c>
      <c r="V106" s="36">
        <f>SUMIFS(СВЦЭМ!$D$33:$D$776,СВЦЭМ!$A$33:$A$776,$A106,СВЦЭМ!$B$33:$B$776,V$83)+'СЕТ СН'!$G$14+СВЦЭМ!$D$10+'СЕТ СН'!$G$6-'СЕТ СН'!$G$26</f>
        <v>811.28772684</v>
      </c>
      <c r="W106" s="36">
        <f>SUMIFS(СВЦЭМ!$D$33:$D$776,СВЦЭМ!$A$33:$A$776,$A106,СВЦЭМ!$B$33:$B$776,W$83)+'СЕТ СН'!$G$14+СВЦЭМ!$D$10+'СЕТ СН'!$G$6-'СЕТ СН'!$G$26</f>
        <v>823.60107046999997</v>
      </c>
      <c r="X106" s="36">
        <f>SUMIFS(СВЦЭМ!$D$33:$D$776,СВЦЭМ!$A$33:$A$776,$A106,СВЦЭМ!$B$33:$B$776,X$83)+'СЕТ СН'!$G$14+СВЦЭМ!$D$10+'СЕТ СН'!$G$6-'СЕТ СН'!$G$26</f>
        <v>849.31264293000004</v>
      </c>
      <c r="Y106" s="36">
        <f>SUMIFS(СВЦЭМ!$D$33:$D$776,СВЦЭМ!$A$33:$A$776,$A106,СВЦЭМ!$B$33:$B$776,Y$83)+'СЕТ СН'!$G$14+СВЦЭМ!$D$10+'СЕТ СН'!$G$6-'СЕТ СН'!$G$26</f>
        <v>896.38655018999998</v>
      </c>
    </row>
    <row r="107" spans="1:25" ht="15.75" x14ac:dyDescent="0.2">
      <c r="A107" s="35">
        <f t="shared" si="2"/>
        <v>43762</v>
      </c>
      <c r="B107" s="36">
        <f>SUMIFS(СВЦЭМ!$D$33:$D$776,СВЦЭМ!$A$33:$A$776,$A107,СВЦЭМ!$B$33:$B$776,B$83)+'СЕТ СН'!$G$14+СВЦЭМ!$D$10+'СЕТ СН'!$G$6-'СЕТ СН'!$G$26</f>
        <v>994.50174554</v>
      </c>
      <c r="C107" s="36">
        <f>SUMIFS(СВЦЭМ!$D$33:$D$776,СВЦЭМ!$A$33:$A$776,$A107,СВЦЭМ!$B$33:$B$776,C$83)+'СЕТ СН'!$G$14+СВЦЭМ!$D$10+'СЕТ СН'!$G$6-'СЕТ СН'!$G$26</f>
        <v>1040.3266317</v>
      </c>
      <c r="D107" s="36">
        <f>SUMIFS(СВЦЭМ!$D$33:$D$776,СВЦЭМ!$A$33:$A$776,$A107,СВЦЭМ!$B$33:$B$776,D$83)+'СЕТ СН'!$G$14+СВЦЭМ!$D$10+'СЕТ СН'!$G$6-'СЕТ СН'!$G$26</f>
        <v>1056.5006933</v>
      </c>
      <c r="E107" s="36">
        <f>SUMIFS(СВЦЭМ!$D$33:$D$776,СВЦЭМ!$A$33:$A$776,$A107,СВЦЭМ!$B$33:$B$776,E$83)+'СЕТ СН'!$G$14+СВЦЭМ!$D$10+'СЕТ СН'!$G$6-'СЕТ СН'!$G$26</f>
        <v>1065.66275247</v>
      </c>
      <c r="F107" s="36">
        <f>SUMIFS(СВЦЭМ!$D$33:$D$776,СВЦЭМ!$A$33:$A$776,$A107,СВЦЭМ!$B$33:$B$776,F$83)+'СЕТ СН'!$G$14+СВЦЭМ!$D$10+'СЕТ СН'!$G$6-'СЕТ СН'!$G$26</f>
        <v>1064.04761966</v>
      </c>
      <c r="G107" s="36">
        <f>SUMIFS(СВЦЭМ!$D$33:$D$776,СВЦЭМ!$A$33:$A$776,$A107,СВЦЭМ!$B$33:$B$776,G$83)+'СЕТ СН'!$G$14+СВЦЭМ!$D$10+'СЕТ СН'!$G$6-'СЕТ СН'!$G$26</f>
        <v>1037.92990134</v>
      </c>
      <c r="H107" s="36">
        <f>SUMIFS(СВЦЭМ!$D$33:$D$776,СВЦЭМ!$A$33:$A$776,$A107,СВЦЭМ!$B$33:$B$776,H$83)+'СЕТ СН'!$G$14+СВЦЭМ!$D$10+'СЕТ СН'!$G$6-'СЕТ СН'!$G$26</f>
        <v>978.08411006000006</v>
      </c>
      <c r="I107" s="36">
        <f>SUMIFS(СВЦЭМ!$D$33:$D$776,СВЦЭМ!$A$33:$A$776,$A107,СВЦЭМ!$B$33:$B$776,I$83)+'СЕТ СН'!$G$14+СВЦЭМ!$D$10+'СЕТ СН'!$G$6-'СЕТ СН'!$G$26</f>
        <v>937.45172051999998</v>
      </c>
      <c r="J107" s="36">
        <f>SUMIFS(СВЦЭМ!$D$33:$D$776,СВЦЭМ!$A$33:$A$776,$A107,СВЦЭМ!$B$33:$B$776,J$83)+'СЕТ СН'!$G$14+СВЦЭМ!$D$10+'СЕТ СН'!$G$6-'СЕТ СН'!$G$26</f>
        <v>929.13105009000003</v>
      </c>
      <c r="K107" s="36">
        <f>SUMIFS(СВЦЭМ!$D$33:$D$776,СВЦЭМ!$A$33:$A$776,$A107,СВЦЭМ!$B$33:$B$776,K$83)+'СЕТ СН'!$G$14+СВЦЭМ!$D$10+'СЕТ СН'!$G$6-'СЕТ СН'!$G$26</f>
        <v>927.82766191999997</v>
      </c>
      <c r="L107" s="36">
        <f>SUMIFS(СВЦЭМ!$D$33:$D$776,СВЦЭМ!$A$33:$A$776,$A107,СВЦЭМ!$B$33:$B$776,L$83)+'СЕТ СН'!$G$14+СВЦЭМ!$D$10+'СЕТ СН'!$G$6-'СЕТ СН'!$G$26</f>
        <v>934.88354986000002</v>
      </c>
      <c r="M107" s="36">
        <f>SUMIFS(СВЦЭМ!$D$33:$D$776,СВЦЭМ!$A$33:$A$776,$A107,СВЦЭМ!$B$33:$B$776,M$83)+'СЕТ СН'!$G$14+СВЦЭМ!$D$10+'СЕТ СН'!$G$6-'СЕТ СН'!$G$26</f>
        <v>934.30410803999996</v>
      </c>
      <c r="N107" s="36">
        <f>SUMIFS(СВЦЭМ!$D$33:$D$776,СВЦЭМ!$A$33:$A$776,$A107,СВЦЭМ!$B$33:$B$776,N$83)+'СЕТ СН'!$G$14+СВЦЭМ!$D$10+'СЕТ СН'!$G$6-'СЕТ СН'!$G$26</f>
        <v>903.32538362000003</v>
      </c>
      <c r="O107" s="36">
        <f>SUMIFS(СВЦЭМ!$D$33:$D$776,СВЦЭМ!$A$33:$A$776,$A107,СВЦЭМ!$B$33:$B$776,O$83)+'СЕТ СН'!$G$14+СВЦЭМ!$D$10+'СЕТ СН'!$G$6-'СЕТ СН'!$G$26</f>
        <v>868.70953009000004</v>
      </c>
      <c r="P107" s="36">
        <f>SUMIFS(СВЦЭМ!$D$33:$D$776,СВЦЭМ!$A$33:$A$776,$A107,СВЦЭМ!$B$33:$B$776,P$83)+'СЕТ СН'!$G$14+СВЦЭМ!$D$10+'СЕТ СН'!$G$6-'СЕТ СН'!$G$26</f>
        <v>875.40481418000002</v>
      </c>
      <c r="Q107" s="36">
        <f>SUMIFS(СВЦЭМ!$D$33:$D$776,СВЦЭМ!$A$33:$A$776,$A107,СВЦЭМ!$B$33:$B$776,Q$83)+'СЕТ СН'!$G$14+СВЦЭМ!$D$10+'СЕТ СН'!$G$6-'СЕТ СН'!$G$26</f>
        <v>874.12573426000006</v>
      </c>
      <c r="R107" s="36">
        <f>SUMIFS(СВЦЭМ!$D$33:$D$776,СВЦЭМ!$A$33:$A$776,$A107,СВЦЭМ!$B$33:$B$776,R$83)+'СЕТ СН'!$G$14+СВЦЭМ!$D$10+'СЕТ СН'!$G$6-'СЕТ СН'!$G$26</f>
        <v>865.64721452000003</v>
      </c>
      <c r="S107" s="36">
        <f>SUMIFS(СВЦЭМ!$D$33:$D$776,СВЦЭМ!$A$33:$A$776,$A107,СВЦЭМ!$B$33:$B$776,S$83)+'СЕТ СН'!$G$14+СВЦЭМ!$D$10+'СЕТ СН'!$G$6-'СЕТ СН'!$G$26</f>
        <v>861.06084626999996</v>
      </c>
      <c r="T107" s="36">
        <f>SUMIFS(СВЦЭМ!$D$33:$D$776,СВЦЭМ!$A$33:$A$776,$A107,СВЦЭМ!$B$33:$B$776,T$83)+'СЕТ СН'!$G$14+СВЦЭМ!$D$10+'СЕТ СН'!$G$6-'СЕТ СН'!$G$26</f>
        <v>860.25715171000002</v>
      </c>
      <c r="U107" s="36">
        <f>SUMIFS(СВЦЭМ!$D$33:$D$776,СВЦЭМ!$A$33:$A$776,$A107,СВЦЭМ!$B$33:$B$776,U$83)+'СЕТ СН'!$G$14+СВЦЭМ!$D$10+'СЕТ СН'!$G$6-'СЕТ СН'!$G$26</f>
        <v>838.02163875999997</v>
      </c>
      <c r="V107" s="36">
        <f>SUMIFS(СВЦЭМ!$D$33:$D$776,СВЦЭМ!$A$33:$A$776,$A107,СВЦЭМ!$B$33:$B$776,V$83)+'СЕТ СН'!$G$14+СВЦЭМ!$D$10+'СЕТ СН'!$G$6-'СЕТ СН'!$G$26</f>
        <v>834.27004108999995</v>
      </c>
      <c r="W107" s="36">
        <f>SUMIFS(СВЦЭМ!$D$33:$D$776,СВЦЭМ!$A$33:$A$776,$A107,СВЦЭМ!$B$33:$B$776,W$83)+'СЕТ СН'!$G$14+СВЦЭМ!$D$10+'СЕТ СН'!$G$6-'СЕТ СН'!$G$26</f>
        <v>839.54633835000004</v>
      </c>
      <c r="X107" s="36">
        <f>SUMIFS(СВЦЭМ!$D$33:$D$776,СВЦЭМ!$A$33:$A$776,$A107,СВЦЭМ!$B$33:$B$776,X$83)+'СЕТ СН'!$G$14+СВЦЭМ!$D$10+'СЕТ СН'!$G$6-'СЕТ СН'!$G$26</f>
        <v>846.36090955999998</v>
      </c>
      <c r="Y107" s="36">
        <f>SUMIFS(СВЦЭМ!$D$33:$D$776,СВЦЭМ!$A$33:$A$776,$A107,СВЦЭМ!$B$33:$B$776,Y$83)+'СЕТ СН'!$G$14+СВЦЭМ!$D$10+'СЕТ СН'!$G$6-'СЕТ СН'!$G$26</f>
        <v>883.81239018999997</v>
      </c>
    </row>
    <row r="108" spans="1:25" ht="15.75" x14ac:dyDescent="0.2">
      <c r="A108" s="35">
        <f t="shared" si="2"/>
        <v>43763</v>
      </c>
      <c r="B108" s="36">
        <f>SUMIFS(СВЦЭМ!$D$33:$D$776,СВЦЭМ!$A$33:$A$776,$A108,СВЦЭМ!$B$33:$B$776,B$83)+'СЕТ СН'!$G$14+СВЦЭМ!$D$10+'СЕТ СН'!$G$6-'СЕТ СН'!$G$26</f>
        <v>988.95995023</v>
      </c>
      <c r="C108" s="36">
        <f>SUMIFS(СВЦЭМ!$D$33:$D$776,СВЦЭМ!$A$33:$A$776,$A108,СВЦЭМ!$B$33:$B$776,C$83)+'СЕТ СН'!$G$14+СВЦЭМ!$D$10+'СЕТ СН'!$G$6-'СЕТ СН'!$G$26</f>
        <v>1035.6830935800001</v>
      </c>
      <c r="D108" s="36">
        <f>SUMIFS(СВЦЭМ!$D$33:$D$776,СВЦЭМ!$A$33:$A$776,$A108,СВЦЭМ!$B$33:$B$776,D$83)+'СЕТ СН'!$G$14+СВЦЭМ!$D$10+'СЕТ СН'!$G$6-'СЕТ СН'!$G$26</f>
        <v>1052.692863</v>
      </c>
      <c r="E108" s="36">
        <f>SUMIFS(СВЦЭМ!$D$33:$D$776,СВЦЭМ!$A$33:$A$776,$A108,СВЦЭМ!$B$33:$B$776,E$83)+'СЕТ СН'!$G$14+СВЦЭМ!$D$10+'СЕТ СН'!$G$6-'СЕТ СН'!$G$26</f>
        <v>1060.19723251</v>
      </c>
      <c r="F108" s="36">
        <f>SUMIFS(СВЦЭМ!$D$33:$D$776,СВЦЭМ!$A$33:$A$776,$A108,СВЦЭМ!$B$33:$B$776,F$83)+'СЕТ СН'!$G$14+СВЦЭМ!$D$10+'СЕТ СН'!$G$6-'СЕТ СН'!$G$26</f>
        <v>1051.9420884600002</v>
      </c>
      <c r="G108" s="36">
        <f>SUMIFS(СВЦЭМ!$D$33:$D$776,СВЦЭМ!$A$33:$A$776,$A108,СВЦЭМ!$B$33:$B$776,G$83)+'СЕТ СН'!$G$14+СВЦЭМ!$D$10+'СЕТ СН'!$G$6-'СЕТ СН'!$G$26</f>
        <v>1020.3177252</v>
      </c>
      <c r="H108" s="36">
        <f>SUMIFS(СВЦЭМ!$D$33:$D$776,СВЦЭМ!$A$33:$A$776,$A108,СВЦЭМ!$B$33:$B$776,H$83)+'СЕТ СН'!$G$14+СВЦЭМ!$D$10+'СЕТ СН'!$G$6-'СЕТ СН'!$G$26</f>
        <v>974.09208495999997</v>
      </c>
      <c r="I108" s="36">
        <f>SUMIFS(СВЦЭМ!$D$33:$D$776,СВЦЭМ!$A$33:$A$776,$A108,СВЦЭМ!$B$33:$B$776,I$83)+'СЕТ СН'!$G$14+СВЦЭМ!$D$10+'СЕТ СН'!$G$6-'СЕТ СН'!$G$26</f>
        <v>950.37146268000004</v>
      </c>
      <c r="J108" s="36">
        <f>SUMIFS(СВЦЭМ!$D$33:$D$776,СВЦЭМ!$A$33:$A$776,$A108,СВЦЭМ!$B$33:$B$776,J$83)+'СЕТ СН'!$G$14+СВЦЭМ!$D$10+'СЕТ СН'!$G$6-'СЕТ СН'!$G$26</f>
        <v>939.65225268999995</v>
      </c>
      <c r="K108" s="36">
        <f>SUMIFS(СВЦЭМ!$D$33:$D$776,СВЦЭМ!$A$33:$A$776,$A108,СВЦЭМ!$B$33:$B$776,K$83)+'СЕТ СН'!$G$14+СВЦЭМ!$D$10+'СЕТ СН'!$G$6-'СЕТ СН'!$G$26</f>
        <v>923.41064962999997</v>
      </c>
      <c r="L108" s="36">
        <f>SUMIFS(СВЦЭМ!$D$33:$D$776,СВЦЭМ!$A$33:$A$776,$A108,СВЦЭМ!$B$33:$B$776,L$83)+'СЕТ СН'!$G$14+СВЦЭМ!$D$10+'СЕТ СН'!$G$6-'СЕТ СН'!$G$26</f>
        <v>927.90190398000004</v>
      </c>
      <c r="M108" s="36">
        <f>SUMIFS(СВЦЭМ!$D$33:$D$776,СВЦЭМ!$A$33:$A$776,$A108,СВЦЭМ!$B$33:$B$776,M$83)+'СЕТ СН'!$G$14+СВЦЭМ!$D$10+'СЕТ СН'!$G$6-'СЕТ СН'!$G$26</f>
        <v>942.26238350000006</v>
      </c>
      <c r="N108" s="36">
        <f>SUMIFS(СВЦЭМ!$D$33:$D$776,СВЦЭМ!$A$33:$A$776,$A108,СВЦЭМ!$B$33:$B$776,N$83)+'СЕТ СН'!$G$14+СВЦЭМ!$D$10+'СЕТ СН'!$G$6-'СЕТ СН'!$G$26</f>
        <v>914.26888514999996</v>
      </c>
      <c r="O108" s="36">
        <f>SUMIFS(СВЦЭМ!$D$33:$D$776,СВЦЭМ!$A$33:$A$776,$A108,СВЦЭМ!$B$33:$B$776,O$83)+'СЕТ СН'!$G$14+СВЦЭМ!$D$10+'СЕТ СН'!$G$6-'СЕТ СН'!$G$26</f>
        <v>878.06135670000003</v>
      </c>
      <c r="P108" s="36">
        <f>SUMIFS(СВЦЭМ!$D$33:$D$776,СВЦЭМ!$A$33:$A$776,$A108,СВЦЭМ!$B$33:$B$776,P$83)+'СЕТ СН'!$G$14+СВЦЭМ!$D$10+'СЕТ СН'!$G$6-'СЕТ СН'!$G$26</f>
        <v>876.55807254000001</v>
      </c>
      <c r="Q108" s="36">
        <f>SUMIFS(СВЦЭМ!$D$33:$D$776,СВЦЭМ!$A$33:$A$776,$A108,СВЦЭМ!$B$33:$B$776,Q$83)+'СЕТ СН'!$G$14+СВЦЭМ!$D$10+'СЕТ СН'!$G$6-'СЕТ СН'!$G$26</f>
        <v>863.75153867000006</v>
      </c>
      <c r="R108" s="36">
        <f>SUMIFS(СВЦЭМ!$D$33:$D$776,СВЦЭМ!$A$33:$A$776,$A108,СВЦЭМ!$B$33:$B$776,R$83)+'СЕТ СН'!$G$14+СВЦЭМ!$D$10+'СЕТ СН'!$G$6-'СЕТ СН'!$G$26</f>
        <v>869.00022317000003</v>
      </c>
      <c r="S108" s="36">
        <f>SUMIFS(СВЦЭМ!$D$33:$D$776,СВЦЭМ!$A$33:$A$776,$A108,СВЦЭМ!$B$33:$B$776,S$83)+'СЕТ СН'!$G$14+СВЦЭМ!$D$10+'СЕТ СН'!$G$6-'СЕТ СН'!$G$26</f>
        <v>872.74324577000004</v>
      </c>
      <c r="T108" s="36">
        <f>SUMIFS(СВЦЭМ!$D$33:$D$776,СВЦЭМ!$A$33:$A$776,$A108,СВЦЭМ!$B$33:$B$776,T$83)+'СЕТ СН'!$G$14+СВЦЭМ!$D$10+'СЕТ СН'!$G$6-'СЕТ СН'!$G$26</f>
        <v>885.08349544999999</v>
      </c>
      <c r="U108" s="36">
        <f>SUMIFS(СВЦЭМ!$D$33:$D$776,СВЦЭМ!$A$33:$A$776,$A108,СВЦЭМ!$B$33:$B$776,U$83)+'СЕТ СН'!$G$14+СВЦЭМ!$D$10+'СЕТ СН'!$G$6-'СЕТ СН'!$G$26</f>
        <v>895.28584034000005</v>
      </c>
      <c r="V108" s="36">
        <f>SUMIFS(СВЦЭМ!$D$33:$D$776,СВЦЭМ!$A$33:$A$776,$A108,СВЦЭМ!$B$33:$B$776,V$83)+'СЕТ СН'!$G$14+СВЦЭМ!$D$10+'СЕТ СН'!$G$6-'СЕТ СН'!$G$26</f>
        <v>885.58366146000003</v>
      </c>
      <c r="W108" s="36">
        <f>SUMIFS(СВЦЭМ!$D$33:$D$776,СВЦЭМ!$A$33:$A$776,$A108,СВЦЭМ!$B$33:$B$776,W$83)+'СЕТ СН'!$G$14+СВЦЭМ!$D$10+'СЕТ СН'!$G$6-'СЕТ СН'!$G$26</f>
        <v>876.19412147000003</v>
      </c>
      <c r="X108" s="36">
        <f>SUMIFS(СВЦЭМ!$D$33:$D$776,СВЦЭМ!$A$33:$A$776,$A108,СВЦЭМ!$B$33:$B$776,X$83)+'СЕТ СН'!$G$14+СВЦЭМ!$D$10+'СЕТ СН'!$G$6-'СЕТ СН'!$G$26</f>
        <v>866.25444793999998</v>
      </c>
      <c r="Y108" s="36">
        <f>SUMIFS(СВЦЭМ!$D$33:$D$776,СВЦЭМ!$A$33:$A$776,$A108,СВЦЭМ!$B$33:$B$776,Y$83)+'СЕТ СН'!$G$14+СВЦЭМ!$D$10+'СЕТ СН'!$G$6-'СЕТ СН'!$G$26</f>
        <v>900.34749470999998</v>
      </c>
    </row>
    <row r="109" spans="1:25" ht="15.75" x14ac:dyDescent="0.2">
      <c r="A109" s="35">
        <f t="shared" si="2"/>
        <v>43764</v>
      </c>
      <c r="B109" s="36">
        <f>SUMIFS(СВЦЭМ!$D$33:$D$776,СВЦЭМ!$A$33:$A$776,$A109,СВЦЭМ!$B$33:$B$776,B$83)+'СЕТ СН'!$G$14+СВЦЭМ!$D$10+'СЕТ СН'!$G$6-'СЕТ СН'!$G$26</f>
        <v>966.66230100999996</v>
      </c>
      <c r="C109" s="36">
        <f>SUMIFS(СВЦЭМ!$D$33:$D$776,СВЦЭМ!$A$33:$A$776,$A109,СВЦЭМ!$B$33:$B$776,C$83)+'СЕТ СН'!$G$14+СВЦЭМ!$D$10+'СЕТ СН'!$G$6-'СЕТ СН'!$G$26</f>
        <v>1004.08375458</v>
      </c>
      <c r="D109" s="36">
        <f>SUMIFS(СВЦЭМ!$D$33:$D$776,СВЦЭМ!$A$33:$A$776,$A109,СВЦЭМ!$B$33:$B$776,D$83)+'СЕТ СН'!$G$14+СВЦЭМ!$D$10+'СЕТ СН'!$G$6-'СЕТ СН'!$G$26</f>
        <v>1026.2733425500001</v>
      </c>
      <c r="E109" s="36">
        <f>SUMIFS(СВЦЭМ!$D$33:$D$776,СВЦЭМ!$A$33:$A$776,$A109,СВЦЭМ!$B$33:$B$776,E$83)+'СЕТ СН'!$G$14+СВЦЭМ!$D$10+'СЕТ СН'!$G$6-'СЕТ СН'!$G$26</f>
        <v>1030.9996563100001</v>
      </c>
      <c r="F109" s="36">
        <f>SUMIFS(СВЦЭМ!$D$33:$D$776,СВЦЭМ!$A$33:$A$776,$A109,СВЦЭМ!$B$33:$B$776,F$83)+'СЕТ СН'!$G$14+СВЦЭМ!$D$10+'СЕТ СН'!$G$6-'СЕТ СН'!$G$26</f>
        <v>1022.17190822</v>
      </c>
      <c r="G109" s="36">
        <f>SUMIFS(СВЦЭМ!$D$33:$D$776,СВЦЭМ!$A$33:$A$776,$A109,СВЦЭМ!$B$33:$B$776,G$83)+'СЕТ СН'!$G$14+СВЦЭМ!$D$10+'СЕТ СН'!$G$6-'СЕТ СН'!$G$26</f>
        <v>996.75633756000002</v>
      </c>
      <c r="H109" s="36">
        <f>SUMIFS(СВЦЭМ!$D$33:$D$776,СВЦЭМ!$A$33:$A$776,$A109,СВЦЭМ!$B$33:$B$776,H$83)+'СЕТ СН'!$G$14+СВЦЭМ!$D$10+'СЕТ СН'!$G$6-'СЕТ СН'!$G$26</f>
        <v>980.03291704000003</v>
      </c>
      <c r="I109" s="36">
        <f>SUMIFS(СВЦЭМ!$D$33:$D$776,СВЦЭМ!$A$33:$A$776,$A109,СВЦЭМ!$B$33:$B$776,I$83)+'СЕТ СН'!$G$14+СВЦЭМ!$D$10+'СЕТ СН'!$G$6-'СЕТ СН'!$G$26</f>
        <v>959.34437275000005</v>
      </c>
      <c r="J109" s="36">
        <f>SUMIFS(СВЦЭМ!$D$33:$D$776,СВЦЭМ!$A$33:$A$776,$A109,СВЦЭМ!$B$33:$B$776,J$83)+'СЕТ СН'!$G$14+СВЦЭМ!$D$10+'СЕТ СН'!$G$6-'СЕТ СН'!$G$26</f>
        <v>936.88606662999996</v>
      </c>
      <c r="K109" s="36">
        <f>SUMIFS(СВЦЭМ!$D$33:$D$776,СВЦЭМ!$A$33:$A$776,$A109,СВЦЭМ!$B$33:$B$776,K$83)+'СЕТ СН'!$G$14+СВЦЭМ!$D$10+'СЕТ СН'!$G$6-'СЕТ СН'!$G$26</f>
        <v>925.20231750000005</v>
      </c>
      <c r="L109" s="36">
        <f>SUMIFS(СВЦЭМ!$D$33:$D$776,СВЦЭМ!$A$33:$A$776,$A109,СВЦЭМ!$B$33:$B$776,L$83)+'СЕТ СН'!$G$14+СВЦЭМ!$D$10+'СЕТ СН'!$G$6-'СЕТ СН'!$G$26</f>
        <v>926.66098342999999</v>
      </c>
      <c r="M109" s="36">
        <f>SUMIFS(СВЦЭМ!$D$33:$D$776,СВЦЭМ!$A$33:$A$776,$A109,СВЦЭМ!$B$33:$B$776,M$83)+'СЕТ СН'!$G$14+СВЦЭМ!$D$10+'СЕТ СН'!$G$6-'СЕТ СН'!$G$26</f>
        <v>924.35966304999999</v>
      </c>
      <c r="N109" s="36">
        <f>SUMIFS(СВЦЭМ!$D$33:$D$776,СВЦЭМ!$A$33:$A$776,$A109,СВЦЭМ!$B$33:$B$776,N$83)+'СЕТ СН'!$G$14+СВЦЭМ!$D$10+'СЕТ СН'!$G$6-'СЕТ СН'!$G$26</f>
        <v>894.47049969</v>
      </c>
      <c r="O109" s="36">
        <f>SUMIFS(СВЦЭМ!$D$33:$D$776,СВЦЭМ!$A$33:$A$776,$A109,СВЦЭМ!$B$33:$B$776,O$83)+'СЕТ СН'!$G$14+СВЦЭМ!$D$10+'СЕТ СН'!$G$6-'СЕТ СН'!$G$26</f>
        <v>861.39477242999999</v>
      </c>
      <c r="P109" s="36">
        <f>SUMIFS(СВЦЭМ!$D$33:$D$776,СВЦЭМ!$A$33:$A$776,$A109,СВЦЭМ!$B$33:$B$776,P$83)+'СЕТ СН'!$G$14+СВЦЭМ!$D$10+'СЕТ СН'!$G$6-'СЕТ СН'!$G$26</f>
        <v>862.54360993</v>
      </c>
      <c r="Q109" s="36">
        <f>SUMIFS(СВЦЭМ!$D$33:$D$776,СВЦЭМ!$A$33:$A$776,$A109,СВЦЭМ!$B$33:$B$776,Q$83)+'СЕТ СН'!$G$14+СВЦЭМ!$D$10+'СЕТ СН'!$G$6-'СЕТ СН'!$G$26</f>
        <v>856.90073625000002</v>
      </c>
      <c r="R109" s="36">
        <f>SUMIFS(СВЦЭМ!$D$33:$D$776,СВЦЭМ!$A$33:$A$776,$A109,СВЦЭМ!$B$33:$B$776,R$83)+'СЕТ СН'!$G$14+СВЦЭМ!$D$10+'СЕТ СН'!$G$6-'СЕТ СН'!$G$26</f>
        <v>859.52643352999996</v>
      </c>
      <c r="S109" s="36">
        <f>SUMIFS(СВЦЭМ!$D$33:$D$776,СВЦЭМ!$A$33:$A$776,$A109,СВЦЭМ!$B$33:$B$776,S$83)+'СЕТ СН'!$G$14+СВЦЭМ!$D$10+'СЕТ СН'!$G$6-'СЕТ СН'!$G$26</f>
        <v>862.80172617000005</v>
      </c>
      <c r="T109" s="36">
        <f>SUMIFS(СВЦЭМ!$D$33:$D$776,СВЦЭМ!$A$33:$A$776,$A109,СВЦЭМ!$B$33:$B$776,T$83)+'СЕТ СН'!$G$14+СВЦЭМ!$D$10+'СЕТ СН'!$G$6-'СЕТ СН'!$G$26</f>
        <v>870.00365795000005</v>
      </c>
      <c r="U109" s="36">
        <f>SUMIFS(СВЦЭМ!$D$33:$D$776,СВЦЭМ!$A$33:$A$776,$A109,СВЦЭМ!$B$33:$B$776,U$83)+'СЕТ СН'!$G$14+СВЦЭМ!$D$10+'СЕТ СН'!$G$6-'СЕТ СН'!$G$26</f>
        <v>878.69927056999995</v>
      </c>
      <c r="V109" s="36">
        <f>SUMIFS(СВЦЭМ!$D$33:$D$776,СВЦЭМ!$A$33:$A$776,$A109,СВЦЭМ!$B$33:$B$776,V$83)+'СЕТ СН'!$G$14+СВЦЭМ!$D$10+'СЕТ СН'!$G$6-'СЕТ СН'!$G$26</f>
        <v>872.68939460000001</v>
      </c>
      <c r="W109" s="36">
        <f>SUMIFS(СВЦЭМ!$D$33:$D$776,СВЦЭМ!$A$33:$A$776,$A109,СВЦЭМ!$B$33:$B$776,W$83)+'СЕТ СН'!$G$14+СВЦЭМ!$D$10+'СЕТ СН'!$G$6-'СЕТ СН'!$G$26</f>
        <v>868.78167536000001</v>
      </c>
      <c r="X109" s="36">
        <f>SUMIFS(СВЦЭМ!$D$33:$D$776,СВЦЭМ!$A$33:$A$776,$A109,СВЦЭМ!$B$33:$B$776,X$83)+'СЕТ СН'!$G$14+СВЦЭМ!$D$10+'СЕТ СН'!$G$6-'СЕТ СН'!$G$26</f>
        <v>875.59412258999998</v>
      </c>
      <c r="Y109" s="36">
        <f>SUMIFS(СВЦЭМ!$D$33:$D$776,СВЦЭМ!$A$33:$A$776,$A109,СВЦЭМ!$B$33:$B$776,Y$83)+'СЕТ СН'!$G$14+СВЦЭМ!$D$10+'СЕТ СН'!$G$6-'СЕТ СН'!$G$26</f>
        <v>910.23586270999999</v>
      </c>
    </row>
    <row r="110" spans="1:25" ht="15.75" x14ac:dyDescent="0.2">
      <c r="A110" s="35">
        <f t="shared" si="2"/>
        <v>43765</v>
      </c>
      <c r="B110" s="36">
        <f>SUMIFS(СВЦЭМ!$D$33:$D$776,СВЦЭМ!$A$33:$A$776,$A110,СВЦЭМ!$B$33:$B$776,B$83)+'СЕТ СН'!$G$14+СВЦЭМ!$D$10+'СЕТ СН'!$G$6-'СЕТ СН'!$G$26</f>
        <v>1003.0310822500001</v>
      </c>
      <c r="C110" s="36">
        <f>SUMIFS(СВЦЭМ!$D$33:$D$776,СВЦЭМ!$A$33:$A$776,$A110,СВЦЭМ!$B$33:$B$776,C$83)+'СЕТ СН'!$G$14+СВЦЭМ!$D$10+'СЕТ СН'!$G$6-'СЕТ СН'!$G$26</f>
        <v>1013.64697648</v>
      </c>
      <c r="D110" s="36">
        <f>SUMIFS(СВЦЭМ!$D$33:$D$776,СВЦЭМ!$A$33:$A$776,$A110,СВЦЭМ!$B$33:$B$776,D$83)+'СЕТ СН'!$G$14+СВЦЭМ!$D$10+'СЕТ СН'!$G$6-'СЕТ СН'!$G$26</f>
        <v>1013.08241108</v>
      </c>
      <c r="E110" s="36">
        <f>SUMIFS(СВЦЭМ!$D$33:$D$776,СВЦЭМ!$A$33:$A$776,$A110,СВЦЭМ!$B$33:$B$776,E$83)+'СЕТ СН'!$G$14+СВЦЭМ!$D$10+'СЕТ СН'!$G$6-'СЕТ СН'!$G$26</f>
        <v>1024.41692302</v>
      </c>
      <c r="F110" s="36">
        <f>SUMIFS(СВЦЭМ!$D$33:$D$776,СВЦЭМ!$A$33:$A$776,$A110,СВЦЭМ!$B$33:$B$776,F$83)+'СЕТ СН'!$G$14+СВЦЭМ!$D$10+'СЕТ СН'!$G$6-'СЕТ СН'!$G$26</f>
        <v>1023.6797835</v>
      </c>
      <c r="G110" s="36">
        <f>SUMIFS(СВЦЭМ!$D$33:$D$776,СВЦЭМ!$A$33:$A$776,$A110,СВЦЭМ!$B$33:$B$776,G$83)+'СЕТ СН'!$G$14+СВЦЭМ!$D$10+'СЕТ СН'!$G$6-'СЕТ СН'!$G$26</f>
        <v>1008.13993311</v>
      </c>
      <c r="H110" s="36">
        <f>SUMIFS(СВЦЭМ!$D$33:$D$776,СВЦЭМ!$A$33:$A$776,$A110,СВЦЭМ!$B$33:$B$776,H$83)+'СЕТ СН'!$G$14+СВЦЭМ!$D$10+'СЕТ СН'!$G$6-'СЕТ СН'!$G$26</f>
        <v>984.74227672999996</v>
      </c>
      <c r="I110" s="36">
        <f>SUMIFS(СВЦЭМ!$D$33:$D$776,СВЦЭМ!$A$33:$A$776,$A110,СВЦЭМ!$B$33:$B$776,I$83)+'СЕТ СН'!$G$14+СВЦЭМ!$D$10+'СЕТ СН'!$G$6-'СЕТ СН'!$G$26</f>
        <v>962.23023900999999</v>
      </c>
      <c r="J110" s="36">
        <f>SUMIFS(СВЦЭМ!$D$33:$D$776,СВЦЭМ!$A$33:$A$776,$A110,СВЦЭМ!$B$33:$B$776,J$83)+'СЕТ СН'!$G$14+СВЦЭМ!$D$10+'СЕТ СН'!$G$6-'СЕТ СН'!$G$26</f>
        <v>946.52847095000004</v>
      </c>
      <c r="K110" s="36">
        <f>SUMIFS(СВЦЭМ!$D$33:$D$776,СВЦЭМ!$A$33:$A$776,$A110,СВЦЭМ!$B$33:$B$776,K$83)+'СЕТ СН'!$G$14+СВЦЭМ!$D$10+'СЕТ СН'!$G$6-'СЕТ СН'!$G$26</f>
        <v>914.25500279000005</v>
      </c>
      <c r="L110" s="36">
        <f>SUMIFS(СВЦЭМ!$D$33:$D$776,СВЦЭМ!$A$33:$A$776,$A110,СВЦЭМ!$B$33:$B$776,L$83)+'СЕТ СН'!$G$14+СВЦЭМ!$D$10+'СЕТ СН'!$G$6-'СЕТ СН'!$G$26</f>
        <v>913.60828546000005</v>
      </c>
      <c r="M110" s="36">
        <f>SUMIFS(СВЦЭМ!$D$33:$D$776,СВЦЭМ!$A$33:$A$776,$A110,СВЦЭМ!$B$33:$B$776,M$83)+'СЕТ СН'!$G$14+СВЦЭМ!$D$10+'СЕТ СН'!$G$6-'СЕТ СН'!$G$26</f>
        <v>905.19354276000001</v>
      </c>
      <c r="N110" s="36">
        <f>SUMIFS(СВЦЭМ!$D$33:$D$776,СВЦЭМ!$A$33:$A$776,$A110,СВЦЭМ!$B$33:$B$776,N$83)+'СЕТ СН'!$G$14+СВЦЭМ!$D$10+'СЕТ СН'!$G$6-'СЕТ СН'!$G$26</f>
        <v>874.48226168999997</v>
      </c>
      <c r="O110" s="36">
        <f>SUMIFS(СВЦЭМ!$D$33:$D$776,СВЦЭМ!$A$33:$A$776,$A110,СВЦЭМ!$B$33:$B$776,O$83)+'СЕТ СН'!$G$14+СВЦЭМ!$D$10+'СЕТ СН'!$G$6-'СЕТ СН'!$G$26</f>
        <v>855.61954709999998</v>
      </c>
      <c r="P110" s="36">
        <f>SUMIFS(СВЦЭМ!$D$33:$D$776,СВЦЭМ!$A$33:$A$776,$A110,СВЦЭМ!$B$33:$B$776,P$83)+'СЕТ СН'!$G$14+СВЦЭМ!$D$10+'СЕТ СН'!$G$6-'СЕТ СН'!$G$26</f>
        <v>868.2584531</v>
      </c>
      <c r="Q110" s="36">
        <f>SUMIFS(СВЦЭМ!$D$33:$D$776,СВЦЭМ!$A$33:$A$776,$A110,СВЦЭМ!$B$33:$B$776,Q$83)+'СЕТ СН'!$G$14+СВЦЭМ!$D$10+'СЕТ СН'!$G$6-'СЕТ СН'!$G$26</f>
        <v>866.68593869999995</v>
      </c>
      <c r="R110" s="36">
        <f>SUMIFS(СВЦЭМ!$D$33:$D$776,СВЦЭМ!$A$33:$A$776,$A110,СВЦЭМ!$B$33:$B$776,R$83)+'СЕТ СН'!$G$14+СВЦЭМ!$D$10+'СЕТ СН'!$G$6-'СЕТ СН'!$G$26</f>
        <v>854.87765736999995</v>
      </c>
      <c r="S110" s="36">
        <f>SUMIFS(СВЦЭМ!$D$33:$D$776,СВЦЭМ!$A$33:$A$776,$A110,СВЦЭМ!$B$33:$B$776,S$83)+'СЕТ СН'!$G$14+СВЦЭМ!$D$10+'СЕТ СН'!$G$6-'СЕТ СН'!$G$26</f>
        <v>861.04005805999998</v>
      </c>
      <c r="T110" s="36">
        <f>SUMIFS(СВЦЭМ!$D$33:$D$776,СВЦЭМ!$A$33:$A$776,$A110,СВЦЭМ!$B$33:$B$776,T$83)+'СЕТ СН'!$G$14+СВЦЭМ!$D$10+'СЕТ СН'!$G$6-'СЕТ СН'!$G$26</f>
        <v>851.14476793000006</v>
      </c>
      <c r="U110" s="36">
        <f>SUMIFS(СВЦЭМ!$D$33:$D$776,СВЦЭМ!$A$33:$A$776,$A110,СВЦЭМ!$B$33:$B$776,U$83)+'СЕТ СН'!$G$14+СВЦЭМ!$D$10+'СЕТ СН'!$G$6-'СЕТ СН'!$G$26</f>
        <v>842.25218188999997</v>
      </c>
      <c r="V110" s="36">
        <f>SUMIFS(СВЦЭМ!$D$33:$D$776,СВЦЭМ!$A$33:$A$776,$A110,СВЦЭМ!$B$33:$B$776,V$83)+'СЕТ СН'!$G$14+СВЦЭМ!$D$10+'СЕТ СН'!$G$6-'СЕТ СН'!$G$26</f>
        <v>842.93303405999995</v>
      </c>
      <c r="W110" s="36">
        <f>SUMIFS(СВЦЭМ!$D$33:$D$776,СВЦЭМ!$A$33:$A$776,$A110,СВЦЭМ!$B$33:$B$776,W$83)+'СЕТ СН'!$G$14+СВЦЭМ!$D$10+'СЕТ СН'!$G$6-'СЕТ СН'!$G$26</f>
        <v>859.43472871999995</v>
      </c>
      <c r="X110" s="36">
        <f>SUMIFS(СВЦЭМ!$D$33:$D$776,СВЦЭМ!$A$33:$A$776,$A110,СВЦЭМ!$B$33:$B$776,X$83)+'СЕТ СН'!$G$14+СВЦЭМ!$D$10+'СЕТ СН'!$G$6-'СЕТ СН'!$G$26</f>
        <v>854.58226249999996</v>
      </c>
      <c r="Y110" s="36">
        <f>SUMIFS(СВЦЭМ!$D$33:$D$776,СВЦЭМ!$A$33:$A$776,$A110,СВЦЭМ!$B$33:$B$776,Y$83)+'СЕТ СН'!$G$14+СВЦЭМ!$D$10+'СЕТ СН'!$G$6-'СЕТ СН'!$G$26</f>
        <v>885.63705188999995</v>
      </c>
    </row>
    <row r="111" spans="1:25" ht="15.75" x14ac:dyDescent="0.2">
      <c r="A111" s="35">
        <f t="shared" si="2"/>
        <v>43766</v>
      </c>
      <c r="B111" s="36">
        <f>SUMIFS(СВЦЭМ!$D$33:$D$776,СВЦЭМ!$A$33:$A$776,$A111,СВЦЭМ!$B$33:$B$776,B$83)+'СЕТ СН'!$G$14+СВЦЭМ!$D$10+'СЕТ СН'!$G$6-'СЕТ СН'!$G$26</f>
        <v>972.61957453000002</v>
      </c>
      <c r="C111" s="36">
        <f>SUMIFS(СВЦЭМ!$D$33:$D$776,СВЦЭМ!$A$33:$A$776,$A111,СВЦЭМ!$B$33:$B$776,C$83)+'СЕТ СН'!$G$14+СВЦЭМ!$D$10+'СЕТ СН'!$G$6-'СЕТ СН'!$G$26</f>
        <v>1019.22142826</v>
      </c>
      <c r="D111" s="36">
        <f>SUMIFS(СВЦЭМ!$D$33:$D$776,СВЦЭМ!$A$33:$A$776,$A111,СВЦЭМ!$B$33:$B$776,D$83)+'СЕТ СН'!$G$14+СВЦЭМ!$D$10+'СЕТ СН'!$G$6-'СЕТ СН'!$G$26</f>
        <v>1034.29328968</v>
      </c>
      <c r="E111" s="36">
        <f>SUMIFS(СВЦЭМ!$D$33:$D$776,СВЦЭМ!$A$33:$A$776,$A111,СВЦЭМ!$B$33:$B$776,E$83)+'СЕТ СН'!$G$14+СВЦЭМ!$D$10+'СЕТ СН'!$G$6-'СЕТ СН'!$G$26</f>
        <v>1037.8713375300001</v>
      </c>
      <c r="F111" s="36">
        <f>SUMIFS(СВЦЭМ!$D$33:$D$776,СВЦЭМ!$A$33:$A$776,$A111,СВЦЭМ!$B$33:$B$776,F$83)+'СЕТ СН'!$G$14+СВЦЭМ!$D$10+'СЕТ СН'!$G$6-'СЕТ СН'!$G$26</f>
        <v>1036.59157557</v>
      </c>
      <c r="G111" s="36">
        <f>SUMIFS(СВЦЭМ!$D$33:$D$776,СВЦЭМ!$A$33:$A$776,$A111,СВЦЭМ!$B$33:$B$776,G$83)+'СЕТ СН'!$G$14+СВЦЭМ!$D$10+'СЕТ СН'!$G$6-'СЕТ СН'!$G$26</f>
        <v>1017.90610256</v>
      </c>
      <c r="H111" s="36">
        <f>SUMIFS(СВЦЭМ!$D$33:$D$776,СВЦЭМ!$A$33:$A$776,$A111,СВЦЭМ!$B$33:$B$776,H$83)+'СЕТ СН'!$G$14+СВЦЭМ!$D$10+'СЕТ СН'!$G$6-'СЕТ СН'!$G$26</f>
        <v>980.81177468999999</v>
      </c>
      <c r="I111" s="36">
        <f>SUMIFS(СВЦЭМ!$D$33:$D$776,СВЦЭМ!$A$33:$A$776,$A111,СВЦЭМ!$B$33:$B$776,I$83)+'СЕТ СН'!$G$14+СВЦЭМ!$D$10+'СЕТ СН'!$G$6-'СЕТ СН'!$G$26</f>
        <v>960.60930145999998</v>
      </c>
      <c r="J111" s="36">
        <f>SUMIFS(СВЦЭМ!$D$33:$D$776,СВЦЭМ!$A$33:$A$776,$A111,СВЦЭМ!$B$33:$B$776,J$83)+'СЕТ СН'!$G$14+СВЦЭМ!$D$10+'СЕТ СН'!$G$6-'СЕТ СН'!$G$26</f>
        <v>959.08243298000002</v>
      </c>
      <c r="K111" s="36">
        <f>SUMIFS(СВЦЭМ!$D$33:$D$776,СВЦЭМ!$A$33:$A$776,$A111,СВЦЭМ!$B$33:$B$776,K$83)+'СЕТ СН'!$G$14+СВЦЭМ!$D$10+'СЕТ СН'!$G$6-'СЕТ СН'!$G$26</f>
        <v>920.96621490999996</v>
      </c>
      <c r="L111" s="36">
        <f>SUMIFS(СВЦЭМ!$D$33:$D$776,СВЦЭМ!$A$33:$A$776,$A111,СВЦЭМ!$B$33:$B$776,L$83)+'СЕТ СН'!$G$14+СВЦЭМ!$D$10+'СЕТ СН'!$G$6-'СЕТ СН'!$G$26</f>
        <v>923.38488968000001</v>
      </c>
      <c r="M111" s="36">
        <f>SUMIFS(СВЦЭМ!$D$33:$D$776,СВЦЭМ!$A$33:$A$776,$A111,СВЦЭМ!$B$33:$B$776,M$83)+'СЕТ СН'!$G$14+СВЦЭМ!$D$10+'СЕТ СН'!$G$6-'СЕТ СН'!$G$26</f>
        <v>929.06786723000005</v>
      </c>
      <c r="N111" s="36">
        <f>SUMIFS(СВЦЭМ!$D$33:$D$776,СВЦЭМ!$A$33:$A$776,$A111,СВЦЭМ!$B$33:$B$776,N$83)+'СЕТ СН'!$G$14+СВЦЭМ!$D$10+'СЕТ СН'!$G$6-'СЕТ СН'!$G$26</f>
        <v>898.39601040000002</v>
      </c>
      <c r="O111" s="36">
        <f>SUMIFS(СВЦЭМ!$D$33:$D$776,СВЦЭМ!$A$33:$A$776,$A111,СВЦЭМ!$B$33:$B$776,O$83)+'СЕТ СН'!$G$14+СВЦЭМ!$D$10+'СЕТ СН'!$G$6-'СЕТ СН'!$G$26</f>
        <v>870.85180919000004</v>
      </c>
      <c r="P111" s="36">
        <f>SUMIFS(СВЦЭМ!$D$33:$D$776,СВЦЭМ!$A$33:$A$776,$A111,СВЦЭМ!$B$33:$B$776,P$83)+'СЕТ СН'!$G$14+СВЦЭМ!$D$10+'СЕТ СН'!$G$6-'СЕТ СН'!$G$26</f>
        <v>875.92592784999999</v>
      </c>
      <c r="Q111" s="36">
        <f>SUMIFS(СВЦЭМ!$D$33:$D$776,СВЦЭМ!$A$33:$A$776,$A111,СВЦЭМ!$B$33:$B$776,Q$83)+'СЕТ СН'!$G$14+СВЦЭМ!$D$10+'СЕТ СН'!$G$6-'СЕТ СН'!$G$26</f>
        <v>872.43192393000004</v>
      </c>
      <c r="R111" s="36">
        <f>SUMIFS(СВЦЭМ!$D$33:$D$776,СВЦЭМ!$A$33:$A$776,$A111,СВЦЭМ!$B$33:$B$776,R$83)+'СЕТ СН'!$G$14+СВЦЭМ!$D$10+'СЕТ СН'!$G$6-'СЕТ СН'!$G$26</f>
        <v>867.07813552000005</v>
      </c>
      <c r="S111" s="36">
        <f>SUMIFS(СВЦЭМ!$D$33:$D$776,СВЦЭМ!$A$33:$A$776,$A111,СВЦЭМ!$B$33:$B$776,S$83)+'СЕТ СН'!$G$14+СВЦЭМ!$D$10+'СЕТ СН'!$G$6-'СЕТ СН'!$G$26</f>
        <v>876.70272579000004</v>
      </c>
      <c r="T111" s="36">
        <f>SUMIFS(СВЦЭМ!$D$33:$D$776,СВЦЭМ!$A$33:$A$776,$A111,СВЦЭМ!$B$33:$B$776,T$83)+'СЕТ СН'!$G$14+СВЦЭМ!$D$10+'СЕТ СН'!$G$6-'СЕТ СН'!$G$26</f>
        <v>868.37224823999998</v>
      </c>
      <c r="U111" s="36">
        <f>SUMIFS(СВЦЭМ!$D$33:$D$776,СВЦЭМ!$A$33:$A$776,$A111,СВЦЭМ!$B$33:$B$776,U$83)+'СЕТ СН'!$G$14+СВЦЭМ!$D$10+'СЕТ СН'!$G$6-'СЕТ СН'!$G$26</f>
        <v>876.14681572999996</v>
      </c>
      <c r="V111" s="36">
        <f>SUMIFS(СВЦЭМ!$D$33:$D$776,СВЦЭМ!$A$33:$A$776,$A111,СВЦЭМ!$B$33:$B$776,V$83)+'СЕТ СН'!$G$14+СВЦЭМ!$D$10+'СЕТ СН'!$G$6-'СЕТ СН'!$G$26</f>
        <v>876.78420385000004</v>
      </c>
      <c r="W111" s="36">
        <f>SUMIFS(СВЦЭМ!$D$33:$D$776,СВЦЭМ!$A$33:$A$776,$A111,СВЦЭМ!$B$33:$B$776,W$83)+'СЕТ СН'!$G$14+СВЦЭМ!$D$10+'СЕТ СН'!$G$6-'СЕТ СН'!$G$26</f>
        <v>889.38039577999996</v>
      </c>
      <c r="X111" s="36">
        <f>SUMIFS(СВЦЭМ!$D$33:$D$776,СВЦЭМ!$A$33:$A$776,$A111,СВЦЭМ!$B$33:$B$776,X$83)+'СЕТ СН'!$G$14+СВЦЭМ!$D$10+'СЕТ СН'!$G$6-'СЕТ СН'!$G$26</f>
        <v>916.43362580999997</v>
      </c>
      <c r="Y111" s="36">
        <f>SUMIFS(СВЦЭМ!$D$33:$D$776,СВЦЭМ!$A$33:$A$776,$A111,СВЦЭМ!$B$33:$B$776,Y$83)+'СЕТ СН'!$G$14+СВЦЭМ!$D$10+'СЕТ СН'!$G$6-'СЕТ СН'!$G$26</f>
        <v>966.58595776000004</v>
      </c>
    </row>
    <row r="112" spans="1:25" ht="15.75" x14ac:dyDescent="0.2">
      <c r="A112" s="35">
        <f t="shared" si="2"/>
        <v>43767</v>
      </c>
      <c r="B112" s="36">
        <f>SUMIFS(СВЦЭМ!$D$33:$D$776,СВЦЭМ!$A$33:$A$776,$A112,СВЦЭМ!$B$33:$B$776,B$83)+'СЕТ СН'!$G$14+СВЦЭМ!$D$10+'СЕТ СН'!$G$6-'СЕТ СН'!$G$26</f>
        <v>1015.7106049500001</v>
      </c>
      <c r="C112" s="36">
        <f>SUMIFS(СВЦЭМ!$D$33:$D$776,СВЦЭМ!$A$33:$A$776,$A112,СВЦЭМ!$B$33:$B$776,C$83)+'СЕТ СН'!$G$14+СВЦЭМ!$D$10+'СЕТ СН'!$G$6-'СЕТ СН'!$G$26</f>
        <v>1048.8609815100001</v>
      </c>
      <c r="D112" s="36">
        <f>SUMIFS(СВЦЭМ!$D$33:$D$776,СВЦЭМ!$A$33:$A$776,$A112,СВЦЭМ!$B$33:$B$776,D$83)+'СЕТ СН'!$G$14+СВЦЭМ!$D$10+'СЕТ СН'!$G$6-'СЕТ СН'!$G$26</f>
        <v>1068.93796703</v>
      </c>
      <c r="E112" s="36">
        <f>SUMIFS(СВЦЭМ!$D$33:$D$776,СВЦЭМ!$A$33:$A$776,$A112,СВЦЭМ!$B$33:$B$776,E$83)+'СЕТ СН'!$G$14+СВЦЭМ!$D$10+'СЕТ СН'!$G$6-'СЕТ СН'!$G$26</f>
        <v>1083.11527372</v>
      </c>
      <c r="F112" s="36">
        <f>SUMIFS(СВЦЭМ!$D$33:$D$776,СВЦЭМ!$A$33:$A$776,$A112,СВЦЭМ!$B$33:$B$776,F$83)+'СЕТ СН'!$G$14+СВЦЭМ!$D$10+'СЕТ СН'!$G$6-'СЕТ СН'!$G$26</f>
        <v>1072.2924366300001</v>
      </c>
      <c r="G112" s="36">
        <f>SUMIFS(СВЦЭМ!$D$33:$D$776,СВЦЭМ!$A$33:$A$776,$A112,СВЦЭМ!$B$33:$B$776,G$83)+'СЕТ СН'!$G$14+СВЦЭМ!$D$10+'СЕТ СН'!$G$6-'СЕТ СН'!$G$26</f>
        <v>1047.5914043100001</v>
      </c>
      <c r="H112" s="36">
        <f>SUMIFS(СВЦЭМ!$D$33:$D$776,СВЦЭМ!$A$33:$A$776,$A112,СВЦЭМ!$B$33:$B$776,H$83)+'СЕТ СН'!$G$14+СВЦЭМ!$D$10+'СЕТ СН'!$G$6-'СЕТ СН'!$G$26</f>
        <v>1005.16234947</v>
      </c>
      <c r="I112" s="36">
        <f>SUMIFS(СВЦЭМ!$D$33:$D$776,СВЦЭМ!$A$33:$A$776,$A112,СВЦЭМ!$B$33:$B$776,I$83)+'СЕТ СН'!$G$14+СВЦЭМ!$D$10+'СЕТ СН'!$G$6-'СЕТ СН'!$G$26</f>
        <v>979.67331732000002</v>
      </c>
      <c r="J112" s="36">
        <f>SUMIFS(СВЦЭМ!$D$33:$D$776,СВЦЭМ!$A$33:$A$776,$A112,СВЦЭМ!$B$33:$B$776,J$83)+'СЕТ СН'!$G$14+СВЦЭМ!$D$10+'СЕТ СН'!$G$6-'СЕТ СН'!$G$26</f>
        <v>971.53143688</v>
      </c>
      <c r="K112" s="36">
        <f>SUMIFS(СВЦЭМ!$D$33:$D$776,СВЦЭМ!$A$33:$A$776,$A112,СВЦЭМ!$B$33:$B$776,K$83)+'СЕТ СН'!$G$14+СВЦЭМ!$D$10+'СЕТ СН'!$G$6-'СЕТ СН'!$G$26</f>
        <v>942.71325451999996</v>
      </c>
      <c r="L112" s="36">
        <f>SUMIFS(СВЦЭМ!$D$33:$D$776,СВЦЭМ!$A$33:$A$776,$A112,СВЦЭМ!$B$33:$B$776,L$83)+'СЕТ СН'!$G$14+СВЦЭМ!$D$10+'СЕТ СН'!$G$6-'СЕТ СН'!$G$26</f>
        <v>949.94224654000004</v>
      </c>
      <c r="M112" s="36">
        <f>SUMIFS(СВЦЭМ!$D$33:$D$776,СВЦЭМ!$A$33:$A$776,$A112,СВЦЭМ!$B$33:$B$776,M$83)+'СЕТ СН'!$G$14+СВЦЭМ!$D$10+'СЕТ СН'!$G$6-'СЕТ СН'!$G$26</f>
        <v>948.49660544000005</v>
      </c>
      <c r="N112" s="36">
        <f>SUMIFS(СВЦЭМ!$D$33:$D$776,СВЦЭМ!$A$33:$A$776,$A112,СВЦЭМ!$B$33:$B$776,N$83)+'СЕТ СН'!$G$14+СВЦЭМ!$D$10+'СЕТ СН'!$G$6-'СЕТ СН'!$G$26</f>
        <v>913.93387674999997</v>
      </c>
      <c r="O112" s="36">
        <f>SUMIFS(СВЦЭМ!$D$33:$D$776,СВЦЭМ!$A$33:$A$776,$A112,СВЦЭМ!$B$33:$B$776,O$83)+'СЕТ СН'!$G$14+СВЦЭМ!$D$10+'СЕТ СН'!$G$6-'СЕТ СН'!$G$26</f>
        <v>889.36943502999998</v>
      </c>
      <c r="P112" s="36">
        <f>SUMIFS(СВЦЭМ!$D$33:$D$776,СВЦЭМ!$A$33:$A$776,$A112,СВЦЭМ!$B$33:$B$776,P$83)+'СЕТ СН'!$G$14+СВЦЭМ!$D$10+'СЕТ СН'!$G$6-'СЕТ СН'!$G$26</f>
        <v>891.44211666000001</v>
      </c>
      <c r="Q112" s="36">
        <f>SUMIFS(СВЦЭМ!$D$33:$D$776,СВЦЭМ!$A$33:$A$776,$A112,СВЦЭМ!$B$33:$B$776,Q$83)+'СЕТ СН'!$G$14+СВЦЭМ!$D$10+'СЕТ СН'!$G$6-'СЕТ СН'!$G$26</f>
        <v>890.84006890000001</v>
      </c>
      <c r="R112" s="36">
        <f>SUMIFS(СВЦЭМ!$D$33:$D$776,СВЦЭМ!$A$33:$A$776,$A112,СВЦЭМ!$B$33:$B$776,R$83)+'СЕТ СН'!$G$14+СВЦЭМ!$D$10+'СЕТ СН'!$G$6-'СЕТ СН'!$G$26</f>
        <v>882.56552743999998</v>
      </c>
      <c r="S112" s="36">
        <f>SUMIFS(СВЦЭМ!$D$33:$D$776,СВЦЭМ!$A$33:$A$776,$A112,СВЦЭМ!$B$33:$B$776,S$83)+'СЕТ СН'!$G$14+СВЦЭМ!$D$10+'СЕТ СН'!$G$6-'СЕТ СН'!$G$26</f>
        <v>889.57245575000002</v>
      </c>
      <c r="T112" s="36">
        <f>SUMIFS(СВЦЭМ!$D$33:$D$776,СВЦЭМ!$A$33:$A$776,$A112,СВЦЭМ!$B$33:$B$776,T$83)+'СЕТ СН'!$G$14+СВЦЭМ!$D$10+'СЕТ СН'!$G$6-'СЕТ СН'!$G$26</f>
        <v>880.41674879000004</v>
      </c>
      <c r="U112" s="36">
        <f>SUMIFS(СВЦЭМ!$D$33:$D$776,СВЦЭМ!$A$33:$A$776,$A112,СВЦЭМ!$B$33:$B$776,U$83)+'СЕТ СН'!$G$14+СВЦЭМ!$D$10+'СЕТ СН'!$G$6-'СЕТ СН'!$G$26</f>
        <v>870.83371552999995</v>
      </c>
      <c r="V112" s="36">
        <f>SUMIFS(СВЦЭМ!$D$33:$D$776,СВЦЭМ!$A$33:$A$776,$A112,СВЦЭМ!$B$33:$B$776,V$83)+'СЕТ СН'!$G$14+СВЦЭМ!$D$10+'СЕТ СН'!$G$6-'СЕТ СН'!$G$26</f>
        <v>862.85265512000001</v>
      </c>
      <c r="W112" s="36">
        <f>SUMIFS(СВЦЭМ!$D$33:$D$776,СВЦЭМ!$A$33:$A$776,$A112,СВЦЭМ!$B$33:$B$776,W$83)+'СЕТ СН'!$G$14+СВЦЭМ!$D$10+'СЕТ СН'!$G$6-'СЕТ СН'!$G$26</f>
        <v>874.42206022000005</v>
      </c>
      <c r="X112" s="36">
        <f>SUMIFS(СВЦЭМ!$D$33:$D$776,СВЦЭМ!$A$33:$A$776,$A112,СВЦЭМ!$B$33:$B$776,X$83)+'СЕТ СН'!$G$14+СВЦЭМ!$D$10+'СЕТ СН'!$G$6-'СЕТ СН'!$G$26</f>
        <v>880.49477155</v>
      </c>
      <c r="Y112" s="36">
        <f>SUMIFS(СВЦЭМ!$D$33:$D$776,СВЦЭМ!$A$33:$A$776,$A112,СВЦЭМ!$B$33:$B$776,Y$83)+'СЕТ СН'!$G$14+СВЦЭМ!$D$10+'СЕТ СН'!$G$6-'СЕТ СН'!$G$26</f>
        <v>919.36938329999998</v>
      </c>
    </row>
    <row r="113" spans="1:27" ht="15.75" x14ac:dyDescent="0.2">
      <c r="A113" s="35">
        <f t="shared" si="2"/>
        <v>43768</v>
      </c>
      <c r="B113" s="36">
        <f>SUMIFS(СВЦЭМ!$D$33:$D$776,СВЦЭМ!$A$33:$A$776,$A113,СВЦЭМ!$B$33:$B$776,B$83)+'СЕТ СН'!$G$14+СВЦЭМ!$D$10+'СЕТ СН'!$G$6-'СЕТ СН'!$G$26</f>
        <v>1021.7535503</v>
      </c>
      <c r="C113" s="36">
        <f>SUMIFS(СВЦЭМ!$D$33:$D$776,СВЦЭМ!$A$33:$A$776,$A113,СВЦЭМ!$B$33:$B$776,C$83)+'СЕТ СН'!$G$14+СВЦЭМ!$D$10+'СЕТ СН'!$G$6-'СЕТ СН'!$G$26</f>
        <v>1065.9734812500001</v>
      </c>
      <c r="D113" s="36">
        <f>SUMIFS(СВЦЭМ!$D$33:$D$776,СВЦЭМ!$A$33:$A$776,$A113,СВЦЭМ!$B$33:$B$776,D$83)+'СЕТ СН'!$G$14+СВЦЭМ!$D$10+'СЕТ СН'!$G$6-'СЕТ СН'!$G$26</f>
        <v>1087.2025052000001</v>
      </c>
      <c r="E113" s="36">
        <f>SUMIFS(СВЦЭМ!$D$33:$D$776,СВЦЭМ!$A$33:$A$776,$A113,СВЦЭМ!$B$33:$B$776,E$83)+'СЕТ СН'!$G$14+СВЦЭМ!$D$10+'СЕТ СН'!$G$6-'СЕТ СН'!$G$26</f>
        <v>1094.7331170300001</v>
      </c>
      <c r="F113" s="36">
        <f>SUMIFS(СВЦЭМ!$D$33:$D$776,СВЦЭМ!$A$33:$A$776,$A113,СВЦЭМ!$B$33:$B$776,F$83)+'СЕТ СН'!$G$14+СВЦЭМ!$D$10+'СЕТ СН'!$G$6-'СЕТ СН'!$G$26</f>
        <v>1092.9601932100002</v>
      </c>
      <c r="G113" s="36">
        <f>SUMIFS(СВЦЭМ!$D$33:$D$776,СВЦЭМ!$A$33:$A$776,$A113,СВЦЭМ!$B$33:$B$776,G$83)+'СЕТ СН'!$G$14+СВЦЭМ!$D$10+'СЕТ СН'!$G$6-'СЕТ СН'!$G$26</f>
        <v>1070.15676764</v>
      </c>
      <c r="H113" s="36">
        <f>SUMIFS(СВЦЭМ!$D$33:$D$776,СВЦЭМ!$A$33:$A$776,$A113,СВЦЭМ!$B$33:$B$776,H$83)+'СЕТ СН'!$G$14+СВЦЭМ!$D$10+'СЕТ СН'!$G$6-'СЕТ СН'!$G$26</f>
        <v>1020.8392133900001</v>
      </c>
      <c r="I113" s="36">
        <f>SUMIFS(СВЦЭМ!$D$33:$D$776,СВЦЭМ!$A$33:$A$776,$A113,СВЦЭМ!$B$33:$B$776,I$83)+'СЕТ СН'!$G$14+СВЦЭМ!$D$10+'СЕТ СН'!$G$6-'СЕТ СН'!$G$26</f>
        <v>986.15330026000004</v>
      </c>
      <c r="J113" s="36">
        <f>SUMIFS(СВЦЭМ!$D$33:$D$776,СВЦЭМ!$A$33:$A$776,$A113,СВЦЭМ!$B$33:$B$776,J$83)+'СЕТ СН'!$G$14+СВЦЭМ!$D$10+'СЕТ СН'!$G$6-'СЕТ СН'!$G$26</f>
        <v>984.06972355000005</v>
      </c>
      <c r="K113" s="36">
        <f>SUMIFS(СВЦЭМ!$D$33:$D$776,СВЦЭМ!$A$33:$A$776,$A113,СВЦЭМ!$B$33:$B$776,K$83)+'СЕТ СН'!$G$14+СВЦЭМ!$D$10+'СЕТ СН'!$G$6-'СЕТ СН'!$G$26</f>
        <v>973.61036390000004</v>
      </c>
      <c r="L113" s="36">
        <f>SUMIFS(СВЦЭМ!$D$33:$D$776,СВЦЭМ!$A$33:$A$776,$A113,СВЦЭМ!$B$33:$B$776,L$83)+'СЕТ СН'!$G$14+СВЦЭМ!$D$10+'СЕТ СН'!$G$6-'СЕТ СН'!$G$26</f>
        <v>975.96473825999999</v>
      </c>
      <c r="M113" s="36">
        <f>SUMIFS(СВЦЭМ!$D$33:$D$776,СВЦЭМ!$A$33:$A$776,$A113,СВЦЭМ!$B$33:$B$776,M$83)+'СЕТ СН'!$G$14+СВЦЭМ!$D$10+'СЕТ СН'!$G$6-'СЕТ СН'!$G$26</f>
        <v>970.62336175999997</v>
      </c>
      <c r="N113" s="36">
        <f>SUMIFS(СВЦЭМ!$D$33:$D$776,СВЦЭМ!$A$33:$A$776,$A113,СВЦЭМ!$B$33:$B$776,N$83)+'СЕТ СН'!$G$14+СВЦЭМ!$D$10+'СЕТ СН'!$G$6-'СЕТ СН'!$G$26</f>
        <v>931.89557838999997</v>
      </c>
      <c r="O113" s="36">
        <f>SUMIFS(СВЦЭМ!$D$33:$D$776,СВЦЭМ!$A$33:$A$776,$A113,СВЦЭМ!$B$33:$B$776,O$83)+'СЕТ СН'!$G$14+СВЦЭМ!$D$10+'СЕТ СН'!$G$6-'СЕТ СН'!$G$26</f>
        <v>898.43667925</v>
      </c>
      <c r="P113" s="36">
        <f>SUMIFS(СВЦЭМ!$D$33:$D$776,СВЦЭМ!$A$33:$A$776,$A113,СВЦЭМ!$B$33:$B$776,P$83)+'СЕТ СН'!$G$14+СВЦЭМ!$D$10+'СЕТ СН'!$G$6-'СЕТ СН'!$G$26</f>
        <v>898.46764741000004</v>
      </c>
      <c r="Q113" s="36">
        <f>SUMIFS(СВЦЭМ!$D$33:$D$776,СВЦЭМ!$A$33:$A$776,$A113,СВЦЭМ!$B$33:$B$776,Q$83)+'СЕТ СН'!$G$14+СВЦЭМ!$D$10+'СЕТ СН'!$G$6-'СЕТ СН'!$G$26</f>
        <v>898.85590535999995</v>
      </c>
      <c r="R113" s="36">
        <f>SUMIFS(СВЦЭМ!$D$33:$D$776,СВЦЭМ!$A$33:$A$776,$A113,СВЦЭМ!$B$33:$B$776,R$83)+'СЕТ СН'!$G$14+СВЦЭМ!$D$10+'СЕТ СН'!$G$6-'СЕТ СН'!$G$26</f>
        <v>890.26728245000004</v>
      </c>
      <c r="S113" s="36">
        <f>SUMIFS(СВЦЭМ!$D$33:$D$776,СВЦЭМ!$A$33:$A$776,$A113,СВЦЭМ!$B$33:$B$776,S$83)+'СЕТ СН'!$G$14+СВЦЭМ!$D$10+'СЕТ СН'!$G$6-'СЕТ СН'!$G$26</f>
        <v>888.94332466000003</v>
      </c>
      <c r="T113" s="36">
        <f>SUMIFS(СВЦЭМ!$D$33:$D$776,СВЦЭМ!$A$33:$A$776,$A113,СВЦЭМ!$B$33:$B$776,T$83)+'СЕТ СН'!$G$14+СВЦЭМ!$D$10+'СЕТ СН'!$G$6-'СЕТ СН'!$G$26</f>
        <v>873.66771196000002</v>
      </c>
      <c r="U113" s="36">
        <f>SUMIFS(СВЦЭМ!$D$33:$D$776,СВЦЭМ!$A$33:$A$776,$A113,СВЦЭМ!$B$33:$B$776,U$83)+'СЕТ СН'!$G$14+СВЦЭМ!$D$10+'СЕТ СН'!$G$6-'СЕТ СН'!$G$26</f>
        <v>881.38187274999996</v>
      </c>
      <c r="V113" s="36">
        <f>SUMIFS(СВЦЭМ!$D$33:$D$776,СВЦЭМ!$A$33:$A$776,$A113,СВЦЭМ!$B$33:$B$776,V$83)+'СЕТ СН'!$G$14+СВЦЭМ!$D$10+'СЕТ СН'!$G$6-'СЕТ СН'!$G$26</f>
        <v>879.11996152999996</v>
      </c>
      <c r="W113" s="36">
        <f>SUMIFS(СВЦЭМ!$D$33:$D$776,СВЦЭМ!$A$33:$A$776,$A113,СВЦЭМ!$B$33:$B$776,W$83)+'СЕТ СН'!$G$14+СВЦЭМ!$D$10+'СЕТ СН'!$G$6-'СЕТ СН'!$G$26</f>
        <v>879.87476346000005</v>
      </c>
      <c r="X113" s="36">
        <f>SUMIFS(СВЦЭМ!$D$33:$D$776,СВЦЭМ!$A$33:$A$776,$A113,СВЦЭМ!$B$33:$B$776,X$83)+'СЕТ СН'!$G$14+СВЦЭМ!$D$10+'СЕТ СН'!$G$6-'СЕТ СН'!$G$26</f>
        <v>903.26338422000003</v>
      </c>
      <c r="Y113" s="36">
        <f>SUMIFS(СВЦЭМ!$D$33:$D$776,СВЦЭМ!$A$33:$A$776,$A113,СВЦЭМ!$B$33:$B$776,Y$83)+'СЕТ СН'!$G$14+СВЦЭМ!$D$10+'СЕТ СН'!$G$6-'СЕТ СН'!$G$26</f>
        <v>938.63981816</v>
      </c>
    </row>
    <row r="114" spans="1:27" ht="15.75" x14ac:dyDescent="0.2">
      <c r="A114" s="35">
        <f t="shared" si="2"/>
        <v>43769</v>
      </c>
      <c r="B114" s="36">
        <f>SUMIFS(СВЦЭМ!$D$33:$D$776,СВЦЭМ!$A$33:$A$776,$A114,СВЦЭМ!$B$33:$B$776,B$83)+'СЕТ СН'!$G$14+СВЦЭМ!$D$10+'СЕТ СН'!$G$6-'СЕТ СН'!$G$26</f>
        <v>1008.92044888</v>
      </c>
      <c r="C114" s="36">
        <f>SUMIFS(СВЦЭМ!$D$33:$D$776,СВЦЭМ!$A$33:$A$776,$A114,СВЦЭМ!$B$33:$B$776,C$83)+'СЕТ СН'!$G$14+СВЦЭМ!$D$10+'СЕТ СН'!$G$6-'СЕТ СН'!$G$26</f>
        <v>1055.9566150600001</v>
      </c>
      <c r="D114" s="36">
        <f>SUMIFS(СВЦЭМ!$D$33:$D$776,СВЦЭМ!$A$33:$A$776,$A114,СВЦЭМ!$B$33:$B$776,D$83)+'СЕТ СН'!$G$14+СВЦЭМ!$D$10+'СЕТ СН'!$G$6-'СЕТ СН'!$G$26</f>
        <v>1077.2542308100001</v>
      </c>
      <c r="E114" s="36">
        <f>SUMIFS(СВЦЭМ!$D$33:$D$776,СВЦЭМ!$A$33:$A$776,$A114,СВЦЭМ!$B$33:$B$776,E$83)+'СЕТ СН'!$G$14+СВЦЭМ!$D$10+'СЕТ СН'!$G$6-'СЕТ СН'!$G$26</f>
        <v>1090.7948148800001</v>
      </c>
      <c r="F114" s="36">
        <f>SUMIFS(СВЦЭМ!$D$33:$D$776,СВЦЭМ!$A$33:$A$776,$A114,СВЦЭМ!$B$33:$B$776,F$83)+'СЕТ СН'!$G$14+СВЦЭМ!$D$10+'СЕТ СН'!$G$6-'СЕТ СН'!$G$26</f>
        <v>1090.837319</v>
      </c>
      <c r="G114" s="36">
        <f>SUMIFS(СВЦЭМ!$D$33:$D$776,СВЦЭМ!$A$33:$A$776,$A114,СВЦЭМ!$B$33:$B$776,G$83)+'СЕТ СН'!$G$14+СВЦЭМ!$D$10+'СЕТ СН'!$G$6-'СЕТ СН'!$G$26</f>
        <v>1064.99209529</v>
      </c>
      <c r="H114" s="36">
        <f>SUMIFS(СВЦЭМ!$D$33:$D$776,СВЦЭМ!$A$33:$A$776,$A114,СВЦЭМ!$B$33:$B$776,H$83)+'СЕТ СН'!$G$14+СВЦЭМ!$D$10+'СЕТ СН'!$G$6-'СЕТ СН'!$G$26</f>
        <v>1021.49407554</v>
      </c>
      <c r="I114" s="36">
        <f>SUMIFS(СВЦЭМ!$D$33:$D$776,СВЦЭМ!$A$33:$A$776,$A114,СВЦЭМ!$B$33:$B$776,I$83)+'СЕТ СН'!$G$14+СВЦЭМ!$D$10+'СЕТ СН'!$G$6-'СЕТ СН'!$G$26</f>
        <v>989.31541060999996</v>
      </c>
      <c r="J114" s="36">
        <f>SUMIFS(СВЦЭМ!$D$33:$D$776,СВЦЭМ!$A$33:$A$776,$A114,СВЦЭМ!$B$33:$B$776,J$83)+'СЕТ СН'!$G$14+СВЦЭМ!$D$10+'СЕТ СН'!$G$6-'СЕТ СН'!$G$26</f>
        <v>990.9767736</v>
      </c>
      <c r="K114" s="36">
        <f>SUMIFS(СВЦЭМ!$D$33:$D$776,СВЦЭМ!$A$33:$A$776,$A114,СВЦЭМ!$B$33:$B$776,K$83)+'СЕТ СН'!$G$14+СВЦЭМ!$D$10+'СЕТ СН'!$G$6-'СЕТ СН'!$G$26</f>
        <v>971.11759127000005</v>
      </c>
      <c r="L114" s="36">
        <f>SUMIFS(СВЦЭМ!$D$33:$D$776,СВЦЭМ!$A$33:$A$776,$A114,СВЦЭМ!$B$33:$B$776,L$83)+'СЕТ СН'!$G$14+СВЦЭМ!$D$10+'СЕТ СН'!$G$6-'СЕТ СН'!$G$26</f>
        <v>972.30227409999998</v>
      </c>
      <c r="M114" s="36">
        <f>SUMIFS(СВЦЭМ!$D$33:$D$776,СВЦЭМ!$A$33:$A$776,$A114,СВЦЭМ!$B$33:$B$776,M$83)+'СЕТ СН'!$G$14+СВЦЭМ!$D$10+'СЕТ СН'!$G$6-'СЕТ СН'!$G$26</f>
        <v>973.92766031999997</v>
      </c>
      <c r="N114" s="36">
        <f>SUMIFS(СВЦЭМ!$D$33:$D$776,СВЦЭМ!$A$33:$A$776,$A114,СВЦЭМ!$B$33:$B$776,N$83)+'СЕТ СН'!$G$14+СВЦЭМ!$D$10+'СЕТ СН'!$G$6-'СЕТ СН'!$G$26</f>
        <v>938.69946526000001</v>
      </c>
      <c r="O114" s="36">
        <f>SUMIFS(СВЦЭМ!$D$33:$D$776,СВЦЭМ!$A$33:$A$776,$A114,СВЦЭМ!$B$33:$B$776,O$83)+'СЕТ СН'!$G$14+СВЦЭМ!$D$10+'СЕТ СН'!$G$6-'СЕТ СН'!$G$26</f>
        <v>900.44072177999999</v>
      </c>
      <c r="P114" s="36">
        <f>SUMIFS(СВЦЭМ!$D$33:$D$776,СВЦЭМ!$A$33:$A$776,$A114,СВЦЭМ!$B$33:$B$776,P$83)+'СЕТ СН'!$G$14+СВЦЭМ!$D$10+'СЕТ СН'!$G$6-'СЕТ СН'!$G$26</f>
        <v>912.38039894999997</v>
      </c>
      <c r="Q114" s="36">
        <f>SUMIFS(СВЦЭМ!$D$33:$D$776,СВЦЭМ!$A$33:$A$776,$A114,СВЦЭМ!$B$33:$B$776,Q$83)+'СЕТ СН'!$G$14+СВЦЭМ!$D$10+'СЕТ СН'!$G$6-'СЕТ СН'!$G$26</f>
        <v>913.64345129000003</v>
      </c>
      <c r="R114" s="36">
        <f>SUMIFS(СВЦЭМ!$D$33:$D$776,СВЦЭМ!$A$33:$A$776,$A114,СВЦЭМ!$B$33:$B$776,R$83)+'СЕТ СН'!$G$14+СВЦЭМ!$D$10+'СЕТ СН'!$G$6-'СЕТ СН'!$G$26</f>
        <v>915.41608968000003</v>
      </c>
      <c r="S114" s="36">
        <f>SUMIFS(СВЦЭМ!$D$33:$D$776,СВЦЭМ!$A$33:$A$776,$A114,СВЦЭМ!$B$33:$B$776,S$83)+'СЕТ СН'!$G$14+СВЦЭМ!$D$10+'СЕТ СН'!$G$6-'СЕТ СН'!$G$26</f>
        <v>913.63797593000004</v>
      </c>
      <c r="T114" s="36">
        <f>SUMIFS(СВЦЭМ!$D$33:$D$776,СВЦЭМ!$A$33:$A$776,$A114,СВЦЭМ!$B$33:$B$776,T$83)+'СЕТ СН'!$G$14+СВЦЭМ!$D$10+'СЕТ СН'!$G$6-'СЕТ СН'!$G$26</f>
        <v>888.81286563000003</v>
      </c>
      <c r="U114" s="36">
        <f>SUMIFS(СВЦЭМ!$D$33:$D$776,СВЦЭМ!$A$33:$A$776,$A114,СВЦЭМ!$B$33:$B$776,U$83)+'СЕТ СН'!$G$14+СВЦЭМ!$D$10+'СЕТ СН'!$G$6-'СЕТ СН'!$G$26</f>
        <v>885.21009946000004</v>
      </c>
      <c r="V114" s="36">
        <f>SUMIFS(СВЦЭМ!$D$33:$D$776,СВЦЭМ!$A$33:$A$776,$A114,СВЦЭМ!$B$33:$B$776,V$83)+'СЕТ СН'!$G$14+СВЦЭМ!$D$10+'СЕТ СН'!$G$6-'СЕТ СН'!$G$26</f>
        <v>877.93795194000006</v>
      </c>
      <c r="W114" s="36">
        <f>SUMIFS(СВЦЭМ!$D$33:$D$776,СВЦЭМ!$A$33:$A$776,$A114,СВЦЭМ!$B$33:$B$776,W$83)+'СЕТ СН'!$G$14+СВЦЭМ!$D$10+'СЕТ СН'!$G$6-'СЕТ СН'!$G$26</f>
        <v>887.71460067999999</v>
      </c>
      <c r="X114" s="36">
        <f>SUMIFS(СВЦЭМ!$D$33:$D$776,СВЦЭМ!$A$33:$A$776,$A114,СВЦЭМ!$B$33:$B$776,X$83)+'СЕТ СН'!$G$14+СВЦЭМ!$D$10+'СЕТ СН'!$G$6-'СЕТ СН'!$G$26</f>
        <v>846.65285961999996</v>
      </c>
      <c r="Y114" s="36">
        <f>SUMIFS(СВЦЭМ!$D$33:$D$776,СВЦЭМ!$A$33:$A$776,$A114,СВЦЭМ!$B$33:$B$776,Y$83)+'СЕТ СН'!$G$14+СВЦЭМ!$D$10+'СЕТ СН'!$G$6-'СЕТ СН'!$G$26</f>
        <v>883.97818601999995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01.10.2019</v>
      </c>
      <c r="B120" s="36">
        <f>SUMIFS(СВЦЭМ!$D$33:$D$776,СВЦЭМ!$A$33:$A$776,$A120,СВЦЭМ!$B$33:$B$776,B$119)+'СЕТ СН'!$H$14+СВЦЭМ!$D$10+'СЕТ СН'!$H$6-'СЕТ СН'!$H$26</f>
        <v>882.94830316000002</v>
      </c>
      <c r="C120" s="36">
        <f>SUMIFS(СВЦЭМ!$D$33:$D$776,СВЦЭМ!$A$33:$A$776,$A120,СВЦЭМ!$B$33:$B$776,C$119)+'СЕТ СН'!$H$14+СВЦЭМ!$D$10+'СЕТ СН'!$H$6-'СЕТ СН'!$H$26</f>
        <v>963.60088388000008</v>
      </c>
      <c r="D120" s="36">
        <f>SUMIFS(СВЦЭМ!$D$33:$D$776,СВЦЭМ!$A$33:$A$776,$A120,СВЦЭМ!$B$33:$B$776,D$119)+'СЕТ СН'!$H$14+СВЦЭМ!$D$10+'СЕТ СН'!$H$6-'СЕТ СН'!$H$26</f>
        <v>1038.5559101399999</v>
      </c>
      <c r="E120" s="36">
        <f>SUMIFS(СВЦЭМ!$D$33:$D$776,СВЦЭМ!$A$33:$A$776,$A120,СВЦЭМ!$B$33:$B$776,E$119)+'СЕТ СН'!$H$14+СВЦЭМ!$D$10+'СЕТ СН'!$H$6-'СЕТ СН'!$H$26</f>
        <v>1061.8369219400001</v>
      </c>
      <c r="F120" s="36">
        <f>SUMIFS(СВЦЭМ!$D$33:$D$776,СВЦЭМ!$A$33:$A$776,$A120,СВЦЭМ!$B$33:$B$776,F$119)+'СЕТ СН'!$H$14+СВЦЭМ!$D$10+'СЕТ СН'!$H$6-'СЕТ СН'!$H$26</f>
        <v>1060.2162110300001</v>
      </c>
      <c r="G120" s="36">
        <f>SUMIFS(СВЦЭМ!$D$33:$D$776,СВЦЭМ!$A$33:$A$776,$A120,СВЦЭМ!$B$33:$B$776,G$119)+'СЕТ СН'!$H$14+СВЦЭМ!$D$10+'СЕТ СН'!$H$6-'СЕТ СН'!$H$26</f>
        <v>1044.55487926</v>
      </c>
      <c r="H120" s="36">
        <f>SUMIFS(СВЦЭМ!$D$33:$D$776,СВЦЭМ!$A$33:$A$776,$A120,СВЦЭМ!$B$33:$B$776,H$119)+'СЕТ СН'!$H$14+СВЦЭМ!$D$10+'СЕТ СН'!$H$6-'СЕТ СН'!$H$26</f>
        <v>976.68372642000008</v>
      </c>
      <c r="I120" s="36">
        <f>SUMIFS(СВЦЭМ!$D$33:$D$776,СВЦЭМ!$A$33:$A$776,$A120,СВЦЭМ!$B$33:$B$776,I$119)+'СЕТ СН'!$H$14+СВЦЭМ!$D$10+'СЕТ СН'!$H$6-'СЕТ СН'!$H$26</f>
        <v>893.74890934000007</v>
      </c>
      <c r="J120" s="36">
        <f>SUMIFS(СВЦЭМ!$D$33:$D$776,СВЦЭМ!$A$33:$A$776,$A120,СВЦЭМ!$B$33:$B$776,J$119)+'СЕТ СН'!$H$14+СВЦЭМ!$D$10+'СЕТ СН'!$H$6-'СЕТ СН'!$H$26</f>
        <v>888.38550495000004</v>
      </c>
      <c r="K120" s="36">
        <f>SUMIFS(СВЦЭМ!$D$33:$D$776,СВЦЭМ!$A$33:$A$776,$A120,СВЦЭМ!$B$33:$B$776,K$119)+'СЕТ СН'!$H$14+СВЦЭМ!$D$10+'СЕТ СН'!$H$6-'СЕТ СН'!$H$26</f>
        <v>896.88167241000008</v>
      </c>
      <c r="L120" s="36">
        <f>SUMIFS(СВЦЭМ!$D$33:$D$776,СВЦЭМ!$A$33:$A$776,$A120,СВЦЭМ!$B$33:$B$776,L$119)+'СЕТ СН'!$H$14+СВЦЭМ!$D$10+'СЕТ СН'!$H$6-'СЕТ СН'!$H$26</f>
        <v>894.26041582000005</v>
      </c>
      <c r="M120" s="36">
        <f>SUMIFS(СВЦЭМ!$D$33:$D$776,СВЦЭМ!$A$33:$A$776,$A120,СВЦЭМ!$B$33:$B$776,M$119)+'СЕТ СН'!$H$14+СВЦЭМ!$D$10+'СЕТ СН'!$H$6-'СЕТ СН'!$H$26</f>
        <v>883.72864949000007</v>
      </c>
      <c r="N120" s="36">
        <f>SUMIFS(СВЦЭМ!$D$33:$D$776,СВЦЭМ!$A$33:$A$776,$A120,СВЦЭМ!$B$33:$B$776,N$119)+'СЕТ СН'!$H$14+СВЦЭМ!$D$10+'СЕТ СН'!$H$6-'СЕТ СН'!$H$26</f>
        <v>868.68645443000003</v>
      </c>
      <c r="O120" s="36">
        <f>SUMIFS(СВЦЭМ!$D$33:$D$776,СВЦЭМ!$A$33:$A$776,$A120,СВЦЭМ!$B$33:$B$776,O$119)+'СЕТ СН'!$H$14+СВЦЭМ!$D$10+'СЕТ СН'!$H$6-'СЕТ СН'!$H$26</f>
        <v>866.49266252000007</v>
      </c>
      <c r="P120" s="36">
        <f>SUMIFS(СВЦЭМ!$D$33:$D$776,СВЦЭМ!$A$33:$A$776,$A120,СВЦЭМ!$B$33:$B$776,P$119)+'СЕТ СН'!$H$14+СВЦЭМ!$D$10+'СЕТ СН'!$H$6-'СЕТ СН'!$H$26</f>
        <v>868.0466467</v>
      </c>
      <c r="Q120" s="36">
        <f>SUMIFS(СВЦЭМ!$D$33:$D$776,СВЦЭМ!$A$33:$A$776,$A120,СВЦЭМ!$B$33:$B$776,Q$119)+'СЕТ СН'!$H$14+СВЦЭМ!$D$10+'СЕТ СН'!$H$6-'СЕТ СН'!$H$26</f>
        <v>877.74894301000006</v>
      </c>
      <c r="R120" s="36">
        <f>SUMIFS(СВЦЭМ!$D$33:$D$776,СВЦЭМ!$A$33:$A$776,$A120,СВЦЭМ!$B$33:$B$776,R$119)+'СЕТ СН'!$H$14+СВЦЭМ!$D$10+'СЕТ СН'!$H$6-'СЕТ СН'!$H$26</f>
        <v>876.77796151000007</v>
      </c>
      <c r="S120" s="36">
        <f>SUMIFS(СВЦЭМ!$D$33:$D$776,СВЦЭМ!$A$33:$A$776,$A120,СВЦЭМ!$B$33:$B$776,S$119)+'СЕТ СН'!$H$14+СВЦЭМ!$D$10+'СЕТ СН'!$H$6-'СЕТ СН'!$H$26</f>
        <v>871.55052031000002</v>
      </c>
      <c r="T120" s="36">
        <f>SUMIFS(СВЦЭМ!$D$33:$D$776,СВЦЭМ!$A$33:$A$776,$A120,СВЦЭМ!$B$33:$B$776,T$119)+'СЕТ СН'!$H$14+СВЦЭМ!$D$10+'СЕТ СН'!$H$6-'СЕТ СН'!$H$26</f>
        <v>869.11724966999998</v>
      </c>
      <c r="U120" s="36">
        <f>SUMIFS(СВЦЭМ!$D$33:$D$776,СВЦЭМ!$A$33:$A$776,$A120,СВЦЭМ!$B$33:$B$776,U$119)+'СЕТ СН'!$H$14+СВЦЭМ!$D$10+'СЕТ СН'!$H$6-'СЕТ СН'!$H$26</f>
        <v>889.62490987000001</v>
      </c>
      <c r="V120" s="36">
        <f>SUMIFS(СВЦЭМ!$D$33:$D$776,СВЦЭМ!$A$33:$A$776,$A120,СВЦЭМ!$B$33:$B$776,V$119)+'СЕТ СН'!$H$14+СВЦЭМ!$D$10+'СЕТ СН'!$H$6-'СЕТ СН'!$H$26</f>
        <v>893.98636971000008</v>
      </c>
      <c r="W120" s="36">
        <f>SUMIFS(СВЦЭМ!$D$33:$D$776,СВЦЭМ!$A$33:$A$776,$A120,СВЦЭМ!$B$33:$B$776,W$119)+'СЕТ СН'!$H$14+СВЦЭМ!$D$10+'СЕТ СН'!$H$6-'СЕТ СН'!$H$26</f>
        <v>896.85122512999999</v>
      </c>
      <c r="X120" s="36">
        <f>SUMIFS(СВЦЭМ!$D$33:$D$776,СВЦЭМ!$A$33:$A$776,$A120,СВЦЭМ!$B$33:$B$776,X$119)+'СЕТ СН'!$H$14+СВЦЭМ!$D$10+'СЕТ СН'!$H$6-'СЕТ СН'!$H$26</f>
        <v>887.58495161000008</v>
      </c>
      <c r="Y120" s="36">
        <f>SUMIFS(СВЦЭМ!$D$33:$D$776,СВЦЭМ!$A$33:$A$776,$A120,СВЦЭМ!$B$33:$B$776,Y$119)+'СЕТ СН'!$H$14+СВЦЭМ!$D$10+'СЕТ СН'!$H$6-'СЕТ СН'!$H$26</f>
        <v>950.90073210000003</v>
      </c>
      <c r="AA120" s="45"/>
    </row>
    <row r="121" spans="1:27" ht="15.75" x14ac:dyDescent="0.2">
      <c r="A121" s="35">
        <f>A120+1</f>
        <v>43740</v>
      </c>
      <c r="B121" s="36">
        <f>SUMIFS(СВЦЭМ!$D$33:$D$776,СВЦЭМ!$A$33:$A$776,$A121,СВЦЭМ!$B$33:$B$776,B$119)+'СЕТ СН'!$H$14+СВЦЭМ!$D$10+'СЕТ СН'!$H$6-'СЕТ СН'!$H$26</f>
        <v>994.56868413000007</v>
      </c>
      <c r="C121" s="36">
        <f>SUMIFS(СВЦЭМ!$D$33:$D$776,СВЦЭМ!$A$33:$A$776,$A121,СВЦЭМ!$B$33:$B$776,C$119)+'СЕТ СН'!$H$14+СВЦЭМ!$D$10+'СЕТ СН'!$H$6-'СЕТ СН'!$H$26</f>
        <v>1020.7641620300001</v>
      </c>
      <c r="D121" s="36">
        <f>SUMIFS(СВЦЭМ!$D$33:$D$776,СВЦЭМ!$A$33:$A$776,$A121,СВЦЭМ!$B$33:$B$776,D$119)+'СЕТ СН'!$H$14+СВЦЭМ!$D$10+'СЕТ СН'!$H$6-'СЕТ СН'!$H$26</f>
        <v>1034.9342690200001</v>
      </c>
      <c r="E121" s="36">
        <f>SUMIFS(СВЦЭМ!$D$33:$D$776,СВЦЭМ!$A$33:$A$776,$A121,СВЦЭМ!$B$33:$B$776,E$119)+'СЕТ СН'!$H$14+СВЦЭМ!$D$10+'СЕТ СН'!$H$6-'СЕТ СН'!$H$26</f>
        <v>1040.67892652</v>
      </c>
      <c r="F121" s="36">
        <f>SUMIFS(СВЦЭМ!$D$33:$D$776,СВЦЭМ!$A$33:$A$776,$A121,СВЦЭМ!$B$33:$B$776,F$119)+'СЕТ СН'!$H$14+СВЦЭМ!$D$10+'СЕТ СН'!$H$6-'СЕТ СН'!$H$26</f>
        <v>1057.0408766300002</v>
      </c>
      <c r="G121" s="36">
        <f>SUMIFS(СВЦЭМ!$D$33:$D$776,СВЦЭМ!$A$33:$A$776,$A121,СВЦЭМ!$B$33:$B$776,G$119)+'СЕТ СН'!$H$14+СВЦЭМ!$D$10+'СЕТ СН'!$H$6-'СЕТ СН'!$H$26</f>
        <v>1038.3419309999999</v>
      </c>
      <c r="H121" s="36">
        <f>SUMIFS(СВЦЭМ!$D$33:$D$776,СВЦЭМ!$A$33:$A$776,$A121,СВЦЭМ!$B$33:$B$776,H$119)+'СЕТ СН'!$H$14+СВЦЭМ!$D$10+'СЕТ СН'!$H$6-'СЕТ СН'!$H$26</f>
        <v>977.77426673000002</v>
      </c>
      <c r="I121" s="36">
        <f>SUMIFS(СВЦЭМ!$D$33:$D$776,СВЦЭМ!$A$33:$A$776,$A121,СВЦЭМ!$B$33:$B$776,I$119)+'СЕТ СН'!$H$14+СВЦЭМ!$D$10+'СЕТ СН'!$H$6-'СЕТ СН'!$H$26</f>
        <v>892.13929289999999</v>
      </c>
      <c r="J121" s="36">
        <f>SUMIFS(СВЦЭМ!$D$33:$D$776,СВЦЭМ!$A$33:$A$776,$A121,СВЦЭМ!$B$33:$B$776,J$119)+'СЕТ СН'!$H$14+СВЦЭМ!$D$10+'СЕТ СН'!$H$6-'СЕТ СН'!$H$26</f>
        <v>887.75941381000007</v>
      </c>
      <c r="K121" s="36">
        <f>SUMIFS(СВЦЭМ!$D$33:$D$776,СВЦЭМ!$A$33:$A$776,$A121,СВЦЭМ!$B$33:$B$776,K$119)+'СЕТ СН'!$H$14+СВЦЭМ!$D$10+'СЕТ СН'!$H$6-'СЕТ СН'!$H$26</f>
        <v>898.08449593</v>
      </c>
      <c r="L121" s="36">
        <f>SUMIFS(СВЦЭМ!$D$33:$D$776,СВЦЭМ!$A$33:$A$776,$A121,СВЦЭМ!$B$33:$B$776,L$119)+'СЕТ СН'!$H$14+СВЦЭМ!$D$10+'СЕТ СН'!$H$6-'СЕТ СН'!$H$26</f>
        <v>898.31266678999998</v>
      </c>
      <c r="M121" s="36">
        <f>SUMIFS(СВЦЭМ!$D$33:$D$776,СВЦЭМ!$A$33:$A$776,$A121,СВЦЭМ!$B$33:$B$776,M$119)+'СЕТ СН'!$H$14+СВЦЭМ!$D$10+'СЕТ СН'!$H$6-'СЕТ СН'!$H$26</f>
        <v>889.78808508000009</v>
      </c>
      <c r="N121" s="36">
        <f>SUMIFS(СВЦЭМ!$D$33:$D$776,СВЦЭМ!$A$33:$A$776,$A121,СВЦЭМ!$B$33:$B$776,N$119)+'СЕТ СН'!$H$14+СВЦЭМ!$D$10+'СЕТ СН'!$H$6-'СЕТ СН'!$H$26</f>
        <v>884.82393353999998</v>
      </c>
      <c r="O121" s="36">
        <f>SUMIFS(СВЦЭМ!$D$33:$D$776,СВЦЭМ!$A$33:$A$776,$A121,СВЦЭМ!$B$33:$B$776,O$119)+'СЕТ СН'!$H$14+СВЦЭМ!$D$10+'СЕТ СН'!$H$6-'СЕТ СН'!$H$26</f>
        <v>886.92584638000005</v>
      </c>
      <c r="P121" s="36">
        <f>SUMIFS(СВЦЭМ!$D$33:$D$776,СВЦЭМ!$A$33:$A$776,$A121,СВЦЭМ!$B$33:$B$776,P$119)+'СЕТ СН'!$H$14+СВЦЭМ!$D$10+'СЕТ СН'!$H$6-'СЕТ СН'!$H$26</f>
        <v>890.87870787000008</v>
      </c>
      <c r="Q121" s="36">
        <f>SUMIFS(СВЦЭМ!$D$33:$D$776,СВЦЭМ!$A$33:$A$776,$A121,СВЦЭМ!$B$33:$B$776,Q$119)+'СЕТ СН'!$H$14+СВЦЭМ!$D$10+'СЕТ СН'!$H$6-'СЕТ СН'!$H$26</f>
        <v>893.25925246999998</v>
      </c>
      <c r="R121" s="36">
        <f>SUMIFS(СВЦЭМ!$D$33:$D$776,СВЦЭМ!$A$33:$A$776,$A121,СВЦЭМ!$B$33:$B$776,R$119)+'СЕТ СН'!$H$14+СВЦЭМ!$D$10+'СЕТ СН'!$H$6-'СЕТ СН'!$H$26</f>
        <v>897.90519252000001</v>
      </c>
      <c r="S121" s="36">
        <f>SUMIFS(СВЦЭМ!$D$33:$D$776,СВЦЭМ!$A$33:$A$776,$A121,СВЦЭМ!$B$33:$B$776,S$119)+'СЕТ СН'!$H$14+СВЦЭМ!$D$10+'СЕТ СН'!$H$6-'СЕТ СН'!$H$26</f>
        <v>892.96194202000004</v>
      </c>
      <c r="T121" s="36">
        <f>SUMIFS(СВЦЭМ!$D$33:$D$776,СВЦЭМ!$A$33:$A$776,$A121,СВЦЭМ!$B$33:$B$776,T$119)+'СЕТ СН'!$H$14+СВЦЭМ!$D$10+'СЕТ СН'!$H$6-'СЕТ СН'!$H$26</f>
        <v>898.25394754000001</v>
      </c>
      <c r="U121" s="36">
        <f>SUMIFS(СВЦЭМ!$D$33:$D$776,СВЦЭМ!$A$33:$A$776,$A121,СВЦЭМ!$B$33:$B$776,U$119)+'СЕТ СН'!$H$14+СВЦЭМ!$D$10+'СЕТ СН'!$H$6-'СЕТ СН'!$H$26</f>
        <v>919.46836646999998</v>
      </c>
      <c r="V121" s="36">
        <f>SUMIFS(СВЦЭМ!$D$33:$D$776,СВЦЭМ!$A$33:$A$776,$A121,СВЦЭМ!$B$33:$B$776,V$119)+'СЕТ СН'!$H$14+СВЦЭМ!$D$10+'СЕТ СН'!$H$6-'СЕТ СН'!$H$26</f>
        <v>917.16087082000001</v>
      </c>
      <c r="W121" s="36">
        <f>SUMIFS(СВЦЭМ!$D$33:$D$776,СВЦЭМ!$A$33:$A$776,$A121,СВЦЭМ!$B$33:$B$776,W$119)+'СЕТ СН'!$H$14+СВЦЭМ!$D$10+'СЕТ СН'!$H$6-'СЕТ СН'!$H$26</f>
        <v>898.73547790999999</v>
      </c>
      <c r="X121" s="36">
        <f>SUMIFS(СВЦЭМ!$D$33:$D$776,СВЦЭМ!$A$33:$A$776,$A121,СВЦЭМ!$B$33:$B$776,X$119)+'СЕТ СН'!$H$14+СВЦЭМ!$D$10+'СЕТ СН'!$H$6-'СЕТ СН'!$H$26</f>
        <v>888.95664281000006</v>
      </c>
      <c r="Y121" s="36">
        <f>SUMIFS(СВЦЭМ!$D$33:$D$776,СВЦЭМ!$A$33:$A$776,$A121,СВЦЭМ!$B$33:$B$776,Y$119)+'СЕТ СН'!$H$14+СВЦЭМ!$D$10+'СЕТ СН'!$H$6-'СЕТ СН'!$H$26</f>
        <v>959.74662559000001</v>
      </c>
    </row>
    <row r="122" spans="1:27" ht="15.75" x14ac:dyDescent="0.2">
      <c r="A122" s="35">
        <f t="shared" ref="A122:A150" si="3">A121+1</f>
        <v>43741</v>
      </c>
      <c r="B122" s="36">
        <f>SUMIFS(СВЦЭМ!$D$33:$D$776,СВЦЭМ!$A$33:$A$776,$A122,СВЦЭМ!$B$33:$B$776,B$119)+'СЕТ СН'!$H$14+СВЦЭМ!$D$10+'СЕТ СН'!$H$6-'СЕТ СН'!$H$26</f>
        <v>1000.15813214</v>
      </c>
      <c r="C122" s="36">
        <f>SUMIFS(СВЦЭМ!$D$33:$D$776,СВЦЭМ!$A$33:$A$776,$A122,СВЦЭМ!$B$33:$B$776,C$119)+'СЕТ СН'!$H$14+СВЦЭМ!$D$10+'СЕТ СН'!$H$6-'СЕТ СН'!$H$26</f>
        <v>1036.6756525400001</v>
      </c>
      <c r="D122" s="36">
        <f>SUMIFS(СВЦЭМ!$D$33:$D$776,СВЦЭМ!$A$33:$A$776,$A122,СВЦЭМ!$B$33:$B$776,D$119)+'СЕТ СН'!$H$14+СВЦЭМ!$D$10+'СЕТ СН'!$H$6-'СЕТ СН'!$H$26</f>
        <v>1058.4366518500001</v>
      </c>
      <c r="E122" s="36">
        <f>SUMIFS(СВЦЭМ!$D$33:$D$776,СВЦЭМ!$A$33:$A$776,$A122,СВЦЭМ!$B$33:$B$776,E$119)+'СЕТ СН'!$H$14+СВЦЭМ!$D$10+'СЕТ СН'!$H$6-'СЕТ СН'!$H$26</f>
        <v>1063.7386127499999</v>
      </c>
      <c r="F122" s="36">
        <f>SUMIFS(СВЦЭМ!$D$33:$D$776,СВЦЭМ!$A$33:$A$776,$A122,СВЦЭМ!$B$33:$B$776,F$119)+'СЕТ СН'!$H$14+СВЦЭМ!$D$10+'СЕТ СН'!$H$6-'СЕТ СН'!$H$26</f>
        <v>1060.5776306800001</v>
      </c>
      <c r="G122" s="36">
        <f>SUMIFS(СВЦЭМ!$D$33:$D$776,СВЦЭМ!$A$33:$A$776,$A122,СВЦЭМ!$B$33:$B$776,G$119)+'СЕТ СН'!$H$14+СВЦЭМ!$D$10+'СЕТ СН'!$H$6-'СЕТ СН'!$H$26</f>
        <v>1045.6382365899999</v>
      </c>
      <c r="H122" s="36">
        <f>SUMIFS(СВЦЭМ!$D$33:$D$776,СВЦЭМ!$A$33:$A$776,$A122,СВЦЭМ!$B$33:$B$776,H$119)+'СЕТ СН'!$H$14+СВЦЭМ!$D$10+'СЕТ СН'!$H$6-'СЕТ СН'!$H$26</f>
        <v>978.02149429000008</v>
      </c>
      <c r="I122" s="36">
        <f>SUMIFS(СВЦЭМ!$D$33:$D$776,СВЦЭМ!$A$33:$A$776,$A122,СВЦЭМ!$B$33:$B$776,I$119)+'СЕТ СН'!$H$14+СВЦЭМ!$D$10+'СЕТ СН'!$H$6-'СЕТ СН'!$H$26</f>
        <v>899.53675256000008</v>
      </c>
      <c r="J122" s="36">
        <f>SUMIFS(СВЦЭМ!$D$33:$D$776,СВЦЭМ!$A$33:$A$776,$A122,СВЦЭМ!$B$33:$B$776,J$119)+'СЕТ СН'!$H$14+СВЦЭМ!$D$10+'СЕТ СН'!$H$6-'СЕТ СН'!$H$26</f>
        <v>901.82547160000001</v>
      </c>
      <c r="K122" s="36">
        <f>SUMIFS(СВЦЭМ!$D$33:$D$776,СВЦЭМ!$A$33:$A$776,$A122,СВЦЭМ!$B$33:$B$776,K$119)+'СЕТ СН'!$H$14+СВЦЭМ!$D$10+'СЕТ СН'!$H$6-'СЕТ СН'!$H$26</f>
        <v>912.89994681000007</v>
      </c>
      <c r="L122" s="36">
        <f>SUMIFS(СВЦЭМ!$D$33:$D$776,СВЦЭМ!$A$33:$A$776,$A122,СВЦЭМ!$B$33:$B$776,L$119)+'СЕТ СН'!$H$14+СВЦЭМ!$D$10+'СЕТ СН'!$H$6-'СЕТ СН'!$H$26</f>
        <v>919.18948955000008</v>
      </c>
      <c r="M122" s="36">
        <f>SUMIFS(СВЦЭМ!$D$33:$D$776,СВЦЭМ!$A$33:$A$776,$A122,СВЦЭМ!$B$33:$B$776,M$119)+'СЕТ СН'!$H$14+СВЦЭМ!$D$10+'СЕТ СН'!$H$6-'СЕТ СН'!$H$26</f>
        <v>910.72622274000003</v>
      </c>
      <c r="N122" s="36">
        <f>SUMIFS(СВЦЭМ!$D$33:$D$776,СВЦЭМ!$A$33:$A$776,$A122,СВЦЭМ!$B$33:$B$776,N$119)+'СЕТ СН'!$H$14+СВЦЭМ!$D$10+'СЕТ СН'!$H$6-'СЕТ СН'!$H$26</f>
        <v>951.44466405000003</v>
      </c>
      <c r="O122" s="36">
        <f>SUMIFS(СВЦЭМ!$D$33:$D$776,СВЦЭМ!$A$33:$A$776,$A122,СВЦЭМ!$B$33:$B$776,O$119)+'СЕТ СН'!$H$14+СВЦЭМ!$D$10+'СЕТ СН'!$H$6-'СЕТ СН'!$H$26</f>
        <v>999.75815306000004</v>
      </c>
      <c r="P122" s="36">
        <f>SUMIFS(СВЦЭМ!$D$33:$D$776,СВЦЭМ!$A$33:$A$776,$A122,СВЦЭМ!$B$33:$B$776,P$119)+'СЕТ СН'!$H$14+СВЦЭМ!$D$10+'СЕТ СН'!$H$6-'СЕТ СН'!$H$26</f>
        <v>1001.57595156</v>
      </c>
      <c r="Q122" s="36">
        <f>SUMIFS(СВЦЭМ!$D$33:$D$776,СВЦЭМ!$A$33:$A$776,$A122,СВЦЭМ!$B$33:$B$776,Q$119)+'СЕТ СН'!$H$14+СВЦЭМ!$D$10+'СЕТ СН'!$H$6-'СЕТ СН'!$H$26</f>
        <v>997.72937866000007</v>
      </c>
      <c r="R122" s="36">
        <f>SUMIFS(СВЦЭМ!$D$33:$D$776,СВЦЭМ!$A$33:$A$776,$A122,СВЦЭМ!$B$33:$B$776,R$119)+'СЕТ СН'!$H$14+СВЦЭМ!$D$10+'СЕТ СН'!$H$6-'СЕТ СН'!$H$26</f>
        <v>946.45307385000001</v>
      </c>
      <c r="S122" s="36">
        <f>SUMIFS(СВЦЭМ!$D$33:$D$776,СВЦЭМ!$A$33:$A$776,$A122,СВЦЭМ!$B$33:$B$776,S$119)+'СЕТ СН'!$H$14+СВЦЭМ!$D$10+'СЕТ СН'!$H$6-'СЕТ СН'!$H$26</f>
        <v>932.26195089999999</v>
      </c>
      <c r="T122" s="36">
        <f>SUMIFS(СВЦЭМ!$D$33:$D$776,СВЦЭМ!$A$33:$A$776,$A122,СВЦЭМ!$B$33:$B$776,T$119)+'СЕТ СН'!$H$14+СВЦЭМ!$D$10+'СЕТ СН'!$H$6-'СЕТ СН'!$H$26</f>
        <v>920.53430327000001</v>
      </c>
      <c r="U122" s="36">
        <f>SUMIFS(СВЦЭМ!$D$33:$D$776,СВЦЭМ!$A$33:$A$776,$A122,СВЦЭМ!$B$33:$B$776,U$119)+'СЕТ СН'!$H$14+СВЦЭМ!$D$10+'СЕТ СН'!$H$6-'СЕТ СН'!$H$26</f>
        <v>929.89788237000005</v>
      </c>
      <c r="V122" s="36">
        <f>SUMIFS(СВЦЭМ!$D$33:$D$776,СВЦЭМ!$A$33:$A$776,$A122,СВЦЭМ!$B$33:$B$776,V$119)+'СЕТ СН'!$H$14+СВЦЭМ!$D$10+'СЕТ СН'!$H$6-'СЕТ СН'!$H$26</f>
        <v>933.67136861000006</v>
      </c>
      <c r="W122" s="36">
        <f>SUMIFS(СВЦЭМ!$D$33:$D$776,СВЦЭМ!$A$33:$A$776,$A122,СВЦЭМ!$B$33:$B$776,W$119)+'СЕТ СН'!$H$14+СВЦЭМ!$D$10+'СЕТ СН'!$H$6-'СЕТ СН'!$H$26</f>
        <v>933.11792375000005</v>
      </c>
      <c r="X122" s="36">
        <f>SUMIFS(СВЦЭМ!$D$33:$D$776,СВЦЭМ!$A$33:$A$776,$A122,СВЦЭМ!$B$33:$B$776,X$119)+'СЕТ СН'!$H$14+СВЦЭМ!$D$10+'СЕТ СН'!$H$6-'СЕТ СН'!$H$26</f>
        <v>901.44226890000004</v>
      </c>
      <c r="Y122" s="36">
        <f>SUMIFS(СВЦЭМ!$D$33:$D$776,СВЦЭМ!$A$33:$A$776,$A122,СВЦЭМ!$B$33:$B$776,Y$119)+'СЕТ СН'!$H$14+СВЦЭМ!$D$10+'СЕТ СН'!$H$6-'СЕТ СН'!$H$26</f>
        <v>923.47744794000005</v>
      </c>
    </row>
    <row r="123" spans="1:27" ht="15.75" x14ac:dyDescent="0.2">
      <c r="A123" s="35">
        <f t="shared" si="3"/>
        <v>43742</v>
      </c>
      <c r="B123" s="36">
        <f>SUMIFS(СВЦЭМ!$D$33:$D$776,СВЦЭМ!$A$33:$A$776,$A123,СВЦЭМ!$B$33:$B$776,B$119)+'СЕТ СН'!$H$14+СВЦЭМ!$D$10+'СЕТ СН'!$H$6-'СЕТ СН'!$H$26</f>
        <v>994.47829390000004</v>
      </c>
      <c r="C123" s="36">
        <f>SUMIFS(СВЦЭМ!$D$33:$D$776,СВЦЭМ!$A$33:$A$776,$A123,СВЦЭМ!$B$33:$B$776,C$119)+'СЕТ СН'!$H$14+СВЦЭМ!$D$10+'СЕТ СН'!$H$6-'СЕТ СН'!$H$26</f>
        <v>1026.00719381</v>
      </c>
      <c r="D123" s="36">
        <f>SUMIFS(СВЦЭМ!$D$33:$D$776,СВЦЭМ!$A$33:$A$776,$A123,СВЦЭМ!$B$33:$B$776,D$119)+'СЕТ СН'!$H$14+СВЦЭМ!$D$10+'СЕТ СН'!$H$6-'СЕТ СН'!$H$26</f>
        <v>1029.0523418500002</v>
      </c>
      <c r="E123" s="36">
        <f>SUMIFS(СВЦЭМ!$D$33:$D$776,СВЦЭМ!$A$33:$A$776,$A123,СВЦЭМ!$B$33:$B$776,E$119)+'СЕТ СН'!$H$14+СВЦЭМ!$D$10+'СЕТ СН'!$H$6-'СЕТ СН'!$H$26</f>
        <v>1049.2452703600002</v>
      </c>
      <c r="F123" s="36">
        <f>SUMIFS(СВЦЭМ!$D$33:$D$776,СВЦЭМ!$A$33:$A$776,$A123,СВЦЭМ!$B$33:$B$776,F$119)+'СЕТ СН'!$H$14+СВЦЭМ!$D$10+'СЕТ СН'!$H$6-'СЕТ СН'!$H$26</f>
        <v>1027.96384513</v>
      </c>
      <c r="G123" s="36">
        <f>SUMIFS(СВЦЭМ!$D$33:$D$776,СВЦЭМ!$A$33:$A$776,$A123,СВЦЭМ!$B$33:$B$776,G$119)+'СЕТ СН'!$H$14+СВЦЭМ!$D$10+'СЕТ СН'!$H$6-'СЕТ СН'!$H$26</f>
        <v>1003.5793379200001</v>
      </c>
      <c r="H123" s="36">
        <f>SUMIFS(СВЦЭМ!$D$33:$D$776,СВЦЭМ!$A$33:$A$776,$A123,СВЦЭМ!$B$33:$B$776,H$119)+'СЕТ СН'!$H$14+СВЦЭМ!$D$10+'СЕТ СН'!$H$6-'СЕТ СН'!$H$26</f>
        <v>957.08266530000003</v>
      </c>
      <c r="I123" s="36">
        <f>SUMIFS(СВЦЭМ!$D$33:$D$776,СВЦЭМ!$A$33:$A$776,$A123,СВЦЭМ!$B$33:$B$776,I$119)+'СЕТ СН'!$H$14+СВЦЭМ!$D$10+'СЕТ СН'!$H$6-'СЕТ СН'!$H$26</f>
        <v>876.22784334000005</v>
      </c>
      <c r="J123" s="36">
        <f>SUMIFS(СВЦЭМ!$D$33:$D$776,СВЦЭМ!$A$33:$A$776,$A123,СВЦЭМ!$B$33:$B$776,J$119)+'СЕТ СН'!$H$14+СВЦЭМ!$D$10+'СЕТ СН'!$H$6-'СЕТ СН'!$H$26</f>
        <v>879.20330410000008</v>
      </c>
      <c r="K123" s="36">
        <f>SUMIFS(СВЦЭМ!$D$33:$D$776,СВЦЭМ!$A$33:$A$776,$A123,СВЦЭМ!$B$33:$B$776,K$119)+'СЕТ СН'!$H$14+СВЦЭМ!$D$10+'СЕТ СН'!$H$6-'СЕТ СН'!$H$26</f>
        <v>895.84337074000007</v>
      </c>
      <c r="L123" s="36">
        <f>SUMIFS(СВЦЭМ!$D$33:$D$776,СВЦЭМ!$A$33:$A$776,$A123,СВЦЭМ!$B$33:$B$776,L$119)+'СЕТ СН'!$H$14+СВЦЭМ!$D$10+'СЕТ СН'!$H$6-'СЕТ СН'!$H$26</f>
        <v>898.36857543000008</v>
      </c>
      <c r="M123" s="36">
        <f>SUMIFS(СВЦЭМ!$D$33:$D$776,СВЦЭМ!$A$33:$A$776,$A123,СВЦЭМ!$B$33:$B$776,M$119)+'СЕТ СН'!$H$14+СВЦЭМ!$D$10+'СЕТ СН'!$H$6-'СЕТ СН'!$H$26</f>
        <v>891.36364325</v>
      </c>
      <c r="N123" s="36">
        <f>SUMIFS(СВЦЭМ!$D$33:$D$776,СВЦЭМ!$A$33:$A$776,$A123,СВЦЭМ!$B$33:$B$776,N$119)+'СЕТ СН'!$H$14+СВЦЭМ!$D$10+'СЕТ СН'!$H$6-'СЕТ СН'!$H$26</f>
        <v>887.55956280999999</v>
      </c>
      <c r="O123" s="36">
        <f>SUMIFS(СВЦЭМ!$D$33:$D$776,СВЦЭМ!$A$33:$A$776,$A123,СВЦЭМ!$B$33:$B$776,O$119)+'СЕТ СН'!$H$14+СВЦЭМ!$D$10+'СЕТ СН'!$H$6-'СЕТ СН'!$H$26</f>
        <v>887.81560782999998</v>
      </c>
      <c r="P123" s="36">
        <f>SUMIFS(СВЦЭМ!$D$33:$D$776,СВЦЭМ!$A$33:$A$776,$A123,СВЦЭМ!$B$33:$B$776,P$119)+'СЕТ СН'!$H$14+СВЦЭМ!$D$10+'СЕТ СН'!$H$6-'СЕТ СН'!$H$26</f>
        <v>887.70833571000003</v>
      </c>
      <c r="Q123" s="36">
        <f>SUMIFS(СВЦЭМ!$D$33:$D$776,СВЦЭМ!$A$33:$A$776,$A123,СВЦЭМ!$B$33:$B$776,Q$119)+'СЕТ СН'!$H$14+СВЦЭМ!$D$10+'СЕТ СН'!$H$6-'СЕТ СН'!$H$26</f>
        <v>886.36653924000007</v>
      </c>
      <c r="R123" s="36">
        <f>SUMIFS(СВЦЭМ!$D$33:$D$776,СВЦЭМ!$A$33:$A$776,$A123,СВЦЭМ!$B$33:$B$776,R$119)+'СЕТ СН'!$H$14+СВЦЭМ!$D$10+'СЕТ СН'!$H$6-'СЕТ СН'!$H$26</f>
        <v>881.58194184000001</v>
      </c>
      <c r="S123" s="36">
        <f>SUMIFS(СВЦЭМ!$D$33:$D$776,СВЦЭМ!$A$33:$A$776,$A123,СВЦЭМ!$B$33:$B$776,S$119)+'СЕТ СН'!$H$14+СВЦЭМ!$D$10+'СЕТ СН'!$H$6-'СЕТ СН'!$H$26</f>
        <v>880.87938847999999</v>
      </c>
      <c r="T123" s="36">
        <f>SUMIFS(СВЦЭМ!$D$33:$D$776,СВЦЭМ!$A$33:$A$776,$A123,СВЦЭМ!$B$33:$B$776,T$119)+'СЕТ СН'!$H$14+СВЦЭМ!$D$10+'СЕТ СН'!$H$6-'СЕТ СН'!$H$26</f>
        <v>884.10705188999998</v>
      </c>
      <c r="U123" s="36">
        <f>SUMIFS(СВЦЭМ!$D$33:$D$776,СВЦЭМ!$A$33:$A$776,$A123,СВЦЭМ!$B$33:$B$776,U$119)+'СЕТ СН'!$H$14+СВЦЭМ!$D$10+'СЕТ СН'!$H$6-'СЕТ СН'!$H$26</f>
        <v>899.59365936000006</v>
      </c>
      <c r="V123" s="36">
        <f>SUMIFS(СВЦЭМ!$D$33:$D$776,СВЦЭМ!$A$33:$A$776,$A123,СВЦЭМ!$B$33:$B$776,V$119)+'СЕТ СН'!$H$14+СВЦЭМ!$D$10+'СЕТ СН'!$H$6-'СЕТ СН'!$H$26</f>
        <v>893.98712556999999</v>
      </c>
      <c r="W123" s="36">
        <f>SUMIFS(СВЦЭМ!$D$33:$D$776,СВЦЭМ!$A$33:$A$776,$A123,СВЦЭМ!$B$33:$B$776,W$119)+'СЕТ СН'!$H$14+СВЦЭМ!$D$10+'СЕТ СН'!$H$6-'СЕТ СН'!$H$26</f>
        <v>876.83441144000005</v>
      </c>
      <c r="X123" s="36">
        <f>SUMIFS(СВЦЭМ!$D$33:$D$776,СВЦЭМ!$A$33:$A$776,$A123,СВЦЭМ!$B$33:$B$776,X$119)+'СЕТ СН'!$H$14+СВЦЭМ!$D$10+'СЕТ СН'!$H$6-'СЕТ СН'!$H$26</f>
        <v>904.37655493</v>
      </c>
      <c r="Y123" s="36">
        <f>SUMIFS(СВЦЭМ!$D$33:$D$776,СВЦЭМ!$A$33:$A$776,$A123,СВЦЭМ!$B$33:$B$776,Y$119)+'СЕТ СН'!$H$14+СВЦЭМ!$D$10+'СЕТ СН'!$H$6-'СЕТ СН'!$H$26</f>
        <v>964.82392736999998</v>
      </c>
    </row>
    <row r="124" spans="1:27" ht="15.75" x14ac:dyDescent="0.2">
      <c r="A124" s="35">
        <f t="shared" si="3"/>
        <v>43743</v>
      </c>
      <c r="B124" s="36">
        <f>SUMIFS(СВЦЭМ!$D$33:$D$776,СВЦЭМ!$A$33:$A$776,$A124,СВЦЭМ!$B$33:$B$776,B$119)+'СЕТ СН'!$H$14+СВЦЭМ!$D$10+'СЕТ СН'!$H$6-'СЕТ СН'!$H$26</f>
        <v>1001.09896442</v>
      </c>
      <c r="C124" s="36">
        <f>SUMIFS(СВЦЭМ!$D$33:$D$776,СВЦЭМ!$A$33:$A$776,$A124,СВЦЭМ!$B$33:$B$776,C$119)+'СЕТ СН'!$H$14+СВЦЭМ!$D$10+'СЕТ СН'!$H$6-'СЕТ СН'!$H$26</f>
        <v>1042.1807960800002</v>
      </c>
      <c r="D124" s="36">
        <f>SUMIFS(СВЦЭМ!$D$33:$D$776,СВЦЭМ!$A$33:$A$776,$A124,СВЦЭМ!$B$33:$B$776,D$119)+'СЕТ СН'!$H$14+СВЦЭМ!$D$10+'СЕТ СН'!$H$6-'СЕТ СН'!$H$26</f>
        <v>1053.2351910500001</v>
      </c>
      <c r="E124" s="36">
        <f>SUMIFS(СВЦЭМ!$D$33:$D$776,СВЦЭМ!$A$33:$A$776,$A124,СВЦЭМ!$B$33:$B$776,E$119)+'СЕТ СН'!$H$14+СВЦЭМ!$D$10+'СЕТ СН'!$H$6-'СЕТ СН'!$H$26</f>
        <v>1058.59318626</v>
      </c>
      <c r="F124" s="36">
        <f>SUMIFS(СВЦЭМ!$D$33:$D$776,СВЦЭМ!$A$33:$A$776,$A124,СВЦЭМ!$B$33:$B$776,F$119)+'СЕТ СН'!$H$14+СВЦЭМ!$D$10+'СЕТ СН'!$H$6-'СЕТ СН'!$H$26</f>
        <v>1048.8572635599999</v>
      </c>
      <c r="G124" s="36">
        <f>SUMIFS(СВЦЭМ!$D$33:$D$776,СВЦЭМ!$A$33:$A$776,$A124,СВЦЭМ!$B$33:$B$776,G$119)+'СЕТ СН'!$H$14+СВЦЭМ!$D$10+'СЕТ СН'!$H$6-'СЕТ СН'!$H$26</f>
        <v>1046.2630475400001</v>
      </c>
      <c r="H124" s="36">
        <f>SUMIFS(СВЦЭМ!$D$33:$D$776,СВЦЭМ!$A$33:$A$776,$A124,СВЦЭМ!$B$33:$B$776,H$119)+'СЕТ СН'!$H$14+СВЦЭМ!$D$10+'СЕТ СН'!$H$6-'СЕТ СН'!$H$26</f>
        <v>1016.1362969</v>
      </c>
      <c r="I124" s="36">
        <f>SUMIFS(СВЦЭМ!$D$33:$D$776,СВЦЭМ!$A$33:$A$776,$A124,СВЦЭМ!$B$33:$B$776,I$119)+'СЕТ СН'!$H$14+СВЦЭМ!$D$10+'СЕТ СН'!$H$6-'СЕТ СН'!$H$26</f>
        <v>948.64230372000009</v>
      </c>
      <c r="J124" s="36">
        <f>SUMIFS(СВЦЭМ!$D$33:$D$776,СВЦЭМ!$A$33:$A$776,$A124,СВЦЭМ!$B$33:$B$776,J$119)+'СЕТ СН'!$H$14+СВЦЭМ!$D$10+'СЕТ СН'!$H$6-'СЕТ СН'!$H$26</f>
        <v>892.66189814000006</v>
      </c>
      <c r="K124" s="36">
        <f>SUMIFS(СВЦЭМ!$D$33:$D$776,СВЦЭМ!$A$33:$A$776,$A124,СВЦЭМ!$B$33:$B$776,K$119)+'СЕТ СН'!$H$14+СВЦЭМ!$D$10+'СЕТ СН'!$H$6-'СЕТ СН'!$H$26</f>
        <v>877.37177134000001</v>
      </c>
      <c r="L124" s="36">
        <f>SUMIFS(СВЦЭМ!$D$33:$D$776,СВЦЭМ!$A$33:$A$776,$A124,СВЦЭМ!$B$33:$B$776,L$119)+'СЕТ СН'!$H$14+СВЦЭМ!$D$10+'СЕТ СН'!$H$6-'СЕТ СН'!$H$26</f>
        <v>887.20225424</v>
      </c>
      <c r="M124" s="36">
        <f>SUMIFS(СВЦЭМ!$D$33:$D$776,СВЦЭМ!$A$33:$A$776,$A124,СВЦЭМ!$B$33:$B$776,M$119)+'СЕТ СН'!$H$14+СВЦЭМ!$D$10+'СЕТ СН'!$H$6-'СЕТ СН'!$H$26</f>
        <v>880.89651231000005</v>
      </c>
      <c r="N124" s="36">
        <f>SUMIFS(СВЦЭМ!$D$33:$D$776,СВЦЭМ!$A$33:$A$776,$A124,СВЦЭМ!$B$33:$B$776,N$119)+'СЕТ СН'!$H$14+СВЦЭМ!$D$10+'СЕТ СН'!$H$6-'СЕТ СН'!$H$26</f>
        <v>880.27608291000001</v>
      </c>
      <c r="O124" s="36">
        <f>SUMIFS(СВЦЭМ!$D$33:$D$776,СВЦЭМ!$A$33:$A$776,$A124,СВЦЭМ!$B$33:$B$776,O$119)+'СЕТ СН'!$H$14+СВЦЭМ!$D$10+'СЕТ СН'!$H$6-'СЕТ СН'!$H$26</f>
        <v>885.42508906</v>
      </c>
      <c r="P124" s="36">
        <f>SUMIFS(СВЦЭМ!$D$33:$D$776,СВЦЭМ!$A$33:$A$776,$A124,СВЦЭМ!$B$33:$B$776,P$119)+'СЕТ СН'!$H$14+СВЦЭМ!$D$10+'СЕТ СН'!$H$6-'СЕТ СН'!$H$26</f>
        <v>892.37933325000006</v>
      </c>
      <c r="Q124" s="36">
        <f>SUMIFS(СВЦЭМ!$D$33:$D$776,СВЦЭМ!$A$33:$A$776,$A124,СВЦЭМ!$B$33:$B$776,Q$119)+'СЕТ СН'!$H$14+СВЦЭМ!$D$10+'СЕТ СН'!$H$6-'СЕТ СН'!$H$26</f>
        <v>893.64887728000008</v>
      </c>
      <c r="R124" s="36">
        <f>SUMIFS(СВЦЭМ!$D$33:$D$776,СВЦЭМ!$A$33:$A$776,$A124,СВЦЭМ!$B$33:$B$776,R$119)+'СЕТ СН'!$H$14+СВЦЭМ!$D$10+'СЕТ СН'!$H$6-'СЕТ СН'!$H$26</f>
        <v>896.60172331000001</v>
      </c>
      <c r="S124" s="36">
        <f>SUMIFS(СВЦЭМ!$D$33:$D$776,СВЦЭМ!$A$33:$A$776,$A124,СВЦЭМ!$B$33:$B$776,S$119)+'СЕТ СН'!$H$14+СВЦЭМ!$D$10+'СЕТ СН'!$H$6-'СЕТ СН'!$H$26</f>
        <v>894.89845173000003</v>
      </c>
      <c r="T124" s="36">
        <f>SUMIFS(СВЦЭМ!$D$33:$D$776,СВЦЭМ!$A$33:$A$776,$A124,СВЦЭМ!$B$33:$B$776,T$119)+'СЕТ СН'!$H$14+СВЦЭМ!$D$10+'СЕТ СН'!$H$6-'СЕТ СН'!$H$26</f>
        <v>887.82978738999998</v>
      </c>
      <c r="U124" s="36">
        <f>SUMIFS(СВЦЭМ!$D$33:$D$776,СВЦЭМ!$A$33:$A$776,$A124,СВЦЭМ!$B$33:$B$776,U$119)+'СЕТ СН'!$H$14+СВЦЭМ!$D$10+'СЕТ СН'!$H$6-'СЕТ СН'!$H$26</f>
        <v>905.70755962999999</v>
      </c>
      <c r="V124" s="36">
        <f>SUMIFS(СВЦЭМ!$D$33:$D$776,СВЦЭМ!$A$33:$A$776,$A124,СВЦЭМ!$B$33:$B$776,V$119)+'СЕТ СН'!$H$14+СВЦЭМ!$D$10+'СЕТ СН'!$H$6-'СЕТ СН'!$H$26</f>
        <v>907.64784267000005</v>
      </c>
      <c r="W124" s="36">
        <f>SUMIFS(СВЦЭМ!$D$33:$D$776,СВЦЭМ!$A$33:$A$776,$A124,СВЦЭМ!$B$33:$B$776,W$119)+'СЕТ СН'!$H$14+СВЦЭМ!$D$10+'СЕТ СН'!$H$6-'СЕТ СН'!$H$26</f>
        <v>896.96154160000003</v>
      </c>
      <c r="X124" s="36">
        <f>SUMIFS(СВЦЭМ!$D$33:$D$776,СВЦЭМ!$A$33:$A$776,$A124,СВЦЭМ!$B$33:$B$776,X$119)+'СЕТ СН'!$H$14+СВЦЭМ!$D$10+'СЕТ СН'!$H$6-'СЕТ СН'!$H$26</f>
        <v>895.10152189000007</v>
      </c>
      <c r="Y124" s="36">
        <f>SUMIFS(СВЦЭМ!$D$33:$D$776,СВЦЭМ!$A$33:$A$776,$A124,СВЦЭМ!$B$33:$B$776,Y$119)+'СЕТ СН'!$H$14+СВЦЭМ!$D$10+'СЕТ СН'!$H$6-'СЕТ СН'!$H$26</f>
        <v>991.59179901000005</v>
      </c>
    </row>
    <row r="125" spans="1:27" ht="15.75" x14ac:dyDescent="0.2">
      <c r="A125" s="35">
        <f t="shared" si="3"/>
        <v>43744</v>
      </c>
      <c r="B125" s="36">
        <f>SUMIFS(СВЦЭМ!$D$33:$D$776,СВЦЭМ!$A$33:$A$776,$A125,СВЦЭМ!$B$33:$B$776,B$119)+'СЕТ СН'!$H$14+СВЦЭМ!$D$10+'СЕТ СН'!$H$6-'СЕТ СН'!$H$26</f>
        <v>986.28416715000003</v>
      </c>
      <c r="C125" s="36">
        <f>SUMIFS(СВЦЭМ!$D$33:$D$776,СВЦЭМ!$A$33:$A$776,$A125,СВЦЭМ!$B$33:$B$776,C$119)+'СЕТ СН'!$H$14+СВЦЭМ!$D$10+'СЕТ СН'!$H$6-'СЕТ СН'!$H$26</f>
        <v>1016.3543948800001</v>
      </c>
      <c r="D125" s="36">
        <f>SUMIFS(СВЦЭМ!$D$33:$D$776,СВЦЭМ!$A$33:$A$776,$A125,СВЦЭМ!$B$33:$B$776,D$119)+'СЕТ СН'!$H$14+СВЦЭМ!$D$10+'СЕТ СН'!$H$6-'СЕТ СН'!$H$26</f>
        <v>1039.24238386</v>
      </c>
      <c r="E125" s="36">
        <f>SUMIFS(СВЦЭМ!$D$33:$D$776,СВЦЭМ!$A$33:$A$776,$A125,СВЦЭМ!$B$33:$B$776,E$119)+'СЕТ СН'!$H$14+СВЦЭМ!$D$10+'СЕТ СН'!$H$6-'СЕТ СН'!$H$26</f>
        <v>1048.22997691</v>
      </c>
      <c r="F125" s="36">
        <f>SUMIFS(СВЦЭМ!$D$33:$D$776,СВЦЭМ!$A$33:$A$776,$A125,СВЦЭМ!$B$33:$B$776,F$119)+'СЕТ СН'!$H$14+СВЦЭМ!$D$10+'СЕТ СН'!$H$6-'СЕТ СН'!$H$26</f>
        <v>1047.9766505800001</v>
      </c>
      <c r="G125" s="36">
        <f>SUMIFS(СВЦЭМ!$D$33:$D$776,СВЦЭМ!$A$33:$A$776,$A125,СВЦЭМ!$B$33:$B$776,G$119)+'СЕТ СН'!$H$14+СВЦЭМ!$D$10+'СЕТ СН'!$H$6-'СЕТ СН'!$H$26</f>
        <v>1047.8849477600002</v>
      </c>
      <c r="H125" s="36">
        <f>SUMIFS(СВЦЭМ!$D$33:$D$776,СВЦЭМ!$A$33:$A$776,$A125,СВЦЭМ!$B$33:$B$776,H$119)+'СЕТ СН'!$H$14+СВЦЭМ!$D$10+'СЕТ СН'!$H$6-'СЕТ СН'!$H$26</f>
        <v>998.26079149000009</v>
      </c>
      <c r="I125" s="36">
        <f>SUMIFS(СВЦЭМ!$D$33:$D$776,СВЦЭМ!$A$33:$A$776,$A125,СВЦЭМ!$B$33:$B$776,I$119)+'СЕТ СН'!$H$14+СВЦЭМ!$D$10+'СЕТ СН'!$H$6-'СЕТ СН'!$H$26</f>
        <v>918.24878590000003</v>
      </c>
      <c r="J125" s="36">
        <f>SUMIFS(СВЦЭМ!$D$33:$D$776,СВЦЭМ!$A$33:$A$776,$A125,СВЦЭМ!$B$33:$B$776,J$119)+'СЕТ СН'!$H$14+СВЦЭМ!$D$10+'СЕТ СН'!$H$6-'СЕТ СН'!$H$26</f>
        <v>868.85021455000003</v>
      </c>
      <c r="K125" s="36">
        <f>SUMIFS(СВЦЭМ!$D$33:$D$776,СВЦЭМ!$A$33:$A$776,$A125,СВЦЭМ!$B$33:$B$776,K$119)+'СЕТ СН'!$H$14+СВЦЭМ!$D$10+'СЕТ СН'!$H$6-'СЕТ СН'!$H$26</f>
        <v>875.14211662000002</v>
      </c>
      <c r="L125" s="36">
        <f>SUMIFS(СВЦЭМ!$D$33:$D$776,СВЦЭМ!$A$33:$A$776,$A125,СВЦЭМ!$B$33:$B$776,L$119)+'СЕТ СН'!$H$14+СВЦЭМ!$D$10+'СЕТ СН'!$H$6-'СЕТ СН'!$H$26</f>
        <v>889.79540687000008</v>
      </c>
      <c r="M125" s="36">
        <f>SUMIFS(СВЦЭМ!$D$33:$D$776,СВЦЭМ!$A$33:$A$776,$A125,СВЦЭМ!$B$33:$B$776,M$119)+'СЕТ СН'!$H$14+СВЦЭМ!$D$10+'СЕТ СН'!$H$6-'СЕТ СН'!$H$26</f>
        <v>882.89846587</v>
      </c>
      <c r="N125" s="36">
        <f>SUMIFS(СВЦЭМ!$D$33:$D$776,СВЦЭМ!$A$33:$A$776,$A125,СВЦЭМ!$B$33:$B$776,N$119)+'СЕТ СН'!$H$14+СВЦЭМ!$D$10+'СЕТ СН'!$H$6-'СЕТ СН'!$H$26</f>
        <v>872.60882092999998</v>
      </c>
      <c r="O125" s="36">
        <f>SUMIFS(СВЦЭМ!$D$33:$D$776,СВЦЭМ!$A$33:$A$776,$A125,СВЦЭМ!$B$33:$B$776,O$119)+'СЕТ СН'!$H$14+СВЦЭМ!$D$10+'СЕТ СН'!$H$6-'СЕТ СН'!$H$26</f>
        <v>873.58428752000009</v>
      </c>
      <c r="P125" s="36">
        <f>SUMIFS(СВЦЭМ!$D$33:$D$776,СВЦЭМ!$A$33:$A$776,$A125,СВЦЭМ!$B$33:$B$776,P$119)+'СЕТ СН'!$H$14+СВЦЭМ!$D$10+'СЕТ СН'!$H$6-'СЕТ СН'!$H$26</f>
        <v>872.82222456</v>
      </c>
      <c r="Q125" s="36">
        <f>SUMIFS(СВЦЭМ!$D$33:$D$776,СВЦЭМ!$A$33:$A$776,$A125,СВЦЭМ!$B$33:$B$776,Q$119)+'СЕТ СН'!$H$14+СВЦЭМ!$D$10+'СЕТ СН'!$H$6-'СЕТ СН'!$H$26</f>
        <v>876.87341327000001</v>
      </c>
      <c r="R125" s="36">
        <f>SUMIFS(СВЦЭМ!$D$33:$D$776,СВЦЭМ!$A$33:$A$776,$A125,СВЦЭМ!$B$33:$B$776,R$119)+'СЕТ СН'!$H$14+СВЦЭМ!$D$10+'СЕТ СН'!$H$6-'СЕТ СН'!$H$26</f>
        <v>868.98701429000005</v>
      </c>
      <c r="S125" s="36">
        <f>SUMIFS(СВЦЭМ!$D$33:$D$776,СВЦЭМ!$A$33:$A$776,$A125,СВЦЭМ!$B$33:$B$776,S$119)+'СЕТ СН'!$H$14+СВЦЭМ!$D$10+'СЕТ СН'!$H$6-'СЕТ СН'!$H$26</f>
        <v>876.69518191000009</v>
      </c>
      <c r="T125" s="36">
        <f>SUMIFS(СВЦЭМ!$D$33:$D$776,СВЦЭМ!$A$33:$A$776,$A125,СВЦЭМ!$B$33:$B$776,T$119)+'СЕТ СН'!$H$14+СВЦЭМ!$D$10+'СЕТ СН'!$H$6-'СЕТ СН'!$H$26</f>
        <v>878.51726126000005</v>
      </c>
      <c r="U125" s="36">
        <f>SUMIFS(СВЦЭМ!$D$33:$D$776,СВЦЭМ!$A$33:$A$776,$A125,СВЦЭМ!$B$33:$B$776,U$119)+'СЕТ СН'!$H$14+СВЦЭМ!$D$10+'СЕТ СН'!$H$6-'СЕТ СН'!$H$26</f>
        <v>895.58042889000001</v>
      </c>
      <c r="V125" s="36">
        <f>SUMIFS(СВЦЭМ!$D$33:$D$776,СВЦЭМ!$A$33:$A$776,$A125,СВЦЭМ!$B$33:$B$776,V$119)+'СЕТ СН'!$H$14+СВЦЭМ!$D$10+'СЕТ СН'!$H$6-'СЕТ СН'!$H$26</f>
        <v>894.68857507000007</v>
      </c>
      <c r="W125" s="36">
        <f>SUMIFS(СВЦЭМ!$D$33:$D$776,СВЦЭМ!$A$33:$A$776,$A125,СВЦЭМ!$B$33:$B$776,W$119)+'СЕТ СН'!$H$14+СВЦЭМ!$D$10+'СЕТ СН'!$H$6-'СЕТ СН'!$H$26</f>
        <v>882.97904886000003</v>
      </c>
      <c r="X125" s="36">
        <f>SUMIFS(СВЦЭМ!$D$33:$D$776,СВЦЭМ!$A$33:$A$776,$A125,СВЦЭМ!$B$33:$B$776,X$119)+'СЕТ СН'!$H$14+СВЦЭМ!$D$10+'СЕТ СН'!$H$6-'СЕТ СН'!$H$26</f>
        <v>874.38370365000003</v>
      </c>
      <c r="Y125" s="36">
        <f>SUMIFS(СВЦЭМ!$D$33:$D$776,СВЦЭМ!$A$33:$A$776,$A125,СВЦЭМ!$B$33:$B$776,Y$119)+'СЕТ СН'!$H$14+СВЦЭМ!$D$10+'СЕТ СН'!$H$6-'СЕТ СН'!$H$26</f>
        <v>913.46007973000007</v>
      </c>
    </row>
    <row r="126" spans="1:27" ht="15.75" x14ac:dyDescent="0.2">
      <c r="A126" s="35">
        <f t="shared" si="3"/>
        <v>43745</v>
      </c>
      <c r="B126" s="36">
        <f>SUMIFS(СВЦЭМ!$D$33:$D$776,СВЦЭМ!$A$33:$A$776,$A126,СВЦЭМ!$B$33:$B$776,B$119)+'СЕТ СН'!$H$14+СВЦЭМ!$D$10+'СЕТ СН'!$H$6-'СЕТ СН'!$H$26</f>
        <v>1005.41569068</v>
      </c>
      <c r="C126" s="36">
        <f>SUMIFS(СВЦЭМ!$D$33:$D$776,СВЦЭМ!$A$33:$A$776,$A126,СВЦЭМ!$B$33:$B$776,C$119)+'СЕТ СН'!$H$14+СВЦЭМ!$D$10+'СЕТ СН'!$H$6-'СЕТ СН'!$H$26</f>
        <v>1024.25698678</v>
      </c>
      <c r="D126" s="36">
        <f>SUMIFS(СВЦЭМ!$D$33:$D$776,СВЦЭМ!$A$33:$A$776,$A126,СВЦЭМ!$B$33:$B$776,D$119)+'СЕТ СН'!$H$14+СВЦЭМ!$D$10+'СЕТ СН'!$H$6-'СЕТ СН'!$H$26</f>
        <v>1038.5102194999999</v>
      </c>
      <c r="E126" s="36">
        <f>SUMIFS(СВЦЭМ!$D$33:$D$776,СВЦЭМ!$A$33:$A$776,$A126,СВЦЭМ!$B$33:$B$776,E$119)+'СЕТ СН'!$H$14+СВЦЭМ!$D$10+'СЕТ СН'!$H$6-'СЕТ СН'!$H$26</f>
        <v>1054.48657475</v>
      </c>
      <c r="F126" s="36">
        <f>SUMIFS(СВЦЭМ!$D$33:$D$776,СВЦЭМ!$A$33:$A$776,$A126,СВЦЭМ!$B$33:$B$776,F$119)+'СЕТ СН'!$H$14+СВЦЭМ!$D$10+'СЕТ СН'!$H$6-'СЕТ СН'!$H$26</f>
        <v>1061.4139683399999</v>
      </c>
      <c r="G126" s="36">
        <f>SUMIFS(СВЦЭМ!$D$33:$D$776,СВЦЭМ!$A$33:$A$776,$A126,СВЦЭМ!$B$33:$B$776,G$119)+'СЕТ СН'!$H$14+СВЦЭМ!$D$10+'СЕТ СН'!$H$6-'СЕТ СН'!$H$26</f>
        <v>1041.93895073</v>
      </c>
      <c r="H126" s="36">
        <f>SUMIFS(СВЦЭМ!$D$33:$D$776,СВЦЭМ!$A$33:$A$776,$A126,СВЦЭМ!$B$33:$B$776,H$119)+'СЕТ СН'!$H$14+СВЦЭМ!$D$10+'СЕТ СН'!$H$6-'СЕТ СН'!$H$26</f>
        <v>965.37121150000007</v>
      </c>
      <c r="I126" s="36">
        <f>SUMIFS(СВЦЭМ!$D$33:$D$776,СВЦЭМ!$A$33:$A$776,$A126,СВЦЭМ!$B$33:$B$776,I$119)+'СЕТ СН'!$H$14+СВЦЭМ!$D$10+'СЕТ СН'!$H$6-'СЕТ СН'!$H$26</f>
        <v>884.85636248000003</v>
      </c>
      <c r="J126" s="36">
        <f>SUMIFS(СВЦЭМ!$D$33:$D$776,СВЦЭМ!$A$33:$A$776,$A126,СВЦЭМ!$B$33:$B$776,J$119)+'СЕТ СН'!$H$14+СВЦЭМ!$D$10+'СЕТ СН'!$H$6-'СЕТ СН'!$H$26</f>
        <v>871.85268253000004</v>
      </c>
      <c r="K126" s="36">
        <f>SUMIFS(СВЦЭМ!$D$33:$D$776,СВЦЭМ!$A$33:$A$776,$A126,СВЦЭМ!$B$33:$B$776,K$119)+'СЕТ СН'!$H$14+СВЦЭМ!$D$10+'СЕТ СН'!$H$6-'СЕТ СН'!$H$26</f>
        <v>873.04204513000002</v>
      </c>
      <c r="L126" s="36">
        <f>SUMIFS(СВЦЭМ!$D$33:$D$776,СВЦЭМ!$A$33:$A$776,$A126,СВЦЭМ!$B$33:$B$776,L$119)+'СЕТ СН'!$H$14+СВЦЭМ!$D$10+'СЕТ СН'!$H$6-'СЕТ СН'!$H$26</f>
        <v>871.28319097000008</v>
      </c>
      <c r="M126" s="36">
        <f>SUMIFS(СВЦЭМ!$D$33:$D$776,СВЦЭМ!$A$33:$A$776,$A126,СВЦЭМ!$B$33:$B$776,M$119)+'СЕТ СН'!$H$14+СВЦЭМ!$D$10+'СЕТ СН'!$H$6-'СЕТ СН'!$H$26</f>
        <v>880.38022553000008</v>
      </c>
      <c r="N126" s="36">
        <f>SUMIFS(СВЦЭМ!$D$33:$D$776,СВЦЭМ!$A$33:$A$776,$A126,СВЦЭМ!$B$33:$B$776,N$119)+'СЕТ СН'!$H$14+СВЦЭМ!$D$10+'СЕТ СН'!$H$6-'СЕТ СН'!$H$26</f>
        <v>887.01454617000002</v>
      </c>
      <c r="O126" s="36">
        <f>SUMIFS(СВЦЭМ!$D$33:$D$776,СВЦЭМ!$A$33:$A$776,$A126,СВЦЭМ!$B$33:$B$776,O$119)+'СЕТ СН'!$H$14+СВЦЭМ!$D$10+'СЕТ СН'!$H$6-'СЕТ СН'!$H$26</f>
        <v>886.48082084999999</v>
      </c>
      <c r="P126" s="36">
        <f>SUMIFS(СВЦЭМ!$D$33:$D$776,СВЦЭМ!$A$33:$A$776,$A126,СВЦЭМ!$B$33:$B$776,P$119)+'СЕТ СН'!$H$14+СВЦЭМ!$D$10+'СЕТ СН'!$H$6-'СЕТ СН'!$H$26</f>
        <v>885.13549778000004</v>
      </c>
      <c r="Q126" s="36">
        <f>SUMIFS(СВЦЭМ!$D$33:$D$776,СВЦЭМ!$A$33:$A$776,$A126,СВЦЭМ!$B$33:$B$776,Q$119)+'СЕТ СН'!$H$14+СВЦЭМ!$D$10+'СЕТ СН'!$H$6-'СЕТ СН'!$H$26</f>
        <v>890.4697688</v>
      </c>
      <c r="R126" s="36">
        <f>SUMIFS(СВЦЭМ!$D$33:$D$776,СВЦЭМ!$A$33:$A$776,$A126,СВЦЭМ!$B$33:$B$776,R$119)+'СЕТ СН'!$H$14+СВЦЭМ!$D$10+'СЕТ СН'!$H$6-'СЕТ СН'!$H$26</f>
        <v>888.93683977000001</v>
      </c>
      <c r="S126" s="36">
        <f>SUMIFS(СВЦЭМ!$D$33:$D$776,СВЦЭМ!$A$33:$A$776,$A126,СВЦЭМ!$B$33:$B$776,S$119)+'СЕТ СН'!$H$14+СВЦЭМ!$D$10+'СЕТ СН'!$H$6-'СЕТ СН'!$H$26</f>
        <v>893.47901133000005</v>
      </c>
      <c r="T126" s="36">
        <f>SUMIFS(СВЦЭМ!$D$33:$D$776,СВЦЭМ!$A$33:$A$776,$A126,СВЦЭМ!$B$33:$B$776,T$119)+'СЕТ СН'!$H$14+СВЦЭМ!$D$10+'СЕТ СН'!$H$6-'СЕТ СН'!$H$26</f>
        <v>883.29647992000002</v>
      </c>
      <c r="U126" s="36">
        <f>SUMIFS(СВЦЭМ!$D$33:$D$776,СВЦЭМ!$A$33:$A$776,$A126,СВЦЭМ!$B$33:$B$776,U$119)+'СЕТ СН'!$H$14+СВЦЭМ!$D$10+'СЕТ СН'!$H$6-'СЕТ СН'!$H$26</f>
        <v>878.51525336000009</v>
      </c>
      <c r="V126" s="36">
        <f>SUMIFS(СВЦЭМ!$D$33:$D$776,СВЦЭМ!$A$33:$A$776,$A126,СВЦЭМ!$B$33:$B$776,V$119)+'СЕТ СН'!$H$14+СВЦЭМ!$D$10+'СЕТ СН'!$H$6-'СЕТ СН'!$H$26</f>
        <v>872.16951191999999</v>
      </c>
      <c r="W126" s="36">
        <f>SUMIFS(СВЦЭМ!$D$33:$D$776,СВЦЭМ!$A$33:$A$776,$A126,СВЦЭМ!$B$33:$B$776,W$119)+'СЕТ СН'!$H$14+СВЦЭМ!$D$10+'СЕТ СН'!$H$6-'СЕТ СН'!$H$26</f>
        <v>890.39393554000003</v>
      </c>
      <c r="X126" s="36">
        <f>SUMIFS(СВЦЭМ!$D$33:$D$776,СВЦЭМ!$A$33:$A$776,$A126,СВЦЭМ!$B$33:$B$776,X$119)+'СЕТ СН'!$H$14+СВЦЭМ!$D$10+'СЕТ СН'!$H$6-'СЕТ СН'!$H$26</f>
        <v>909.02560116000006</v>
      </c>
      <c r="Y126" s="36">
        <f>SUMIFS(СВЦЭМ!$D$33:$D$776,СВЦЭМ!$A$33:$A$776,$A126,СВЦЭМ!$B$33:$B$776,Y$119)+'СЕТ СН'!$H$14+СВЦЭМ!$D$10+'СЕТ СН'!$H$6-'СЕТ СН'!$H$26</f>
        <v>951.37096518999999</v>
      </c>
    </row>
    <row r="127" spans="1:27" ht="15.75" x14ac:dyDescent="0.2">
      <c r="A127" s="35">
        <f t="shared" si="3"/>
        <v>43746</v>
      </c>
      <c r="B127" s="36">
        <f>SUMIFS(СВЦЭМ!$D$33:$D$776,СВЦЭМ!$A$33:$A$776,$A127,СВЦЭМ!$B$33:$B$776,B$119)+'СЕТ СН'!$H$14+СВЦЭМ!$D$10+'СЕТ СН'!$H$6-'СЕТ СН'!$H$26</f>
        <v>917.52229553000006</v>
      </c>
      <c r="C127" s="36">
        <f>SUMIFS(СВЦЭМ!$D$33:$D$776,СВЦЭМ!$A$33:$A$776,$A127,СВЦЭМ!$B$33:$B$776,C$119)+'СЕТ СН'!$H$14+СВЦЭМ!$D$10+'СЕТ СН'!$H$6-'СЕТ СН'!$H$26</f>
        <v>971.78830936999998</v>
      </c>
      <c r="D127" s="36">
        <f>SUMIFS(СВЦЭМ!$D$33:$D$776,СВЦЭМ!$A$33:$A$776,$A127,СВЦЭМ!$B$33:$B$776,D$119)+'СЕТ СН'!$H$14+СВЦЭМ!$D$10+'СЕТ СН'!$H$6-'СЕТ СН'!$H$26</f>
        <v>963.95121633000008</v>
      </c>
      <c r="E127" s="36">
        <f>SUMIFS(СВЦЭМ!$D$33:$D$776,СВЦЭМ!$A$33:$A$776,$A127,СВЦЭМ!$B$33:$B$776,E$119)+'СЕТ СН'!$H$14+СВЦЭМ!$D$10+'СЕТ СН'!$H$6-'СЕТ СН'!$H$26</f>
        <v>977.16593996000006</v>
      </c>
      <c r="F127" s="36">
        <f>SUMIFS(СВЦЭМ!$D$33:$D$776,СВЦЭМ!$A$33:$A$776,$A127,СВЦЭМ!$B$33:$B$776,F$119)+'СЕТ СН'!$H$14+СВЦЭМ!$D$10+'СЕТ СН'!$H$6-'СЕТ СН'!$H$26</f>
        <v>975.74014033000003</v>
      </c>
      <c r="G127" s="36">
        <f>SUMIFS(СВЦЭМ!$D$33:$D$776,СВЦЭМ!$A$33:$A$776,$A127,СВЦЭМ!$B$33:$B$776,G$119)+'СЕТ СН'!$H$14+СВЦЭМ!$D$10+'СЕТ СН'!$H$6-'СЕТ СН'!$H$26</f>
        <v>964.87394690000008</v>
      </c>
      <c r="H127" s="36">
        <f>SUMIFS(СВЦЭМ!$D$33:$D$776,СВЦЭМ!$A$33:$A$776,$A127,СВЦЭМ!$B$33:$B$776,H$119)+'СЕТ СН'!$H$14+СВЦЭМ!$D$10+'СЕТ СН'!$H$6-'СЕТ СН'!$H$26</f>
        <v>941.00332705000005</v>
      </c>
      <c r="I127" s="36">
        <f>SUMIFS(СВЦЭМ!$D$33:$D$776,СВЦЭМ!$A$33:$A$776,$A127,СВЦЭМ!$B$33:$B$776,I$119)+'СЕТ СН'!$H$14+СВЦЭМ!$D$10+'СЕТ СН'!$H$6-'СЕТ СН'!$H$26</f>
        <v>902.45475515999999</v>
      </c>
      <c r="J127" s="36">
        <f>SUMIFS(СВЦЭМ!$D$33:$D$776,СВЦЭМ!$A$33:$A$776,$A127,СВЦЭМ!$B$33:$B$776,J$119)+'СЕТ СН'!$H$14+СВЦЭМ!$D$10+'СЕТ СН'!$H$6-'СЕТ СН'!$H$26</f>
        <v>877.12431368</v>
      </c>
      <c r="K127" s="36">
        <f>SUMIFS(СВЦЭМ!$D$33:$D$776,СВЦЭМ!$A$33:$A$776,$A127,СВЦЭМ!$B$33:$B$776,K$119)+'СЕТ СН'!$H$14+СВЦЭМ!$D$10+'СЕТ СН'!$H$6-'СЕТ СН'!$H$26</f>
        <v>879.22253005000005</v>
      </c>
      <c r="L127" s="36">
        <f>SUMIFS(СВЦЭМ!$D$33:$D$776,СВЦЭМ!$A$33:$A$776,$A127,СВЦЭМ!$B$33:$B$776,L$119)+'СЕТ СН'!$H$14+СВЦЭМ!$D$10+'СЕТ СН'!$H$6-'СЕТ СН'!$H$26</f>
        <v>883.12624730000005</v>
      </c>
      <c r="M127" s="36">
        <f>SUMIFS(СВЦЭМ!$D$33:$D$776,СВЦЭМ!$A$33:$A$776,$A127,СВЦЭМ!$B$33:$B$776,M$119)+'СЕТ СН'!$H$14+СВЦЭМ!$D$10+'СЕТ СН'!$H$6-'СЕТ СН'!$H$26</f>
        <v>876.06486657000005</v>
      </c>
      <c r="N127" s="36">
        <f>SUMIFS(СВЦЭМ!$D$33:$D$776,СВЦЭМ!$A$33:$A$776,$A127,СВЦЭМ!$B$33:$B$776,N$119)+'СЕТ СН'!$H$14+СВЦЭМ!$D$10+'СЕТ СН'!$H$6-'СЕТ СН'!$H$26</f>
        <v>857.33007615000008</v>
      </c>
      <c r="O127" s="36">
        <f>SUMIFS(СВЦЭМ!$D$33:$D$776,СВЦЭМ!$A$33:$A$776,$A127,СВЦЭМ!$B$33:$B$776,O$119)+'СЕТ СН'!$H$14+СВЦЭМ!$D$10+'СЕТ СН'!$H$6-'СЕТ СН'!$H$26</f>
        <v>830.72114443999999</v>
      </c>
      <c r="P127" s="36">
        <f>SUMIFS(СВЦЭМ!$D$33:$D$776,СВЦЭМ!$A$33:$A$776,$A127,СВЦЭМ!$B$33:$B$776,P$119)+'СЕТ СН'!$H$14+СВЦЭМ!$D$10+'СЕТ СН'!$H$6-'СЕТ СН'!$H$26</f>
        <v>879.71863455000005</v>
      </c>
      <c r="Q127" s="36">
        <f>SUMIFS(СВЦЭМ!$D$33:$D$776,СВЦЭМ!$A$33:$A$776,$A127,СВЦЭМ!$B$33:$B$776,Q$119)+'СЕТ СН'!$H$14+СВЦЭМ!$D$10+'СЕТ СН'!$H$6-'СЕТ СН'!$H$26</f>
        <v>925.72330457999999</v>
      </c>
      <c r="R127" s="36">
        <f>SUMIFS(СВЦЭМ!$D$33:$D$776,СВЦЭМ!$A$33:$A$776,$A127,СВЦЭМ!$B$33:$B$776,R$119)+'СЕТ СН'!$H$14+СВЦЭМ!$D$10+'СЕТ СН'!$H$6-'СЕТ СН'!$H$26</f>
        <v>825.89732193000009</v>
      </c>
      <c r="S127" s="36">
        <f>SUMIFS(СВЦЭМ!$D$33:$D$776,СВЦЭМ!$A$33:$A$776,$A127,СВЦЭМ!$B$33:$B$776,S$119)+'СЕТ СН'!$H$14+СВЦЭМ!$D$10+'СЕТ СН'!$H$6-'СЕТ СН'!$H$26</f>
        <v>832.32280044000004</v>
      </c>
      <c r="T127" s="36">
        <f>SUMIFS(СВЦЭМ!$D$33:$D$776,СВЦЭМ!$A$33:$A$776,$A127,СВЦЭМ!$B$33:$B$776,T$119)+'СЕТ СН'!$H$14+СВЦЭМ!$D$10+'СЕТ СН'!$H$6-'СЕТ СН'!$H$26</f>
        <v>845.53830863000007</v>
      </c>
      <c r="U127" s="36">
        <f>SUMIFS(СВЦЭМ!$D$33:$D$776,СВЦЭМ!$A$33:$A$776,$A127,СВЦЭМ!$B$33:$B$776,U$119)+'СЕТ СН'!$H$14+СВЦЭМ!$D$10+'СЕТ СН'!$H$6-'СЕТ СН'!$H$26</f>
        <v>867.88620041000001</v>
      </c>
      <c r="V127" s="36">
        <f>SUMIFS(СВЦЭМ!$D$33:$D$776,СВЦЭМ!$A$33:$A$776,$A127,СВЦЭМ!$B$33:$B$776,V$119)+'СЕТ СН'!$H$14+СВЦЭМ!$D$10+'СЕТ СН'!$H$6-'СЕТ СН'!$H$26</f>
        <v>871.89733834000003</v>
      </c>
      <c r="W127" s="36">
        <f>SUMIFS(СВЦЭМ!$D$33:$D$776,СВЦЭМ!$A$33:$A$776,$A127,СВЦЭМ!$B$33:$B$776,W$119)+'СЕТ СН'!$H$14+СВЦЭМ!$D$10+'СЕТ СН'!$H$6-'СЕТ СН'!$H$26</f>
        <v>860.37056501000006</v>
      </c>
      <c r="X127" s="36">
        <f>SUMIFS(СВЦЭМ!$D$33:$D$776,СВЦЭМ!$A$33:$A$776,$A127,СВЦЭМ!$B$33:$B$776,X$119)+'СЕТ СН'!$H$14+СВЦЭМ!$D$10+'СЕТ СН'!$H$6-'СЕТ СН'!$H$26</f>
        <v>826.16424265000001</v>
      </c>
      <c r="Y127" s="36">
        <f>SUMIFS(СВЦЭМ!$D$33:$D$776,СВЦЭМ!$A$33:$A$776,$A127,СВЦЭМ!$B$33:$B$776,Y$119)+'СЕТ СН'!$H$14+СВЦЭМ!$D$10+'СЕТ СН'!$H$6-'СЕТ СН'!$H$26</f>
        <v>804.17442945000005</v>
      </c>
    </row>
    <row r="128" spans="1:27" ht="15.75" x14ac:dyDescent="0.2">
      <c r="A128" s="35">
        <f t="shared" si="3"/>
        <v>43747</v>
      </c>
      <c r="B128" s="36">
        <f>SUMIFS(СВЦЭМ!$D$33:$D$776,СВЦЭМ!$A$33:$A$776,$A128,СВЦЭМ!$B$33:$B$776,B$119)+'СЕТ СН'!$H$14+СВЦЭМ!$D$10+'СЕТ СН'!$H$6-'СЕТ СН'!$H$26</f>
        <v>937.10465005000003</v>
      </c>
      <c r="C128" s="36">
        <f>SUMIFS(СВЦЭМ!$D$33:$D$776,СВЦЭМ!$A$33:$A$776,$A128,СВЦЭМ!$B$33:$B$776,C$119)+'СЕТ СН'!$H$14+СВЦЭМ!$D$10+'СЕТ СН'!$H$6-'СЕТ СН'!$H$26</f>
        <v>971.31378673000006</v>
      </c>
      <c r="D128" s="36">
        <f>SUMIFS(СВЦЭМ!$D$33:$D$776,СВЦЭМ!$A$33:$A$776,$A128,СВЦЭМ!$B$33:$B$776,D$119)+'СЕТ СН'!$H$14+СВЦЭМ!$D$10+'СЕТ СН'!$H$6-'СЕТ СН'!$H$26</f>
        <v>995.90222644000005</v>
      </c>
      <c r="E128" s="36">
        <f>SUMIFS(СВЦЭМ!$D$33:$D$776,СВЦЭМ!$A$33:$A$776,$A128,СВЦЭМ!$B$33:$B$776,E$119)+'СЕТ СН'!$H$14+СВЦЭМ!$D$10+'СЕТ СН'!$H$6-'СЕТ СН'!$H$26</f>
        <v>1007.34909989</v>
      </c>
      <c r="F128" s="36">
        <f>SUMIFS(СВЦЭМ!$D$33:$D$776,СВЦЭМ!$A$33:$A$776,$A128,СВЦЭМ!$B$33:$B$776,F$119)+'СЕТ СН'!$H$14+СВЦЭМ!$D$10+'СЕТ СН'!$H$6-'СЕТ СН'!$H$26</f>
        <v>1009.4506923700001</v>
      </c>
      <c r="G128" s="36">
        <f>SUMIFS(СВЦЭМ!$D$33:$D$776,СВЦЭМ!$A$33:$A$776,$A128,СВЦЭМ!$B$33:$B$776,G$119)+'СЕТ СН'!$H$14+СВЦЭМ!$D$10+'СЕТ СН'!$H$6-'СЕТ СН'!$H$26</f>
        <v>990.44904889000009</v>
      </c>
      <c r="H128" s="36">
        <f>SUMIFS(СВЦЭМ!$D$33:$D$776,СВЦЭМ!$A$33:$A$776,$A128,СВЦЭМ!$B$33:$B$776,H$119)+'СЕТ СН'!$H$14+СВЦЭМ!$D$10+'СЕТ СН'!$H$6-'СЕТ СН'!$H$26</f>
        <v>954.83896090000007</v>
      </c>
      <c r="I128" s="36">
        <f>SUMIFS(СВЦЭМ!$D$33:$D$776,СВЦЭМ!$A$33:$A$776,$A128,СВЦЭМ!$B$33:$B$776,I$119)+'СЕТ СН'!$H$14+СВЦЭМ!$D$10+'СЕТ СН'!$H$6-'СЕТ СН'!$H$26</f>
        <v>930.33971430999998</v>
      </c>
      <c r="J128" s="36">
        <f>SUMIFS(СВЦЭМ!$D$33:$D$776,СВЦЭМ!$A$33:$A$776,$A128,СВЦЭМ!$B$33:$B$776,J$119)+'СЕТ СН'!$H$14+СВЦЭМ!$D$10+'СЕТ СН'!$H$6-'СЕТ СН'!$H$26</f>
        <v>935.29804831000001</v>
      </c>
      <c r="K128" s="36">
        <f>SUMIFS(СВЦЭМ!$D$33:$D$776,СВЦЭМ!$A$33:$A$776,$A128,СВЦЭМ!$B$33:$B$776,K$119)+'СЕТ СН'!$H$14+СВЦЭМ!$D$10+'СЕТ СН'!$H$6-'СЕТ СН'!$H$26</f>
        <v>947.67029949000005</v>
      </c>
      <c r="L128" s="36">
        <f>SUMIFS(СВЦЭМ!$D$33:$D$776,СВЦЭМ!$A$33:$A$776,$A128,СВЦЭМ!$B$33:$B$776,L$119)+'СЕТ СН'!$H$14+СВЦЭМ!$D$10+'СЕТ СН'!$H$6-'СЕТ СН'!$H$26</f>
        <v>949.90530792000004</v>
      </c>
      <c r="M128" s="36">
        <f>SUMIFS(СВЦЭМ!$D$33:$D$776,СВЦЭМ!$A$33:$A$776,$A128,СВЦЭМ!$B$33:$B$776,M$119)+'СЕТ СН'!$H$14+СВЦЭМ!$D$10+'СЕТ СН'!$H$6-'СЕТ СН'!$H$26</f>
        <v>945.50858277999998</v>
      </c>
      <c r="N128" s="36">
        <f>SUMIFS(СВЦЭМ!$D$33:$D$776,СВЦЭМ!$A$33:$A$776,$A128,СВЦЭМ!$B$33:$B$776,N$119)+'СЕТ СН'!$H$14+СВЦЭМ!$D$10+'СЕТ СН'!$H$6-'СЕТ СН'!$H$26</f>
        <v>898.94122071000004</v>
      </c>
      <c r="O128" s="36">
        <f>SUMIFS(СВЦЭМ!$D$33:$D$776,СВЦЭМ!$A$33:$A$776,$A128,СВЦЭМ!$B$33:$B$776,O$119)+'СЕТ СН'!$H$14+СВЦЭМ!$D$10+'СЕТ СН'!$H$6-'СЕТ СН'!$H$26</f>
        <v>877.54594634</v>
      </c>
      <c r="P128" s="36">
        <f>SUMIFS(СВЦЭМ!$D$33:$D$776,СВЦЭМ!$A$33:$A$776,$A128,СВЦЭМ!$B$33:$B$776,P$119)+'СЕТ СН'!$H$14+СВЦЭМ!$D$10+'СЕТ СН'!$H$6-'СЕТ СН'!$H$26</f>
        <v>878.95357557</v>
      </c>
      <c r="Q128" s="36">
        <f>SUMIFS(СВЦЭМ!$D$33:$D$776,СВЦЭМ!$A$33:$A$776,$A128,СВЦЭМ!$B$33:$B$776,Q$119)+'СЕТ СН'!$H$14+СВЦЭМ!$D$10+'СЕТ СН'!$H$6-'СЕТ СН'!$H$26</f>
        <v>878.58229548000008</v>
      </c>
      <c r="R128" s="36">
        <f>SUMIFS(СВЦЭМ!$D$33:$D$776,СВЦЭМ!$A$33:$A$776,$A128,СВЦЭМ!$B$33:$B$776,R$119)+'СЕТ СН'!$H$14+СВЦЭМ!$D$10+'СЕТ СН'!$H$6-'СЕТ СН'!$H$26</f>
        <v>870.81809949000001</v>
      </c>
      <c r="S128" s="36">
        <f>SUMIFS(СВЦЭМ!$D$33:$D$776,СВЦЭМ!$A$33:$A$776,$A128,СВЦЭМ!$B$33:$B$776,S$119)+'СЕТ СН'!$H$14+СВЦЭМ!$D$10+'СЕТ СН'!$H$6-'СЕТ СН'!$H$26</f>
        <v>873.66265124000006</v>
      </c>
      <c r="T128" s="36">
        <f>SUMIFS(СВЦЭМ!$D$33:$D$776,СВЦЭМ!$A$33:$A$776,$A128,СВЦЭМ!$B$33:$B$776,T$119)+'СЕТ СН'!$H$14+СВЦЭМ!$D$10+'СЕТ СН'!$H$6-'СЕТ СН'!$H$26</f>
        <v>895.58387373000005</v>
      </c>
      <c r="U128" s="36">
        <f>SUMIFS(СВЦЭМ!$D$33:$D$776,СВЦЭМ!$A$33:$A$776,$A128,СВЦЭМ!$B$33:$B$776,U$119)+'СЕТ СН'!$H$14+СВЦЭМ!$D$10+'СЕТ СН'!$H$6-'СЕТ СН'!$H$26</f>
        <v>886.89127015999998</v>
      </c>
      <c r="V128" s="36">
        <f>SUMIFS(СВЦЭМ!$D$33:$D$776,СВЦЭМ!$A$33:$A$776,$A128,СВЦЭМ!$B$33:$B$776,V$119)+'СЕТ СН'!$H$14+СВЦЭМ!$D$10+'СЕТ СН'!$H$6-'СЕТ СН'!$H$26</f>
        <v>879.30034927999998</v>
      </c>
      <c r="W128" s="36">
        <f>SUMIFS(СВЦЭМ!$D$33:$D$776,СВЦЭМ!$A$33:$A$776,$A128,СВЦЭМ!$B$33:$B$776,W$119)+'СЕТ СН'!$H$14+СВЦЭМ!$D$10+'СЕТ СН'!$H$6-'СЕТ СН'!$H$26</f>
        <v>895.00301882000008</v>
      </c>
      <c r="X128" s="36">
        <f>SUMIFS(СВЦЭМ!$D$33:$D$776,СВЦЭМ!$A$33:$A$776,$A128,СВЦЭМ!$B$33:$B$776,X$119)+'СЕТ СН'!$H$14+СВЦЭМ!$D$10+'СЕТ СН'!$H$6-'СЕТ СН'!$H$26</f>
        <v>872.69603926000002</v>
      </c>
      <c r="Y128" s="36">
        <f>SUMIFS(СВЦЭМ!$D$33:$D$776,СВЦЭМ!$A$33:$A$776,$A128,СВЦЭМ!$B$33:$B$776,Y$119)+'СЕТ СН'!$H$14+СВЦЭМ!$D$10+'СЕТ СН'!$H$6-'СЕТ СН'!$H$26</f>
        <v>884.74205418999998</v>
      </c>
    </row>
    <row r="129" spans="1:25" ht="15.75" x14ac:dyDescent="0.2">
      <c r="A129" s="35">
        <f t="shared" si="3"/>
        <v>43748</v>
      </c>
      <c r="B129" s="36">
        <f>SUMIFS(СВЦЭМ!$D$33:$D$776,СВЦЭМ!$A$33:$A$776,$A129,СВЦЭМ!$B$33:$B$776,B$119)+'СЕТ СН'!$H$14+СВЦЭМ!$D$10+'СЕТ СН'!$H$6-'СЕТ СН'!$H$26</f>
        <v>1036.32429301</v>
      </c>
      <c r="C129" s="36">
        <f>SUMIFS(СВЦЭМ!$D$33:$D$776,СВЦЭМ!$A$33:$A$776,$A129,СВЦЭМ!$B$33:$B$776,C$119)+'СЕТ СН'!$H$14+СВЦЭМ!$D$10+'СЕТ СН'!$H$6-'СЕТ СН'!$H$26</f>
        <v>1077.58275108</v>
      </c>
      <c r="D129" s="36">
        <f>SUMIFS(СВЦЭМ!$D$33:$D$776,СВЦЭМ!$A$33:$A$776,$A129,СВЦЭМ!$B$33:$B$776,D$119)+'СЕТ СН'!$H$14+СВЦЭМ!$D$10+'СЕТ СН'!$H$6-'СЕТ СН'!$H$26</f>
        <v>1098.75747449</v>
      </c>
      <c r="E129" s="36">
        <f>SUMIFS(СВЦЭМ!$D$33:$D$776,СВЦЭМ!$A$33:$A$776,$A129,СВЦЭМ!$B$33:$B$776,E$119)+'СЕТ СН'!$H$14+СВЦЭМ!$D$10+'СЕТ СН'!$H$6-'СЕТ СН'!$H$26</f>
        <v>1106.53961992</v>
      </c>
      <c r="F129" s="36">
        <f>SUMIFS(СВЦЭМ!$D$33:$D$776,СВЦЭМ!$A$33:$A$776,$A129,СВЦЭМ!$B$33:$B$776,F$119)+'СЕТ СН'!$H$14+СВЦЭМ!$D$10+'СЕТ СН'!$H$6-'СЕТ СН'!$H$26</f>
        <v>1111.4157855200001</v>
      </c>
      <c r="G129" s="36">
        <f>SUMIFS(СВЦЭМ!$D$33:$D$776,СВЦЭМ!$A$33:$A$776,$A129,СВЦЭМ!$B$33:$B$776,G$119)+'СЕТ СН'!$H$14+СВЦЭМ!$D$10+'СЕТ СН'!$H$6-'СЕТ СН'!$H$26</f>
        <v>1093.77912158</v>
      </c>
      <c r="H129" s="36">
        <f>SUMIFS(СВЦЭМ!$D$33:$D$776,СВЦЭМ!$A$33:$A$776,$A129,СВЦЭМ!$B$33:$B$776,H$119)+'СЕТ СН'!$H$14+СВЦЭМ!$D$10+'СЕТ СН'!$H$6-'СЕТ СН'!$H$26</f>
        <v>1061.1166021899999</v>
      </c>
      <c r="I129" s="36">
        <f>SUMIFS(СВЦЭМ!$D$33:$D$776,СВЦЭМ!$A$33:$A$776,$A129,СВЦЭМ!$B$33:$B$776,I$119)+'СЕТ СН'!$H$14+СВЦЭМ!$D$10+'СЕТ СН'!$H$6-'СЕТ СН'!$H$26</f>
        <v>975.00822095000001</v>
      </c>
      <c r="J129" s="36">
        <f>SUMIFS(СВЦЭМ!$D$33:$D$776,СВЦЭМ!$A$33:$A$776,$A129,СВЦЭМ!$B$33:$B$776,J$119)+'СЕТ СН'!$H$14+СВЦЭМ!$D$10+'СЕТ СН'!$H$6-'СЕТ СН'!$H$26</f>
        <v>964.22973456</v>
      </c>
      <c r="K129" s="36">
        <f>SUMIFS(СВЦЭМ!$D$33:$D$776,СВЦЭМ!$A$33:$A$776,$A129,СВЦЭМ!$B$33:$B$776,K$119)+'СЕТ СН'!$H$14+СВЦЭМ!$D$10+'СЕТ СН'!$H$6-'СЕТ СН'!$H$26</f>
        <v>958.26250000000005</v>
      </c>
      <c r="L129" s="36">
        <f>SUMIFS(СВЦЭМ!$D$33:$D$776,СВЦЭМ!$A$33:$A$776,$A129,СВЦЭМ!$B$33:$B$776,L$119)+'СЕТ СН'!$H$14+СВЦЭМ!$D$10+'СЕТ СН'!$H$6-'СЕТ СН'!$H$26</f>
        <v>955.18754353000008</v>
      </c>
      <c r="M129" s="36">
        <f>SUMIFS(СВЦЭМ!$D$33:$D$776,СВЦЭМ!$A$33:$A$776,$A129,СВЦЭМ!$B$33:$B$776,M$119)+'СЕТ СН'!$H$14+СВЦЭМ!$D$10+'СЕТ СН'!$H$6-'СЕТ СН'!$H$26</f>
        <v>961.32191881000006</v>
      </c>
      <c r="N129" s="36">
        <f>SUMIFS(СВЦЭМ!$D$33:$D$776,СВЦЭМ!$A$33:$A$776,$A129,СВЦЭМ!$B$33:$B$776,N$119)+'СЕТ СН'!$H$14+СВЦЭМ!$D$10+'СЕТ СН'!$H$6-'СЕТ СН'!$H$26</f>
        <v>927.04063643000006</v>
      </c>
      <c r="O129" s="36">
        <f>SUMIFS(СВЦЭМ!$D$33:$D$776,СВЦЭМ!$A$33:$A$776,$A129,СВЦЭМ!$B$33:$B$776,O$119)+'СЕТ СН'!$H$14+СВЦЭМ!$D$10+'СЕТ СН'!$H$6-'СЕТ СН'!$H$26</f>
        <v>889.62361677000001</v>
      </c>
      <c r="P129" s="36">
        <f>SUMIFS(СВЦЭМ!$D$33:$D$776,СВЦЭМ!$A$33:$A$776,$A129,СВЦЭМ!$B$33:$B$776,P$119)+'СЕТ СН'!$H$14+СВЦЭМ!$D$10+'СЕТ СН'!$H$6-'СЕТ СН'!$H$26</f>
        <v>891.90409029</v>
      </c>
      <c r="Q129" s="36">
        <f>SUMIFS(СВЦЭМ!$D$33:$D$776,СВЦЭМ!$A$33:$A$776,$A129,СВЦЭМ!$B$33:$B$776,Q$119)+'СЕТ СН'!$H$14+СВЦЭМ!$D$10+'СЕТ СН'!$H$6-'СЕТ СН'!$H$26</f>
        <v>891.64991699000007</v>
      </c>
      <c r="R129" s="36">
        <f>SUMIFS(СВЦЭМ!$D$33:$D$776,СВЦЭМ!$A$33:$A$776,$A129,СВЦЭМ!$B$33:$B$776,R$119)+'СЕТ СН'!$H$14+СВЦЭМ!$D$10+'СЕТ СН'!$H$6-'СЕТ СН'!$H$26</f>
        <v>892.09095253999999</v>
      </c>
      <c r="S129" s="36">
        <f>SUMIFS(СВЦЭМ!$D$33:$D$776,СВЦЭМ!$A$33:$A$776,$A129,СВЦЭМ!$B$33:$B$776,S$119)+'СЕТ СН'!$H$14+СВЦЭМ!$D$10+'СЕТ СН'!$H$6-'СЕТ СН'!$H$26</f>
        <v>900.79213270000002</v>
      </c>
      <c r="T129" s="36">
        <f>SUMIFS(СВЦЭМ!$D$33:$D$776,СВЦЭМ!$A$33:$A$776,$A129,СВЦЭМ!$B$33:$B$776,T$119)+'СЕТ СН'!$H$14+СВЦЭМ!$D$10+'СЕТ СН'!$H$6-'СЕТ СН'!$H$26</f>
        <v>906.64751115000001</v>
      </c>
      <c r="U129" s="36">
        <f>SUMIFS(СВЦЭМ!$D$33:$D$776,СВЦЭМ!$A$33:$A$776,$A129,СВЦЭМ!$B$33:$B$776,U$119)+'СЕТ СН'!$H$14+СВЦЭМ!$D$10+'СЕТ СН'!$H$6-'СЕТ СН'!$H$26</f>
        <v>921.82385566000005</v>
      </c>
      <c r="V129" s="36">
        <f>SUMIFS(СВЦЭМ!$D$33:$D$776,СВЦЭМ!$A$33:$A$776,$A129,СВЦЭМ!$B$33:$B$776,V$119)+'СЕТ СН'!$H$14+СВЦЭМ!$D$10+'СЕТ СН'!$H$6-'СЕТ СН'!$H$26</f>
        <v>919.57188931000007</v>
      </c>
      <c r="W129" s="36">
        <f>SUMIFS(СВЦЭМ!$D$33:$D$776,СВЦЭМ!$A$33:$A$776,$A129,СВЦЭМ!$B$33:$B$776,W$119)+'СЕТ СН'!$H$14+СВЦЭМ!$D$10+'СЕТ СН'!$H$6-'СЕТ СН'!$H$26</f>
        <v>913.03845740999998</v>
      </c>
      <c r="X129" s="36">
        <f>SUMIFS(СВЦЭМ!$D$33:$D$776,СВЦЭМ!$A$33:$A$776,$A129,СВЦЭМ!$B$33:$B$776,X$119)+'СЕТ СН'!$H$14+СВЦЭМ!$D$10+'СЕТ СН'!$H$6-'СЕТ СН'!$H$26</f>
        <v>903.84666707000008</v>
      </c>
      <c r="Y129" s="36">
        <f>SUMIFS(СВЦЭМ!$D$33:$D$776,СВЦЭМ!$A$33:$A$776,$A129,СВЦЭМ!$B$33:$B$776,Y$119)+'СЕТ СН'!$H$14+СВЦЭМ!$D$10+'СЕТ СН'!$H$6-'СЕТ СН'!$H$26</f>
        <v>930.82343836000007</v>
      </c>
    </row>
    <row r="130" spans="1:25" ht="15.75" x14ac:dyDescent="0.2">
      <c r="A130" s="35">
        <f t="shared" si="3"/>
        <v>43749</v>
      </c>
      <c r="B130" s="36">
        <f>SUMIFS(СВЦЭМ!$D$33:$D$776,СВЦЭМ!$A$33:$A$776,$A130,СВЦЭМ!$B$33:$B$776,B$119)+'СЕТ СН'!$H$14+СВЦЭМ!$D$10+'СЕТ СН'!$H$6-'СЕТ СН'!$H$26</f>
        <v>994.17267151999999</v>
      </c>
      <c r="C130" s="36">
        <f>SUMIFS(СВЦЭМ!$D$33:$D$776,СВЦЭМ!$A$33:$A$776,$A130,СВЦЭМ!$B$33:$B$776,C$119)+'СЕТ СН'!$H$14+СВЦЭМ!$D$10+'СЕТ СН'!$H$6-'СЕТ СН'!$H$26</f>
        <v>1050.38450489</v>
      </c>
      <c r="D130" s="36">
        <f>SUMIFS(СВЦЭМ!$D$33:$D$776,СВЦЭМ!$A$33:$A$776,$A130,СВЦЭМ!$B$33:$B$776,D$119)+'СЕТ СН'!$H$14+СВЦЭМ!$D$10+'СЕТ СН'!$H$6-'СЕТ СН'!$H$26</f>
        <v>1061.0956595600001</v>
      </c>
      <c r="E130" s="36">
        <f>SUMIFS(СВЦЭМ!$D$33:$D$776,СВЦЭМ!$A$33:$A$776,$A130,СВЦЭМ!$B$33:$B$776,E$119)+'СЕТ СН'!$H$14+СВЦЭМ!$D$10+'СЕТ СН'!$H$6-'СЕТ СН'!$H$26</f>
        <v>1066.30241329</v>
      </c>
      <c r="F130" s="36">
        <f>SUMIFS(СВЦЭМ!$D$33:$D$776,СВЦЭМ!$A$33:$A$776,$A130,СВЦЭМ!$B$33:$B$776,F$119)+'СЕТ СН'!$H$14+СВЦЭМ!$D$10+'СЕТ СН'!$H$6-'СЕТ СН'!$H$26</f>
        <v>1061.00594331</v>
      </c>
      <c r="G130" s="36">
        <f>SUMIFS(СВЦЭМ!$D$33:$D$776,СВЦЭМ!$A$33:$A$776,$A130,СВЦЭМ!$B$33:$B$776,G$119)+'СЕТ СН'!$H$14+СВЦЭМ!$D$10+'СЕТ СН'!$H$6-'СЕТ СН'!$H$26</f>
        <v>1044.8187415900002</v>
      </c>
      <c r="H130" s="36">
        <f>SUMIFS(СВЦЭМ!$D$33:$D$776,СВЦЭМ!$A$33:$A$776,$A130,СВЦЭМ!$B$33:$B$776,H$119)+'СЕТ СН'!$H$14+СВЦЭМ!$D$10+'СЕТ СН'!$H$6-'СЕТ СН'!$H$26</f>
        <v>1003.53364749</v>
      </c>
      <c r="I130" s="36">
        <f>SUMIFS(СВЦЭМ!$D$33:$D$776,СВЦЭМ!$A$33:$A$776,$A130,СВЦЭМ!$B$33:$B$776,I$119)+'СЕТ СН'!$H$14+СВЦЭМ!$D$10+'СЕТ СН'!$H$6-'СЕТ СН'!$H$26</f>
        <v>981.36101824000002</v>
      </c>
      <c r="J130" s="36">
        <f>SUMIFS(СВЦЭМ!$D$33:$D$776,СВЦЭМ!$A$33:$A$776,$A130,СВЦЭМ!$B$33:$B$776,J$119)+'СЕТ СН'!$H$14+СВЦЭМ!$D$10+'СЕТ СН'!$H$6-'СЕТ СН'!$H$26</f>
        <v>960.67229168000006</v>
      </c>
      <c r="K130" s="36">
        <f>SUMIFS(СВЦЭМ!$D$33:$D$776,СВЦЭМ!$A$33:$A$776,$A130,СВЦЭМ!$B$33:$B$776,K$119)+'СЕТ СН'!$H$14+СВЦЭМ!$D$10+'СЕТ СН'!$H$6-'СЕТ СН'!$H$26</f>
        <v>950.07976459000008</v>
      </c>
      <c r="L130" s="36">
        <f>SUMIFS(СВЦЭМ!$D$33:$D$776,СВЦЭМ!$A$33:$A$776,$A130,СВЦЭМ!$B$33:$B$776,L$119)+'СЕТ СН'!$H$14+СВЦЭМ!$D$10+'СЕТ СН'!$H$6-'СЕТ СН'!$H$26</f>
        <v>950.69875445000002</v>
      </c>
      <c r="M130" s="36">
        <f>SUMIFS(СВЦЭМ!$D$33:$D$776,СВЦЭМ!$A$33:$A$776,$A130,СВЦЭМ!$B$33:$B$776,M$119)+'СЕТ СН'!$H$14+СВЦЭМ!$D$10+'СЕТ СН'!$H$6-'СЕТ СН'!$H$26</f>
        <v>953.48762580000005</v>
      </c>
      <c r="N130" s="36">
        <f>SUMIFS(СВЦЭМ!$D$33:$D$776,СВЦЭМ!$A$33:$A$776,$A130,СВЦЭМ!$B$33:$B$776,N$119)+'СЕТ СН'!$H$14+СВЦЭМ!$D$10+'СЕТ СН'!$H$6-'СЕТ СН'!$H$26</f>
        <v>924.68250307000005</v>
      </c>
      <c r="O130" s="36">
        <f>SUMIFS(СВЦЭМ!$D$33:$D$776,СВЦЭМ!$A$33:$A$776,$A130,СВЦЭМ!$B$33:$B$776,O$119)+'СЕТ СН'!$H$14+СВЦЭМ!$D$10+'СЕТ СН'!$H$6-'СЕТ СН'!$H$26</f>
        <v>901.57584126000006</v>
      </c>
      <c r="P130" s="36">
        <f>SUMIFS(СВЦЭМ!$D$33:$D$776,СВЦЭМ!$A$33:$A$776,$A130,СВЦЭМ!$B$33:$B$776,P$119)+'СЕТ СН'!$H$14+СВЦЭМ!$D$10+'СЕТ СН'!$H$6-'СЕТ СН'!$H$26</f>
        <v>912.26025554</v>
      </c>
      <c r="Q130" s="36">
        <f>SUMIFS(СВЦЭМ!$D$33:$D$776,СВЦЭМ!$A$33:$A$776,$A130,СВЦЭМ!$B$33:$B$776,Q$119)+'СЕТ СН'!$H$14+СВЦЭМ!$D$10+'СЕТ СН'!$H$6-'СЕТ СН'!$H$26</f>
        <v>913.53386956999998</v>
      </c>
      <c r="R130" s="36">
        <f>SUMIFS(СВЦЭМ!$D$33:$D$776,СВЦЭМ!$A$33:$A$776,$A130,СВЦЭМ!$B$33:$B$776,R$119)+'СЕТ СН'!$H$14+СВЦЭМ!$D$10+'СЕТ СН'!$H$6-'СЕТ СН'!$H$26</f>
        <v>910.35489369000004</v>
      </c>
      <c r="S130" s="36">
        <f>SUMIFS(СВЦЭМ!$D$33:$D$776,СВЦЭМ!$A$33:$A$776,$A130,СВЦЭМ!$B$33:$B$776,S$119)+'СЕТ СН'!$H$14+СВЦЭМ!$D$10+'СЕТ СН'!$H$6-'СЕТ СН'!$H$26</f>
        <v>900.44968144000006</v>
      </c>
      <c r="T130" s="36">
        <f>SUMIFS(СВЦЭМ!$D$33:$D$776,СВЦЭМ!$A$33:$A$776,$A130,СВЦЭМ!$B$33:$B$776,T$119)+'СЕТ СН'!$H$14+СВЦЭМ!$D$10+'СЕТ СН'!$H$6-'СЕТ СН'!$H$26</f>
        <v>886.82555406000006</v>
      </c>
      <c r="U130" s="36">
        <f>SUMIFS(СВЦЭМ!$D$33:$D$776,СВЦЭМ!$A$33:$A$776,$A130,СВЦЭМ!$B$33:$B$776,U$119)+'СЕТ СН'!$H$14+СВЦЭМ!$D$10+'СЕТ СН'!$H$6-'СЕТ СН'!$H$26</f>
        <v>910.57559916000002</v>
      </c>
      <c r="V130" s="36">
        <f>SUMIFS(СВЦЭМ!$D$33:$D$776,СВЦЭМ!$A$33:$A$776,$A130,СВЦЭМ!$B$33:$B$776,V$119)+'СЕТ СН'!$H$14+СВЦЭМ!$D$10+'СЕТ СН'!$H$6-'СЕТ СН'!$H$26</f>
        <v>931.68284770000002</v>
      </c>
      <c r="W130" s="36">
        <f>SUMIFS(СВЦЭМ!$D$33:$D$776,СВЦЭМ!$A$33:$A$776,$A130,СВЦЭМ!$B$33:$B$776,W$119)+'СЕТ СН'!$H$14+СВЦЭМ!$D$10+'СЕТ СН'!$H$6-'СЕТ СН'!$H$26</f>
        <v>938.00139217000003</v>
      </c>
      <c r="X130" s="36">
        <f>SUMIFS(СВЦЭМ!$D$33:$D$776,СВЦЭМ!$A$33:$A$776,$A130,СВЦЭМ!$B$33:$B$776,X$119)+'СЕТ СН'!$H$14+СВЦЭМ!$D$10+'СЕТ СН'!$H$6-'СЕТ СН'!$H$26</f>
        <v>941.74905870999999</v>
      </c>
      <c r="Y130" s="36">
        <f>SUMIFS(СВЦЭМ!$D$33:$D$776,СВЦЭМ!$A$33:$A$776,$A130,СВЦЭМ!$B$33:$B$776,Y$119)+'СЕТ СН'!$H$14+СВЦЭМ!$D$10+'СЕТ СН'!$H$6-'СЕТ СН'!$H$26</f>
        <v>973.04670154000007</v>
      </c>
    </row>
    <row r="131" spans="1:25" ht="15.75" x14ac:dyDescent="0.2">
      <c r="A131" s="35">
        <f t="shared" si="3"/>
        <v>43750</v>
      </c>
      <c r="B131" s="36">
        <f>SUMIFS(СВЦЭМ!$D$33:$D$776,СВЦЭМ!$A$33:$A$776,$A131,СВЦЭМ!$B$33:$B$776,B$119)+'СЕТ СН'!$H$14+СВЦЭМ!$D$10+'СЕТ СН'!$H$6-'СЕТ СН'!$H$26</f>
        <v>964.49156844000004</v>
      </c>
      <c r="C131" s="36">
        <f>SUMIFS(СВЦЭМ!$D$33:$D$776,СВЦЭМ!$A$33:$A$776,$A131,СВЦЭМ!$B$33:$B$776,C$119)+'СЕТ СН'!$H$14+СВЦЭМ!$D$10+'СЕТ СН'!$H$6-'СЕТ СН'!$H$26</f>
        <v>962.80562829000007</v>
      </c>
      <c r="D131" s="36">
        <f>SUMIFS(СВЦЭМ!$D$33:$D$776,СВЦЭМ!$A$33:$A$776,$A131,СВЦЭМ!$B$33:$B$776,D$119)+'СЕТ СН'!$H$14+СВЦЭМ!$D$10+'СЕТ СН'!$H$6-'СЕТ СН'!$H$26</f>
        <v>963.43871725000008</v>
      </c>
      <c r="E131" s="36">
        <f>SUMIFS(СВЦЭМ!$D$33:$D$776,СВЦЭМ!$A$33:$A$776,$A131,СВЦЭМ!$B$33:$B$776,E$119)+'СЕТ СН'!$H$14+СВЦЭМ!$D$10+'СЕТ СН'!$H$6-'СЕТ СН'!$H$26</f>
        <v>973.34847652000008</v>
      </c>
      <c r="F131" s="36">
        <f>SUMIFS(СВЦЭМ!$D$33:$D$776,СВЦЭМ!$A$33:$A$776,$A131,СВЦЭМ!$B$33:$B$776,F$119)+'СЕТ СН'!$H$14+СВЦЭМ!$D$10+'СЕТ СН'!$H$6-'СЕТ СН'!$H$26</f>
        <v>979.98638973000004</v>
      </c>
      <c r="G131" s="36">
        <f>SUMIFS(СВЦЭМ!$D$33:$D$776,СВЦЭМ!$A$33:$A$776,$A131,СВЦЭМ!$B$33:$B$776,G$119)+'СЕТ СН'!$H$14+СВЦЭМ!$D$10+'СЕТ СН'!$H$6-'СЕТ СН'!$H$26</f>
        <v>972.13362806999999</v>
      </c>
      <c r="H131" s="36">
        <f>SUMIFS(СВЦЭМ!$D$33:$D$776,СВЦЭМ!$A$33:$A$776,$A131,СВЦЭМ!$B$33:$B$776,H$119)+'СЕТ СН'!$H$14+СВЦЭМ!$D$10+'СЕТ СН'!$H$6-'СЕТ СН'!$H$26</f>
        <v>952.45615415999998</v>
      </c>
      <c r="I131" s="36">
        <f>SUMIFS(СВЦЭМ!$D$33:$D$776,СВЦЭМ!$A$33:$A$776,$A131,СВЦЭМ!$B$33:$B$776,I$119)+'СЕТ СН'!$H$14+СВЦЭМ!$D$10+'СЕТ СН'!$H$6-'СЕТ СН'!$H$26</f>
        <v>983.14482996000004</v>
      </c>
      <c r="J131" s="36">
        <f>SUMIFS(СВЦЭМ!$D$33:$D$776,СВЦЭМ!$A$33:$A$776,$A131,СВЦЭМ!$B$33:$B$776,J$119)+'СЕТ СН'!$H$14+СВЦЭМ!$D$10+'СЕТ СН'!$H$6-'СЕТ СН'!$H$26</f>
        <v>990.51684319000003</v>
      </c>
      <c r="K131" s="36">
        <f>SUMIFS(СВЦЭМ!$D$33:$D$776,СВЦЭМ!$A$33:$A$776,$A131,СВЦЭМ!$B$33:$B$776,K$119)+'СЕТ СН'!$H$14+СВЦЭМ!$D$10+'СЕТ СН'!$H$6-'СЕТ СН'!$H$26</f>
        <v>993.06621817000007</v>
      </c>
      <c r="L131" s="36">
        <f>SUMIFS(СВЦЭМ!$D$33:$D$776,СВЦЭМ!$A$33:$A$776,$A131,СВЦЭМ!$B$33:$B$776,L$119)+'СЕТ СН'!$H$14+СВЦЭМ!$D$10+'СЕТ СН'!$H$6-'СЕТ СН'!$H$26</f>
        <v>992.43900489999999</v>
      </c>
      <c r="M131" s="36">
        <f>SUMIFS(СВЦЭМ!$D$33:$D$776,СВЦЭМ!$A$33:$A$776,$A131,СВЦЭМ!$B$33:$B$776,M$119)+'СЕТ СН'!$H$14+СВЦЭМ!$D$10+'СЕТ СН'!$H$6-'СЕТ СН'!$H$26</f>
        <v>995.10069659999999</v>
      </c>
      <c r="N131" s="36">
        <f>SUMIFS(СВЦЭМ!$D$33:$D$776,СВЦЭМ!$A$33:$A$776,$A131,СВЦЭМ!$B$33:$B$776,N$119)+'СЕТ СН'!$H$14+СВЦЭМ!$D$10+'СЕТ СН'!$H$6-'СЕТ СН'!$H$26</f>
        <v>945.60192520999999</v>
      </c>
      <c r="O131" s="36">
        <f>SUMIFS(СВЦЭМ!$D$33:$D$776,СВЦЭМ!$A$33:$A$776,$A131,СВЦЭМ!$B$33:$B$776,O$119)+'СЕТ СН'!$H$14+СВЦЭМ!$D$10+'СЕТ СН'!$H$6-'СЕТ СН'!$H$26</f>
        <v>905.24018390000003</v>
      </c>
      <c r="P131" s="36">
        <f>SUMIFS(СВЦЭМ!$D$33:$D$776,СВЦЭМ!$A$33:$A$776,$A131,СВЦЭМ!$B$33:$B$776,P$119)+'СЕТ СН'!$H$14+СВЦЭМ!$D$10+'СЕТ СН'!$H$6-'СЕТ СН'!$H$26</f>
        <v>896.02374397000006</v>
      </c>
      <c r="Q131" s="36">
        <f>SUMIFS(СВЦЭМ!$D$33:$D$776,СВЦЭМ!$A$33:$A$776,$A131,СВЦЭМ!$B$33:$B$776,Q$119)+'СЕТ СН'!$H$14+СВЦЭМ!$D$10+'СЕТ СН'!$H$6-'СЕТ СН'!$H$26</f>
        <v>891.25128094000002</v>
      </c>
      <c r="R131" s="36">
        <f>SUMIFS(СВЦЭМ!$D$33:$D$776,СВЦЭМ!$A$33:$A$776,$A131,СВЦЭМ!$B$33:$B$776,R$119)+'СЕТ СН'!$H$14+СВЦЭМ!$D$10+'СЕТ СН'!$H$6-'СЕТ СН'!$H$26</f>
        <v>888.43391808000001</v>
      </c>
      <c r="S131" s="36">
        <f>SUMIFS(СВЦЭМ!$D$33:$D$776,СВЦЭМ!$A$33:$A$776,$A131,СВЦЭМ!$B$33:$B$776,S$119)+'СЕТ СН'!$H$14+СВЦЭМ!$D$10+'СЕТ СН'!$H$6-'СЕТ СН'!$H$26</f>
        <v>899.89492824000001</v>
      </c>
      <c r="T131" s="36">
        <f>SUMIFS(СВЦЭМ!$D$33:$D$776,СВЦЭМ!$A$33:$A$776,$A131,СВЦЭМ!$B$33:$B$776,T$119)+'СЕТ СН'!$H$14+СВЦЭМ!$D$10+'СЕТ СН'!$H$6-'СЕТ СН'!$H$26</f>
        <v>908.31211885000005</v>
      </c>
      <c r="U131" s="36">
        <f>SUMIFS(СВЦЭМ!$D$33:$D$776,СВЦЭМ!$A$33:$A$776,$A131,СВЦЭМ!$B$33:$B$776,U$119)+'СЕТ СН'!$H$14+СВЦЭМ!$D$10+'СЕТ СН'!$H$6-'СЕТ СН'!$H$26</f>
        <v>864.30549703999998</v>
      </c>
      <c r="V131" s="36">
        <f>SUMIFS(СВЦЭМ!$D$33:$D$776,СВЦЭМ!$A$33:$A$776,$A131,СВЦЭМ!$B$33:$B$776,V$119)+'СЕТ СН'!$H$14+СВЦЭМ!$D$10+'СЕТ СН'!$H$6-'СЕТ СН'!$H$26</f>
        <v>860.96634141000004</v>
      </c>
      <c r="W131" s="36">
        <f>SUMIFS(СВЦЭМ!$D$33:$D$776,СВЦЭМ!$A$33:$A$776,$A131,СВЦЭМ!$B$33:$B$776,W$119)+'СЕТ СН'!$H$14+СВЦЭМ!$D$10+'СЕТ СН'!$H$6-'СЕТ СН'!$H$26</f>
        <v>868.01127768000003</v>
      </c>
      <c r="X131" s="36">
        <f>SUMIFS(СВЦЭМ!$D$33:$D$776,СВЦЭМ!$A$33:$A$776,$A131,СВЦЭМ!$B$33:$B$776,X$119)+'СЕТ СН'!$H$14+СВЦЭМ!$D$10+'СЕТ СН'!$H$6-'СЕТ СН'!$H$26</f>
        <v>884.84217835000004</v>
      </c>
      <c r="Y131" s="36">
        <f>SUMIFS(СВЦЭМ!$D$33:$D$776,СВЦЭМ!$A$33:$A$776,$A131,СВЦЭМ!$B$33:$B$776,Y$119)+'СЕТ СН'!$H$14+СВЦЭМ!$D$10+'СЕТ СН'!$H$6-'СЕТ СН'!$H$26</f>
        <v>908.13405881000006</v>
      </c>
    </row>
    <row r="132" spans="1:25" ht="15.75" x14ac:dyDescent="0.2">
      <c r="A132" s="35">
        <f t="shared" si="3"/>
        <v>43751</v>
      </c>
      <c r="B132" s="36">
        <f>SUMIFS(СВЦЭМ!$D$33:$D$776,СВЦЭМ!$A$33:$A$776,$A132,СВЦЭМ!$B$33:$B$776,B$119)+'СЕТ СН'!$H$14+СВЦЭМ!$D$10+'СЕТ СН'!$H$6-'СЕТ СН'!$H$26</f>
        <v>1000.09657737</v>
      </c>
      <c r="C132" s="36">
        <f>SUMIFS(СВЦЭМ!$D$33:$D$776,СВЦЭМ!$A$33:$A$776,$A132,СВЦЭМ!$B$33:$B$776,C$119)+'СЕТ СН'!$H$14+СВЦЭМ!$D$10+'СЕТ СН'!$H$6-'СЕТ СН'!$H$26</f>
        <v>1036.6902842499999</v>
      </c>
      <c r="D132" s="36">
        <f>SUMIFS(СВЦЭМ!$D$33:$D$776,СВЦЭМ!$A$33:$A$776,$A132,СВЦЭМ!$B$33:$B$776,D$119)+'СЕТ СН'!$H$14+СВЦЭМ!$D$10+'СЕТ СН'!$H$6-'СЕТ СН'!$H$26</f>
        <v>1055.7452940799999</v>
      </c>
      <c r="E132" s="36">
        <f>SUMIFS(СВЦЭМ!$D$33:$D$776,СВЦЭМ!$A$33:$A$776,$A132,СВЦЭМ!$B$33:$B$776,E$119)+'СЕТ СН'!$H$14+СВЦЭМ!$D$10+'СЕТ СН'!$H$6-'СЕТ СН'!$H$26</f>
        <v>1071.8829402400002</v>
      </c>
      <c r="F132" s="36">
        <f>SUMIFS(СВЦЭМ!$D$33:$D$776,СВЦЭМ!$A$33:$A$776,$A132,СВЦЭМ!$B$33:$B$776,F$119)+'СЕТ СН'!$H$14+СВЦЭМ!$D$10+'СЕТ СН'!$H$6-'СЕТ СН'!$H$26</f>
        <v>1069.83586016</v>
      </c>
      <c r="G132" s="36">
        <f>SUMIFS(СВЦЭМ!$D$33:$D$776,СВЦЭМ!$A$33:$A$776,$A132,СВЦЭМ!$B$33:$B$776,G$119)+'СЕТ СН'!$H$14+СВЦЭМ!$D$10+'СЕТ СН'!$H$6-'СЕТ СН'!$H$26</f>
        <v>1059.8686618500001</v>
      </c>
      <c r="H132" s="36">
        <f>SUMIFS(СВЦЭМ!$D$33:$D$776,СВЦЭМ!$A$33:$A$776,$A132,СВЦЭМ!$B$33:$B$776,H$119)+'СЕТ СН'!$H$14+СВЦЭМ!$D$10+'СЕТ СН'!$H$6-'СЕТ СН'!$H$26</f>
        <v>1032.8218894500001</v>
      </c>
      <c r="I132" s="36">
        <f>SUMIFS(СВЦЭМ!$D$33:$D$776,СВЦЭМ!$A$33:$A$776,$A132,СВЦЭМ!$B$33:$B$776,I$119)+'СЕТ СН'!$H$14+СВЦЭМ!$D$10+'СЕТ СН'!$H$6-'СЕТ СН'!$H$26</f>
        <v>989.56992142000001</v>
      </c>
      <c r="J132" s="36">
        <f>SUMIFS(СВЦЭМ!$D$33:$D$776,СВЦЭМ!$A$33:$A$776,$A132,СВЦЭМ!$B$33:$B$776,J$119)+'СЕТ СН'!$H$14+СВЦЭМ!$D$10+'СЕТ СН'!$H$6-'СЕТ СН'!$H$26</f>
        <v>966.59929562000002</v>
      </c>
      <c r="K132" s="36">
        <f>SUMIFS(СВЦЭМ!$D$33:$D$776,СВЦЭМ!$A$33:$A$776,$A132,СВЦЭМ!$B$33:$B$776,K$119)+'СЕТ СН'!$H$14+СВЦЭМ!$D$10+'СЕТ СН'!$H$6-'СЕТ СН'!$H$26</f>
        <v>977.24208713000007</v>
      </c>
      <c r="L132" s="36">
        <f>SUMIFS(СВЦЭМ!$D$33:$D$776,СВЦЭМ!$A$33:$A$776,$A132,СВЦЭМ!$B$33:$B$776,L$119)+'СЕТ СН'!$H$14+СВЦЭМ!$D$10+'СЕТ СН'!$H$6-'СЕТ СН'!$H$26</f>
        <v>986.67973943000004</v>
      </c>
      <c r="M132" s="36">
        <f>SUMIFS(СВЦЭМ!$D$33:$D$776,СВЦЭМ!$A$33:$A$776,$A132,СВЦЭМ!$B$33:$B$776,M$119)+'СЕТ СН'!$H$14+СВЦЭМ!$D$10+'СЕТ СН'!$H$6-'СЕТ СН'!$H$26</f>
        <v>977.43812363000006</v>
      </c>
      <c r="N132" s="36">
        <f>SUMIFS(СВЦЭМ!$D$33:$D$776,СВЦЭМ!$A$33:$A$776,$A132,СВЦЭМ!$B$33:$B$776,N$119)+'СЕТ СН'!$H$14+СВЦЭМ!$D$10+'СЕТ СН'!$H$6-'СЕТ СН'!$H$26</f>
        <v>932.90931968000007</v>
      </c>
      <c r="O132" s="36">
        <f>SUMIFS(СВЦЭМ!$D$33:$D$776,СВЦЭМ!$A$33:$A$776,$A132,СВЦЭМ!$B$33:$B$776,O$119)+'СЕТ СН'!$H$14+СВЦЭМ!$D$10+'СЕТ СН'!$H$6-'СЕТ СН'!$H$26</f>
        <v>898.15451236000001</v>
      </c>
      <c r="P132" s="36">
        <f>SUMIFS(СВЦЭМ!$D$33:$D$776,СВЦЭМ!$A$33:$A$776,$A132,СВЦЭМ!$B$33:$B$776,P$119)+'СЕТ СН'!$H$14+СВЦЭМ!$D$10+'СЕТ СН'!$H$6-'СЕТ СН'!$H$26</f>
        <v>892.95509774000004</v>
      </c>
      <c r="Q132" s="36">
        <f>SUMIFS(СВЦЭМ!$D$33:$D$776,СВЦЭМ!$A$33:$A$776,$A132,СВЦЭМ!$B$33:$B$776,Q$119)+'СЕТ СН'!$H$14+СВЦЭМ!$D$10+'СЕТ СН'!$H$6-'СЕТ СН'!$H$26</f>
        <v>897.24614826000004</v>
      </c>
      <c r="R132" s="36">
        <f>SUMIFS(СВЦЭМ!$D$33:$D$776,СВЦЭМ!$A$33:$A$776,$A132,СВЦЭМ!$B$33:$B$776,R$119)+'СЕТ СН'!$H$14+СВЦЭМ!$D$10+'СЕТ СН'!$H$6-'СЕТ СН'!$H$26</f>
        <v>890.62952901000006</v>
      </c>
      <c r="S132" s="36">
        <f>SUMIFS(СВЦЭМ!$D$33:$D$776,СВЦЭМ!$A$33:$A$776,$A132,СВЦЭМ!$B$33:$B$776,S$119)+'СЕТ СН'!$H$14+СВЦЭМ!$D$10+'СЕТ СН'!$H$6-'СЕТ СН'!$H$26</f>
        <v>898.54821953999999</v>
      </c>
      <c r="T132" s="36">
        <f>SUMIFS(СВЦЭМ!$D$33:$D$776,СВЦЭМ!$A$33:$A$776,$A132,СВЦЭМ!$B$33:$B$776,T$119)+'СЕТ СН'!$H$14+СВЦЭМ!$D$10+'СЕТ СН'!$H$6-'СЕТ СН'!$H$26</f>
        <v>910.87396891000003</v>
      </c>
      <c r="U132" s="36">
        <f>SUMIFS(СВЦЭМ!$D$33:$D$776,СВЦЭМ!$A$33:$A$776,$A132,СВЦЭМ!$B$33:$B$776,U$119)+'СЕТ СН'!$H$14+СВЦЭМ!$D$10+'СЕТ СН'!$H$6-'СЕТ СН'!$H$26</f>
        <v>874.28521706000004</v>
      </c>
      <c r="V132" s="36">
        <f>SUMIFS(СВЦЭМ!$D$33:$D$776,СВЦЭМ!$A$33:$A$776,$A132,СВЦЭМ!$B$33:$B$776,V$119)+'СЕТ СН'!$H$14+СВЦЭМ!$D$10+'СЕТ СН'!$H$6-'СЕТ СН'!$H$26</f>
        <v>869.22500151999998</v>
      </c>
      <c r="W132" s="36">
        <f>SUMIFS(СВЦЭМ!$D$33:$D$776,СВЦЭМ!$A$33:$A$776,$A132,СВЦЭМ!$B$33:$B$776,W$119)+'СЕТ СН'!$H$14+СВЦЭМ!$D$10+'СЕТ СН'!$H$6-'СЕТ СН'!$H$26</f>
        <v>890.71193166</v>
      </c>
      <c r="X132" s="36">
        <f>SUMIFS(СВЦЭМ!$D$33:$D$776,СВЦЭМ!$A$33:$A$776,$A132,СВЦЭМ!$B$33:$B$776,X$119)+'СЕТ СН'!$H$14+СВЦЭМ!$D$10+'СЕТ СН'!$H$6-'СЕТ СН'!$H$26</f>
        <v>912.13545121000004</v>
      </c>
      <c r="Y132" s="36">
        <f>SUMIFS(СВЦЭМ!$D$33:$D$776,СВЦЭМ!$A$33:$A$776,$A132,СВЦЭМ!$B$33:$B$776,Y$119)+'СЕТ СН'!$H$14+СВЦЭМ!$D$10+'СЕТ СН'!$H$6-'СЕТ СН'!$H$26</f>
        <v>953.46001104000004</v>
      </c>
    </row>
    <row r="133" spans="1:25" ht="15.75" x14ac:dyDescent="0.2">
      <c r="A133" s="35">
        <f t="shared" si="3"/>
        <v>43752</v>
      </c>
      <c r="B133" s="36">
        <f>SUMIFS(СВЦЭМ!$D$33:$D$776,СВЦЭМ!$A$33:$A$776,$A133,СВЦЭМ!$B$33:$B$776,B$119)+'СЕТ СН'!$H$14+СВЦЭМ!$D$10+'СЕТ СН'!$H$6-'СЕТ СН'!$H$26</f>
        <v>975.00206678000006</v>
      </c>
      <c r="C133" s="36">
        <f>SUMIFS(СВЦЭМ!$D$33:$D$776,СВЦЭМ!$A$33:$A$776,$A133,СВЦЭМ!$B$33:$B$776,C$119)+'СЕТ СН'!$H$14+СВЦЭМ!$D$10+'СЕТ СН'!$H$6-'СЕТ СН'!$H$26</f>
        <v>1016.14101654</v>
      </c>
      <c r="D133" s="36">
        <f>SUMIFS(СВЦЭМ!$D$33:$D$776,СВЦЭМ!$A$33:$A$776,$A133,СВЦЭМ!$B$33:$B$776,D$119)+'СЕТ СН'!$H$14+СВЦЭМ!$D$10+'СЕТ СН'!$H$6-'СЕТ СН'!$H$26</f>
        <v>1024.9141403799999</v>
      </c>
      <c r="E133" s="36">
        <f>SUMIFS(СВЦЭМ!$D$33:$D$776,СВЦЭМ!$A$33:$A$776,$A133,СВЦЭМ!$B$33:$B$776,E$119)+'СЕТ СН'!$H$14+СВЦЭМ!$D$10+'СЕТ СН'!$H$6-'СЕТ СН'!$H$26</f>
        <v>995.13195316000008</v>
      </c>
      <c r="F133" s="36">
        <f>SUMIFS(СВЦЭМ!$D$33:$D$776,СВЦЭМ!$A$33:$A$776,$A133,СВЦЭМ!$B$33:$B$776,F$119)+'СЕТ СН'!$H$14+СВЦЭМ!$D$10+'СЕТ СН'!$H$6-'СЕТ СН'!$H$26</f>
        <v>999.23480826000002</v>
      </c>
      <c r="G133" s="36">
        <f>SUMIFS(СВЦЭМ!$D$33:$D$776,СВЦЭМ!$A$33:$A$776,$A133,СВЦЭМ!$B$33:$B$776,G$119)+'СЕТ СН'!$H$14+СВЦЭМ!$D$10+'СЕТ СН'!$H$6-'СЕТ СН'!$H$26</f>
        <v>997.74364982999998</v>
      </c>
      <c r="H133" s="36">
        <f>SUMIFS(СВЦЭМ!$D$33:$D$776,СВЦЭМ!$A$33:$A$776,$A133,СВЦЭМ!$B$33:$B$776,H$119)+'СЕТ СН'!$H$14+СВЦЭМ!$D$10+'СЕТ СН'!$H$6-'СЕТ СН'!$H$26</f>
        <v>1001.45394334</v>
      </c>
      <c r="I133" s="36">
        <f>SUMIFS(СВЦЭМ!$D$33:$D$776,СВЦЭМ!$A$33:$A$776,$A133,СВЦЭМ!$B$33:$B$776,I$119)+'СЕТ СН'!$H$14+СВЦЭМ!$D$10+'СЕТ СН'!$H$6-'СЕТ СН'!$H$26</f>
        <v>977.94459374000007</v>
      </c>
      <c r="J133" s="36">
        <f>SUMIFS(СВЦЭМ!$D$33:$D$776,СВЦЭМ!$A$33:$A$776,$A133,СВЦЭМ!$B$33:$B$776,J$119)+'СЕТ СН'!$H$14+СВЦЭМ!$D$10+'СЕТ СН'!$H$6-'СЕТ СН'!$H$26</f>
        <v>949.34550336000007</v>
      </c>
      <c r="K133" s="36">
        <f>SUMIFS(СВЦЭМ!$D$33:$D$776,СВЦЭМ!$A$33:$A$776,$A133,СВЦЭМ!$B$33:$B$776,K$119)+'СЕТ СН'!$H$14+СВЦЭМ!$D$10+'СЕТ СН'!$H$6-'СЕТ СН'!$H$26</f>
        <v>935.33949201000007</v>
      </c>
      <c r="L133" s="36">
        <f>SUMIFS(СВЦЭМ!$D$33:$D$776,СВЦЭМ!$A$33:$A$776,$A133,СВЦЭМ!$B$33:$B$776,L$119)+'СЕТ СН'!$H$14+СВЦЭМ!$D$10+'СЕТ СН'!$H$6-'СЕТ СН'!$H$26</f>
        <v>929.80371767999998</v>
      </c>
      <c r="M133" s="36">
        <f>SUMIFS(СВЦЭМ!$D$33:$D$776,СВЦЭМ!$A$33:$A$776,$A133,СВЦЭМ!$B$33:$B$776,M$119)+'СЕТ СН'!$H$14+СВЦЭМ!$D$10+'СЕТ СН'!$H$6-'СЕТ СН'!$H$26</f>
        <v>942.20730258000003</v>
      </c>
      <c r="N133" s="36">
        <f>SUMIFS(СВЦЭМ!$D$33:$D$776,СВЦЭМ!$A$33:$A$776,$A133,СВЦЭМ!$B$33:$B$776,N$119)+'СЕТ СН'!$H$14+СВЦЭМ!$D$10+'СЕТ СН'!$H$6-'СЕТ СН'!$H$26</f>
        <v>914.50770546000001</v>
      </c>
      <c r="O133" s="36">
        <f>SUMIFS(СВЦЭМ!$D$33:$D$776,СВЦЭМ!$A$33:$A$776,$A133,СВЦЭМ!$B$33:$B$776,O$119)+'СЕТ СН'!$H$14+СВЦЭМ!$D$10+'СЕТ СН'!$H$6-'СЕТ СН'!$H$26</f>
        <v>907.04559448999998</v>
      </c>
      <c r="P133" s="36">
        <f>SUMIFS(СВЦЭМ!$D$33:$D$776,СВЦЭМ!$A$33:$A$776,$A133,СВЦЭМ!$B$33:$B$776,P$119)+'СЕТ СН'!$H$14+СВЦЭМ!$D$10+'СЕТ СН'!$H$6-'СЕТ СН'!$H$26</f>
        <v>897.19069026</v>
      </c>
      <c r="Q133" s="36">
        <f>SUMIFS(СВЦЭМ!$D$33:$D$776,СВЦЭМ!$A$33:$A$776,$A133,СВЦЭМ!$B$33:$B$776,Q$119)+'СЕТ СН'!$H$14+СВЦЭМ!$D$10+'СЕТ СН'!$H$6-'СЕТ СН'!$H$26</f>
        <v>901.46717016000002</v>
      </c>
      <c r="R133" s="36">
        <f>SUMIFS(СВЦЭМ!$D$33:$D$776,СВЦЭМ!$A$33:$A$776,$A133,СВЦЭМ!$B$33:$B$776,R$119)+'СЕТ СН'!$H$14+СВЦЭМ!$D$10+'СЕТ СН'!$H$6-'СЕТ СН'!$H$26</f>
        <v>894.48417847000007</v>
      </c>
      <c r="S133" s="36">
        <f>SUMIFS(СВЦЭМ!$D$33:$D$776,СВЦЭМ!$A$33:$A$776,$A133,СВЦЭМ!$B$33:$B$776,S$119)+'СЕТ СН'!$H$14+СВЦЭМ!$D$10+'СЕТ СН'!$H$6-'СЕТ СН'!$H$26</f>
        <v>899.73493156000006</v>
      </c>
      <c r="T133" s="36">
        <f>SUMIFS(СВЦЭМ!$D$33:$D$776,СВЦЭМ!$A$33:$A$776,$A133,СВЦЭМ!$B$33:$B$776,T$119)+'СЕТ СН'!$H$14+СВЦЭМ!$D$10+'СЕТ СН'!$H$6-'СЕТ СН'!$H$26</f>
        <v>919.30446602000006</v>
      </c>
      <c r="U133" s="36">
        <f>SUMIFS(СВЦЭМ!$D$33:$D$776,СВЦЭМ!$A$33:$A$776,$A133,СВЦЭМ!$B$33:$B$776,U$119)+'СЕТ СН'!$H$14+СВЦЭМ!$D$10+'СЕТ СН'!$H$6-'СЕТ СН'!$H$26</f>
        <v>864.17784634000009</v>
      </c>
      <c r="V133" s="36">
        <f>SUMIFS(СВЦЭМ!$D$33:$D$776,СВЦЭМ!$A$33:$A$776,$A133,СВЦЭМ!$B$33:$B$776,V$119)+'СЕТ СН'!$H$14+СВЦЭМ!$D$10+'СЕТ СН'!$H$6-'СЕТ СН'!$H$26</f>
        <v>867.01551541000003</v>
      </c>
      <c r="W133" s="36">
        <f>SUMIFS(СВЦЭМ!$D$33:$D$776,СВЦЭМ!$A$33:$A$776,$A133,СВЦЭМ!$B$33:$B$776,W$119)+'СЕТ СН'!$H$14+СВЦЭМ!$D$10+'СЕТ СН'!$H$6-'СЕТ СН'!$H$26</f>
        <v>888.74895364000008</v>
      </c>
      <c r="X133" s="36">
        <f>SUMIFS(СВЦЭМ!$D$33:$D$776,СВЦЭМ!$A$33:$A$776,$A133,СВЦЭМ!$B$33:$B$776,X$119)+'СЕТ СН'!$H$14+СВЦЭМ!$D$10+'СЕТ СН'!$H$6-'СЕТ СН'!$H$26</f>
        <v>906.56707060000008</v>
      </c>
      <c r="Y133" s="36">
        <f>SUMIFS(СВЦЭМ!$D$33:$D$776,СВЦЭМ!$A$33:$A$776,$A133,СВЦЭМ!$B$33:$B$776,Y$119)+'СЕТ СН'!$H$14+СВЦЭМ!$D$10+'СЕТ СН'!$H$6-'СЕТ СН'!$H$26</f>
        <v>936.71154863000004</v>
      </c>
    </row>
    <row r="134" spans="1:25" ht="15.75" x14ac:dyDescent="0.2">
      <c r="A134" s="35">
        <f t="shared" si="3"/>
        <v>43753</v>
      </c>
      <c r="B134" s="36">
        <f>SUMIFS(СВЦЭМ!$D$33:$D$776,СВЦЭМ!$A$33:$A$776,$A134,СВЦЭМ!$B$33:$B$776,B$119)+'СЕТ СН'!$H$14+СВЦЭМ!$D$10+'СЕТ СН'!$H$6-'СЕТ СН'!$H$26</f>
        <v>999.16829126000005</v>
      </c>
      <c r="C134" s="36">
        <f>SUMIFS(СВЦЭМ!$D$33:$D$776,СВЦЭМ!$A$33:$A$776,$A134,СВЦЭМ!$B$33:$B$776,C$119)+'СЕТ СН'!$H$14+СВЦЭМ!$D$10+'СЕТ СН'!$H$6-'СЕТ СН'!$H$26</f>
        <v>1041.2545000099999</v>
      </c>
      <c r="D134" s="36">
        <f>SUMIFS(СВЦЭМ!$D$33:$D$776,СВЦЭМ!$A$33:$A$776,$A134,СВЦЭМ!$B$33:$B$776,D$119)+'СЕТ СН'!$H$14+СВЦЭМ!$D$10+'СЕТ СН'!$H$6-'СЕТ СН'!$H$26</f>
        <v>1062.4398309600001</v>
      </c>
      <c r="E134" s="36">
        <f>SUMIFS(СВЦЭМ!$D$33:$D$776,СВЦЭМ!$A$33:$A$776,$A134,СВЦЭМ!$B$33:$B$776,E$119)+'СЕТ СН'!$H$14+СВЦЭМ!$D$10+'СЕТ СН'!$H$6-'СЕТ СН'!$H$26</f>
        <v>1075.5485334800001</v>
      </c>
      <c r="F134" s="36">
        <f>SUMIFS(СВЦЭМ!$D$33:$D$776,СВЦЭМ!$A$33:$A$776,$A134,СВЦЭМ!$B$33:$B$776,F$119)+'СЕТ СН'!$H$14+СВЦЭМ!$D$10+'СЕТ СН'!$H$6-'СЕТ СН'!$H$26</f>
        <v>1076.6247142699999</v>
      </c>
      <c r="G134" s="36">
        <f>SUMIFS(СВЦЭМ!$D$33:$D$776,СВЦЭМ!$A$33:$A$776,$A134,СВЦЭМ!$B$33:$B$776,G$119)+'СЕТ СН'!$H$14+СВЦЭМ!$D$10+'СЕТ СН'!$H$6-'СЕТ СН'!$H$26</f>
        <v>1060.6466455099999</v>
      </c>
      <c r="H134" s="36">
        <f>SUMIFS(СВЦЭМ!$D$33:$D$776,СВЦЭМ!$A$33:$A$776,$A134,СВЦЭМ!$B$33:$B$776,H$119)+'СЕТ СН'!$H$14+СВЦЭМ!$D$10+'СЕТ СН'!$H$6-'СЕТ СН'!$H$26</f>
        <v>1021.15521061</v>
      </c>
      <c r="I134" s="36">
        <f>SUMIFS(СВЦЭМ!$D$33:$D$776,СВЦЭМ!$A$33:$A$776,$A134,СВЦЭМ!$B$33:$B$776,I$119)+'СЕТ СН'!$H$14+СВЦЭМ!$D$10+'СЕТ СН'!$H$6-'СЕТ СН'!$H$26</f>
        <v>1010.0680499600001</v>
      </c>
      <c r="J134" s="36">
        <f>SUMIFS(СВЦЭМ!$D$33:$D$776,СВЦЭМ!$A$33:$A$776,$A134,СВЦЭМ!$B$33:$B$776,J$119)+'СЕТ СН'!$H$14+СВЦЭМ!$D$10+'СЕТ СН'!$H$6-'СЕТ СН'!$H$26</f>
        <v>989.19802289000006</v>
      </c>
      <c r="K134" s="36">
        <f>SUMIFS(СВЦЭМ!$D$33:$D$776,СВЦЭМ!$A$33:$A$776,$A134,СВЦЭМ!$B$33:$B$776,K$119)+'СЕТ СН'!$H$14+СВЦЭМ!$D$10+'СЕТ СН'!$H$6-'СЕТ СН'!$H$26</f>
        <v>975.94928201000005</v>
      </c>
      <c r="L134" s="36">
        <f>SUMIFS(СВЦЭМ!$D$33:$D$776,СВЦЭМ!$A$33:$A$776,$A134,СВЦЭМ!$B$33:$B$776,L$119)+'СЕТ СН'!$H$14+СВЦЭМ!$D$10+'СЕТ СН'!$H$6-'СЕТ СН'!$H$26</f>
        <v>979.82390077000002</v>
      </c>
      <c r="M134" s="36">
        <f>SUMIFS(СВЦЭМ!$D$33:$D$776,СВЦЭМ!$A$33:$A$776,$A134,СВЦЭМ!$B$33:$B$776,M$119)+'СЕТ СН'!$H$14+СВЦЭМ!$D$10+'СЕТ СН'!$H$6-'СЕТ СН'!$H$26</f>
        <v>994.05282668000007</v>
      </c>
      <c r="N134" s="36">
        <f>SUMIFS(СВЦЭМ!$D$33:$D$776,СВЦЭМ!$A$33:$A$776,$A134,СВЦЭМ!$B$33:$B$776,N$119)+'СЕТ СН'!$H$14+СВЦЭМ!$D$10+'СЕТ СН'!$H$6-'СЕТ СН'!$H$26</f>
        <v>956.02259464000008</v>
      </c>
      <c r="O134" s="36">
        <f>SUMIFS(СВЦЭМ!$D$33:$D$776,СВЦЭМ!$A$33:$A$776,$A134,СВЦЭМ!$B$33:$B$776,O$119)+'СЕТ СН'!$H$14+СВЦЭМ!$D$10+'СЕТ СН'!$H$6-'СЕТ СН'!$H$26</f>
        <v>939.65319046000002</v>
      </c>
      <c r="P134" s="36">
        <f>SUMIFS(СВЦЭМ!$D$33:$D$776,СВЦЭМ!$A$33:$A$776,$A134,СВЦЭМ!$B$33:$B$776,P$119)+'СЕТ СН'!$H$14+СВЦЭМ!$D$10+'СЕТ СН'!$H$6-'СЕТ СН'!$H$26</f>
        <v>930.77178085000003</v>
      </c>
      <c r="Q134" s="36">
        <f>SUMIFS(СВЦЭМ!$D$33:$D$776,СВЦЭМ!$A$33:$A$776,$A134,СВЦЭМ!$B$33:$B$776,Q$119)+'СЕТ СН'!$H$14+СВЦЭМ!$D$10+'СЕТ СН'!$H$6-'СЕТ СН'!$H$26</f>
        <v>926.11467433000007</v>
      </c>
      <c r="R134" s="36">
        <f>SUMIFS(СВЦЭМ!$D$33:$D$776,СВЦЭМ!$A$33:$A$776,$A134,СВЦЭМ!$B$33:$B$776,R$119)+'СЕТ СН'!$H$14+СВЦЭМ!$D$10+'СЕТ СН'!$H$6-'СЕТ СН'!$H$26</f>
        <v>923.09628583000006</v>
      </c>
      <c r="S134" s="36">
        <f>SUMIFS(СВЦЭМ!$D$33:$D$776,СВЦЭМ!$A$33:$A$776,$A134,СВЦЭМ!$B$33:$B$776,S$119)+'СЕТ СН'!$H$14+СВЦЭМ!$D$10+'СЕТ СН'!$H$6-'СЕТ СН'!$H$26</f>
        <v>928.95192263000001</v>
      </c>
      <c r="T134" s="36">
        <f>SUMIFS(СВЦЭМ!$D$33:$D$776,СВЦЭМ!$A$33:$A$776,$A134,СВЦЭМ!$B$33:$B$776,T$119)+'СЕТ СН'!$H$14+СВЦЭМ!$D$10+'СЕТ СН'!$H$6-'СЕТ СН'!$H$26</f>
        <v>946.44034442999998</v>
      </c>
      <c r="U134" s="36">
        <f>SUMIFS(СВЦЭМ!$D$33:$D$776,СВЦЭМ!$A$33:$A$776,$A134,СВЦЭМ!$B$33:$B$776,U$119)+'СЕТ СН'!$H$14+СВЦЭМ!$D$10+'СЕТ СН'!$H$6-'СЕТ СН'!$H$26</f>
        <v>895.01270548000002</v>
      </c>
      <c r="V134" s="36">
        <f>SUMIFS(СВЦЭМ!$D$33:$D$776,СВЦЭМ!$A$33:$A$776,$A134,СВЦЭМ!$B$33:$B$776,V$119)+'СЕТ СН'!$H$14+СВЦЭМ!$D$10+'СЕТ СН'!$H$6-'СЕТ СН'!$H$26</f>
        <v>897.74311914999998</v>
      </c>
      <c r="W134" s="36">
        <f>SUMIFS(СВЦЭМ!$D$33:$D$776,СВЦЭМ!$A$33:$A$776,$A134,СВЦЭМ!$B$33:$B$776,W$119)+'СЕТ СН'!$H$14+СВЦЭМ!$D$10+'СЕТ СН'!$H$6-'СЕТ СН'!$H$26</f>
        <v>913.85836475000008</v>
      </c>
      <c r="X134" s="36">
        <f>SUMIFS(СВЦЭМ!$D$33:$D$776,СВЦЭМ!$A$33:$A$776,$A134,СВЦЭМ!$B$33:$B$776,X$119)+'СЕТ СН'!$H$14+СВЦЭМ!$D$10+'СЕТ СН'!$H$6-'СЕТ СН'!$H$26</f>
        <v>906.75311750000003</v>
      </c>
      <c r="Y134" s="36">
        <f>SUMIFS(СВЦЭМ!$D$33:$D$776,СВЦЭМ!$A$33:$A$776,$A134,СВЦЭМ!$B$33:$B$776,Y$119)+'СЕТ СН'!$H$14+СВЦЭМ!$D$10+'СЕТ СН'!$H$6-'СЕТ СН'!$H$26</f>
        <v>917.83324492999998</v>
      </c>
    </row>
    <row r="135" spans="1:25" ht="15.75" x14ac:dyDescent="0.2">
      <c r="A135" s="35">
        <f t="shared" si="3"/>
        <v>43754</v>
      </c>
      <c r="B135" s="36">
        <f>SUMIFS(СВЦЭМ!$D$33:$D$776,СВЦЭМ!$A$33:$A$776,$A135,СВЦЭМ!$B$33:$B$776,B$119)+'СЕТ СН'!$H$14+СВЦЭМ!$D$10+'СЕТ СН'!$H$6-'СЕТ СН'!$H$26</f>
        <v>1064.6314629399999</v>
      </c>
      <c r="C135" s="36">
        <f>SUMIFS(СВЦЭМ!$D$33:$D$776,СВЦЭМ!$A$33:$A$776,$A135,СВЦЭМ!$B$33:$B$776,C$119)+'СЕТ СН'!$H$14+СВЦЭМ!$D$10+'СЕТ СН'!$H$6-'СЕТ СН'!$H$26</f>
        <v>1105.6963589699999</v>
      </c>
      <c r="D135" s="36">
        <f>SUMIFS(СВЦЭМ!$D$33:$D$776,СВЦЭМ!$A$33:$A$776,$A135,СВЦЭМ!$B$33:$B$776,D$119)+'СЕТ СН'!$H$14+СВЦЭМ!$D$10+'СЕТ СН'!$H$6-'СЕТ СН'!$H$26</f>
        <v>1122.1970287600002</v>
      </c>
      <c r="E135" s="36">
        <f>SUMIFS(СВЦЭМ!$D$33:$D$776,СВЦЭМ!$A$33:$A$776,$A135,СВЦЭМ!$B$33:$B$776,E$119)+'СЕТ СН'!$H$14+СВЦЭМ!$D$10+'СЕТ СН'!$H$6-'СЕТ СН'!$H$26</f>
        <v>1129.30555007</v>
      </c>
      <c r="F135" s="36">
        <f>SUMIFS(СВЦЭМ!$D$33:$D$776,СВЦЭМ!$A$33:$A$776,$A135,СВЦЭМ!$B$33:$B$776,F$119)+'СЕТ СН'!$H$14+СВЦЭМ!$D$10+'СЕТ СН'!$H$6-'СЕТ СН'!$H$26</f>
        <v>1120.6711940300002</v>
      </c>
      <c r="G135" s="36">
        <f>SUMIFS(СВЦЭМ!$D$33:$D$776,СВЦЭМ!$A$33:$A$776,$A135,СВЦЭМ!$B$33:$B$776,G$119)+'СЕТ СН'!$H$14+СВЦЭМ!$D$10+'СЕТ СН'!$H$6-'СЕТ СН'!$H$26</f>
        <v>1087.4733684799999</v>
      </c>
      <c r="H135" s="36">
        <f>SUMIFS(СВЦЭМ!$D$33:$D$776,СВЦЭМ!$A$33:$A$776,$A135,СВЦЭМ!$B$33:$B$776,H$119)+'СЕТ СН'!$H$14+СВЦЭМ!$D$10+'СЕТ СН'!$H$6-'СЕТ СН'!$H$26</f>
        <v>1031.6418376500001</v>
      </c>
      <c r="I135" s="36">
        <f>SUMIFS(СВЦЭМ!$D$33:$D$776,СВЦЭМ!$A$33:$A$776,$A135,СВЦЭМ!$B$33:$B$776,I$119)+'СЕТ СН'!$H$14+СВЦЭМ!$D$10+'СЕТ СН'!$H$6-'СЕТ СН'!$H$26</f>
        <v>985.95455835000007</v>
      </c>
      <c r="J135" s="36">
        <f>SUMIFS(СВЦЭМ!$D$33:$D$776,СВЦЭМ!$A$33:$A$776,$A135,СВЦЭМ!$B$33:$B$776,J$119)+'СЕТ СН'!$H$14+СВЦЭМ!$D$10+'СЕТ СН'!$H$6-'СЕТ СН'!$H$26</f>
        <v>984.15266431999999</v>
      </c>
      <c r="K135" s="36">
        <f>SUMIFS(СВЦЭМ!$D$33:$D$776,СВЦЭМ!$A$33:$A$776,$A135,СВЦЭМ!$B$33:$B$776,K$119)+'СЕТ СН'!$H$14+СВЦЭМ!$D$10+'СЕТ СН'!$H$6-'СЕТ СН'!$H$26</f>
        <v>982.81110971999999</v>
      </c>
      <c r="L135" s="36">
        <f>SUMIFS(СВЦЭМ!$D$33:$D$776,СВЦЭМ!$A$33:$A$776,$A135,СВЦЭМ!$B$33:$B$776,L$119)+'СЕТ СН'!$H$14+СВЦЭМ!$D$10+'СЕТ СН'!$H$6-'СЕТ СН'!$H$26</f>
        <v>999.29615584999999</v>
      </c>
      <c r="M135" s="36">
        <f>SUMIFS(СВЦЭМ!$D$33:$D$776,СВЦЭМ!$A$33:$A$776,$A135,СВЦЭМ!$B$33:$B$776,M$119)+'СЕТ СН'!$H$14+СВЦЭМ!$D$10+'СЕТ СН'!$H$6-'СЕТ СН'!$H$26</f>
        <v>1000.53766449</v>
      </c>
      <c r="N135" s="36">
        <f>SUMIFS(СВЦЭМ!$D$33:$D$776,СВЦЭМ!$A$33:$A$776,$A135,СВЦЭМ!$B$33:$B$776,N$119)+'СЕТ СН'!$H$14+СВЦЭМ!$D$10+'СЕТ СН'!$H$6-'СЕТ СН'!$H$26</f>
        <v>972.73531797999999</v>
      </c>
      <c r="O135" s="36">
        <f>SUMIFS(СВЦЭМ!$D$33:$D$776,СВЦЭМ!$A$33:$A$776,$A135,СВЦЭМ!$B$33:$B$776,O$119)+'СЕТ СН'!$H$14+СВЦЭМ!$D$10+'СЕТ СН'!$H$6-'СЕТ СН'!$H$26</f>
        <v>939.47696402999998</v>
      </c>
      <c r="P135" s="36">
        <f>SUMIFS(СВЦЭМ!$D$33:$D$776,СВЦЭМ!$A$33:$A$776,$A135,СВЦЭМ!$B$33:$B$776,P$119)+'СЕТ СН'!$H$14+СВЦЭМ!$D$10+'СЕТ СН'!$H$6-'СЕТ СН'!$H$26</f>
        <v>949.18035587000008</v>
      </c>
      <c r="Q135" s="36">
        <f>SUMIFS(СВЦЭМ!$D$33:$D$776,СВЦЭМ!$A$33:$A$776,$A135,СВЦЭМ!$B$33:$B$776,Q$119)+'СЕТ СН'!$H$14+СВЦЭМ!$D$10+'СЕТ СН'!$H$6-'СЕТ СН'!$H$26</f>
        <v>955.42607110000006</v>
      </c>
      <c r="R135" s="36">
        <f>SUMIFS(СВЦЭМ!$D$33:$D$776,СВЦЭМ!$A$33:$A$776,$A135,СВЦЭМ!$B$33:$B$776,R$119)+'СЕТ СН'!$H$14+СВЦЭМ!$D$10+'СЕТ СН'!$H$6-'СЕТ СН'!$H$26</f>
        <v>958.86312285000008</v>
      </c>
      <c r="S135" s="36">
        <f>SUMIFS(СВЦЭМ!$D$33:$D$776,СВЦЭМ!$A$33:$A$776,$A135,СВЦЭМ!$B$33:$B$776,S$119)+'СЕТ СН'!$H$14+СВЦЭМ!$D$10+'СЕТ СН'!$H$6-'СЕТ СН'!$H$26</f>
        <v>954.36121213000001</v>
      </c>
      <c r="T135" s="36">
        <f>SUMIFS(СВЦЭМ!$D$33:$D$776,СВЦЭМ!$A$33:$A$776,$A135,СВЦЭМ!$B$33:$B$776,T$119)+'СЕТ СН'!$H$14+СВЦЭМ!$D$10+'СЕТ СН'!$H$6-'СЕТ СН'!$H$26</f>
        <v>941.12652873000002</v>
      </c>
      <c r="U135" s="36">
        <f>SUMIFS(СВЦЭМ!$D$33:$D$776,СВЦЭМ!$A$33:$A$776,$A135,СВЦЭМ!$B$33:$B$776,U$119)+'СЕТ СН'!$H$14+СВЦЭМ!$D$10+'СЕТ СН'!$H$6-'СЕТ СН'!$H$26</f>
        <v>960.39514542000006</v>
      </c>
      <c r="V135" s="36">
        <f>SUMIFS(СВЦЭМ!$D$33:$D$776,СВЦЭМ!$A$33:$A$776,$A135,СВЦЭМ!$B$33:$B$776,V$119)+'СЕТ СН'!$H$14+СВЦЭМ!$D$10+'СЕТ СН'!$H$6-'СЕТ СН'!$H$26</f>
        <v>955.51685469000006</v>
      </c>
      <c r="W135" s="36">
        <f>SUMIFS(СВЦЭМ!$D$33:$D$776,СВЦЭМ!$A$33:$A$776,$A135,СВЦЭМ!$B$33:$B$776,W$119)+'СЕТ СН'!$H$14+СВЦЭМ!$D$10+'СЕТ СН'!$H$6-'СЕТ СН'!$H$26</f>
        <v>940.93516447000002</v>
      </c>
      <c r="X135" s="36">
        <f>SUMIFS(СВЦЭМ!$D$33:$D$776,СВЦЭМ!$A$33:$A$776,$A135,СВЦЭМ!$B$33:$B$776,X$119)+'СЕТ СН'!$H$14+СВЦЭМ!$D$10+'СЕТ СН'!$H$6-'СЕТ СН'!$H$26</f>
        <v>918.45177613999999</v>
      </c>
      <c r="Y135" s="36">
        <f>SUMIFS(СВЦЭМ!$D$33:$D$776,СВЦЭМ!$A$33:$A$776,$A135,СВЦЭМ!$B$33:$B$776,Y$119)+'СЕТ СН'!$H$14+СВЦЭМ!$D$10+'СЕТ СН'!$H$6-'СЕТ СН'!$H$26</f>
        <v>967.71934655000007</v>
      </c>
    </row>
    <row r="136" spans="1:25" ht="15.75" x14ac:dyDescent="0.2">
      <c r="A136" s="35">
        <f t="shared" si="3"/>
        <v>43755</v>
      </c>
      <c r="B136" s="36">
        <f>SUMIFS(СВЦЭМ!$D$33:$D$776,СВЦЭМ!$A$33:$A$776,$A136,СВЦЭМ!$B$33:$B$776,B$119)+'СЕТ СН'!$H$14+СВЦЭМ!$D$10+'СЕТ СН'!$H$6-'СЕТ СН'!$H$26</f>
        <v>1041.9431319</v>
      </c>
      <c r="C136" s="36">
        <f>SUMIFS(СВЦЭМ!$D$33:$D$776,СВЦЭМ!$A$33:$A$776,$A136,СВЦЭМ!$B$33:$B$776,C$119)+'СЕТ СН'!$H$14+СВЦЭМ!$D$10+'СЕТ СН'!$H$6-'СЕТ СН'!$H$26</f>
        <v>1102.23265818</v>
      </c>
      <c r="D136" s="36">
        <f>SUMIFS(СВЦЭМ!$D$33:$D$776,СВЦЭМ!$A$33:$A$776,$A136,СВЦЭМ!$B$33:$B$776,D$119)+'СЕТ СН'!$H$14+СВЦЭМ!$D$10+'СЕТ СН'!$H$6-'СЕТ СН'!$H$26</f>
        <v>1144.97206306</v>
      </c>
      <c r="E136" s="36">
        <f>SUMIFS(СВЦЭМ!$D$33:$D$776,СВЦЭМ!$A$33:$A$776,$A136,СВЦЭМ!$B$33:$B$776,E$119)+'СЕТ СН'!$H$14+СВЦЭМ!$D$10+'СЕТ СН'!$H$6-'СЕТ СН'!$H$26</f>
        <v>1171.8962408699999</v>
      </c>
      <c r="F136" s="36">
        <f>SUMIFS(СВЦЭМ!$D$33:$D$776,СВЦЭМ!$A$33:$A$776,$A136,СВЦЭМ!$B$33:$B$776,F$119)+'СЕТ СН'!$H$14+СВЦЭМ!$D$10+'СЕТ СН'!$H$6-'СЕТ СН'!$H$26</f>
        <v>1180.3362969</v>
      </c>
      <c r="G136" s="36">
        <f>SUMIFS(СВЦЭМ!$D$33:$D$776,СВЦЭМ!$A$33:$A$776,$A136,СВЦЭМ!$B$33:$B$776,G$119)+'СЕТ СН'!$H$14+СВЦЭМ!$D$10+'СЕТ СН'!$H$6-'СЕТ СН'!$H$26</f>
        <v>1158.05093042</v>
      </c>
      <c r="H136" s="36">
        <f>SUMIFS(СВЦЭМ!$D$33:$D$776,СВЦЭМ!$A$33:$A$776,$A136,СВЦЭМ!$B$33:$B$776,H$119)+'СЕТ СН'!$H$14+СВЦЭМ!$D$10+'СЕТ СН'!$H$6-'СЕТ СН'!$H$26</f>
        <v>1106.07358329</v>
      </c>
      <c r="I136" s="36">
        <f>SUMIFS(СВЦЭМ!$D$33:$D$776,СВЦЭМ!$A$33:$A$776,$A136,СВЦЭМ!$B$33:$B$776,I$119)+'СЕТ СН'!$H$14+СВЦЭМ!$D$10+'СЕТ СН'!$H$6-'СЕТ СН'!$H$26</f>
        <v>1034.9332829499999</v>
      </c>
      <c r="J136" s="36">
        <f>SUMIFS(СВЦЭМ!$D$33:$D$776,СВЦЭМ!$A$33:$A$776,$A136,СВЦЭМ!$B$33:$B$776,J$119)+'СЕТ СН'!$H$14+СВЦЭМ!$D$10+'СЕТ СН'!$H$6-'СЕТ СН'!$H$26</f>
        <v>1041.2362626600002</v>
      </c>
      <c r="K136" s="36">
        <f>SUMIFS(СВЦЭМ!$D$33:$D$776,СВЦЭМ!$A$33:$A$776,$A136,СВЦЭМ!$B$33:$B$776,K$119)+'СЕТ СН'!$H$14+СВЦЭМ!$D$10+'СЕТ СН'!$H$6-'СЕТ СН'!$H$26</f>
        <v>1036.46424308</v>
      </c>
      <c r="L136" s="36">
        <f>SUMIFS(СВЦЭМ!$D$33:$D$776,СВЦЭМ!$A$33:$A$776,$A136,СВЦЭМ!$B$33:$B$776,L$119)+'СЕТ СН'!$H$14+СВЦЭМ!$D$10+'СЕТ СН'!$H$6-'СЕТ СН'!$H$26</f>
        <v>1032.27667193</v>
      </c>
      <c r="M136" s="36">
        <f>SUMIFS(СВЦЭМ!$D$33:$D$776,СВЦЭМ!$A$33:$A$776,$A136,СВЦЭМ!$B$33:$B$776,M$119)+'СЕТ СН'!$H$14+СВЦЭМ!$D$10+'СЕТ СН'!$H$6-'СЕТ СН'!$H$26</f>
        <v>1039.22784753</v>
      </c>
      <c r="N136" s="36">
        <f>SUMIFS(СВЦЭМ!$D$33:$D$776,СВЦЭМ!$A$33:$A$776,$A136,СВЦЭМ!$B$33:$B$776,N$119)+'СЕТ СН'!$H$14+СВЦЭМ!$D$10+'СЕТ СН'!$H$6-'СЕТ СН'!$H$26</f>
        <v>1005.33336832</v>
      </c>
      <c r="O136" s="36">
        <f>SUMIFS(СВЦЭМ!$D$33:$D$776,СВЦЭМ!$A$33:$A$776,$A136,СВЦЭМ!$B$33:$B$776,O$119)+'СЕТ СН'!$H$14+СВЦЭМ!$D$10+'СЕТ СН'!$H$6-'СЕТ СН'!$H$26</f>
        <v>963.58632675000001</v>
      </c>
      <c r="P136" s="36">
        <f>SUMIFS(СВЦЭМ!$D$33:$D$776,СВЦЭМ!$A$33:$A$776,$A136,СВЦЭМ!$B$33:$B$776,P$119)+'СЕТ СН'!$H$14+СВЦЭМ!$D$10+'СЕТ СН'!$H$6-'СЕТ СН'!$H$26</f>
        <v>970.25652109999999</v>
      </c>
      <c r="Q136" s="36">
        <f>SUMIFS(СВЦЭМ!$D$33:$D$776,СВЦЭМ!$A$33:$A$776,$A136,СВЦЭМ!$B$33:$B$776,Q$119)+'СЕТ СН'!$H$14+СВЦЭМ!$D$10+'СЕТ СН'!$H$6-'СЕТ СН'!$H$26</f>
        <v>966.06447720000006</v>
      </c>
      <c r="R136" s="36">
        <f>SUMIFS(СВЦЭМ!$D$33:$D$776,СВЦЭМ!$A$33:$A$776,$A136,СВЦЭМ!$B$33:$B$776,R$119)+'СЕТ СН'!$H$14+СВЦЭМ!$D$10+'СЕТ СН'!$H$6-'СЕТ СН'!$H$26</f>
        <v>969.56547125000009</v>
      </c>
      <c r="S136" s="36">
        <f>SUMIFS(СВЦЭМ!$D$33:$D$776,СВЦЭМ!$A$33:$A$776,$A136,СВЦЭМ!$B$33:$B$776,S$119)+'СЕТ СН'!$H$14+СВЦЭМ!$D$10+'СЕТ СН'!$H$6-'СЕТ СН'!$H$26</f>
        <v>968.37914417000002</v>
      </c>
      <c r="T136" s="36">
        <f>SUMIFS(СВЦЭМ!$D$33:$D$776,СВЦЭМ!$A$33:$A$776,$A136,СВЦЭМ!$B$33:$B$776,T$119)+'СЕТ СН'!$H$14+СВЦЭМ!$D$10+'СЕТ СН'!$H$6-'СЕТ СН'!$H$26</f>
        <v>943.86532537000005</v>
      </c>
      <c r="U136" s="36">
        <f>SUMIFS(СВЦЭМ!$D$33:$D$776,СВЦЭМ!$A$33:$A$776,$A136,СВЦЭМ!$B$33:$B$776,U$119)+'СЕТ СН'!$H$14+СВЦЭМ!$D$10+'СЕТ СН'!$H$6-'СЕТ СН'!$H$26</f>
        <v>937.71674946000007</v>
      </c>
      <c r="V136" s="36">
        <f>SUMIFS(СВЦЭМ!$D$33:$D$776,СВЦЭМ!$A$33:$A$776,$A136,СВЦЭМ!$B$33:$B$776,V$119)+'СЕТ СН'!$H$14+СВЦЭМ!$D$10+'СЕТ СН'!$H$6-'СЕТ СН'!$H$26</f>
        <v>926.45214007000004</v>
      </c>
      <c r="W136" s="36">
        <f>SUMIFS(СВЦЭМ!$D$33:$D$776,СВЦЭМ!$A$33:$A$776,$A136,СВЦЭМ!$B$33:$B$776,W$119)+'СЕТ СН'!$H$14+СВЦЭМ!$D$10+'СЕТ СН'!$H$6-'СЕТ СН'!$H$26</f>
        <v>933.75865429999999</v>
      </c>
      <c r="X136" s="36">
        <f>SUMIFS(СВЦЭМ!$D$33:$D$776,СВЦЭМ!$A$33:$A$776,$A136,СВЦЭМ!$B$33:$B$776,X$119)+'СЕТ СН'!$H$14+СВЦЭМ!$D$10+'СЕТ СН'!$H$6-'СЕТ СН'!$H$26</f>
        <v>953.68913370000007</v>
      </c>
      <c r="Y136" s="36">
        <f>SUMIFS(СВЦЭМ!$D$33:$D$776,СВЦЭМ!$A$33:$A$776,$A136,СВЦЭМ!$B$33:$B$776,Y$119)+'СЕТ СН'!$H$14+СВЦЭМ!$D$10+'СЕТ СН'!$H$6-'СЕТ СН'!$H$26</f>
        <v>997.34257513</v>
      </c>
    </row>
    <row r="137" spans="1:25" ht="15.75" x14ac:dyDescent="0.2">
      <c r="A137" s="35">
        <f t="shared" si="3"/>
        <v>43756</v>
      </c>
      <c r="B137" s="36">
        <f>SUMIFS(СВЦЭМ!$D$33:$D$776,СВЦЭМ!$A$33:$A$776,$A137,СВЦЭМ!$B$33:$B$776,B$119)+'СЕТ СН'!$H$14+СВЦЭМ!$D$10+'СЕТ СН'!$H$6-'СЕТ СН'!$H$26</f>
        <v>1111.8317073600001</v>
      </c>
      <c r="C137" s="36">
        <f>SUMIFS(СВЦЭМ!$D$33:$D$776,СВЦЭМ!$A$33:$A$776,$A137,СВЦЭМ!$B$33:$B$776,C$119)+'СЕТ СН'!$H$14+СВЦЭМ!$D$10+'СЕТ СН'!$H$6-'СЕТ СН'!$H$26</f>
        <v>1113.02836086</v>
      </c>
      <c r="D137" s="36">
        <f>SUMIFS(СВЦЭМ!$D$33:$D$776,СВЦЭМ!$A$33:$A$776,$A137,СВЦЭМ!$B$33:$B$776,D$119)+'СЕТ СН'!$H$14+СВЦЭМ!$D$10+'СЕТ СН'!$H$6-'СЕТ СН'!$H$26</f>
        <v>1135.51347029</v>
      </c>
      <c r="E137" s="36">
        <f>SUMIFS(СВЦЭМ!$D$33:$D$776,СВЦЭМ!$A$33:$A$776,$A137,СВЦЭМ!$B$33:$B$776,E$119)+'СЕТ СН'!$H$14+СВЦЭМ!$D$10+'СЕТ СН'!$H$6-'СЕТ СН'!$H$26</f>
        <v>1144.7413177200001</v>
      </c>
      <c r="F137" s="36">
        <f>SUMIFS(СВЦЭМ!$D$33:$D$776,СВЦЭМ!$A$33:$A$776,$A137,СВЦЭМ!$B$33:$B$776,F$119)+'СЕТ СН'!$H$14+СВЦЭМ!$D$10+'СЕТ СН'!$H$6-'СЕТ СН'!$H$26</f>
        <v>1144.38613579</v>
      </c>
      <c r="G137" s="36">
        <f>SUMIFS(СВЦЭМ!$D$33:$D$776,СВЦЭМ!$A$33:$A$776,$A137,СВЦЭМ!$B$33:$B$776,G$119)+'СЕТ СН'!$H$14+СВЦЭМ!$D$10+'СЕТ СН'!$H$6-'СЕТ СН'!$H$26</f>
        <v>1120.3502541299999</v>
      </c>
      <c r="H137" s="36">
        <f>SUMIFS(СВЦЭМ!$D$33:$D$776,СВЦЭМ!$A$33:$A$776,$A137,СВЦЭМ!$B$33:$B$776,H$119)+'СЕТ СН'!$H$14+СВЦЭМ!$D$10+'СЕТ СН'!$H$6-'СЕТ СН'!$H$26</f>
        <v>1065.4904451500001</v>
      </c>
      <c r="I137" s="36">
        <f>SUMIFS(СВЦЭМ!$D$33:$D$776,СВЦЭМ!$A$33:$A$776,$A137,СВЦЭМ!$B$33:$B$776,I$119)+'СЕТ СН'!$H$14+СВЦЭМ!$D$10+'СЕТ СН'!$H$6-'СЕТ СН'!$H$26</f>
        <v>1002.9603429900001</v>
      </c>
      <c r="J137" s="36">
        <f>SUMIFS(СВЦЭМ!$D$33:$D$776,СВЦЭМ!$A$33:$A$776,$A137,СВЦЭМ!$B$33:$B$776,J$119)+'СЕТ СН'!$H$14+СВЦЭМ!$D$10+'СЕТ СН'!$H$6-'СЕТ СН'!$H$26</f>
        <v>990.25517574000003</v>
      </c>
      <c r="K137" s="36">
        <f>SUMIFS(СВЦЭМ!$D$33:$D$776,СВЦЭМ!$A$33:$A$776,$A137,СВЦЭМ!$B$33:$B$776,K$119)+'СЕТ СН'!$H$14+СВЦЭМ!$D$10+'СЕТ СН'!$H$6-'СЕТ СН'!$H$26</f>
        <v>985.54182360000004</v>
      </c>
      <c r="L137" s="36">
        <f>SUMIFS(СВЦЭМ!$D$33:$D$776,СВЦЭМ!$A$33:$A$776,$A137,СВЦЭМ!$B$33:$B$776,L$119)+'СЕТ СН'!$H$14+СВЦЭМ!$D$10+'СЕТ СН'!$H$6-'СЕТ СН'!$H$26</f>
        <v>991.94751342000006</v>
      </c>
      <c r="M137" s="36">
        <f>SUMIFS(СВЦЭМ!$D$33:$D$776,СВЦЭМ!$A$33:$A$776,$A137,СВЦЭМ!$B$33:$B$776,M$119)+'СЕТ СН'!$H$14+СВЦЭМ!$D$10+'СЕТ СН'!$H$6-'СЕТ СН'!$H$26</f>
        <v>998.77774233000002</v>
      </c>
      <c r="N137" s="36">
        <f>SUMIFS(СВЦЭМ!$D$33:$D$776,СВЦЭМ!$A$33:$A$776,$A137,СВЦЭМ!$B$33:$B$776,N$119)+'СЕТ СН'!$H$14+СВЦЭМ!$D$10+'СЕТ СН'!$H$6-'СЕТ СН'!$H$26</f>
        <v>969.28402448000008</v>
      </c>
      <c r="O137" s="36">
        <f>SUMIFS(СВЦЭМ!$D$33:$D$776,СВЦЭМ!$A$33:$A$776,$A137,СВЦЭМ!$B$33:$B$776,O$119)+'СЕТ СН'!$H$14+СВЦЭМ!$D$10+'СЕТ СН'!$H$6-'СЕТ СН'!$H$26</f>
        <v>934.35435430000007</v>
      </c>
      <c r="P137" s="36">
        <f>SUMIFS(СВЦЭМ!$D$33:$D$776,СВЦЭМ!$A$33:$A$776,$A137,СВЦЭМ!$B$33:$B$776,P$119)+'СЕТ СН'!$H$14+СВЦЭМ!$D$10+'СЕТ СН'!$H$6-'СЕТ СН'!$H$26</f>
        <v>944.82929601000001</v>
      </c>
      <c r="Q137" s="36">
        <f>SUMIFS(СВЦЭМ!$D$33:$D$776,СВЦЭМ!$A$33:$A$776,$A137,СВЦЭМ!$B$33:$B$776,Q$119)+'СЕТ СН'!$H$14+СВЦЭМ!$D$10+'СЕТ СН'!$H$6-'СЕТ СН'!$H$26</f>
        <v>950.18509506999999</v>
      </c>
      <c r="R137" s="36">
        <f>SUMIFS(СВЦЭМ!$D$33:$D$776,СВЦЭМ!$A$33:$A$776,$A137,СВЦЭМ!$B$33:$B$776,R$119)+'СЕТ СН'!$H$14+СВЦЭМ!$D$10+'СЕТ СН'!$H$6-'СЕТ СН'!$H$26</f>
        <v>940.14170824000007</v>
      </c>
      <c r="S137" s="36">
        <f>SUMIFS(СВЦЭМ!$D$33:$D$776,СВЦЭМ!$A$33:$A$776,$A137,СВЦЭМ!$B$33:$B$776,S$119)+'СЕТ СН'!$H$14+СВЦЭМ!$D$10+'СЕТ СН'!$H$6-'СЕТ СН'!$H$26</f>
        <v>930.53749725</v>
      </c>
      <c r="T137" s="36">
        <f>SUMIFS(СВЦЭМ!$D$33:$D$776,СВЦЭМ!$A$33:$A$776,$A137,СВЦЭМ!$B$33:$B$776,T$119)+'СЕТ СН'!$H$14+СВЦЭМ!$D$10+'СЕТ СН'!$H$6-'СЕТ СН'!$H$26</f>
        <v>933.89276305999999</v>
      </c>
      <c r="U137" s="36">
        <f>SUMIFS(СВЦЭМ!$D$33:$D$776,СВЦЭМ!$A$33:$A$776,$A137,СВЦЭМ!$B$33:$B$776,U$119)+'СЕТ СН'!$H$14+СВЦЭМ!$D$10+'СЕТ СН'!$H$6-'СЕТ СН'!$H$26</f>
        <v>935.84995721000007</v>
      </c>
      <c r="V137" s="36">
        <f>SUMIFS(СВЦЭМ!$D$33:$D$776,СВЦЭМ!$A$33:$A$776,$A137,СВЦЭМ!$B$33:$B$776,V$119)+'СЕТ СН'!$H$14+СВЦЭМ!$D$10+'СЕТ СН'!$H$6-'СЕТ СН'!$H$26</f>
        <v>929.79468349000001</v>
      </c>
      <c r="W137" s="36">
        <f>SUMIFS(СВЦЭМ!$D$33:$D$776,СВЦЭМ!$A$33:$A$776,$A137,СВЦЭМ!$B$33:$B$776,W$119)+'СЕТ СН'!$H$14+СВЦЭМ!$D$10+'СЕТ СН'!$H$6-'СЕТ СН'!$H$26</f>
        <v>951.44821990000003</v>
      </c>
      <c r="X137" s="36">
        <f>SUMIFS(СВЦЭМ!$D$33:$D$776,СВЦЭМ!$A$33:$A$776,$A137,СВЦЭМ!$B$33:$B$776,X$119)+'СЕТ СН'!$H$14+СВЦЭМ!$D$10+'СЕТ СН'!$H$6-'СЕТ СН'!$H$26</f>
        <v>968.38084992000006</v>
      </c>
      <c r="Y137" s="36">
        <f>SUMIFS(СВЦЭМ!$D$33:$D$776,СВЦЭМ!$A$33:$A$776,$A137,СВЦЭМ!$B$33:$B$776,Y$119)+'СЕТ СН'!$H$14+СВЦЭМ!$D$10+'СЕТ СН'!$H$6-'СЕТ СН'!$H$26</f>
        <v>1014.23963509</v>
      </c>
    </row>
    <row r="138" spans="1:25" ht="15.75" x14ac:dyDescent="0.2">
      <c r="A138" s="35">
        <f t="shared" si="3"/>
        <v>43757</v>
      </c>
      <c r="B138" s="36">
        <f>SUMIFS(СВЦЭМ!$D$33:$D$776,СВЦЭМ!$A$33:$A$776,$A138,СВЦЭМ!$B$33:$B$776,B$119)+'СЕТ СН'!$H$14+СВЦЭМ!$D$10+'СЕТ СН'!$H$6-'СЕТ СН'!$H$26</f>
        <v>1058.8756000600001</v>
      </c>
      <c r="C138" s="36">
        <f>SUMIFS(СВЦЭМ!$D$33:$D$776,СВЦЭМ!$A$33:$A$776,$A138,СВЦЭМ!$B$33:$B$776,C$119)+'СЕТ СН'!$H$14+СВЦЭМ!$D$10+'СЕТ СН'!$H$6-'СЕТ СН'!$H$26</f>
        <v>1108.3493739</v>
      </c>
      <c r="D138" s="36">
        <f>SUMIFS(СВЦЭМ!$D$33:$D$776,СВЦЭМ!$A$33:$A$776,$A138,СВЦЭМ!$B$33:$B$776,D$119)+'СЕТ СН'!$H$14+СВЦЭМ!$D$10+'СЕТ СН'!$H$6-'СЕТ СН'!$H$26</f>
        <v>1103.7301554300002</v>
      </c>
      <c r="E138" s="36">
        <f>SUMIFS(СВЦЭМ!$D$33:$D$776,СВЦЭМ!$A$33:$A$776,$A138,СВЦЭМ!$B$33:$B$776,E$119)+'СЕТ СН'!$H$14+СВЦЭМ!$D$10+'СЕТ СН'!$H$6-'СЕТ СН'!$H$26</f>
        <v>1102.64359661</v>
      </c>
      <c r="F138" s="36">
        <f>SUMIFS(СВЦЭМ!$D$33:$D$776,СВЦЭМ!$A$33:$A$776,$A138,СВЦЭМ!$B$33:$B$776,F$119)+'СЕТ СН'!$H$14+СВЦЭМ!$D$10+'СЕТ СН'!$H$6-'СЕТ СН'!$H$26</f>
        <v>1097.0954378900001</v>
      </c>
      <c r="G138" s="36">
        <f>SUMIFS(СВЦЭМ!$D$33:$D$776,СВЦЭМ!$A$33:$A$776,$A138,СВЦЭМ!$B$33:$B$776,G$119)+'СЕТ СН'!$H$14+СВЦЭМ!$D$10+'СЕТ СН'!$H$6-'СЕТ СН'!$H$26</f>
        <v>1086.0191170200001</v>
      </c>
      <c r="H138" s="36">
        <f>SUMIFS(СВЦЭМ!$D$33:$D$776,СВЦЭМ!$A$33:$A$776,$A138,СВЦЭМ!$B$33:$B$776,H$119)+'СЕТ СН'!$H$14+СВЦЭМ!$D$10+'СЕТ СН'!$H$6-'СЕТ СН'!$H$26</f>
        <v>1054.21877438</v>
      </c>
      <c r="I138" s="36">
        <f>SUMIFS(СВЦЭМ!$D$33:$D$776,СВЦЭМ!$A$33:$A$776,$A138,СВЦЭМ!$B$33:$B$776,I$119)+'СЕТ СН'!$H$14+СВЦЭМ!$D$10+'СЕТ СН'!$H$6-'СЕТ СН'!$H$26</f>
        <v>1025.86371841</v>
      </c>
      <c r="J138" s="36">
        <f>SUMIFS(СВЦЭМ!$D$33:$D$776,СВЦЭМ!$A$33:$A$776,$A138,СВЦЭМ!$B$33:$B$776,J$119)+'СЕТ СН'!$H$14+СВЦЭМ!$D$10+'СЕТ СН'!$H$6-'СЕТ СН'!$H$26</f>
        <v>997.57689296000001</v>
      </c>
      <c r="K138" s="36">
        <f>SUMIFS(СВЦЭМ!$D$33:$D$776,СВЦЭМ!$A$33:$A$776,$A138,СВЦЭМ!$B$33:$B$776,K$119)+'СЕТ СН'!$H$14+СВЦЭМ!$D$10+'СЕТ СН'!$H$6-'СЕТ СН'!$H$26</f>
        <v>988.50644966000004</v>
      </c>
      <c r="L138" s="36">
        <f>SUMIFS(СВЦЭМ!$D$33:$D$776,СВЦЭМ!$A$33:$A$776,$A138,СВЦЭМ!$B$33:$B$776,L$119)+'СЕТ СН'!$H$14+СВЦЭМ!$D$10+'СЕТ СН'!$H$6-'СЕТ СН'!$H$26</f>
        <v>975.47522408000009</v>
      </c>
      <c r="M138" s="36">
        <f>SUMIFS(СВЦЭМ!$D$33:$D$776,СВЦЭМ!$A$33:$A$776,$A138,СВЦЭМ!$B$33:$B$776,M$119)+'СЕТ СН'!$H$14+СВЦЭМ!$D$10+'СЕТ СН'!$H$6-'СЕТ СН'!$H$26</f>
        <v>970.39569616000006</v>
      </c>
      <c r="N138" s="36">
        <f>SUMIFS(СВЦЭМ!$D$33:$D$776,СВЦЭМ!$A$33:$A$776,$A138,СВЦЭМ!$B$33:$B$776,N$119)+'СЕТ СН'!$H$14+СВЦЭМ!$D$10+'СЕТ СН'!$H$6-'СЕТ СН'!$H$26</f>
        <v>955.10507231000008</v>
      </c>
      <c r="O138" s="36">
        <f>SUMIFS(СВЦЭМ!$D$33:$D$776,СВЦЭМ!$A$33:$A$776,$A138,СВЦЭМ!$B$33:$B$776,O$119)+'СЕТ СН'!$H$14+СВЦЭМ!$D$10+'СЕТ СН'!$H$6-'СЕТ СН'!$H$26</f>
        <v>932.56477409000001</v>
      </c>
      <c r="P138" s="36">
        <f>SUMIFS(СВЦЭМ!$D$33:$D$776,СВЦЭМ!$A$33:$A$776,$A138,СВЦЭМ!$B$33:$B$776,P$119)+'СЕТ СН'!$H$14+СВЦЭМ!$D$10+'СЕТ СН'!$H$6-'СЕТ СН'!$H$26</f>
        <v>941.31094496000003</v>
      </c>
      <c r="Q138" s="36">
        <f>SUMIFS(СВЦЭМ!$D$33:$D$776,СВЦЭМ!$A$33:$A$776,$A138,СВЦЭМ!$B$33:$B$776,Q$119)+'СЕТ СН'!$H$14+СВЦЭМ!$D$10+'СЕТ СН'!$H$6-'СЕТ СН'!$H$26</f>
        <v>944.40918335000003</v>
      </c>
      <c r="R138" s="36">
        <f>SUMIFS(СВЦЭМ!$D$33:$D$776,СВЦЭМ!$A$33:$A$776,$A138,СВЦЭМ!$B$33:$B$776,R$119)+'СЕТ СН'!$H$14+СВЦЭМ!$D$10+'СЕТ СН'!$H$6-'СЕТ СН'!$H$26</f>
        <v>934.96398798000007</v>
      </c>
      <c r="S138" s="36">
        <f>SUMIFS(СВЦЭМ!$D$33:$D$776,СВЦЭМ!$A$33:$A$776,$A138,СВЦЭМ!$B$33:$B$776,S$119)+'СЕТ СН'!$H$14+СВЦЭМ!$D$10+'СЕТ СН'!$H$6-'СЕТ СН'!$H$26</f>
        <v>927.82664669000008</v>
      </c>
      <c r="T138" s="36">
        <f>SUMIFS(СВЦЭМ!$D$33:$D$776,СВЦЭМ!$A$33:$A$776,$A138,СВЦЭМ!$B$33:$B$776,T$119)+'СЕТ СН'!$H$14+СВЦЭМ!$D$10+'СЕТ СН'!$H$6-'СЕТ СН'!$H$26</f>
        <v>913.29738189</v>
      </c>
      <c r="U138" s="36">
        <f>SUMIFS(СВЦЭМ!$D$33:$D$776,СВЦЭМ!$A$33:$A$776,$A138,СВЦЭМ!$B$33:$B$776,U$119)+'СЕТ СН'!$H$14+СВЦЭМ!$D$10+'СЕТ СН'!$H$6-'СЕТ СН'!$H$26</f>
        <v>928.95577702000003</v>
      </c>
      <c r="V138" s="36">
        <f>SUMIFS(СВЦЭМ!$D$33:$D$776,СВЦЭМ!$A$33:$A$776,$A138,СВЦЭМ!$B$33:$B$776,V$119)+'СЕТ СН'!$H$14+СВЦЭМ!$D$10+'СЕТ СН'!$H$6-'СЕТ СН'!$H$26</f>
        <v>917.46826606000002</v>
      </c>
      <c r="W138" s="36">
        <f>SUMIFS(СВЦЭМ!$D$33:$D$776,СВЦЭМ!$A$33:$A$776,$A138,СВЦЭМ!$B$33:$B$776,W$119)+'СЕТ СН'!$H$14+СВЦЭМ!$D$10+'СЕТ СН'!$H$6-'СЕТ СН'!$H$26</f>
        <v>925.95470719000002</v>
      </c>
      <c r="X138" s="36">
        <f>SUMIFS(СВЦЭМ!$D$33:$D$776,СВЦЭМ!$A$33:$A$776,$A138,СВЦЭМ!$B$33:$B$776,X$119)+'СЕТ СН'!$H$14+СВЦЭМ!$D$10+'СЕТ СН'!$H$6-'СЕТ СН'!$H$26</f>
        <v>945.95097117</v>
      </c>
      <c r="Y138" s="36">
        <f>SUMIFS(СВЦЭМ!$D$33:$D$776,СВЦЭМ!$A$33:$A$776,$A138,СВЦЭМ!$B$33:$B$776,Y$119)+'СЕТ СН'!$H$14+СВЦЭМ!$D$10+'СЕТ СН'!$H$6-'СЕТ СН'!$H$26</f>
        <v>995.85781407000002</v>
      </c>
    </row>
    <row r="139" spans="1:25" ht="15.75" x14ac:dyDescent="0.2">
      <c r="A139" s="35">
        <f t="shared" si="3"/>
        <v>43758</v>
      </c>
      <c r="B139" s="36">
        <f>SUMIFS(СВЦЭМ!$D$33:$D$776,СВЦЭМ!$A$33:$A$776,$A139,СВЦЭМ!$B$33:$B$776,B$119)+'СЕТ СН'!$H$14+СВЦЭМ!$D$10+'СЕТ СН'!$H$6-'СЕТ СН'!$H$26</f>
        <v>1053.7963085400002</v>
      </c>
      <c r="C139" s="36">
        <f>SUMIFS(СВЦЭМ!$D$33:$D$776,СВЦЭМ!$A$33:$A$776,$A139,СВЦЭМ!$B$33:$B$776,C$119)+'СЕТ СН'!$H$14+СВЦЭМ!$D$10+'СЕТ СН'!$H$6-'СЕТ СН'!$H$26</f>
        <v>1095.3752690800002</v>
      </c>
      <c r="D139" s="36">
        <f>SUMIFS(СВЦЭМ!$D$33:$D$776,СВЦЭМ!$A$33:$A$776,$A139,СВЦЭМ!$B$33:$B$776,D$119)+'СЕТ СН'!$H$14+СВЦЭМ!$D$10+'СЕТ СН'!$H$6-'СЕТ СН'!$H$26</f>
        <v>1117.32741738</v>
      </c>
      <c r="E139" s="36">
        <f>SUMIFS(СВЦЭМ!$D$33:$D$776,СВЦЭМ!$A$33:$A$776,$A139,СВЦЭМ!$B$33:$B$776,E$119)+'СЕТ СН'!$H$14+СВЦЭМ!$D$10+'СЕТ СН'!$H$6-'СЕТ СН'!$H$26</f>
        <v>1124.4937202599999</v>
      </c>
      <c r="F139" s="36">
        <f>SUMIFS(СВЦЭМ!$D$33:$D$776,СВЦЭМ!$A$33:$A$776,$A139,СВЦЭМ!$B$33:$B$776,F$119)+'СЕТ СН'!$H$14+СВЦЭМ!$D$10+'СЕТ СН'!$H$6-'СЕТ СН'!$H$26</f>
        <v>1123.6935942499999</v>
      </c>
      <c r="G139" s="36">
        <f>SUMIFS(СВЦЭМ!$D$33:$D$776,СВЦЭМ!$A$33:$A$776,$A139,СВЦЭМ!$B$33:$B$776,G$119)+'СЕТ СН'!$H$14+СВЦЭМ!$D$10+'СЕТ СН'!$H$6-'СЕТ СН'!$H$26</f>
        <v>1099.7938183900001</v>
      </c>
      <c r="H139" s="36">
        <f>SUMIFS(СВЦЭМ!$D$33:$D$776,СВЦЭМ!$A$33:$A$776,$A139,СВЦЭМ!$B$33:$B$776,H$119)+'СЕТ СН'!$H$14+СВЦЭМ!$D$10+'СЕТ СН'!$H$6-'СЕТ СН'!$H$26</f>
        <v>1089.0537114200001</v>
      </c>
      <c r="I139" s="36">
        <f>SUMIFS(СВЦЭМ!$D$33:$D$776,СВЦЭМ!$A$33:$A$776,$A139,СВЦЭМ!$B$33:$B$776,I$119)+'СЕТ СН'!$H$14+СВЦЭМ!$D$10+'СЕТ СН'!$H$6-'СЕТ СН'!$H$26</f>
        <v>1061.76002612</v>
      </c>
      <c r="J139" s="36">
        <f>SUMIFS(СВЦЭМ!$D$33:$D$776,СВЦЭМ!$A$33:$A$776,$A139,СВЦЭМ!$B$33:$B$776,J$119)+'СЕТ СН'!$H$14+СВЦЭМ!$D$10+'СЕТ СН'!$H$6-'СЕТ СН'!$H$26</f>
        <v>1004.71473628</v>
      </c>
      <c r="K139" s="36">
        <f>SUMIFS(СВЦЭМ!$D$33:$D$776,СВЦЭМ!$A$33:$A$776,$A139,СВЦЭМ!$B$33:$B$776,K$119)+'СЕТ СН'!$H$14+СВЦЭМ!$D$10+'СЕТ СН'!$H$6-'СЕТ СН'!$H$26</f>
        <v>979.96912242000008</v>
      </c>
      <c r="L139" s="36">
        <f>SUMIFS(СВЦЭМ!$D$33:$D$776,СВЦЭМ!$A$33:$A$776,$A139,СВЦЭМ!$B$33:$B$776,L$119)+'СЕТ СН'!$H$14+СВЦЭМ!$D$10+'СЕТ СН'!$H$6-'СЕТ СН'!$H$26</f>
        <v>984.44643805999999</v>
      </c>
      <c r="M139" s="36">
        <f>SUMIFS(СВЦЭМ!$D$33:$D$776,СВЦЭМ!$A$33:$A$776,$A139,СВЦЭМ!$B$33:$B$776,M$119)+'СЕТ СН'!$H$14+СВЦЭМ!$D$10+'СЕТ СН'!$H$6-'СЕТ СН'!$H$26</f>
        <v>987.59087549000003</v>
      </c>
      <c r="N139" s="36">
        <f>SUMIFS(СВЦЭМ!$D$33:$D$776,СВЦЭМ!$A$33:$A$776,$A139,СВЦЭМ!$B$33:$B$776,N$119)+'СЕТ СН'!$H$14+СВЦЭМ!$D$10+'СЕТ СН'!$H$6-'СЕТ СН'!$H$26</f>
        <v>946.33492534000004</v>
      </c>
      <c r="O139" s="36">
        <f>SUMIFS(СВЦЭМ!$D$33:$D$776,СВЦЭМ!$A$33:$A$776,$A139,СВЦЭМ!$B$33:$B$776,O$119)+'СЕТ СН'!$H$14+СВЦЭМ!$D$10+'СЕТ СН'!$H$6-'СЕТ СН'!$H$26</f>
        <v>938.61213698000006</v>
      </c>
      <c r="P139" s="36">
        <f>SUMIFS(СВЦЭМ!$D$33:$D$776,СВЦЭМ!$A$33:$A$776,$A139,СВЦЭМ!$B$33:$B$776,P$119)+'СЕТ СН'!$H$14+СВЦЭМ!$D$10+'СЕТ СН'!$H$6-'СЕТ СН'!$H$26</f>
        <v>946.70748178000008</v>
      </c>
      <c r="Q139" s="36">
        <f>SUMIFS(СВЦЭМ!$D$33:$D$776,СВЦЭМ!$A$33:$A$776,$A139,СВЦЭМ!$B$33:$B$776,Q$119)+'СЕТ СН'!$H$14+СВЦЭМ!$D$10+'СЕТ СН'!$H$6-'СЕТ СН'!$H$26</f>
        <v>943.83515580000005</v>
      </c>
      <c r="R139" s="36">
        <f>SUMIFS(СВЦЭМ!$D$33:$D$776,СВЦЭМ!$A$33:$A$776,$A139,СВЦЭМ!$B$33:$B$776,R$119)+'СЕТ СН'!$H$14+СВЦЭМ!$D$10+'СЕТ СН'!$H$6-'СЕТ СН'!$H$26</f>
        <v>944.80282340000008</v>
      </c>
      <c r="S139" s="36">
        <f>SUMIFS(СВЦЭМ!$D$33:$D$776,СВЦЭМ!$A$33:$A$776,$A139,СВЦЭМ!$B$33:$B$776,S$119)+'СЕТ СН'!$H$14+СВЦЭМ!$D$10+'СЕТ СН'!$H$6-'СЕТ СН'!$H$26</f>
        <v>940.25861748</v>
      </c>
      <c r="T139" s="36">
        <f>SUMIFS(СВЦЭМ!$D$33:$D$776,СВЦЭМ!$A$33:$A$776,$A139,СВЦЭМ!$B$33:$B$776,T$119)+'СЕТ СН'!$H$14+СВЦЭМ!$D$10+'СЕТ СН'!$H$6-'СЕТ СН'!$H$26</f>
        <v>931.35190770999998</v>
      </c>
      <c r="U139" s="36">
        <f>SUMIFS(СВЦЭМ!$D$33:$D$776,СВЦЭМ!$A$33:$A$776,$A139,СВЦЭМ!$B$33:$B$776,U$119)+'СЕТ СН'!$H$14+СВЦЭМ!$D$10+'СЕТ СН'!$H$6-'СЕТ СН'!$H$26</f>
        <v>936.30017565000003</v>
      </c>
      <c r="V139" s="36">
        <f>SUMIFS(СВЦЭМ!$D$33:$D$776,СВЦЭМ!$A$33:$A$776,$A139,СВЦЭМ!$B$33:$B$776,V$119)+'СЕТ СН'!$H$14+СВЦЭМ!$D$10+'СЕТ СН'!$H$6-'СЕТ СН'!$H$26</f>
        <v>922.43027958000005</v>
      </c>
      <c r="W139" s="36">
        <f>SUMIFS(СВЦЭМ!$D$33:$D$776,СВЦЭМ!$A$33:$A$776,$A139,СВЦЭМ!$B$33:$B$776,W$119)+'СЕТ СН'!$H$14+СВЦЭМ!$D$10+'СЕТ СН'!$H$6-'СЕТ СН'!$H$26</f>
        <v>915.26890637000008</v>
      </c>
      <c r="X139" s="36">
        <f>SUMIFS(СВЦЭМ!$D$33:$D$776,СВЦЭМ!$A$33:$A$776,$A139,СВЦЭМ!$B$33:$B$776,X$119)+'СЕТ СН'!$H$14+СВЦЭМ!$D$10+'СЕТ СН'!$H$6-'СЕТ СН'!$H$26</f>
        <v>924.22936478999998</v>
      </c>
      <c r="Y139" s="36">
        <f>SUMIFS(СВЦЭМ!$D$33:$D$776,СВЦЭМ!$A$33:$A$776,$A139,СВЦЭМ!$B$33:$B$776,Y$119)+'СЕТ СН'!$H$14+СВЦЭМ!$D$10+'СЕТ СН'!$H$6-'СЕТ СН'!$H$26</f>
        <v>971.18965796999998</v>
      </c>
    </row>
    <row r="140" spans="1:25" ht="15.75" x14ac:dyDescent="0.2">
      <c r="A140" s="35">
        <f t="shared" si="3"/>
        <v>43759</v>
      </c>
      <c r="B140" s="36">
        <f>SUMIFS(СВЦЭМ!$D$33:$D$776,СВЦЭМ!$A$33:$A$776,$A140,СВЦЭМ!$B$33:$B$776,B$119)+'СЕТ СН'!$H$14+СВЦЭМ!$D$10+'СЕТ СН'!$H$6-'СЕТ СН'!$H$26</f>
        <v>1070.3628079099999</v>
      </c>
      <c r="C140" s="36">
        <f>SUMIFS(СВЦЭМ!$D$33:$D$776,СВЦЭМ!$A$33:$A$776,$A140,СВЦЭМ!$B$33:$B$776,C$119)+'СЕТ СН'!$H$14+СВЦЭМ!$D$10+'СЕТ СН'!$H$6-'СЕТ СН'!$H$26</f>
        <v>1113.4372175600001</v>
      </c>
      <c r="D140" s="36">
        <f>SUMIFS(СВЦЭМ!$D$33:$D$776,СВЦЭМ!$A$33:$A$776,$A140,СВЦЭМ!$B$33:$B$776,D$119)+'СЕТ СН'!$H$14+СВЦЭМ!$D$10+'СЕТ СН'!$H$6-'СЕТ СН'!$H$26</f>
        <v>1134.07568627</v>
      </c>
      <c r="E140" s="36">
        <f>SUMIFS(СВЦЭМ!$D$33:$D$776,СВЦЭМ!$A$33:$A$776,$A140,СВЦЭМ!$B$33:$B$776,E$119)+'СЕТ СН'!$H$14+СВЦЭМ!$D$10+'СЕТ СН'!$H$6-'СЕТ СН'!$H$26</f>
        <v>1140.20440321</v>
      </c>
      <c r="F140" s="36">
        <f>SUMIFS(СВЦЭМ!$D$33:$D$776,СВЦЭМ!$A$33:$A$776,$A140,СВЦЭМ!$B$33:$B$776,F$119)+'СЕТ СН'!$H$14+СВЦЭМ!$D$10+'СЕТ СН'!$H$6-'СЕТ СН'!$H$26</f>
        <v>1138.8931034900002</v>
      </c>
      <c r="G140" s="36">
        <f>SUMIFS(СВЦЭМ!$D$33:$D$776,СВЦЭМ!$A$33:$A$776,$A140,СВЦЭМ!$B$33:$B$776,G$119)+'СЕТ СН'!$H$14+СВЦЭМ!$D$10+'СЕТ СН'!$H$6-'СЕТ СН'!$H$26</f>
        <v>1115.5066529800001</v>
      </c>
      <c r="H140" s="36">
        <f>SUMIFS(СВЦЭМ!$D$33:$D$776,СВЦЭМ!$A$33:$A$776,$A140,СВЦЭМ!$B$33:$B$776,H$119)+'СЕТ СН'!$H$14+СВЦЭМ!$D$10+'СЕТ СН'!$H$6-'СЕТ СН'!$H$26</f>
        <v>1081.95934511</v>
      </c>
      <c r="I140" s="36">
        <f>SUMIFS(СВЦЭМ!$D$33:$D$776,СВЦЭМ!$A$33:$A$776,$A140,СВЦЭМ!$B$33:$B$776,I$119)+'СЕТ СН'!$H$14+СВЦЭМ!$D$10+'СЕТ СН'!$H$6-'СЕТ СН'!$H$26</f>
        <v>1042.08919371</v>
      </c>
      <c r="J140" s="36">
        <f>SUMIFS(СВЦЭМ!$D$33:$D$776,СВЦЭМ!$A$33:$A$776,$A140,СВЦЭМ!$B$33:$B$776,J$119)+'СЕТ СН'!$H$14+СВЦЭМ!$D$10+'СЕТ СН'!$H$6-'СЕТ СН'!$H$26</f>
        <v>1024.7961983</v>
      </c>
      <c r="K140" s="36">
        <f>SUMIFS(СВЦЭМ!$D$33:$D$776,СВЦЭМ!$A$33:$A$776,$A140,СВЦЭМ!$B$33:$B$776,K$119)+'СЕТ СН'!$H$14+СВЦЭМ!$D$10+'СЕТ СН'!$H$6-'СЕТ СН'!$H$26</f>
        <v>1013.3880401500001</v>
      </c>
      <c r="L140" s="36">
        <f>SUMIFS(СВЦЭМ!$D$33:$D$776,СВЦЭМ!$A$33:$A$776,$A140,СВЦЭМ!$B$33:$B$776,L$119)+'СЕТ СН'!$H$14+СВЦЭМ!$D$10+'СЕТ СН'!$H$6-'СЕТ СН'!$H$26</f>
        <v>1002.80443842</v>
      </c>
      <c r="M140" s="36">
        <f>SUMIFS(СВЦЭМ!$D$33:$D$776,СВЦЭМ!$A$33:$A$776,$A140,СВЦЭМ!$B$33:$B$776,M$119)+'СЕТ СН'!$H$14+СВЦЭМ!$D$10+'СЕТ СН'!$H$6-'СЕТ СН'!$H$26</f>
        <v>1006.08478426</v>
      </c>
      <c r="N140" s="36">
        <f>SUMIFS(СВЦЭМ!$D$33:$D$776,СВЦЭМ!$A$33:$A$776,$A140,СВЦЭМ!$B$33:$B$776,N$119)+'СЕТ СН'!$H$14+СВЦЭМ!$D$10+'СЕТ СН'!$H$6-'СЕТ СН'!$H$26</f>
        <v>967.33176649000006</v>
      </c>
      <c r="O140" s="36">
        <f>SUMIFS(СВЦЭМ!$D$33:$D$776,СВЦЭМ!$A$33:$A$776,$A140,СВЦЭМ!$B$33:$B$776,O$119)+'СЕТ СН'!$H$14+СВЦЭМ!$D$10+'СЕТ СН'!$H$6-'СЕТ СН'!$H$26</f>
        <v>932.57936291999999</v>
      </c>
      <c r="P140" s="36">
        <f>SUMIFS(СВЦЭМ!$D$33:$D$776,СВЦЭМ!$A$33:$A$776,$A140,СВЦЭМ!$B$33:$B$776,P$119)+'СЕТ СН'!$H$14+СВЦЭМ!$D$10+'СЕТ СН'!$H$6-'СЕТ СН'!$H$26</f>
        <v>935.42248666</v>
      </c>
      <c r="Q140" s="36">
        <f>SUMIFS(СВЦЭМ!$D$33:$D$776,СВЦЭМ!$A$33:$A$776,$A140,СВЦЭМ!$B$33:$B$776,Q$119)+'СЕТ СН'!$H$14+СВЦЭМ!$D$10+'СЕТ СН'!$H$6-'СЕТ СН'!$H$26</f>
        <v>936.17324144000008</v>
      </c>
      <c r="R140" s="36">
        <f>SUMIFS(СВЦЭМ!$D$33:$D$776,СВЦЭМ!$A$33:$A$776,$A140,СВЦЭМ!$B$33:$B$776,R$119)+'СЕТ СН'!$H$14+СВЦЭМ!$D$10+'СЕТ СН'!$H$6-'СЕТ СН'!$H$26</f>
        <v>932.64423741000007</v>
      </c>
      <c r="S140" s="36">
        <f>SUMIFS(СВЦЭМ!$D$33:$D$776,СВЦЭМ!$A$33:$A$776,$A140,СВЦЭМ!$B$33:$B$776,S$119)+'СЕТ СН'!$H$14+СВЦЭМ!$D$10+'СЕТ СН'!$H$6-'СЕТ СН'!$H$26</f>
        <v>937.07380354999998</v>
      </c>
      <c r="T140" s="36">
        <f>SUMIFS(СВЦЭМ!$D$33:$D$776,СВЦЭМ!$A$33:$A$776,$A140,СВЦЭМ!$B$33:$B$776,T$119)+'СЕТ СН'!$H$14+СВЦЭМ!$D$10+'СЕТ СН'!$H$6-'СЕТ СН'!$H$26</f>
        <v>927.13737005000007</v>
      </c>
      <c r="U140" s="36">
        <f>SUMIFS(СВЦЭМ!$D$33:$D$776,СВЦЭМ!$A$33:$A$776,$A140,СВЦЭМ!$B$33:$B$776,U$119)+'СЕТ СН'!$H$14+СВЦЭМ!$D$10+'СЕТ СН'!$H$6-'СЕТ СН'!$H$26</f>
        <v>924.46860150999998</v>
      </c>
      <c r="V140" s="36">
        <f>SUMIFS(СВЦЭМ!$D$33:$D$776,СВЦЭМ!$A$33:$A$776,$A140,СВЦЭМ!$B$33:$B$776,V$119)+'СЕТ СН'!$H$14+СВЦЭМ!$D$10+'СЕТ СН'!$H$6-'СЕТ СН'!$H$26</f>
        <v>921.49387812999998</v>
      </c>
      <c r="W140" s="36">
        <f>SUMIFS(СВЦЭМ!$D$33:$D$776,СВЦЭМ!$A$33:$A$776,$A140,СВЦЭМ!$B$33:$B$776,W$119)+'СЕТ СН'!$H$14+СВЦЭМ!$D$10+'СЕТ СН'!$H$6-'СЕТ СН'!$H$26</f>
        <v>949.28216745000009</v>
      </c>
      <c r="X140" s="36">
        <f>SUMIFS(СВЦЭМ!$D$33:$D$776,СВЦЭМ!$A$33:$A$776,$A140,СВЦЭМ!$B$33:$B$776,X$119)+'СЕТ СН'!$H$14+СВЦЭМ!$D$10+'СЕТ СН'!$H$6-'СЕТ СН'!$H$26</f>
        <v>954.87902247</v>
      </c>
      <c r="Y140" s="36">
        <f>SUMIFS(СВЦЭМ!$D$33:$D$776,СВЦЭМ!$A$33:$A$776,$A140,СВЦЭМ!$B$33:$B$776,Y$119)+'СЕТ СН'!$H$14+СВЦЭМ!$D$10+'СЕТ СН'!$H$6-'СЕТ СН'!$H$26</f>
        <v>999.76605146000009</v>
      </c>
    </row>
    <row r="141" spans="1:25" ht="15.75" x14ac:dyDescent="0.2">
      <c r="A141" s="35">
        <f t="shared" si="3"/>
        <v>43760</v>
      </c>
      <c r="B141" s="36">
        <f>SUMIFS(СВЦЭМ!$D$33:$D$776,СВЦЭМ!$A$33:$A$776,$A141,СВЦЭМ!$B$33:$B$776,B$119)+'СЕТ СН'!$H$14+СВЦЭМ!$D$10+'СЕТ СН'!$H$6-'СЕТ СН'!$H$26</f>
        <v>1102.0848995800002</v>
      </c>
      <c r="C141" s="36">
        <f>SUMIFS(СВЦЭМ!$D$33:$D$776,СВЦЭМ!$A$33:$A$776,$A141,СВЦЭМ!$B$33:$B$776,C$119)+'СЕТ СН'!$H$14+СВЦЭМ!$D$10+'СЕТ СН'!$H$6-'СЕТ СН'!$H$26</f>
        <v>1143.77556301</v>
      </c>
      <c r="D141" s="36">
        <f>SUMIFS(СВЦЭМ!$D$33:$D$776,СВЦЭМ!$A$33:$A$776,$A141,СВЦЭМ!$B$33:$B$776,D$119)+'СЕТ СН'!$H$14+СВЦЭМ!$D$10+'СЕТ СН'!$H$6-'СЕТ СН'!$H$26</f>
        <v>1163.2545286</v>
      </c>
      <c r="E141" s="36">
        <f>SUMIFS(СВЦЭМ!$D$33:$D$776,СВЦЭМ!$A$33:$A$776,$A141,СВЦЭМ!$B$33:$B$776,E$119)+'СЕТ СН'!$H$14+СВЦЭМ!$D$10+'СЕТ СН'!$H$6-'СЕТ СН'!$H$26</f>
        <v>1162.6418796500002</v>
      </c>
      <c r="F141" s="36">
        <f>SUMIFS(СВЦЭМ!$D$33:$D$776,СВЦЭМ!$A$33:$A$776,$A141,СВЦЭМ!$B$33:$B$776,F$119)+'СЕТ СН'!$H$14+СВЦЭМ!$D$10+'СЕТ СН'!$H$6-'СЕТ СН'!$H$26</f>
        <v>1158.7083570099999</v>
      </c>
      <c r="G141" s="36">
        <f>SUMIFS(СВЦЭМ!$D$33:$D$776,СВЦЭМ!$A$33:$A$776,$A141,СВЦЭМ!$B$33:$B$776,G$119)+'СЕТ СН'!$H$14+СВЦЭМ!$D$10+'СЕТ СН'!$H$6-'СЕТ СН'!$H$26</f>
        <v>1140.59660448</v>
      </c>
      <c r="H141" s="36">
        <f>SUMIFS(СВЦЭМ!$D$33:$D$776,СВЦЭМ!$A$33:$A$776,$A141,СВЦЭМ!$B$33:$B$776,H$119)+'СЕТ СН'!$H$14+СВЦЭМ!$D$10+'СЕТ СН'!$H$6-'СЕТ СН'!$H$26</f>
        <v>1077.81370322</v>
      </c>
      <c r="I141" s="36">
        <f>SUMIFS(СВЦЭМ!$D$33:$D$776,СВЦЭМ!$A$33:$A$776,$A141,СВЦЭМ!$B$33:$B$776,I$119)+'СЕТ СН'!$H$14+СВЦЭМ!$D$10+'СЕТ СН'!$H$6-'СЕТ СН'!$H$26</f>
        <v>1033.11233083</v>
      </c>
      <c r="J141" s="36">
        <f>SUMIFS(СВЦЭМ!$D$33:$D$776,СВЦЭМ!$A$33:$A$776,$A141,СВЦЭМ!$B$33:$B$776,J$119)+'СЕТ СН'!$H$14+СВЦЭМ!$D$10+'СЕТ СН'!$H$6-'СЕТ СН'!$H$26</f>
        <v>1013.9593311900001</v>
      </c>
      <c r="K141" s="36">
        <f>SUMIFS(СВЦЭМ!$D$33:$D$776,СВЦЭМ!$A$33:$A$776,$A141,СВЦЭМ!$B$33:$B$776,K$119)+'СЕТ СН'!$H$14+СВЦЭМ!$D$10+'СЕТ СН'!$H$6-'СЕТ СН'!$H$26</f>
        <v>994.25094294000007</v>
      </c>
      <c r="L141" s="36">
        <f>SUMIFS(СВЦЭМ!$D$33:$D$776,СВЦЭМ!$A$33:$A$776,$A141,СВЦЭМ!$B$33:$B$776,L$119)+'СЕТ СН'!$H$14+СВЦЭМ!$D$10+'СЕТ СН'!$H$6-'СЕТ СН'!$H$26</f>
        <v>993.59683524000002</v>
      </c>
      <c r="M141" s="36">
        <f>SUMIFS(СВЦЭМ!$D$33:$D$776,СВЦЭМ!$A$33:$A$776,$A141,СВЦЭМ!$B$33:$B$776,M$119)+'СЕТ СН'!$H$14+СВЦЭМ!$D$10+'СЕТ СН'!$H$6-'СЕТ СН'!$H$26</f>
        <v>999.44566567000004</v>
      </c>
      <c r="N141" s="36">
        <f>SUMIFS(СВЦЭМ!$D$33:$D$776,СВЦЭМ!$A$33:$A$776,$A141,СВЦЭМ!$B$33:$B$776,N$119)+'СЕТ СН'!$H$14+СВЦЭМ!$D$10+'СЕТ СН'!$H$6-'СЕТ СН'!$H$26</f>
        <v>965.76915387000008</v>
      </c>
      <c r="O141" s="36">
        <f>SUMIFS(СВЦЭМ!$D$33:$D$776,СВЦЭМ!$A$33:$A$776,$A141,СВЦЭМ!$B$33:$B$776,O$119)+'СЕТ СН'!$H$14+СВЦЭМ!$D$10+'СЕТ СН'!$H$6-'СЕТ СН'!$H$26</f>
        <v>950.28952474000005</v>
      </c>
      <c r="P141" s="36">
        <f>SUMIFS(СВЦЭМ!$D$33:$D$776,СВЦЭМ!$A$33:$A$776,$A141,СВЦЭМ!$B$33:$B$776,P$119)+'СЕТ СН'!$H$14+СВЦЭМ!$D$10+'СЕТ СН'!$H$6-'СЕТ СН'!$H$26</f>
        <v>956.27647080000008</v>
      </c>
      <c r="Q141" s="36">
        <f>SUMIFS(СВЦЭМ!$D$33:$D$776,СВЦЭМ!$A$33:$A$776,$A141,СВЦЭМ!$B$33:$B$776,Q$119)+'СЕТ СН'!$H$14+СВЦЭМ!$D$10+'СЕТ СН'!$H$6-'СЕТ СН'!$H$26</f>
        <v>960.69071284000006</v>
      </c>
      <c r="R141" s="36">
        <f>SUMIFS(СВЦЭМ!$D$33:$D$776,СВЦЭМ!$A$33:$A$776,$A141,СВЦЭМ!$B$33:$B$776,R$119)+'СЕТ СН'!$H$14+СВЦЭМ!$D$10+'СЕТ СН'!$H$6-'СЕТ СН'!$H$26</f>
        <v>949.16588661000003</v>
      </c>
      <c r="S141" s="36">
        <f>SUMIFS(СВЦЭМ!$D$33:$D$776,СВЦЭМ!$A$33:$A$776,$A141,СВЦЭМ!$B$33:$B$776,S$119)+'СЕТ СН'!$H$14+СВЦЭМ!$D$10+'СЕТ СН'!$H$6-'СЕТ СН'!$H$26</f>
        <v>934.793092</v>
      </c>
      <c r="T141" s="36">
        <f>SUMIFS(СВЦЭМ!$D$33:$D$776,СВЦЭМ!$A$33:$A$776,$A141,СВЦЭМ!$B$33:$B$776,T$119)+'СЕТ СН'!$H$14+СВЦЭМ!$D$10+'СЕТ СН'!$H$6-'СЕТ СН'!$H$26</f>
        <v>909.93639843000005</v>
      </c>
      <c r="U141" s="36">
        <f>SUMIFS(СВЦЭМ!$D$33:$D$776,СВЦЭМ!$A$33:$A$776,$A141,СВЦЭМ!$B$33:$B$776,U$119)+'СЕТ СН'!$H$14+СВЦЭМ!$D$10+'СЕТ СН'!$H$6-'СЕТ СН'!$H$26</f>
        <v>896.31957942000008</v>
      </c>
      <c r="V141" s="36">
        <f>SUMIFS(СВЦЭМ!$D$33:$D$776,СВЦЭМ!$A$33:$A$776,$A141,СВЦЭМ!$B$33:$B$776,V$119)+'СЕТ СН'!$H$14+СВЦЭМ!$D$10+'СЕТ СН'!$H$6-'СЕТ СН'!$H$26</f>
        <v>898.25016449999998</v>
      </c>
      <c r="W141" s="36">
        <f>SUMIFS(СВЦЭМ!$D$33:$D$776,СВЦЭМ!$A$33:$A$776,$A141,СВЦЭМ!$B$33:$B$776,W$119)+'СЕТ СН'!$H$14+СВЦЭМ!$D$10+'СЕТ СН'!$H$6-'СЕТ СН'!$H$26</f>
        <v>905.72055997000007</v>
      </c>
      <c r="X141" s="36">
        <f>SUMIFS(СВЦЭМ!$D$33:$D$776,СВЦЭМ!$A$33:$A$776,$A141,СВЦЭМ!$B$33:$B$776,X$119)+'СЕТ СН'!$H$14+СВЦЭМ!$D$10+'СЕТ СН'!$H$6-'СЕТ СН'!$H$26</f>
        <v>932.56255839000005</v>
      </c>
      <c r="Y141" s="36">
        <f>SUMIFS(СВЦЭМ!$D$33:$D$776,СВЦЭМ!$A$33:$A$776,$A141,СВЦЭМ!$B$33:$B$776,Y$119)+'СЕТ СН'!$H$14+СВЦЭМ!$D$10+'СЕТ СН'!$H$6-'СЕТ СН'!$H$26</f>
        <v>986.67499540000006</v>
      </c>
    </row>
    <row r="142" spans="1:25" ht="15.75" x14ac:dyDescent="0.2">
      <c r="A142" s="35">
        <f t="shared" si="3"/>
        <v>43761</v>
      </c>
      <c r="B142" s="36">
        <f>SUMIFS(СВЦЭМ!$D$33:$D$776,СВЦЭМ!$A$33:$A$776,$A142,СВЦЭМ!$B$33:$B$776,B$119)+'СЕТ СН'!$H$14+СВЦЭМ!$D$10+'СЕТ СН'!$H$6-'СЕТ СН'!$H$26</f>
        <v>1069.3789537</v>
      </c>
      <c r="C142" s="36">
        <f>SUMIFS(СВЦЭМ!$D$33:$D$776,СВЦЭМ!$A$33:$A$776,$A142,СВЦЭМ!$B$33:$B$776,C$119)+'СЕТ СН'!$H$14+СВЦЭМ!$D$10+'СЕТ СН'!$H$6-'СЕТ СН'!$H$26</f>
        <v>1101.86578811</v>
      </c>
      <c r="D142" s="36">
        <f>SUMIFS(СВЦЭМ!$D$33:$D$776,СВЦЭМ!$A$33:$A$776,$A142,СВЦЭМ!$B$33:$B$776,D$119)+'СЕТ СН'!$H$14+СВЦЭМ!$D$10+'СЕТ СН'!$H$6-'СЕТ СН'!$H$26</f>
        <v>1116.8826159</v>
      </c>
      <c r="E142" s="36">
        <f>SUMIFS(СВЦЭМ!$D$33:$D$776,СВЦЭМ!$A$33:$A$776,$A142,СВЦЭМ!$B$33:$B$776,E$119)+'СЕТ СН'!$H$14+СВЦЭМ!$D$10+'СЕТ СН'!$H$6-'СЕТ СН'!$H$26</f>
        <v>1141.3278741600002</v>
      </c>
      <c r="F142" s="36">
        <f>SUMIFS(СВЦЭМ!$D$33:$D$776,СВЦЭМ!$A$33:$A$776,$A142,СВЦЭМ!$B$33:$B$776,F$119)+'СЕТ СН'!$H$14+СВЦЭМ!$D$10+'СЕТ СН'!$H$6-'СЕТ СН'!$H$26</f>
        <v>1152.9182458400001</v>
      </c>
      <c r="G142" s="36">
        <f>SUMIFS(СВЦЭМ!$D$33:$D$776,СВЦЭМ!$A$33:$A$776,$A142,СВЦЭМ!$B$33:$B$776,G$119)+'СЕТ СН'!$H$14+СВЦЭМ!$D$10+'СЕТ СН'!$H$6-'СЕТ СН'!$H$26</f>
        <v>1128.4607411100001</v>
      </c>
      <c r="H142" s="36">
        <f>SUMIFS(СВЦЭМ!$D$33:$D$776,СВЦЭМ!$A$33:$A$776,$A142,СВЦЭМ!$B$33:$B$776,H$119)+'СЕТ СН'!$H$14+СВЦЭМ!$D$10+'СЕТ СН'!$H$6-'СЕТ СН'!$H$26</f>
        <v>1070.4564218099999</v>
      </c>
      <c r="I142" s="36">
        <f>SUMIFS(СВЦЭМ!$D$33:$D$776,СВЦЭМ!$A$33:$A$776,$A142,СВЦЭМ!$B$33:$B$776,I$119)+'СЕТ СН'!$H$14+СВЦЭМ!$D$10+'СЕТ СН'!$H$6-'СЕТ СН'!$H$26</f>
        <v>1025.88334399</v>
      </c>
      <c r="J142" s="36">
        <f>SUMIFS(СВЦЭМ!$D$33:$D$776,СВЦЭМ!$A$33:$A$776,$A142,СВЦЭМ!$B$33:$B$776,J$119)+'СЕТ СН'!$H$14+СВЦЭМ!$D$10+'СЕТ СН'!$H$6-'СЕТ СН'!$H$26</f>
        <v>1006.55956024</v>
      </c>
      <c r="K142" s="36">
        <f>SUMIFS(СВЦЭМ!$D$33:$D$776,СВЦЭМ!$A$33:$A$776,$A142,СВЦЭМ!$B$33:$B$776,K$119)+'СЕТ СН'!$H$14+СВЦЭМ!$D$10+'СЕТ СН'!$H$6-'СЕТ СН'!$H$26</f>
        <v>993.66931335000004</v>
      </c>
      <c r="L142" s="36">
        <f>SUMIFS(СВЦЭМ!$D$33:$D$776,СВЦЭМ!$A$33:$A$776,$A142,СВЦЭМ!$B$33:$B$776,L$119)+'СЕТ СН'!$H$14+СВЦЭМ!$D$10+'СЕТ СН'!$H$6-'СЕТ СН'!$H$26</f>
        <v>994.77812899000003</v>
      </c>
      <c r="M142" s="36">
        <f>SUMIFS(СВЦЭМ!$D$33:$D$776,СВЦЭМ!$A$33:$A$776,$A142,СВЦЭМ!$B$33:$B$776,M$119)+'СЕТ СН'!$H$14+СВЦЭМ!$D$10+'СЕТ СН'!$H$6-'СЕТ СН'!$H$26</f>
        <v>998.95289920000005</v>
      </c>
      <c r="N142" s="36">
        <f>SUMIFS(СВЦЭМ!$D$33:$D$776,СВЦЭМ!$A$33:$A$776,$A142,СВЦЭМ!$B$33:$B$776,N$119)+'СЕТ СН'!$H$14+СВЦЭМ!$D$10+'СЕТ СН'!$H$6-'СЕТ СН'!$H$26</f>
        <v>979.24269075000007</v>
      </c>
      <c r="O142" s="36">
        <f>SUMIFS(СВЦЭМ!$D$33:$D$776,СВЦЭМ!$A$33:$A$776,$A142,СВЦЭМ!$B$33:$B$776,O$119)+'СЕТ СН'!$H$14+СВЦЭМ!$D$10+'СЕТ СН'!$H$6-'СЕТ СН'!$H$26</f>
        <v>965.18504707</v>
      </c>
      <c r="P142" s="36">
        <f>SUMIFS(СВЦЭМ!$D$33:$D$776,СВЦЭМ!$A$33:$A$776,$A142,СВЦЭМ!$B$33:$B$776,P$119)+'СЕТ СН'!$H$14+СВЦЭМ!$D$10+'СЕТ СН'!$H$6-'СЕТ СН'!$H$26</f>
        <v>964.16134715999999</v>
      </c>
      <c r="Q142" s="36">
        <f>SUMIFS(СВЦЭМ!$D$33:$D$776,СВЦЭМ!$A$33:$A$776,$A142,СВЦЭМ!$B$33:$B$776,Q$119)+'СЕТ СН'!$H$14+СВЦЭМ!$D$10+'СЕТ СН'!$H$6-'СЕТ СН'!$H$26</f>
        <v>960.21751553000001</v>
      </c>
      <c r="R142" s="36">
        <f>SUMIFS(СВЦЭМ!$D$33:$D$776,СВЦЭМ!$A$33:$A$776,$A142,СВЦЭМ!$B$33:$B$776,R$119)+'СЕТ СН'!$H$14+СВЦЭМ!$D$10+'СЕТ СН'!$H$6-'СЕТ СН'!$H$26</f>
        <v>955.37266657999999</v>
      </c>
      <c r="S142" s="36">
        <f>SUMIFS(СВЦЭМ!$D$33:$D$776,СВЦЭМ!$A$33:$A$776,$A142,СВЦЭМ!$B$33:$B$776,S$119)+'СЕТ СН'!$H$14+СВЦЭМ!$D$10+'СЕТ СН'!$H$6-'СЕТ СН'!$H$26</f>
        <v>957.01255413000001</v>
      </c>
      <c r="T142" s="36">
        <f>SUMIFS(СВЦЭМ!$D$33:$D$776,СВЦЭМ!$A$33:$A$776,$A142,СВЦЭМ!$B$33:$B$776,T$119)+'СЕТ СН'!$H$14+СВЦЭМ!$D$10+'СЕТ СН'!$H$6-'СЕТ СН'!$H$26</f>
        <v>937.58919566999998</v>
      </c>
      <c r="U142" s="36">
        <f>SUMIFS(СВЦЭМ!$D$33:$D$776,СВЦЭМ!$A$33:$A$776,$A142,СВЦЭМ!$B$33:$B$776,U$119)+'СЕТ СН'!$H$14+СВЦЭМ!$D$10+'СЕТ СН'!$H$6-'СЕТ СН'!$H$26</f>
        <v>893.95047387</v>
      </c>
      <c r="V142" s="36">
        <f>SUMIFS(СВЦЭМ!$D$33:$D$776,СВЦЭМ!$A$33:$A$776,$A142,СВЦЭМ!$B$33:$B$776,V$119)+'СЕТ СН'!$H$14+СВЦЭМ!$D$10+'СЕТ СН'!$H$6-'СЕТ СН'!$H$26</f>
        <v>892.25772684000003</v>
      </c>
      <c r="W142" s="36">
        <f>SUMIFS(СВЦЭМ!$D$33:$D$776,СВЦЭМ!$A$33:$A$776,$A142,СВЦЭМ!$B$33:$B$776,W$119)+'СЕТ СН'!$H$14+СВЦЭМ!$D$10+'СЕТ СН'!$H$6-'СЕТ СН'!$H$26</f>
        <v>904.57107047</v>
      </c>
      <c r="X142" s="36">
        <f>SUMIFS(СВЦЭМ!$D$33:$D$776,СВЦЭМ!$A$33:$A$776,$A142,СВЦЭМ!$B$33:$B$776,X$119)+'СЕТ СН'!$H$14+СВЦЭМ!$D$10+'СЕТ СН'!$H$6-'СЕТ СН'!$H$26</f>
        <v>930.28264293000007</v>
      </c>
      <c r="Y142" s="36">
        <f>SUMIFS(СВЦЭМ!$D$33:$D$776,СВЦЭМ!$A$33:$A$776,$A142,СВЦЭМ!$B$33:$B$776,Y$119)+'СЕТ СН'!$H$14+СВЦЭМ!$D$10+'СЕТ СН'!$H$6-'СЕТ СН'!$H$26</f>
        <v>977.35655019000001</v>
      </c>
    </row>
    <row r="143" spans="1:25" ht="15.75" x14ac:dyDescent="0.2">
      <c r="A143" s="35">
        <f t="shared" si="3"/>
        <v>43762</v>
      </c>
      <c r="B143" s="36">
        <f>SUMIFS(СВЦЭМ!$D$33:$D$776,СВЦЭМ!$A$33:$A$776,$A143,СВЦЭМ!$B$33:$B$776,B$119)+'СЕТ СН'!$H$14+СВЦЭМ!$D$10+'СЕТ СН'!$H$6-'СЕТ СН'!$H$26</f>
        <v>1075.47174554</v>
      </c>
      <c r="C143" s="36">
        <f>SUMIFS(СВЦЭМ!$D$33:$D$776,СВЦЭМ!$A$33:$A$776,$A143,СВЦЭМ!$B$33:$B$776,C$119)+'СЕТ СН'!$H$14+СВЦЭМ!$D$10+'СЕТ СН'!$H$6-'СЕТ СН'!$H$26</f>
        <v>1121.2966317</v>
      </c>
      <c r="D143" s="36">
        <f>SUMIFS(СВЦЭМ!$D$33:$D$776,СВЦЭМ!$A$33:$A$776,$A143,СВЦЭМ!$B$33:$B$776,D$119)+'СЕТ СН'!$H$14+СВЦЭМ!$D$10+'СЕТ СН'!$H$6-'СЕТ СН'!$H$26</f>
        <v>1137.4706933</v>
      </c>
      <c r="E143" s="36">
        <f>SUMIFS(СВЦЭМ!$D$33:$D$776,СВЦЭМ!$A$33:$A$776,$A143,СВЦЭМ!$B$33:$B$776,E$119)+'СЕТ СН'!$H$14+СВЦЭМ!$D$10+'СЕТ СН'!$H$6-'СЕТ СН'!$H$26</f>
        <v>1146.63275247</v>
      </c>
      <c r="F143" s="36">
        <f>SUMIFS(СВЦЭМ!$D$33:$D$776,СВЦЭМ!$A$33:$A$776,$A143,СВЦЭМ!$B$33:$B$776,F$119)+'СЕТ СН'!$H$14+СВЦЭМ!$D$10+'СЕТ СН'!$H$6-'СЕТ СН'!$H$26</f>
        <v>1145.01761966</v>
      </c>
      <c r="G143" s="36">
        <f>SUMIFS(СВЦЭМ!$D$33:$D$776,СВЦЭМ!$A$33:$A$776,$A143,СВЦЭМ!$B$33:$B$776,G$119)+'СЕТ СН'!$H$14+СВЦЭМ!$D$10+'СЕТ СН'!$H$6-'СЕТ СН'!$H$26</f>
        <v>1118.89990134</v>
      </c>
      <c r="H143" s="36">
        <f>SUMIFS(СВЦЭМ!$D$33:$D$776,СВЦЭМ!$A$33:$A$776,$A143,СВЦЭМ!$B$33:$B$776,H$119)+'СЕТ СН'!$H$14+СВЦЭМ!$D$10+'СЕТ СН'!$H$6-'СЕТ СН'!$H$26</f>
        <v>1059.0541100600001</v>
      </c>
      <c r="I143" s="36">
        <f>SUMIFS(СВЦЭМ!$D$33:$D$776,СВЦЭМ!$A$33:$A$776,$A143,СВЦЭМ!$B$33:$B$776,I$119)+'СЕТ СН'!$H$14+СВЦЭМ!$D$10+'СЕТ СН'!$H$6-'СЕТ СН'!$H$26</f>
        <v>1018.42172052</v>
      </c>
      <c r="J143" s="36">
        <f>SUMIFS(СВЦЭМ!$D$33:$D$776,СВЦЭМ!$A$33:$A$776,$A143,СВЦЭМ!$B$33:$B$776,J$119)+'СЕТ СН'!$H$14+СВЦЭМ!$D$10+'СЕТ СН'!$H$6-'СЕТ СН'!$H$26</f>
        <v>1010.1010500900001</v>
      </c>
      <c r="K143" s="36">
        <f>SUMIFS(СВЦЭМ!$D$33:$D$776,СВЦЭМ!$A$33:$A$776,$A143,СВЦЭМ!$B$33:$B$776,K$119)+'СЕТ СН'!$H$14+СВЦЭМ!$D$10+'СЕТ СН'!$H$6-'СЕТ СН'!$H$26</f>
        <v>1008.79766192</v>
      </c>
      <c r="L143" s="36">
        <f>SUMIFS(СВЦЭМ!$D$33:$D$776,СВЦЭМ!$A$33:$A$776,$A143,СВЦЭМ!$B$33:$B$776,L$119)+'СЕТ СН'!$H$14+СВЦЭМ!$D$10+'СЕТ СН'!$H$6-'СЕТ СН'!$H$26</f>
        <v>1015.85354986</v>
      </c>
      <c r="M143" s="36">
        <f>SUMIFS(СВЦЭМ!$D$33:$D$776,СВЦЭМ!$A$33:$A$776,$A143,СВЦЭМ!$B$33:$B$776,M$119)+'СЕТ СН'!$H$14+СВЦЭМ!$D$10+'СЕТ СН'!$H$6-'СЕТ СН'!$H$26</f>
        <v>1015.27410804</v>
      </c>
      <c r="N143" s="36">
        <f>SUMIFS(СВЦЭМ!$D$33:$D$776,СВЦЭМ!$A$33:$A$776,$A143,СВЦЭМ!$B$33:$B$776,N$119)+'СЕТ СН'!$H$14+СВЦЭМ!$D$10+'СЕТ СН'!$H$6-'СЕТ СН'!$H$26</f>
        <v>984.29538362000005</v>
      </c>
      <c r="O143" s="36">
        <f>SUMIFS(СВЦЭМ!$D$33:$D$776,СВЦЭМ!$A$33:$A$776,$A143,СВЦЭМ!$B$33:$B$776,O$119)+'СЕТ СН'!$H$14+СВЦЭМ!$D$10+'СЕТ СН'!$H$6-'СЕТ СН'!$H$26</f>
        <v>949.67953009000007</v>
      </c>
      <c r="P143" s="36">
        <f>SUMIFS(СВЦЭМ!$D$33:$D$776,СВЦЭМ!$A$33:$A$776,$A143,СВЦЭМ!$B$33:$B$776,P$119)+'СЕТ СН'!$H$14+СВЦЭМ!$D$10+'СЕТ СН'!$H$6-'СЕТ СН'!$H$26</f>
        <v>956.37481418000004</v>
      </c>
      <c r="Q143" s="36">
        <f>SUMIFS(СВЦЭМ!$D$33:$D$776,СВЦЭМ!$A$33:$A$776,$A143,СВЦЭМ!$B$33:$B$776,Q$119)+'СЕТ СН'!$H$14+СВЦЭМ!$D$10+'СЕТ СН'!$H$6-'СЕТ СН'!$H$26</f>
        <v>955.09573426000009</v>
      </c>
      <c r="R143" s="36">
        <f>SUMIFS(СВЦЭМ!$D$33:$D$776,СВЦЭМ!$A$33:$A$776,$A143,СВЦЭМ!$B$33:$B$776,R$119)+'СЕТ СН'!$H$14+СВЦЭМ!$D$10+'СЕТ СН'!$H$6-'СЕТ СН'!$H$26</f>
        <v>946.61721452000006</v>
      </c>
      <c r="S143" s="36">
        <f>SUMIFS(СВЦЭМ!$D$33:$D$776,СВЦЭМ!$A$33:$A$776,$A143,СВЦЭМ!$B$33:$B$776,S$119)+'СЕТ СН'!$H$14+СВЦЭМ!$D$10+'СЕТ СН'!$H$6-'СЕТ СН'!$H$26</f>
        <v>942.03084626999998</v>
      </c>
      <c r="T143" s="36">
        <f>SUMIFS(СВЦЭМ!$D$33:$D$776,СВЦЭМ!$A$33:$A$776,$A143,СВЦЭМ!$B$33:$B$776,T$119)+'СЕТ СН'!$H$14+СВЦЭМ!$D$10+'СЕТ СН'!$H$6-'СЕТ СН'!$H$26</f>
        <v>941.22715171000004</v>
      </c>
      <c r="U143" s="36">
        <f>SUMIFS(СВЦЭМ!$D$33:$D$776,СВЦЭМ!$A$33:$A$776,$A143,СВЦЭМ!$B$33:$B$776,U$119)+'СЕТ СН'!$H$14+СВЦЭМ!$D$10+'СЕТ СН'!$H$6-'СЕТ СН'!$H$26</f>
        <v>918.99163876</v>
      </c>
      <c r="V143" s="36">
        <f>SUMIFS(СВЦЭМ!$D$33:$D$776,СВЦЭМ!$A$33:$A$776,$A143,СВЦЭМ!$B$33:$B$776,V$119)+'СЕТ СН'!$H$14+СВЦЭМ!$D$10+'СЕТ СН'!$H$6-'СЕТ СН'!$H$26</f>
        <v>915.24004108999998</v>
      </c>
      <c r="W143" s="36">
        <f>SUMIFS(СВЦЭМ!$D$33:$D$776,СВЦЭМ!$A$33:$A$776,$A143,СВЦЭМ!$B$33:$B$776,W$119)+'СЕТ СН'!$H$14+СВЦЭМ!$D$10+'СЕТ СН'!$H$6-'СЕТ СН'!$H$26</f>
        <v>920.51633835000007</v>
      </c>
      <c r="X143" s="36">
        <f>SUMIFS(СВЦЭМ!$D$33:$D$776,СВЦЭМ!$A$33:$A$776,$A143,СВЦЭМ!$B$33:$B$776,X$119)+'СЕТ СН'!$H$14+СВЦЭМ!$D$10+'СЕТ СН'!$H$6-'СЕТ СН'!$H$26</f>
        <v>927.33090956000001</v>
      </c>
      <c r="Y143" s="36">
        <f>SUMIFS(СВЦЭМ!$D$33:$D$776,СВЦЭМ!$A$33:$A$776,$A143,СВЦЭМ!$B$33:$B$776,Y$119)+'СЕТ СН'!$H$14+СВЦЭМ!$D$10+'СЕТ СН'!$H$6-'СЕТ СН'!$H$26</f>
        <v>964.78239019</v>
      </c>
    </row>
    <row r="144" spans="1:25" ht="15.75" x14ac:dyDescent="0.2">
      <c r="A144" s="35">
        <f t="shared" si="3"/>
        <v>43763</v>
      </c>
      <c r="B144" s="36">
        <f>SUMIFS(СВЦЭМ!$D$33:$D$776,СВЦЭМ!$A$33:$A$776,$A144,СВЦЭМ!$B$33:$B$776,B$119)+'СЕТ СН'!$H$14+СВЦЭМ!$D$10+'СЕТ СН'!$H$6-'СЕТ СН'!$H$26</f>
        <v>1069.92995023</v>
      </c>
      <c r="C144" s="36">
        <f>SUMIFS(СВЦЭМ!$D$33:$D$776,СВЦЭМ!$A$33:$A$776,$A144,СВЦЭМ!$B$33:$B$776,C$119)+'СЕТ СН'!$H$14+СВЦЭМ!$D$10+'СЕТ СН'!$H$6-'СЕТ СН'!$H$26</f>
        <v>1116.6530935800001</v>
      </c>
      <c r="D144" s="36">
        <f>SUMIFS(СВЦЭМ!$D$33:$D$776,СВЦЭМ!$A$33:$A$776,$A144,СВЦЭМ!$B$33:$B$776,D$119)+'СЕТ СН'!$H$14+СВЦЭМ!$D$10+'СЕТ СН'!$H$6-'СЕТ СН'!$H$26</f>
        <v>1133.662863</v>
      </c>
      <c r="E144" s="36">
        <f>SUMIFS(СВЦЭМ!$D$33:$D$776,СВЦЭМ!$A$33:$A$776,$A144,СВЦЭМ!$B$33:$B$776,E$119)+'СЕТ СН'!$H$14+СВЦЭМ!$D$10+'СЕТ СН'!$H$6-'СЕТ СН'!$H$26</f>
        <v>1141.1672325100001</v>
      </c>
      <c r="F144" s="36">
        <f>SUMIFS(СВЦЭМ!$D$33:$D$776,СВЦЭМ!$A$33:$A$776,$A144,СВЦЭМ!$B$33:$B$776,F$119)+'СЕТ СН'!$H$14+СВЦЭМ!$D$10+'СЕТ СН'!$H$6-'СЕТ СН'!$H$26</f>
        <v>1132.9120884600002</v>
      </c>
      <c r="G144" s="36">
        <f>SUMIFS(СВЦЭМ!$D$33:$D$776,СВЦЭМ!$A$33:$A$776,$A144,СВЦЭМ!$B$33:$B$776,G$119)+'СЕТ СН'!$H$14+СВЦЭМ!$D$10+'СЕТ СН'!$H$6-'СЕТ СН'!$H$26</f>
        <v>1101.2877252000001</v>
      </c>
      <c r="H144" s="36">
        <f>SUMIFS(СВЦЭМ!$D$33:$D$776,СВЦЭМ!$A$33:$A$776,$A144,СВЦЭМ!$B$33:$B$776,H$119)+'СЕТ СН'!$H$14+СВЦЭМ!$D$10+'СЕТ СН'!$H$6-'СЕТ СН'!$H$26</f>
        <v>1055.06208496</v>
      </c>
      <c r="I144" s="36">
        <f>SUMIFS(СВЦЭМ!$D$33:$D$776,СВЦЭМ!$A$33:$A$776,$A144,СВЦЭМ!$B$33:$B$776,I$119)+'СЕТ СН'!$H$14+СВЦЭМ!$D$10+'СЕТ СН'!$H$6-'СЕТ СН'!$H$26</f>
        <v>1031.3414626799999</v>
      </c>
      <c r="J144" s="36">
        <f>SUMIFS(СВЦЭМ!$D$33:$D$776,СВЦЭМ!$A$33:$A$776,$A144,СВЦЭМ!$B$33:$B$776,J$119)+'СЕТ СН'!$H$14+СВЦЭМ!$D$10+'СЕТ СН'!$H$6-'СЕТ СН'!$H$26</f>
        <v>1020.62225269</v>
      </c>
      <c r="K144" s="36">
        <f>SUMIFS(СВЦЭМ!$D$33:$D$776,СВЦЭМ!$A$33:$A$776,$A144,СВЦЭМ!$B$33:$B$776,K$119)+'СЕТ СН'!$H$14+СВЦЭМ!$D$10+'СЕТ СН'!$H$6-'СЕТ СН'!$H$26</f>
        <v>1004.38064963</v>
      </c>
      <c r="L144" s="36">
        <f>SUMIFS(СВЦЭМ!$D$33:$D$776,СВЦЭМ!$A$33:$A$776,$A144,СВЦЭМ!$B$33:$B$776,L$119)+'СЕТ СН'!$H$14+СВЦЭМ!$D$10+'СЕТ СН'!$H$6-'СЕТ СН'!$H$26</f>
        <v>1008.8719039800001</v>
      </c>
      <c r="M144" s="36">
        <f>SUMIFS(СВЦЭМ!$D$33:$D$776,СВЦЭМ!$A$33:$A$776,$A144,СВЦЭМ!$B$33:$B$776,M$119)+'СЕТ СН'!$H$14+СВЦЭМ!$D$10+'СЕТ СН'!$H$6-'СЕТ СН'!$H$26</f>
        <v>1023.2323835000001</v>
      </c>
      <c r="N144" s="36">
        <f>SUMIFS(СВЦЭМ!$D$33:$D$776,СВЦЭМ!$A$33:$A$776,$A144,СВЦЭМ!$B$33:$B$776,N$119)+'СЕТ СН'!$H$14+СВЦЭМ!$D$10+'СЕТ СН'!$H$6-'СЕТ СН'!$H$26</f>
        <v>995.23888514999999</v>
      </c>
      <c r="O144" s="36">
        <f>SUMIFS(СВЦЭМ!$D$33:$D$776,СВЦЭМ!$A$33:$A$776,$A144,СВЦЭМ!$B$33:$B$776,O$119)+'СЕТ СН'!$H$14+СВЦЭМ!$D$10+'СЕТ СН'!$H$6-'СЕТ СН'!$H$26</f>
        <v>959.03135670000006</v>
      </c>
      <c r="P144" s="36">
        <f>SUMIFS(СВЦЭМ!$D$33:$D$776,СВЦЭМ!$A$33:$A$776,$A144,СВЦЭМ!$B$33:$B$776,P$119)+'СЕТ СН'!$H$14+СВЦЭМ!$D$10+'СЕТ СН'!$H$6-'СЕТ СН'!$H$26</f>
        <v>957.52807254000004</v>
      </c>
      <c r="Q144" s="36">
        <f>SUMIFS(СВЦЭМ!$D$33:$D$776,СВЦЭМ!$A$33:$A$776,$A144,СВЦЭМ!$B$33:$B$776,Q$119)+'СЕТ СН'!$H$14+СВЦЭМ!$D$10+'СЕТ СН'!$H$6-'СЕТ СН'!$H$26</f>
        <v>944.72153867000009</v>
      </c>
      <c r="R144" s="36">
        <f>SUMIFS(СВЦЭМ!$D$33:$D$776,СВЦЭМ!$A$33:$A$776,$A144,СВЦЭМ!$B$33:$B$776,R$119)+'СЕТ СН'!$H$14+СВЦЭМ!$D$10+'СЕТ СН'!$H$6-'СЕТ СН'!$H$26</f>
        <v>949.97022317000005</v>
      </c>
      <c r="S144" s="36">
        <f>SUMIFS(СВЦЭМ!$D$33:$D$776,СВЦЭМ!$A$33:$A$776,$A144,СВЦЭМ!$B$33:$B$776,S$119)+'СЕТ СН'!$H$14+СВЦЭМ!$D$10+'СЕТ СН'!$H$6-'СЕТ СН'!$H$26</f>
        <v>953.71324577000007</v>
      </c>
      <c r="T144" s="36">
        <f>SUMIFS(СВЦЭМ!$D$33:$D$776,СВЦЭМ!$A$33:$A$776,$A144,СВЦЭМ!$B$33:$B$776,T$119)+'СЕТ СН'!$H$14+СВЦЭМ!$D$10+'СЕТ СН'!$H$6-'СЕТ СН'!$H$26</f>
        <v>966.05349545000001</v>
      </c>
      <c r="U144" s="36">
        <f>SUMIFS(СВЦЭМ!$D$33:$D$776,СВЦЭМ!$A$33:$A$776,$A144,СВЦЭМ!$B$33:$B$776,U$119)+'СЕТ СН'!$H$14+СВЦЭМ!$D$10+'СЕТ СН'!$H$6-'СЕТ СН'!$H$26</f>
        <v>976.25584034000008</v>
      </c>
      <c r="V144" s="36">
        <f>SUMIFS(СВЦЭМ!$D$33:$D$776,СВЦЭМ!$A$33:$A$776,$A144,СВЦЭМ!$B$33:$B$776,V$119)+'СЕТ СН'!$H$14+СВЦЭМ!$D$10+'СЕТ СН'!$H$6-'СЕТ СН'!$H$26</f>
        <v>966.55366146000006</v>
      </c>
      <c r="W144" s="36">
        <f>SUMIFS(СВЦЭМ!$D$33:$D$776,СВЦЭМ!$A$33:$A$776,$A144,СВЦЭМ!$B$33:$B$776,W$119)+'СЕТ СН'!$H$14+СВЦЭМ!$D$10+'СЕТ СН'!$H$6-'СЕТ СН'!$H$26</f>
        <v>957.16412147000005</v>
      </c>
      <c r="X144" s="36">
        <f>SUMIFS(СВЦЭМ!$D$33:$D$776,СВЦЭМ!$A$33:$A$776,$A144,СВЦЭМ!$B$33:$B$776,X$119)+'СЕТ СН'!$H$14+СВЦЭМ!$D$10+'СЕТ СН'!$H$6-'СЕТ СН'!$H$26</f>
        <v>947.22444794</v>
      </c>
      <c r="Y144" s="36">
        <f>SUMIFS(СВЦЭМ!$D$33:$D$776,СВЦЭМ!$A$33:$A$776,$A144,СВЦЭМ!$B$33:$B$776,Y$119)+'СЕТ СН'!$H$14+СВЦЭМ!$D$10+'СЕТ СН'!$H$6-'СЕТ СН'!$H$26</f>
        <v>981.31749471000001</v>
      </c>
    </row>
    <row r="145" spans="1:27" ht="15.75" x14ac:dyDescent="0.2">
      <c r="A145" s="35">
        <f t="shared" si="3"/>
        <v>43764</v>
      </c>
      <c r="B145" s="36">
        <f>SUMIFS(СВЦЭМ!$D$33:$D$776,СВЦЭМ!$A$33:$A$776,$A145,СВЦЭМ!$B$33:$B$776,B$119)+'СЕТ СН'!$H$14+СВЦЭМ!$D$10+'СЕТ СН'!$H$6-'СЕТ СН'!$H$26</f>
        <v>1047.63230101</v>
      </c>
      <c r="C145" s="36">
        <f>SUMIFS(СВЦЭМ!$D$33:$D$776,СВЦЭМ!$A$33:$A$776,$A145,СВЦЭМ!$B$33:$B$776,C$119)+'СЕТ СН'!$H$14+СВЦЭМ!$D$10+'СЕТ СН'!$H$6-'СЕТ СН'!$H$26</f>
        <v>1085.05375458</v>
      </c>
      <c r="D145" s="36">
        <f>SUMIFS(СВЦЭМ!$D$33:$D$776,СВЦЭМ!$A$33:$A$776,$A145,СВЦЭМ!$B$33:$B$776,D$119)+'СЕТ СН'!$H$14+СВЦЭМ!$D$10+'СЕТ СН'!$H$6-'СЕТ СН'!$H$26</f>
        <v>1107.2433425500001</v>
      </c>
      <c r="E145" s="36">
        <f>SUMIFS(СВЦЭМ!$D$33:$D$776,СВЦЭМ!$A$33:$A$776,$A145,СВЦЭМ!$B$33:$B$776,E$119)+'СЕТ СН'!$H$14+СВЦЭМ!$D$10+'СЕТ СН'!$H$6-'СЕТ СН'!$H$26</f>
        <v>1111.9696563100001</v>
      </c>
      <c r="F145" s="36">
        <f>SUMIFS(СВЦЭМ!$D$33:$D$776,СВЦЭМ!$A$33:$A$776,$A145,СВЦЭМ!$B$33:$B$776,F$119)+'СЕТ СН'!$H$14+СВЦЭМ!$D$10+'СЕТ СН'!$H$6-'СЕТ СН'!$H$26</f>
        <v>1103.14190822</v>
      </c>
      <c r="G145" s="36">
        <f>SUMIFS(СВЦЭМ!$D$33:$D$776,СВЦЭМ!$A$33:$A$776,$A145,СВЦЭМ!$B$33:$B$776,G$119)+'СЕТ СН'!$H$14+СВЦЭМ!$D$10+'СЕТ СН'!$H$6-'СЕТ СН'!$H$26</f>
        <v>1077.72633756</v>
      </c>
      <c r="H145" s="36">
        <f>SUMIFS(СВЦЭМ!$D$33:$D$776,СВЦЭМ!$A$33:$A$776,$A145,СВЦЭМ!$B$33:$B$776,H$119)+'СЕТ СН'!$H$14+СВЦЭМ!$D$10+'СЕТ СН'!$H$6-'СЕТ СН'!$H$26</f>
        <v>1061.0029170400001</v>
      </c>
      <c r="I145" s="36">
        <f>SUMIFS(СВЦЭМ!$D$33:$D$776,СВЦЭМ!$A$33:$A$776,$A145,СВЦЭМ!$B$33:$B$776,I$119)+'СЕТ СН'!$H$14+СВЦЭМ!$D$10+'СЕТ СН'!$H$6-'СЕТ СН'!$H$26</f>
        <v>1040.3143727500001</v>
      </c>
      <c r="J145" s="36">
        <f>SUMIFS(СВЦЭМ!$D$33:$D$776,СВЦЭМ!$A$33:$A$776,$A145,СВЦЭМ!$B$33:$B$776,J$119)+'СЕТ СН'!$H$14+СВЦЭМ!$D$10+'СЕТ СН'!$H$6-'СЕТ СН'!$H$26</f>
        <v>1017.85606663</v>
      </c>
      <c r="K145" s="36">
        <f>SUMIFS(СВЦЭМ!$D$33:$D$776,СВЦЭМ!$A$33:$A$776,$A145,СВЦЭМ!$B$33:$B$776,K$119)+'СЕТ СН'!$H$14+СВЦЭМ!$D$10+'СЕТ СН'!$H$6-'СЕТ СН'!$H$26</f>
        <v>1006.1723175000001</v>
      </c>
      <c r="L145" s="36">
        <f>SUMIFS(СВЦЭМ!$D$33:$D$776,СВЦЭМ!$A$33:$A$776,$A145,СВЦЭМ!$B$33:$B$776,L$119)+'СЕТ СН'!$H$14+СВЦЭМ!$D$10+'СЕТ СН'!$H$6-'СЕТ СН'!$H$26</f>
        <v>1007.63098343</v>
      </c>
      <c r="M145" s="36">
        <f>SUMIFS(СВЦЭМ!$D$33:$D$776,СВЦЭМ!$A$33:$A$776,$A145,СВЦЭМ!$B$33:$B$776,M$119)+'СЕТ СН'!$H$14+СВЦЭМ!$D$10+'СЕТ СН'!$H$6-'СЕТ СН'!$H$26</f>
        <v>1005.32966305</v>
      </c>
      <c r="N145" s="36">
        <f>SUMIFS(СВЦЭМ!$D$33:$D$776,СВЦЭМ!$A$33:$A$776,$A145,СВЦЭМ!$B$33:$B$776,N$119)+'СЕТ СН'!$H$14+СВЦЭМ!$D$10+'СЕТ СН'!$H$6-'СЕТ СН'!$H$26</f>
        <v>975.44049969000002</v>
      </c>
      <c r="O145" s="36">
        <f>SUMIFS(СВЦЭМ!$D$33:$D$776,СВЦЭМ!$A$33:$A$776,$A145,СВЦЭМ!$B$33:$B$776,O$119)+'СЕТ СН'!$H$14+СВЦЭМ!$D$10+'СЕТ СН'!$H$6-'СЕТ СН'!$H$26</f>
        <v>942.36477243000002</v>
      </c>
      <c r="P145" s="36">
        <f>SUMIFS(СВЦЭМ!$D$33:$D$776,СВЦЭМ!$A$33:$A$776,$A145,СВЦЭМ!$B$33:$B$776,P$119)+'СЕТ СН'!$H$14+СВЦЭМ!$D$10+'СЕТ СН'!$H$6-'СЕТ СН'!$H$26</f>
        <v>943.51360993000003</v>
      </c>
      <c r="Q145" s="36">
        <f>SUMIFS(СВЦЭМ!$D$33:$D$776,СВЦЭМ!$A$33:$A$776,$A145,СВЦЭМ!$B$33:$B$776,Q$119)+'СЕТ СН'!$H$14+СВЦЭМ!$D$10+'СЕТ СН'!$H$6-'СЕТ СН'!$H$26</f>
        <v>937.87073625000005</v>
      </c>
      <c r="R145" s="36">
        <f>SUMIFS(СВЦЭМ!$D$33:$D$776,СВЦЭМ!$A$33:$A$776,$A145,СВЦЭМ!$B$33:$B$776,R$119)+'СЕТ СН'!$H$14+СВЦЭМ!$D$10+'СЕТ СН'!$H$6-'СЕТ СН'!$H$26</f>
        <v>940.49643352999999</v>
      </c>
      <c r="S145" s="36">
        <f>SUMIFS(СВЦЭМ!$D$33:$D$776,СВЦЭМ!$A$33:$A$776,$A145,СВЦЭМ!$B$33:$B$776,S$119)+'СЕТ СН'!$H$14+СВЦЭМ!$D$10+'СЕТ СН'!$H$6-'СЕТ СН'!$H$26</f>
        <v>943.77172617000008</v>
      </c>
      <c r="T145" s="36">
        <f>SUMIFS(СВЦЭМ!$D$33:$D$776,СВЦЭМ!$A$33:$A$776,$A145,СВЦЭМ!$B$33:$B$776,T$119)+'СЕТ СН'!$H$14+СВЦЭМ!$D$10+'СЕТ СН'!$H$6-'СЕТ СН'!$H$26</f>
        <v>950.97365795000007</v>
      </c>
      <c r="U145" s="36">
        <f>SUMIFS(СВЦЭМ!$D$33:$D$776,СВЦЭМ!$A$33:$A$776,$A145,СВЦЭМ!$B$33:$B$776,U$119)+'СЕТ СН'!$H$14+СВЦЭМ!$D$10+'СЕТ СН'!$H$6-'СЕТ СН'!$H$26</f>
        <v>959.66927056999998</v>
      </c>
      <c r="V145" s="36">
        <f>SUMIFS(СВЦЭМ!$D$33:$D$776,СВЦЭМ!$A$33:$A$776,$A145,СВЦЭМ!$B$33:$B$776,V$119)+'СЕТ СН'!$H$14+СВЦЭМ!$D$10+'СЕТ СН'!$H$6-'СЕТ СН'!$H$26</f>
        <v>953.65939460000004</v>
      </c>
      <c r="W145" s="36">
        <f>SUMIFS(СВЦЭМ!$D$33:$D$776,СВЦЭМ!$A$33:$A$776,$A145,СВЦЭМ!$B$33:$B$776,W$119)+'СЕТ СН'!$H$14+СВЦЭМ!$D$10+'СЕТ СН'!$H$6-'СЕТ СН'!$H$26</f>
        <v>949.75167536000004</v>
      </c>
      <c r="X145" s="36">
        <f>SUMIFS(СВЦЭМ!$D$33:$D$776,СВЦЭМ!$A$33:$A$776,$A145,СВЦЭМ!$B$33:$B$776,X$119)+'СЕТ СН'!$H$14+СВЦЭМ!$D$10+'СЕТ СН'!$H$6-'СЕТ СН'!$H$26</f>
        <v>956.56412259000001</v>
      </c>
      <c r="Y145" s="36">
        <f>SUMIFS(СВЦЭМ!$D$33:$D$776,СВЦЭМ!$A$33:$A$776,$A145,СВЦЭМ!$B$33:$B$776,Y$119)+'СЕТ СН'!$H$14+СВЦЭМ!$D$10+'СЕТ СН'!$H$6-'СЕТ СН'!$H$26</f>
        <v>991.20586271000002</v>
      </c>
    </row>
    <row r="146" spans="1:27" ht="15.75" x14ac:dyDescent="0.2">
      <c r="A146" s="35">
        <f t="shared" si="3"/>
        <v>43765</v>
      </c>
      <c r="B146" s="36">
        <f>SUMIFS(СВЦЭМ!$D$33:$D$776,СВЦЭМ!$A$33:$A$776,$A146,СВЦЭМ!$B$33:$B$776,B$119)+'СЕТ СН'!$H$14+СВЦЭМ!$D$10+'СЕТ СН'!$H$6-'СЕТ СН'!$H$26</f>
        <v>1084.0010822500001</v>
      </c>
      <c r="C146" s="36">
        <f>SUMIFS(СВЦЭМ!$D$33:$D$776,СВЦЭМ!$A$33:$A$776,$A146,СВЦЭМ!$B$33:$B$776,C$119)+'СЕТ СН'!$H$14+СВЦЭМ!$D$10+'СЕТ СН'!$H$6-'СЕТ СН'!$H$26</f>
        <v>1094.6169764800002</v>
      </c>
      <c r="D146" s="36">
        <f>SUMIFS(СВЦЭМ!$D$33:$D$776,СВЦЭМ!$A$33:$A$776,$A146,СВЦЭМ!$B$33:$B$776,D$119)+'СЕТ СН'!$H$14+СВЦЭМ!$D$10+'СЕТ СН'!$H$6-'СЕТ СН'!$H$26</f>
        <v>1094.0524110800002</v>
      </c>
      <c r="E146" s="36">
        <f>SUMIFS(СВЦЭМ!$D$33:$D$776,СВЦЭМ!$A$33:$A$776,$A146,СВЦЭМ!$B$33:$B$776,E$119)+'СЕТ СН'!$H$14+СВЦЭМ!$D$10+'СЕТ СН'!$H$6-'СЕТ СН'!$H$26</f>
        <v>1105.38692302</v>
      </c>
      <c r="F146" s="36">
        <f>SUMIFS(СВЦЭМ!$D$33:$D$776,СВЦЭМ!$A$33:$A$776,$A146,СВЦЭМ!$B$33:$B$776,F$119)+'СЕТ СН'!$H$14+СВЦЭМ!$D$10+'СЕТ СН'!$H$6-'СЕТ СН'!$H$26</f>
        <v>1104.6497835</v>
      </c>
      <c r="G146" s="36">
        <f>SUMIFS(СВЦЭМ!$D$33:$D$776,СВЦЭМ!$A$33:$A$776,$A146,СВЦЭМ!$B$33:$B$776,G$119)+'СЕТ СН'!$H$14+СВЦЭМ!$D$10+'СЕТ СН'!$H$6-'СЕТ СН'!$H$26</f>
        <v>1089.1099331099999</v>
      </c>
      <c r="H146" s="36">
        <f>SUMIFS(СВЦЭМ!$D$33:$D$776,СВЦЭМ!$A$33:$A$776,$A146,СВЦЭМ!$B$33:$B$776,H$119)+'СЕТ СН'!$H$14+СВЦЭМ!$D$10+'СЕТ СН'!$H$6-'СЕТ СН'!$H$26</f>
        <v>1065.71227673</v>
      </c>
      <c r="I146" s="36">
        <f>SUMIFS(СВЦЭМ!$D$33:$D$776,СВЦЭМ!$A$33:$A$776,$A146,СВЦЭМ!$B$33:$B$776,I$119)+'СЕТ СН'!$H$14+СВЦЭМ!$D$10+'СЕТ СН'!$H$6-'СЕТ СН'!$H$26</f>
        <v>1043.2002390100001</v>
      </c>
      <c r="J146" s="36">
        <f>SUMIFS(СВЦЭМ!$D$33:$D$776,СВЦЭМ!$A$33:$A$776,$A146,СВЦЭМ!$B$33:$B$776,J$119)+'СЕТ СН'!$H$14+СВЦЭМ!$D$10+'СЕТ СН'!$H$6-'СЕТ СН'!$H$26</f>
        <v>1027.49847095</v>
      </c>
      <c r="K146" s="36">
        <f>SUMIFS(СВЦЭМ!$D$33:$D$776,СВЦЭМ!$A$33:$A$776,$A146,СВЦЭМ!$B$33:$B$776,K$119)+'СЕТ СН'!$H$14+СВЦЭМ!$D$10+'СЕТ СН'!$H$6-'СЕТ СН'!$H$26</f>
        <v>995.22500279000008</v>
      </c>
      <c r="L146" s="36">
        <f>SUMIFS(СВЦЭМ!$D$33:$D$776,СВЦЭМ!$A$33:$A$776,$A146,СВЦЭМ!$B$33:$B$776,L$119)+'СЕТ СН'!$H$14+СВЦЭМ!$D$10+'СЕТ СН'!$H$6-'СЕТ СН'!$H$26</f>
        <v>994.57828546000007</v>
      </c>
      <c r="M146" s="36">
        <f>SUMIFS(СВЦЭМ!$D$33:$D$776,СВЦЭМ!$A$33:$A$776,$A146,СВЦЭМ!$B$33:$B$776,M$119)+'СЕТ СН'!$H$14+СВЦЭМ!$D$10+'СЕТ СН'!$H$6-'СЕТ СН'!$H$26</f>
        <v>986.16354276000004</v>
      </c>
      <c r="N146" s="36">
        <f>SUMIFS(СВЦЭМ!$D$33:$D$776,СВЦЭМ!$A$33:$A$776,$A146,СВЦЭМ!$B$33:$B$776,N$119)+'СЕТ СН'!$H$14+СВЦЭМ!$D$10+'СЕТ СН'!$H$6-'СЕТ СН'!$H$26</f>
        <v>955.45226169</v>
      </c>
      <c r="O146" s="36">
        <f>SUMIFS(СВЦЭМ!$D$33:$D$776,СВЦЭМ!$A$33:$A$776,$A146,СВЦЭМ!$B$33:$B$776,O$119)+'СЕТ СН'!$H$14+СВЦЭМ!$D$10+'СЕТ СН'!$H$6-'СЕТ СН'!$H$26</f>
        <v>936.5895471</v>
      </c>
      <c r="P146" s="36">
        <f>SUMIFS(СВЦЭМ!$D$33:$D$776,СВЦЭМ!$A$33:$A$776,$A146,СВЦЭМ!$B$33:$B$776,P$119)+'СЕТ СН'!$H$14+СВЦЭМ!$D$10+'СЕТ СН'!$H$6-'СЕТ СН'!$H$26</f>
        <v>949.22845310000002</v>
      </c>
      <c r="Q146" s="36">
        <f>SUMIFS(СВЦЭМ!$D$33:$D$776,СВЦЭМ!$A$33:$A$776,$A146,СВЦЭМ!$B$33:$B$776,Q$119)+'СЕТ СН'!$H$14+СВЦЭМ!$D$10+'СЕТ СН'!$H$6-'СЕТ СН'!$H$26</f>
        <v>947.65593869999998</v>
      </c>
      <c r="R146" s="36">
        <f>SUMIFS(СВЦЭМ!$D$33:$D$776,СВЦЭМ!$A$33:$A$776,$A146,СВЦЭМ!$B$33:$B$776,R$119)+'СЕТ СН'!$H$14+СВЦЭМ!$D$10+'СЕТ СН'!$H$6-'СЕТ СН'!$H$26</f>
        <v>935.84765736999998</v>
      </c>
      <c r="S146" s="36">
        <f>SUMIFS(СВЦЭМ!$D$33:$D$776,СВЦЭМ!$A$33:$A$776,$A146,СВЦЭМ!$B$33:$B$776,S$119)+'СЕТ СН'!$H$14+СВЦЭМ!$D$10+'СЕТ СН'!$H$6-'СЕТ СН'!$H$26</f>
        <v>942.01005806000001</v>
      </c>
      <c r="T146" s="36">
        <f>SUMIFS(СВЦЭМ!$D$33:$D$776,СВЦЭМ!$A$33:$A$776,$A146,СВЦЭМ!$B$33:$B$776,T$119)+'СЕТ СН'!$H$14+СВЦЭМ!$D$10+'СЕТ СН'!$H$6-'СЕТ СН'!$H$26</f>
        <v>932.11476793000008</v>
      </c>
      <c r="U146" s="36">
        <f>SUMIFS(СВЦЭМ!$D$33:$D$776,СВЦЭМ!$A$33:$A$776,$A146,СВЦЭМ!$B$33:$B$776,U$119)+'СЕТ СН'!$H$14+СВЦЭМ!$D$10+'СЕТ СН'!$H$6-'СЕТ СН'!$H$26</f>
        <v>923.22218189</v>
      </c>
      <c r="V146" s="36">
        <f>SUMIFS(СВЦЭМ!$D$33:$D$776,СВЦЭМ!$A$33:$A$776,$A146,СВЦЭМ!$B$33:$B$776,V$119)+'СЕТ СН'!$H$14+СВЦЭМ!$D$10+'СЕТ СН'!$H$6-'СЕТ СН'!$H$26</f>
        <v>923.90303405999998</v>
      </c>
      <c r="W146" s="36">
        <f>SUMIFS(СВЦЭМ!$D$33:$D$776,СВЦЭМ!$A$33:$A$776,$A146,СВЦЭМ!$B$33:$B$776,W$119)+'СЕТ СН'!$H$14+СВЦЭМ!$D$10+'СЕТ СН'!$H$6-'СЕТ СН'!$H$26</f>
        <v>940.40472871999998</v>
      </c>
      <c r="X146" s="36">
        <f>SUMIFS(СВЦЭМ!$D$33:$D$776,СВЦЭМ!$A$33:$A$776,$A146,СВЦЭМ!$B$33:$B$776,X$119)+'СЕТ СН'!$H$14+СВЦЭМ!$D$10+'СЕТ СН'!$H$6-'СЕТ СН'!$H$26</f>
        <v>935.55226249999998</v>
      </c>
      <c r="Y146" s="36">
        <f>SUMIFS(СВЦЭМ!$D$33:$D$776,СВЦЭМ!$A$33:$A$776,$A146,СВЦЭМ!$B$33:$B$776,Y$119)+'СЕТ СН'!$H$14+СВЦЭМ!$D$10+'СЕТ СН'!$H$6-'СЕТ СН'!$H$26</f>
        <v>966.60705188999998</v>
      </c>
    </row>
    <row r="147" spans="1:27" ht="15.75" x14ac:dyDescent="0.2">
      <c r="A147" s="35">
        <f t="shared" si="3"/>
        <v>43766</v>
      </c>
      <c r="B147" s="36">
        <f>SUMIFS(СВЦЭМ!$D$33:$D$776,СВЦЭМ!$A$33:$A$776,$A147,СВЦЭМ!$B$33:$B$776,B$119)+'СЕТ СН'!$H$14+СВЦЭМ!$D$10+'СЕТ СН'!$H$6-'СЕТ СН'!$H$26</f>
        <v>1053.5895745299999</v>
      </c>
      <c r="C147" s="36">
        <f>SUMIFS(СВЦЭМ!$D$33:$D$776,СВЦЭМ!$A$33:$A$776,$A147,СВЦЭМ!$B$33:$B$776,C$119)+'СЕТ СН'!$H$14+СВЦЭМ!$D$10+'СЕТ СН'!$H$6-'СЕТ СН'!$H$26</f>
        <v>1100.1914282600001</v>
      </c>
      <c r="D147" s="36">
        <f>SUMIFS(СВЦЭМ!$D$33:$D$776,СВЦЭМ!$A$33:$A$776,$A147,СВЦЭМ!$B$33:$B$776,D$119)+'СЕТ СН'!$H$14+СВЦЭМ!$D$10+'СЕТ СН'!$H$6-'СЕТ СН'!$H$26</f>
        <v>1115.2632896800001</v>
      </c>
      <c r="E147" s="36">
        <f>SUMIFS(СВЦЭМ!$D$33:$D$776,СВЦЭМ!$A$33:$A$776,$A147,СВЦЭМ!$B$33:$B$776,E$119)+'СЕТ СН'!$H$14+СВЦЭМ!$D$10+'СЕТ СН'!$H$6-'СЕТ СН'!$H$26</f>
        <v>1118.8413375300001</v>
      </c>
      <c r="F147" s="36">
        <f>SUMIFS(СВЦЭМ!$D$33:$D$776,СВЦЭМ!$A$33:$A$776,$A147,СВЦЭМ!$B$33:$B$776,F$119)+'СЕТ СН'!$H$14+СВЦЭМ!$D$10+'СЕТ СН'!$H$6-'СЕТ СН'!$H$26</f>
        <v>1117.5615755700001</v>
      </c>
      <c r="G147" s="36">
        <f>SUMIFS(СВЦЭМ!$D$33:$D$776,СВЦЭМ!$A$33:$A$776,$A147,СВЦЭМ!$B$33:$B$776,G$119)+'СЕТ СН'!$H$14+СВЦЭМ!$D$10+'СЕТ СН'!$H$6-'СЕТ СН'!$H$26</f>
        <v>1098.8761025600002</v>
      </c>
      <c r="H147" s="36">
        <f>SUMIFS(СВЦЭМ!$D$33:$D$776,СВЦЭМ!$A$33:$A$776,$A147,СВЦЭМ!$B$33:$B$776,H$119)+'СЕТ СН'!$H$14+СВЦЭМ!$D$10+'СЕТ СН'!$H$6-'СЕТ СН'!$H$26</f>
        <v>1061.78177469</v>
      </c>
      <c r="I147" s="36">
        <f>SUMIFS(СВЦЭМ!$D$33:$D$776,СВЦЭМ!$A$33:$A$776,$A147,СВЦЭМ!$B$33:$B$776,I$119)+'СЕТ СН'!$H$14+СВЦЭМ!$D$10+'СЕТ СН'!$H$6-'СЕТ СН'!$H$26</f>
        <v>1041.5793014599999</v>
      </c>
      <c r="J147" s="36">
        <f>SUMIFS(СВЦЭМ!$D$33:$D$776,СВЦЭМ!$A$33:$A$776,$A147,СВЦЭМ!$B$33:$B$776,J$119)+'СЕТ СН'!$H$14+СВЦЭМ!$D$10+'СЕТ СН'!$H$6-'СЕТ СН'!$H$26</f>
        <v>1040.05243298</v>
      </c>
      <c r="K147" s="36">
        <f>SUMIFS(СВЦЭМ!$D$33:$D$776,СВЦЭМ!$A$33:$A$776,$A147,СВЦЭМ!$B$33:$B$776,K$119)+'СЕТ СН'!$H$14+СВЦЭМ!$D$10+'СЕТ СН'!$H$6-'СЕТ СН'!$H$26</f>
        <v>1001.93621491</v>
      </c>
      <c r="L147" s="36">
        <f>SUMIFS(СВЦЭМ!$D$33:$D$776,СВЦЭМ!$A$33:$A$776,$A147,СВЦЭМ!$B$33:$B$776,L$119)+'СЕТ СН'!$H$14+СВЦЭМ!$D$10+'СЕТ СН'!$H$6-'СЕТ СН'!$H$26</f>
        <v>1004.35488968</v>
      </c>
      <c r="M147" s="36">
        <f>SUMIFS(СВЦЭМ!$D$33:$D$776,СВЦЭМ!$A$33:$A$776,$A147,СВЦЭМ!$B$33:$B$776,M$119)+'СЕТ СН'!$H$14+СВЦЭМ!$D$10+'СЕТ СН'!$H$6-'СЕТ СН'!$H$26</f>
        <v>1010.0378672300001</v>
      </c>
      <c r="N147" s="36">
        <f>SUMIFS(СВЦЭМ!$D$33:$D$776,СВЦЭМ!$A$33:$A$776,$A147,СВЦЭМ!$B$33:$B$776,N$119)+'СЕТ СН'!$H$14+СВЦЭМ!$D$10+'СЕТ СН'!$H$6-'СЕТ СН'!$H$26</f>
        <v>979.36601040000005</v>
      </c>
      <c r="O147" s="36">
        <f>SUMIFS(СВЦЭМ!$D$33:$D$776,СВЦЭМ!$A$33:$A$776,$A147,СВЦЭМ!$B$33:$B$776,O$119)+'СЕТ СН'!$H$14+СВЦЭМ!$D$10+'СЕТ СН'!$H$6-'СЕТ СН'!$H$26</f>
        <v>951.82180919000007</v>
      </c>
      <c r="P147" s="36">
        <f>SUMIFS(СВЦЭМ!$D$33:$D$776,СВЦЭМ!$A$33:$A$776,$A147,СВЦЭМ!$B$33:$B$776,P$119)+'СЕТ СН'!$H$14+СВЦЭМ!$D$10+'СЕТ СН'!$H$6-'СЕТ СН'!$H$26</f>
        <v>956.89592785000002</v>
      </c>
      <c r="Q147" s="36">
        <f>SUMIFS(СВЦЭМ!$D$33:$D$776,СВЦЭМ!$A$33:$A$776,$A147,СВЦЭМ!$B$33:$B$776,Q$119)+'СЕТ СН'!$H$14+СВЦЭМ!$D$10+'СЕТ СН'!$H$6-'СЕТ СН'!$H$26</f>
        <v>953.40192393000007</v>
      </c>
      <c r="R147" s="36">
        <f>SUMIFS(СВЦЭМ!$D$33:$D$776,СВЦЭМ!$A$33:$A$776,$A147,СВЦЭМ!$B$33:$B$776,R$119)+'СЕТ СН'!$H$14+СВЦЭМ!$D$10+'СЕТ СН'!$H$6-'СЕТ СН'!$H$26</f>
        <v>948.04813552000007</v>
      </c>
      <c r="S147" s="36">
        <f>SUMIFS(СВЦЭМ!$D$33:$D$776,СВЦЭМ!$A$33:$A$776,$A147,СВЦЭМ!$B$33:$B$776,S$119)+'СЕТ СН'!$H$14+СВЦЭМ!$D$10+'СЕТ СН'!$H$6-'СЕТ СН'!$H$26</f>
        <v>957.67272579000007</v>
      </c>
      <c r="T147" s="36">
        <f>SUMIFS(СВЦЭМ!$D$33:$D$776,СВЦЭМ!$A$33:$A$776,$A147,СВЦЭМ!$B$33:$B$776,T$119)+'СЕТ СН'!$H$14+СВЦЭМ!$D$10+'СЕТ СН'!$H$6-'СЕТ СН'!$H$26</f>
        <v>949.34224824</v>
      </c>
      <c r="U147" s="36">
        <f>SUMIFS(СВЦЭМ!$D$33:$D$776,СВЦЭМ!$A$33:$A$776,$A147,СВЦЭМ!$B$33:$B$776,U$119)+'СЕТ СН'!$H$14+СВЦЭМ!$D$10+'СЕТ СН'!$H$6-'СЕТ СН'!$H$26</f>
        <v>957.11681572999998</v>
      </c>
      <c r="V147" s="36">
        <f>SUMIFS(СВЦЭМ!$D$33:$D$776,СВЦЭМ!$A$33:$A$776,$A147,СВЦЭМ!$B$33:$B$776,V$119)+'СЕТ СН'!$H$14+СВЦЭМ!$D$10+'СЕТ СН'!$H$6-'СЕТ СН'!$H$26</f>
        <v>957.75420385000007</v>
      </c>
      <c r="W147" s="36">
        <f>SUMIFS(СВЦЭМ!$D$33:$D$776,СВЦЭМ!$A$33:$A$776,$A147,СВЦЭМ!$B$33:$B$776,W$119)+'СЕТ СН'!$H$14+СВЦЭМ!$D$10+'СЕТ СН'!$H$6-'СЕТ СН'!$H$26</f>
        <v>970.35039577999999</v>
      </c>
      <c r="X147" s="36">
        <f>SUMIFS(СВЦЭМ!$D$33:$D$776,СВЦЭМ!$A$33:$A$776,$A147,СВЦЭМ!$B$33:$B$776,X$119)+'СЕТ СН'!$H$14+СВЦЭМ!$D$10+'СЕТ СН'!$H$6-'СЕТ СН'!$H$26</f>
        <v>997.40362580999999</v>
      </c>
      <c r="Y147" s="36">
        <f>SUMIFS(СВЦЭМ!$D$33:$D$776,СВЦЭМ!$A$33:$A$776,$A147,СВЦЭМ!$B$33:$B$776,Y$119)+'СЕТ СН'!$H$14+СВЦЭМ!$D$10+'СЕТ СН'!$H$6-'СЕТ СН'!$H$26</f>
        <v>1047.5559577600002</v>
      </c>
    </row>
    <row r="148" spans="1:27" ht="15.75" x14ac:dyDescent="0.2">
      <c r="A148" s="35">
        <f t="shared" si="3"/>
        <v>43767</v>
      </c>
      <c r="B148" s="36">
        <f>SUMIFS(СВЦЭМ!$D$33:$D$776,СВЦЭМ!$A$33:$A$776,$A148,СВЦЭМ!$B$33:$B$776,B$119)+'СЕТ СН'!$H$14+СВЦЭМ!$D$10+'СЕТ СН'!$H$6-'СЕТ СН'!$H$26</f>
        <v>1096.6806049500001</v>
      </c>
      <c r="C148" s="36">
        <f>SUMIFS(СВЦЭМ!$D$33:$D$776,СВЦЭМ!$A$33:$A$776,$A148,СВЦЭМ!$B$33:$B$776,C$119)+'СЕТ СН'!$H$14+СВЦЭМ!$D$10+'СЕТ СН'!$H$6-'СЕТ СН'!$H$26</f>
        <v>1129.8309815100001</v>
      </c>
      <c r="D148" s="36">
        <f>SUMIFS(СВЦЭМ!$D$33:$D$776,СВЦЭМ!$A$33:$A$776,$A148,СВЦЭМ!$B$33:$B$776,D$119)+'СЕТ СН'!$H$14+СВЦЭМ!$D$10+'СЕТ СН'!$H$6-'СЕТ СН'!$H$26</f>
        <v>1149.90796703</v>
      </c>
      <c r="E148" s="36">
        <f>SUMIFS(СВЦЭМ!$D$33:$D$776,СВЦЭМ!$A$33:$A$776,$A148,СВЦЭМ!$B$33:$B$776,E$119)+'СЕТ СН'!$H$14+СВЦЭМ!$D$10+'СЕТ СН'!$H$6-'СЕТ СН'!$H$26</f>
        <v>1164.08527372</v>
      </c>
      <c r="F148" s="36">
        <f>SUMIFS(СВЦЭМ!$D$33:$D$776,СВЦЭМ!$A$33:$A$776,$A148,СВЦЭМ!$B$33:$B$776,F$119)+'СЕТ СН'!$H$14+СВЦЭМ!$D$10+'СЕТ СН'!$H$6-'СЕТ СН'!$H$26</f>
        <v>1153.2624366300001</v>
      </c>
      <c r="G148" s="36">
        <f>SUMIFS(СВЦЭМ!$D$33:$D$776,СВЦЭМ!$A$33:$A$776,$A148,СВЦЭМ!$B$33:$B$776,G$119)+'СЕТ СН'!$H$14+СВЦЭМ!$D$10+'СЕТ СН'!$H$6-'СЕТ СН'!$H$26</f>
        <v>1128.5614043099999</v>
      </c>
      <c r="H148" s="36">
        <f>SUMIFS(СВЦЭМ!$D$33:$D$776,СВЦЭМ!$A$33:$A$776,$A148,СВЦЭМ!$B$33:$B$776,H$119)+'СЕТ СН'!$H$14+СВЦЭМ!$D$10+'СЕТ СН'!$H$6-'СЕТ СН'!$H$26</f>
        <v>1086.13234947</v>
      </c>
      <c r="I148" s="36">
        <f>SUMIFS(СВЦЭМ!$D$33:$D$776,СВЦЭМ!$A$33:$A$776,$A148,СВЦЭМ!$B$33:$B$776,I$119)+'СЕТ СН'!$H$14+СВЦЭМ!$D$10+'СЕТ СН'!$H$6-'СЕТ СН'!$H$26</f>
        <v>1060.6433173200001</v>
      </c>
      <c r="J148" s="36">
        <f>SUMIFS(СВЦЭМ!$D$33:$D$776,СВЦЭМ!$A$33:$A$776,$A148,СВЦЭМ!$B$33:$B$776,J$119)+'СЕТ СН'!$H$14+СВЦЭМ!$D$10+'СЕТ СН'!$H$6-'СЕТ СН'!$H$26</f>
        <v>1052.50143688</v>
      </c>
      <c r="K148" s="36">
        <f>SUMIFS(СВЦЭМ!$D$33:$D$776,СВЦЭМ!$A$33:$A$776,$A148,СВЦЭМ!$B$33:$B$776,K$119)+'СЕТ СН'!$H$14+СВЦЭМ!$D$10+'СЕТ СН'!$H$6-'СЕТ СН'!$H$26</f>
        <v>1023.68325452</v>
      </c>
      <c r="L148" s="36">
        <f>SUMIFS(СВЦЭМ!$D$33:$D$776,СВЦЭМ!$A$33:$A$776,$A148,СВЦЭМ!$B$33:$B$776,L$119)+'СЕТ СН'!$H$14+СВЦЭМ!$D$10+'СЕТ СН'!$H$6-'СЕТ СН'!$H$26</f>
        <v>1030.9122465400001</v>
      </c>
      <c r="M148" s="36">
        <f>SUMIFS(СВЦЭМ!$D$33:$D$776,СВЦЭМ!$A$33:$A$776,$A148,СВЦЭМ!$B$33:$B$776,M$119)+'СЕТ СН'!$H$14+СВЦЭМ!$D$10+'СЕТ СН'!$H$6-'СЕТ СН'!$H$26</f>
        <v>1029.46660544</v>
      </c>
      <c r="N148" s="36">
        <f>SUMIFS(СВЦЭМ!$D$33:$D$776,СВЦЭМ!$A$33:$A$776,$A148,СВЦЭМ!$B$33:$B$776,N$119)+'СЕТ СН'!$H$14+СВЦЭМ!$D$10+'СЕТ СН'!$H$6-'СЕТ СН'!$H$26</f>
        <v>994.90387674999999</v>
      </c>
      <c r="O148" s="36">
        <f>SUMIFS(СВЦЭМ!$D$33:$D$776,СВЦЭМ!$A$33:$A$776,$A148,СВЦЭМ!$B$33:$B$776,O$119)+'СЕТ СН'!$H$14+СВЦЭМ!$D$10+'СЕТ СН'!$H$6-'СЕТ СН'!$H$26</f>
        <v>970.33943503</v>
      </c>
      <c r="P148" s="36">
        <f>SUMIFS(СВЦЭМ!$D$33:$D$776,СВЦЭМ!$A$33:$A$776,$A148,СВЦЭМ!$B$33:$B$776,P$119)+'СЕТ СН'!$H$14+СВЦЭМ!$D$10+'СЕТ СН'!$H$6-'СЕТ СН'!$H$26</f>
        <v>972.41211666000004</v>
      </c>
      <c r="Q148" s="36">
        <f>SUMIFS(СВЦЭМ!$D$33:$D$776,СВЦЭМ!$A$33:$A$776,$A148,СВЦЭМ!$B$33:$B$776,Q$119)+'СЕТ СН'!$H$14+СВЦЭМ!$D$10+'СЕТ СН'!$H$6-'СЕТ СН'!$H$26</f>
        <v>971.81006890000003</v>
      </c>
      <c r="R148" s="36">
        <f>SUMIFS(СВЦЭМ!$D$33:$D$776,СВЦЭМ!$A$33:$A$776,$A148,СВЦЭМ!$B$33:$B$776,R$119)+'СЕТ СН'!$H$14+СВЦЭМ!$D$10+'СЕТ СН'!$H$6-'СЕТ СН'!$H$26</f>
        <v>963.53552744000001</v>
      </c>
      <c r="S148" s="36">
        <f>SUMIFS(СВЦЭМ!$D$33:$D$776,СВЦЭМ!$A$33:$A$776,$A148,СВЦЭМ!$B$33:$B$776,S$119)+'СЕТ СН'!$H$14+СВЦЭМ!$D$10+'СЕТ СН'!$H$6-'СЕТ СН'!$H$26</f>
        <v>970.54245575000004</v>
      </c>
      <c r="T148" s="36">
        <f>SUMIFS(СВЦЭМ!$D$33:$D$776,СВЦЭМ!$A$33:$A$776,$A148,СВЦЭМ!$B$33:$B$776,T$119)+'СЕТ СН'!$H$14+СВЦЭМ!$D$10+'СЕТ СН'!$H$6-'СЕТ СН'!$H$26</f>
        <v>961.38674879000007</v>
      </c>
      <c r="U148" s="36">
        <f>SUMIFS(СВЦЭМ!$D$33:$D$776,СВЦЭМ!$A$33:$A$776,$A148,СВЦЭМ!$B$33:$B$776,U$119)+'СЕТ СН'!$H$14+СВЦЭМ!$D$10+'СЕТ СН'!$H$6-'СЕТ СН'!$H$26</f>
        <v>951.80371552999998</v>
      </c>
      <c r="V148" s="36">
        <f>SUMIFS(СВЦЭМ!$D$33:$D$776,СВЦЭМ!$A$33:$A$776,$A148,СВЦЭМ!$B$33:$B$776,V$119)+'СЕТ СН'!$H$14+СВЦЭМ!$D$10+'СЕТ СН'!$H$6-'СЕТ СН'!$H$26</f>
        <v>943.82265512000004</v>
      </c>
      <c r="W148" s="36">
        <f>SUMIFS(СВЦЭМ!$D$33:$D$776,СВЦЭМ!$A$33:$A$776,$A148,СВЦЭМ!$B$33:$B$776,W$119)+'СЕТ СН'!$H$14+СВЦЭМ!$D$10+'СЕТ СН'!$H$6-'СЕТ СН'!$H$26</f>
        <v>955.39206022000008</v>
      </c>
      <c r="X148" s="36">
        <f>SUMIFS(СВЦЭМ!$D$33:$D$776,СВЦЭМ!$A$33:$A$776,$A148,СВЦЭМ!$B$33:$B$776,X$119)+'СЕТ СН'!$H$14+СВЦЭМ!$D$10+'СЕТ СН'!$H$6-'СЕТ СН'!$H$26</f>
        <v>961.46477155000002</v>
      </c>
      <c r="Y148" s="36">
        <f>SUMIFS(СВЦЭМ!$D$33:$D$776,СВЦЭМ!$A$33:$A$776,$A148,СВЦЭМ!$B$33:$B$776,Y$119)+'СЕТ СН'!$H$14+СВЦЭМ!$D$10+'СЕТ СН'!$H$6-'СЕТ СН'!$H$26</f>
        <v>1000.3393833</v>
      </c>
    </row>
    <row r="149" spans="1:27" ht="15.75" x14ac:dyDescent="0.2">
      <c r="A149" s="35">
        <f t="shared" si="3"/>
        <v>43768</v>
      </c>
      <c r="B149" s="36">
        <f>SUMIFS(СВЦЭМ!$D$33:$D$776,СВЦЭМ!$A$33:$A$776,$A149,СВЦЭМ!$B$33:$B$776,B$119)+'СЕТ СН'!$H$14+СВЦЭМ!$D$10+'СЕТ СН'!$H$6-'СЕТ СН'!$H$26</f>
        <v>1102.7235503000002</v>
      </c>
      <c r="C149" s="36">
        <f>SUMIFS(СВЦЭМ!$D$33:$D$776,СВЦЭМ!$A$33:$A$776,$A149,СВЦЭМ!$B$33:$B$776,C$119)+'СЕТ СН'!$H$14+СВЦЭМ!$D$10+'СЕТ СН'!$H$6-'СЕТ СН'!$H$26</f>
        <v>1146.9434812499999</v>
      </c>
      <c r="D149" s="36">
        <f>SUMIFS(СВЦЭМ!$D$33:$D$776,СВЦЭМ!$A$33:$A$776,$A149,СВЦЭМ!$B$33:$B$776,D$119)+'СЕТ СН'!$H$14+СВЦЭМ!$D$10+'СЕТ СН'!$H$6-'СЕТ СН'!$H$26</f>
        <v>1168.1725052000002</v>
      </c>
      <c r="E149" s="36">
        <f>SUMIFS(СВЦЭМ!$D$33:$D$776,СВЦЭМ!$A$33:$A$776,$A149,СВЦЭМ!$B$33:$B$776,E$119)+'СЕТ СН'!$H$14+СВЦЭМ!$D$10+'СЕТ СН'!$H$6-'СЕТ СН'!$H$26</f>
        <v>1175.7031170300002</v>
      </c>
      <c r="F149" s="36">
        <f>SUMIFS(СВЦЭМ!$D$33:$D$776,СВЦЭМ!$A$33:$A$776,$A149,СВЦЭМ!$B$33:$B$776,F$119)+'СЕТ СН'!$H$14+СВЦЭМ!$D$10+'СЕТ СН'!$H$6-'СЕТ СН'!$H$26</f>
        <v>1173.9301932100002</v>
      </c>
      <c r="G149" s="36">
        <f>SUMIFS(СВЦЭМ!$D$33:$D$776,СВЦЭМ!$A$33:$A$776,$A149,СВЦЭМ!$B$33:$B$776,G$119)+'СЕТ СН'!$H$14+СВЦЭМ!$D$10+'СЕТ СН'!$H$6-'СЕТ СН'!$H$26</f>
        <v>1151.12676764</v>
      </c>
      <c r="H149" s="36">
        <f>SUMIFS(СВЦЭМ!$D$33:$D$776,СВЦЭМ!$A$33:$A$776,$A149,СВЦЭМ!$B$33:$B$776,H$119)+'СЕТ СН'!$H$14+СВЦЭМ!$D$10+'СЕТ СН'!$H$6-'СЕТ СН'!$H$26</f>
        <v>1101.80921339</v>
      </c>
      <c r="I149" s="36">
        <f>SUMIFS(СВЦЭМ!$D$33:$D$776,СВЦЭМ!$A$33:$A$776,$A149,СВЦЭМ!$B$33:$B$776,I$119)+'СЕТ СН'!$H$14+СВЦЭМ!$D$10+'СЕТ СН'!$H$6-'СЕТ СН'!$H$26</f>
        <v>1067.1233002600002</v>
      </c>
      <c r="J149" s="36">
        <f>SUMIFS(СВЦЭМ!$D$33:$D$776,СВЦЭМ!$A$33:$A$776,$A149,СВЦЭМ!$B$33:$B$776,J$119)+'СЕТ СН'!$H$14+СВЦЭМ!$D$10+'СЕТ СН'!$H$6-'СЕТ СН'!$H$26</f>
        <v>1065.03972355</v>
      </c>
      <c r="K149" s="36">
        <f>SUMIFS(СВЦЭМ!$D$33:$D$776,СВЦЭМ!$A$33:$A$776,$A149,СВЦЭМ!$B$33:$B$776,K$119)+'СЕТ СН'!$H$14+СВЦЭМ!$D$10+'СЕТ СН'!$H$6-'СЕТ СН'!$H$26</f>
        <v>1054.5803639000001</v>
      </c>
      <c r="L149" s="36">
        <f>SUMIFS(СВЦЭМ!$D$33:$D$776,СВЦЭМ!$A$33:$A$776,$A149,СВЦЭМ!$B$33:$B$776,L$119)+'СЕТ СН'!$H$14+СВЦЭМ!$D$10+'СЕТ СН'!$H$6-'СЕТ СН'!$H$26</f>
        <v>1056.9347382599999</v>
      </c>
      <c r="M149" s="36">
        <f>SUMIFS(СВЦЭМ!$D$33:$D$776,СВЦЭМ!$A$33:$A$776,$A149,СВЦЭМ!$B$33:$B$776,M$119)+'СЕТ СН'!$H$14+СВЦЭМ!$D$10+'СЕТ СН'!$H$6-'СЕТ СН'!$H$26</f>
        <v>1051.5933617599999</v>
      </c>
      <c r="N149" s="36">
        <f>SUMIFS(СВЦЭМ!$D$33:$D$776,СВЦЭМ!$A$33:$A$776,$A149,СВЦЭМ!$B$33:$B$776,N$119)+'СЕТ СН'!$H$14+СВЦЭМ!$D$10+'СЕТ СН'!$H$6-'СЕТ СН'!$H$26</f>
        <v>1012.86557839</v>
      </c>
      <c r="O149" s="36">
        <f>SUMIFS(СВЦЭМ!$D$33:$D$776,СВЦЭМ!$A$33:$A$776,$A149,СВЦЭМ!$B$33:$B$776,O$119)+'СЕТ СН'!$H$14+СВЦЭМ!$D$10+'СЕТ СН'!$H$6-'СЕТ СН'!$H$26</f>
        <v>979.40667925000002</v>
      </c>
      <c r="P149" s="36">
        <f>SUMIFS(СВЦЭМ!$D$33:$D$776,СВЦЭМ!$A$33:$A$776,$A149,СВЦЭМ!$B$33:$B$776,P$119)+'СЕТ СН'!$H$14+СВЦЭМ!$D$10+'СЕТ СН'!$H$6-'СЕТ СН'!$H$26</f>
        <v>979.43764741000007</v>
      </c>
      <c r="Q149" s="36">
        <f>SUMIFS(СВЦЭМ!$D$33:$D$776,СВЦЭМ!$A$33:$A$776,$A149,СВЦЭМ!$B$33:$B$776,Q$119)+'СЕТ СН'!$H$14+СВЦЭМ!$D$10+'СЕТ СН'!$H$6-'СЕТ СН'!$H$26</f>
        <v>979.82590535999998</v>
      </c>
      <c r="R149" s="36">
        <f>SUMIFS(СВЦЭМ!$D$33:$D$776,СВЦЭМ!$A$33:$A$776,$A149,СВЦЭМ!$B$33:$B$776,R$119)+'СЕТ СН'!$H$14+СВЦЭМ!$D$10+'СЕТ СН'!$H$6-'СЕТ СН'!$H$26</f>
        <v>971.23728245000007</v>
      </c>
      <c r="S149" s="36">
        <f>SUMIFS(СВЦЭМ!$D$33:$D$776,СВЦЭМ!$A$33:$A$776,$A149,СВЦЭМ!$B$33:$B$776,S$119)+'СЕТ СН'!$H$14+СВЦЭМ!$D$10+'СЕТ СН'!$H$6-'СЕТ СН'!$H$26</f>
        <v>969.91332466000006</v>
      </c>
      <c r="T149" s="36">
        <f>SUMIFS(СВЦЭМ!$D$33:$D$776,СВЦЭМ!$A$33:$A$776,$A149,СВЦЭМ!$B$33:$B$776,T$119)+'СЕТ СН'!$H$14+СВЦЭМ!$D$10+'СЕТ СН'!$H$6-'СЕТ СН'!$H$26</f>
        <v>954.63771196000005</v>
      </c>
      <c r="U149" s="36">
        <f>SUMIFS(СВЦЭМ!$D$33:$D$776,СВЦЭМ!$A$33:$A$776,$A149,СВЦЭМ!$B$33:$B$776,U$119)+'СЕТ СН'!$H$14+СВЦЭМ!$D$10+'СЕТ СН'!$H$6-'СЕТ СН'!$H$26</f>
        <v>962.35187274999998</v>
      </c>
      <c r="V149" s="36">
        <f>SUMIFS(СВЦЭМ!$D$33:$D$776,СВЦЭМ!$A$33:$A$776,$A149,СВЦЭМ!$B$33:$B$776,V$119)+'СЕТ СН'!$H$14+СВЦЭМ!$D$10+'СЕТ СН'!$H$6-'СЕТ СН'!$H$26</f>
        <v>960.08996152999998</v>
      </c>
      <c r="W149" s="36">
        <f>SUMIFS(СВЦЭМ!$D$33:$D$776,СВЦЭМ!$A$33:$A$776,$A149,СВЦЭМ!$B$33:$B$776,W$119)+'СЕТ СН'!$H$14+СВЦЭМ!$D$10+'СЕТ СН'!$H$6-'СЕТ СН'!$H$26</f>
        <v>960.84476346000008</v>
      </c>
      <c r="X149" s="36">
        <f>SUMIFS(СВЦЭМ!$D$33:$D$776,СВЦЭМ!$A$33:$A$776,$A149,СВЦЭМ!$B$33:$B$776,X$119)+'СЕТ СН'!$H$14+СВЦЭМ!$D$10+'СЕТ СН'!$H$6-'СЕТ СН'!$H$26</f>
        <v>984.23338422000006</v>
      </c>
      <c r="Y149" s="36">
        <f>SUMIFS(СВЦЭМ!$D$33:$D$776,СВЦЭМ!$A$33:$A$776,$A149,СВЦЭМ!$B$33:$B$776,Y$119)+'СЕТ СН'!$H$14+СВЦЭМ!$D$10+'СЕТ СН'!$H$6-'СЕТ СН'!$H$26</f>
        <v>1019.60981816</v>
      </c>
    </row>
    <row r="150" spans="1:27" ht="15.75" x14ac:dyDescent="0.2">
      <c r="A150" s="35">
        <f t="shared" si="3"/>
        <v>43769</v>
      </c>
      <c r="B150" s="36">
        <f>SUMIFS(СВЦЭМ!$D$33:$D$776,СВЦЭМ!$A$33:$A$776,$A150,СВЦЭМ!$B$33:$B$776,B$119)+'СЕТ СН'!$H$14+СВЦЭМ!$D$10+'СЕТ СН'!$H$6-'СЕТ СН'!$H$26</f>
        <v>1089.8904488799999</v>
      </c>
      <c r="C150" s="36">
        <f>SUMIFS(СВЦЭМ!$D$33:$D$776,СВЦЭМ!$A$33:$A$776,$A150,СВЦЭМ!$B$33:$B$776,C$119)+'СЕТ СН'!$H$14+СВЦЭМ!$D$10+'СЕТ СН'!$H$6-'СЕТ СН'!$H$26</f>
        <v>1136.9266150600001</v>
      </c>
      <c r="D150" s="36">
        <f>SUMIFS(СВЦЭМ!$D$33:$D$776,СВЦЭМ!$A$33:$A$776,$A150,СВЦЭМ!$B$33:$B$776,D$119)+'СЕТ СН'!$H$14+СВЦЭМ!$D$10+'СЕТ СН'!$H$6-'СЕТ СН'!$H$26</f>
        <v>1158.2242308099999</v>
      </c>
      <c r="E150" s="36">
        <f>SUMIFS(СВЦЭМ!$D$33:$D$776,СВЦЭМ!$A$33:$A$776,$A150,СВЦЭМ!$B$33:$B$776,E$119)+'СЕТ СН'!$H$14+СВЦЭМ!$D$10+'СЕТ СН'!$H$6-'СЕТ СН'!$H$26</f>
        <v>1171.7648148799999</v>
      </c>
      <c r="F150" s="36">
        <f>SUMIFS(СВЦЭМ!$D$33:$D$776,СВЦЭМ!$A$33:$A$776,$A150,СВЦЭМ!$B$33:$B$776,F$119)+'СЕТ СН'!$H$14+СВЦЭМ!$D$10+'СЕТ СН'!$H$6-'СЕТ СН'!$H$26</f>
        <v>1171.807319</v>
      </c>
      <c r="G150" s="36">
        <f>SUMIFS(СВЦЭМ!$D$33:$D$776,СВЦЭМ!$A$33:$A$776,$A150,СВЦЭМ!$B$33:$B$776,G$119)+'СЕТ СН'!$H$14+СВЦЭМ!$D$10+'СЕТ СН'!$H$6-'СЕТ СН'!$H$26</f>
        <v>1145.96209529</v>
      </c>
      <c r="H150" s="36">
        <f>SUMIFS(СВЦЭМ!$D$33:$D$776,СВЦЭМ!$A$33:$A$776,$A150,СВЦЭМ!$B$33:$B$776,H$119)+'СЕТ СН'!$H$14+СВЦЭМ!$D$10+'СЕТ СН'!$H$6-'СЕТ СН'!$H$26</f>
        <v>1102.4640755400001</v>
      </c>
      <c r="I150" s="36">
        <f>SUMIFS(СВЦЭМ!$D$33:$D$776,СВЦЭМ!$A$33:$A$776,$A150,СВЦЭМ!$B$33:$B$776,I$119)+'СЕТ СН'!$H$14+СВЦЭМ!$D$10+'СЕТ СН'!$H$6-'СЕТ СН'!$H$26</f>
        <v>1070.2854106099999</v>
      </c>
      <c r="J150" s="36">
        <f>SUMIFS(СВЦЭМ!$D$33:$D$776,СВЦЭМ!$A$33:$A$776,$A150,СВЦЭМ!$B$33:$B$776,J$119)+'СЕТ СН'!$H$14+СВЦЭМ!$D$10+'СЕТ СН'!$H$6-'СЕТ СН'!$H$26</f>
        <v>1071.9467736000001</v>
      </c>
      <c r="K150" s="36">
        <f>SUMIFS(СВЦЭМ!$D$33:$D$776,СВЦЭМ!$A$33:$A$776,$A150,СВЦЭМ!$B$33:$B$776,K$119)+'СЕТ СН'!$H$14+СВЦЭМ!$D$10+'СЕТ СН'!$H$6-'СЕТ СН'!$H$26</f>
        <v>1052.0875912700001</v>
      </c>
      <c r="L150" s="36">
        <f>SUMIFS(СВЦЭМ!$D$33:$D$776,СВЦЭМ!$A$33:$A$776,$A150,СВЦЭМ!$B$33:$B$776,L$119)+'СЕТ СН'!$H$14+СВЦЭМ!$D$10+'СЕТ СН'!$H$6-'СЕТ СН'!$H$26</f>
        <v>1053.2722741</v>
      </c>
      <c r="M150" s="36">
        <f>SUMIFS(СВЦЭМ!$D$33:$D$776,СВЦЭМ!$A$33:$A$776,$A150,СВЦЭМ!$B$33:$B$776,M$119)+'СЕТ СН'!$H$14+СВЦЭМ!$D$10+'СЕТ СН'!$H$6-'СЕТ СН'!$H$26</f>
        <v>1054.8976603199999</v>
      </c>
      <c r="N150" s="36">
        <f>SUMIFS(СВЦЭМ!$D$33:$D$776,СВЦЭМ!$A$33:$A$776,$A150,СВЦЭМ!$B$33:$B$776,N$119)+'СЕТ СН'!$H$14+СВЦЭМ!$D$10+'СЕТ СН'!$H$6-'СЕТ СН'!$H$26</f>
        <v>1019.66946526</v>
      </c>
      <c r="O150" s="36">
        <f>SUMIFS(СВЦЭМ!$D$33:$D$776,СВЦЭМ!$A$33:$A$776,$A150,СВЦЭМ!$B$33:$B$776,O$119)+'СЕТ СН'!$H$14+СВЦЭМ!$D$10+'СЕТ СН'!$H$6-'СЕТ СН'!$H$26</f>
        <v>981.41072178000002</v>
      </c>
      <c r="P150" s="36">
        <f>SUMIFS(СВЦЭМ!$D$33:$D$776,СВЦЭМ!$A$33:$A$776,$A150,СВЦЭМ!$B$33:$B$776,P$119)+'СЕТ СН'!$H$14+СВЦЭМ!$D$10+'СЕТ СН'!$H$6-'СЕТ СН'!$H$26</f>
        <v>993.35039895</v>
      </c>
      <c r="Q150" s="36">
        <f>SUMIFS(СВЦЭМ!$D$33:$D$776,СВЦЭМ!$A$33:$A$776,$A150,СВЦЭМ!$B$33:$B$776,Q$119)+'СЕТ СН'!$H$14+СВЦЭМ!$D$10+'СЕТ СН'!$H$6-'СЕТ СН'!$H$26</f>
        <v>994.61345129000006</v>
      </c>
      <c r="R150" s="36">
        <f>SUMIFS(СВЦЭМ!$D$33:$D$776,СВЦЭМ!$A$33:$A$776,$A150,СВЦЭМ!$B$33:$B$776,R$119)+'СЕТ СН'!$H$14+СВЦЭМ!$D$10+'СЕТ СН'!$H$6-'СЕТ СН'!$H$26</f>
        <v>996.38608968000005</v>
      </c>
      <c r="S150" s="36">
        <f>SUMIFS(СВЦЭМ!$D$33:$D$776,СВЦЭМ!$A$33:$A$776,$A150,СВЦЭМ!$B$33:$B$776,S$119)+'СЕТ СН'!$H$14+СВЦЭМ!$D$10+'СЕТ СН'!$H$6-'СЕТ СН'!$H$26</f>
        <v>994.60797593000007</v>
      </c>
      <c r="T150" s="36">
        <f>SUMIFS(СВЦЭМ!$D$33:$D$776,СВЦЭМ!$A$33:$A$776,$A150,СВЦЭМ!$B$33:$B$776,T$119)+'СЕТ СН'!$H$14+СВЦЭМ!$D$10+'СЕТ СН'!$H$6-'СЕТ СН'!$H$26</f>
        <v>969.78286563000006</v>
      </c>
      <c r="U150" s="36">
        <f>SUMIFS(СВЦЭМ!$D$33:$D$776,СВЦЭМ!$A$33:$A$776,$A150,СВЦЭМ!$B$33:$B$776,U$119)+'СЕТ СН'!$H$14+СВЦЭМ!$D$10+'СЕТ СН'!$H$6-'СЕТ СН'!$H$26</f>
        <v>966.18009946000006</v>
      </c>
      <c r="V150" s="36">
        <f>SUMIFS(СВЦЭМ!$D$33:$D$776,СВЦЭМ!$A$33:$A$776,$A150,СВЦЭМ!$B$33:$B$776,V$119)+'СЕТ СН'!$H$14+СВЦЭМ!$D$10+'СЕТ СН'!$H$6-'СЕТ СН'!$H$26</f>
        <v>958.90795194000009</v>
      </c>
      <c r="W150" s="36">
        <f>SUMIFS(СВЦЭМ!$D$33:$D$776,СВЦЭМ!$A$33:$A$776,$A150,СВЦЭМ!$B$33:$B$776,W$119)+'СЕТ СН'!$H$14+СВЦЭМ!$D$10+'СЕТ СН'!$H$6-'СЕТ СН'!$H$26</f>
        <v>968.68460068000002</v>
      </c>
      <c r="X150" s="36">
        <f>SUMIFS(СВЦЭМ!$D$33:$D$776,СВЦЭМ!$A$33:$A$776,$A150,СВЦЭМ!$B$33:$B$776,X$119)+'СЕТ СН'!$H$14+СВЦЭМ!$D$10+'СЕТ СН'!$H$6-'СЕТ СН'!$H$26</f>
        <v>927.62285961999999</v>
      </c>
      <c r="Y150" s="36">
        <f>SUMIFS(СВЦЭМ!$D$33:$D$776,СВЦЭМ!$A$33:$A$776,$A150,СВЦЭМ!$B$33:$B$776,Y$119)+'СЕТ СН'!$H$14+СВЦЭМ!$D$10+'СЕТ СН'!$H$6-'СЕТ СН'!$H$26</f>
        <v>964.94818601999998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01.10.2019</v>
      </c>
      <c r="B156" s="36">
        <f>SUMIFS(СВЦЭМ!$D$33:$D$776,СВЦЭМ!$A$33:$A$776,$A156,СВЦЭМ!$B$33:$B$776,B$155)+'СЕТ СН'!$I$14+СВЦЭМ!$D$10+'СЕТ СН'!$I$6-'СЕТ СН'!$I$26</f>
        <v>1129.7883031599999</v>
      </c>
      <c r="C156" s="36">
        <f>SUMIFS(СВЦЭМ!$D$33:$D$776,СВЦЭМ!$A$33:$A$776,$A156,СВЦЭМ!$B$33:$B$776,C$155)+'СЕТ СН'!$I$14+СВЦЭМ!$D$10+'СЕТ СН'!$I$6-'СЕТ СН'!$I$26</f>
        <v>1210.44088388</v>
      </c>
      <c r="D156" s="36">
        <f>SUMIFS(СВЦЭМ!$D$33:$D$776,СВЦЭМ!$A$33:$A$776,$A156,СВЦЭМ!$B$33:$B$776,D$155)+'СЕТ СН'!$I$14+СВЦЭМ!$D$10+'СЕТ СН'!$I$6-'СЕТ СН'!$I$26</f>
        <v>1285.3959101400001</v>
      </c>
      <c r="E156" s="36">
        <f>SUMIFS(СВЦЭМ!$D$33:$D$776,СВЦЭМ!$A$33:$A$776,$A156,СВЦЭМ!$B$33:$B$776,E$155)+'СЕТ СН'!$I$14+СВЦЭМ!$D$10+'СЕТ СН'!$I$6-'СЕТ СН'!$I$26</f>
        <v>1308.6769219400001</v>
      </c>
      <c r="F156" s="36">
        <f>SUMIFS(СВЦЭМ!$D$33:$D$776,СВЦЭМ!$A$33:$A$776,$A156,СВЦЭМ!$B$33:$B$776,F$155)+'СЕТ СН'!$I$14+СВЦЭМ!$D$10+'СЕТ СН'!$I$6-'СЕТ СН'!$I$26</f>
        <v>1307.0562110300002</v>
      </c>
      <c r="G156" s="36">
        <f>SUMIFS(СВЦЭМ!$D$33:$D$776,СВЦЭМ!$A$33:$A$776,$A156,СВЦЭМ!$B$33:$B$776,G$155)+'СЕТ СН'!$I$14+СВЦЭМ!$D$10+'СЕТ СН'!$I$6-'СЕТ СН'!$I$26</f>
        <v>1291.3948792599999</v>
      </c>
      <c r="H156" s="36">
        <f>SUMIFS(СВЦЭМ!$D$33:$D$776,СВЦЭМ!$A$33:$A$776,$A156,СВЦЭМ!$B$33:$B$776,H$155)+'СЕТ СН'!$I$14+СВЦЭМ!$D$10+'СЕТ СН'!$I$6-'СЕТ СН'!$I$26</f>
        <v>1223.52372642</v>
      </c>
      <c r="I156" s="36">
        <f>SUMIFS(СВЦЭМ!$D$33:$D$776,СВЦЭМ!$A$33:$A$776,$A156,СВЦЭМ!$B$33:$B$776,I$155)+'СЕТ СН'!$I$14+СВЦЭМ!$D$10+'СЕТ СН'!$I$6-'СЕТ СН'!$I$26</f>
        <v>1140.5889093400001</v>
      </c>
      <c r="J156" s="36">
        <f>SUMIFS(СВЦЭМ!$D$33:$D$776,СВЦЭМ!$A$33:$A$776,$A156,СВЦЭМ!$B$33:$B$776,J$155)+'СЕТ СН'!$I$14+СВЦЭМ!$D$10+'СЕТ СН'!$I$6-'СЕТ СН'!$I$26</f>
        <v>1135.22550495</v>
      </c>
      <c r="K156" s="36">
        <f>SUMIFS(СВЦЭМ!$D$33:$D$776,СВЦЭМ!$A$33:$A$776,$A156,СВЦЭМ!$B$33:$B$776,K$155)+'СЕТ СН'!$I$14+СВЦЭМ!$D$10+'СЕТ СН'!$I$6-'СЕТ СН'!$I$26</f>
        <v>1143.7216724100001</v>
      </c>
      <c r="L156" s="36">
        <f>SUMIFS(СВЦЭМ!$D$33:$D$776,СВЦЭМ!$A$33:$A$776,$A156,СВЦЭМ!$B$33:$B$776,L$155)+'СЕТ СН'!$I$14+СВЦЭМ!$D$10+'СЕТ СН'!$I$6-'СЕТ СН'!$I$26</f>
        <v>1141.1004158200001</v>
      </c>
      <c r="M156" s="36">
        <f>SUMIFS(СВЦЭМ!$D$33:$D$776,СВЦЭМ!$A$33:$A$776,$A156,СВЦЭМ!$B$33:$B$776,M$155)+'СЕТ СН'!$I$14+СВЦЭМ!$D$10+'СЕТ СН'!$I$6-'СЕТ СН'!$I$26</f>
        <v>1130.5686494900001</v>
      </c>
      <c r="N156" s="36">
        <f>SUMIFS(СВЦЭМ!$D$33:$D$776,СВЦЭМ!$A$33:$A$776,$A156,СВЦЭМ!$B$33:$B$776,N$155)+'СЕТ СН'!$I$14+СВЦЭМ!$D$10+'СЕТ СН'!$I$6-'СЕТ СН'!$I$26</f>
        <v>1115.5264544300001</v>
      </c>
      <c r="O156" s="36">
        <f>SUMIFS(СВЦЭМ!$D$33:$D$776,СВЦЭМ!$A$33:$A$776,$A156,СВЦЭМ!$B$33:$B$776,O$155)+'СЕТ СН'!$I$14+СВЦЭМ!$D$10+'СЕТ СН'!$I$6-'СЕТ СН'!$I$26</f>
        <v>1113.3326625200002</v>
      </c>
      <c r="P156" s="36">
        <f>SUMIFS(СВЦЭМ!$D$33:$D$776,СВЦЭМ!$A$33:$A$776,$A156,СВЦЭМ!$B$33:$B$776,P$155)+'СЕТ СН'!$I$14+СВЦЭМ!$D$10+'СЕТ СН'!$I$6-'СЕТ СН'!$I$26</f>
        <v>1114.8866467</v>
      </c>
      <c r="Q156" s="36">
        <f>SUMIFS(СВЦЭМ!$D$33:$D$776,СВЦЭМ!$A$33:$A$776,$A156,СВЦЭМ!$B$33:$B$776,Q$155)+'СЕТ СН'!$I$14+СВЦЭМ!$D$10+'СЕТ СН'!$I$6-'СЕТ СН'!$I$26</f>
        <v>1124.5889430100001</v>
      </c>
      <c r="R156" s="36">
        <f>SUMIFS(СВЦЭМ!$D$33:$D$776,СВЦЭМ!$A$33:$A$776,$A156,СВЦЭМ!$B$33:$B$776,R$155)+'СЕТ СН'!$I$14+СВЦЭМ!$D$10+'СЕТ СН'!$I$6-'СЕТ СН'!$I$26</f>
        <v>1123.61796151</v>
      </c>
      <c r="S156" s="36">
        <f>SUMIFS(СВЦЭМ!$D$33:$D$776,СВЦЭМ!$A$33:$A$776,$A156,СВЦЭМ!$B$33:$B$776,S$155)+'СЕТ СН'!$I$14+СВЦЭМ!$D$10+'СЕТ СН'!$I$6-'СЕТ СН'!$I$26</f>
        <v>1118.3905203100001</v>
      </c>
      <c r="T156" s="36">
        <f>SUMIFS(СВЦЭМ!$D$33:$D$776,СВЦЭМ!$A$33:$A$776,$A156,СВЦЭМ!$B$33:$B$776,T$155)+'СЕТ СН'!$I$14+СВЦЭМ!$D$10+'СЕТ СН'!$I$6-'СЕТ СН'!$I$26</f>
        <v>1115.95724967</v>
      </c>
      <c r="U156" s="36">
        <f>SUMIFS(СВЦЭМ!$D$33:$D$776,СВЦЭМ!$A$33:$A$776,$A156,СВЦЭМ!$B$33:$B$776,U$155)+'СЕТ СН'!$I$14+СВЦЭМ!$D$10+'СЕТ СН'!$I$6-'СЕТ СН'!$I$26</f>
        <v>1136.4649098700002</v>
      </c>
      <c r="V156" s="36">
        <f>SUMIFS(СВЦЭМ!$D$33:$D$776,СВЦЭМ!$A$33:$A$776,$A156,СВЦЭМ!$B$33:$B$776,V$155)+'СЕТ СН'!$I$14+СВЦЭМ!$D$10+'СЕТ СН'!$I$6-'СЕТ СН'!$I$26</f>
        <v>1140.8263697100001</v>
      </c>
      <c r="W156" s="36">
        <f>SUMIFS(СВЦЭМ!$D$33:$D$776,СВЦЭМ!$A$33:$A$776,$A156,СВЦЭМ!$B$33:$B$776,W$155)+'СЕТ СН'!$I$14+СВЦЭМ!$D$10+'СЕТ СН'!$I$6-'СЕТ СН'!$I$26</f>
        <v>1143.69122513</v>
      </c>
      <c r="X156" s="36">
        <f>SUMIFS(СВЦЭМ!$D$33:$D$776,СВЦЭМ!$A$33:$A$776,$A156,СВЦЭМ!$B$33:$B$776,X$155)+'СЕТ СН'!$I$14+СВЦЭМ!$D$10+'СЕТ СН'!$I$6-'СЕТ СН'!$I$26</f>
        <v>1134.4249516100001</v>
      </c>
      <c r="Y156" s="36">
        <f>SUMIFS(СВЦЭМ!$D$33:$D$776,СВЦЭМ!$A$33:$A$776,$A156,СВЦЭМ!$B$33:$B$776,Y$155)+'СЕТ СН'!$I$14+СВЦЭМ!$D$10+'СЕТ СН'!$I$6-'СЕТ СН'!$I$26</f>
        <v>1197.7407321000001</v>
      </c>
      <c r="AA156" s="45"/>
    </row>
    <row r="157" spans="1:27" ht="15.75" x14ac:dyDescent="0.2">
      <c r="A157" s="35">
        <f>A156+1</f>
        <v>43740</v>
      </c>
      <c r="B157" s="36">
        <f>SUMIFS(СВЦЭМ!$D$33:$D$776,СВЦЭМ!$A$33:$A$776,$A157,СВЦЭМ!$B$33:$B$776,B$155)+'СЕТ СН'!$I$14+СВЦЭМ!$D$10+'СЕТ СН'!$I$6-'СЕТ СН'!$I$26</f>
        <v>1241.40868413</v>
      </c>
      <c r="C157" s="36">
        <f>SUMIFS(СВЦЭМ!$D$33:$D$776,СВЦЭМ!$A$33:$A$776,$A157,СВЦЭМ!$B$33:$B$776,C$155)+'СЕТ СН'!$I$14+СВЦЭМ!$D$10+'СЕТ СН'!$I$6-'СЕТ СН'!$I$26</f>
        <v>1267.6041620300002</v>
      </c>
      <c r="D157" s="36">
        <f>SUMIFS(СВЦЭМ!$D$33:$D$776,СВЦЭМ!$A$33:$A$776,$A157,СВЦЭМ!$B$33:$B$776,D$155)+'СЕТ СН'!$I$14+СВЦЭМ!$D$10+'СЕТ СН'!$I$6-'СЕТ СН'!$I$26</f>
        <v>1281.77426902</v>
      </c>
      <c r="E157" s="36">
        <f>SUMIFS(СВЦЭМ!$D$33:$D$776,СВЦЭМ!$A$33:$A$776,$A157,СВЦЭМ!$B$33:$B$776,E$155)+'СЕТ СН'!$I$14+СВЦЭМ!$D$10+'СЕТ СН'!$I$6-'СЕТ СН'!$I$26</f>
        <v>1287.5189265200002</v>
      </c>
      <c r="F157" s="36">
        <f>SUMIFS(СВЦЭМ!$D$33:$D$776,СВЦЭМ!$A$33:$A$776,$A157,СВЦЭМ!$B$33:$B$776,F$155)+'СЕТ СН'!$I$14+СВЦЭМ!$D$10+'СЕТ СН'!$I$6-'СЕТ СН'!$I$26</f>
        <v>1303.8808766300001</v>
      </c>
      <c r="G157" s="36">
        <f>SUMIFS(СВЦЭМ!$D$33:$D$776,СВЦЭМ!$A$33:$A$776,$A157,СВЦЭМ!$B$33:$B$776,G$155)+'СЕТ СН'!$I$14+СВЦЭМ!$D$10+'СЕТ СН'!$I$6-'СЕТ СН'!$I$26</f>
        <v>1285.1819310000001</v>
      </c>
      <c r="H157" s="36">
        <f>SUMIFS(СВЦЭМ!$D$33:$D$776,СВЦЭМ!$A$33:$A$776,$A157,СВЦЭМ!$B$33:$B$776,H$155)+'СЕТ СН'!$I$14+СВЦЭМ!$D$10+'СЕТ СН'!$I$6-'СЕТ СН'!$I$26</f>
        <v>1224.6142667300001</v>
      </c>
      <c r="I157" s="36">
        <f>SUMIFS(СВЦЭМ!$D$33:$D$776,СВЦЭМ!$A$33:$A$776,$A157,СВЦЭМ!$B$33:$B$776,I$155)+'СЕТ СН'!$I$14+СВЦЭМ!$D$10+'СЕТ СН'!$I$6-'СЕТ СН'!$I$26</f>
        <v>1138.9792929</v>
      </c>
      <c r="J157" s="36">
        <f>SUMIFS(СВЦЭМ!$D$33:$D$776,СВЦЭМ!$A$33:$A$776,$A157,СВЦЭМ!$B$33:$B$776,J$155)+'СЕТ СН'!$I$14+СВЦЭМ!$D$10+'СЕТ СН'!$I$6-'СЕТ СН'!$I$26</f>
        <v>1134.59941381</v>
      </c>
      <c r="K157" s="36">
        <f>SUMIFS(СВЦЭМ!$D$33:$D$776,СВЦЭМ!$A$33:$A$776,$A157,СВЦЭМ!$B$33:$B$776,K$155)+'СЕТ СН'!$I$14+СВЦЭМ!$D$10+'СЕТ СН'!$I$6-'СЕТ СН'!$I$26</f>
        <v>1144.9244959299999</v>
      </c>
      <c r="L157" s="36">
        <f>SUMIFS(СВЦЭМ!$D$33:$D$776,СВЦЭМ!$A$33:$A$776,$A157,СВЦЭМ!$B$33:$B$776,L$155)+'СЕТ СН'!$I$14+СВЦЭМ!$D$10+'СЕТ СН'!$I$6-'СЕТ СН'!$I$26</f>
        <v>1145.15266679</v>
      </c>
      <c r="M157" s="36">
        <f>SUMIFS(СВЦЭМ!$D$33:$D$776,СВЦЭМ!$A$33:$A$776,$A157,СВЦЭМ!$B$33:$B$776,M$155)+'СЕТ СН'!$I$14+СВЦЭМ!$D$10+'СЕТ СН'!$I$6-'СЕТ СН'!$I$26</f>
        <v>1136.6280850800001</v>
      </c>
      <c r="N157" s="36">
        <f>SUMIFS(СВЦЭМ!$D$33:$D$776,СВЦЭМ!$A$33:$A$776,$A157,СВЦЭМ!$B$33:$B$776,N$155)+'СЕТ СН'!$I$14+СВЦЭМ!$D$10+'СЕТ СН'!$I$6-'СЕТ СН'!$I$26</f>
        <v>1131.66393354</v>
      </c>
      <c r="O157" s="36">
        <f>SUMIFS(СВЦЭМ!$D$33:$D$776,СВЦЭМ!$A$33:$A$776,$A157,СВЦЭМ!$B$33:$B$776,O$155)+'СЕТ СН'!$I$14+СВЦЭМ!$D$10+'СЕТ СН'!$I$6-'СЕТ СН'!$I$26</f>
        <v>1133.7658463800001</v>
      </c>
      <c r="P157" s="36">
        <f>SUMIFS(СВЦЭМ!$D$33:$D$776,СВЦЭМ!$A$33:$A$776,$A157,СВЦЭМ!$B$33:$B$776,P$155)+'СЕТ СН'!$I$14+СВЦЭМ!$D$10+'СЕТ СН'!$I$6-'СЕТ СН'!$I$26</f>
        <v>1137.7187078700001</v>
      </c>
      <c r="Q157" s="36">
        <f>SUMIFS(СВЦЭМ!$D$33:$D$776,СВЦЭМ!$A$33:$A$776,$A157,СВЦЭМ!$B$33:$B$776,Q$155)+'СЕТ СН'!$I$14+СВЦЭМ!$D$10+'СЕТ СН'!$I$6-'СЕТ СН'!$I$26</f>
        <v>1140.09925247</v>
      </c>
      <c r="R157" s="36">
        <f>SUMIFS(СВЦЭМ!$D$33:$D$776,СВЦЭМ!$A$33:$A$776,$A157,СВЦЭМ!$B$33:$B$776,R$155)+'СЕТ СН'!$I$14+СВЦЭМ!$D$10+'СЕТ СН'!$I$6-'СЕТ СН'!$I$26</f>
        <v>1144.74519252</v>
      </c>
      <c r="S157" s="36">
        <f>SUMIFS(СВЦЭМ!$D$33:$D$776,СВЦЭМ!$A$33:$A$776,$A157,СВЦЭМ!$B$33:$B$776,S$155)+'СЕТ СН'!$I$14+СВЦЭМ!$D$10+'СЕТ СН'!$I$6-'СЕТ СН'!$I$26</f>
        <v>1139.8019420200001</v>
      </c>
      <c r="T157" s="36">
        <f>SUMIFS(СВЦЭМ!$D$33:$D$776,СВЦЭМ!$A$33:$A$776,$A157,СВЦЭМ!$B$33:$B$776,T$155)+'СЕТ СН'!$I$14+СВЦЭМ!$D$10+'СЕТ СН'!$I$6-'СЕТ СН'!$I$26</f>
        <v>1145.09394754</v>
      </c>
      <c r="U157" s="36">
        <f>SUMIFS(СВЦЭМ!$D$33:$D$776,СВЦЭМ!$A$33:$A$776,$A157,СВЦЭМ!$B$33:$B$776,U$155)+'СЕТ СН'!$I$14+СВЦЭМ!$D$10+'СЕТ СН'!$I$6-'СЕТ СН'!$I$26</f>
        <v>1166.30836647</v>
      </c>
      <c r="V157" s="36">
        <f>SUMIFS(СВЦЭМ!$D$33:$D$776,СВЦЭМ!$A$33:$A$776,$A157,СВЦЭМ!$B$33:$B$776,V$155)+'СЕТ СН'!$I$14+СВЦЭМ!$D$10+'СЕТ СН'!$I$6-'СЕТ СН'!$I$26</f>
        <v>1164.00087082</v>
      </c>
      <c r="W157" s="36">
        <f>SUMIFS(СВЦЭМ!$D$33:$D$776,СВЦЭМ!$A$33:$A$776,$A157,СВЦЭМ!$B$33:$B$776,W$155)+'СЕТ СН'!$I$14+СВЦЭМ!$D$10+'СЕТ СН'!$I$6-'СЕТ СН'!$I$26</f>
        <v>1145.57547791</v>
      </c>
      <c r="X157" s="36">
        <f>SUMIFS(СВЦЭМ!$D$33:$D$776,СВЦЭМ!$A$33:$A$776,$A157,СВЦЭМ!$B$33:$B$776,X$155)+'СЕТ СН'!$I$14+СВЦЭМ!$D$10+'СЕТ СН'!$I$6-'СЕТ СН'!$I$26</f>
        <v>1135.7966428100001</v>
      </c>
      <c r="Y157" s="36">
        <f>SUMIFS(СВЦЭМ!$D$33:$D$776,СВЦЭМ!$A$33:$A$776,$A157,СВЦЭМ!$B$33:$B$776,Y$155)+'СЕТ СН'!$I$14+СВЦЭМ!$D$10+'СЕТ СН'!$I$6-'СЕТ СН'!$I$26</f>
        <v>1206.58662559</v>
      </c>
    </row>
    <row r="158" spans="1:27" ht="15.75" x14ac:dyDescent="0.2">
      <c r="A158" s="35">
        <f t="shared" ref="A158:A186" si="4">A157+1</f>
        <v>43741</v>
      </c>
      <c r="B158" s="36">
        <f>SUMIFS(СВЦЭМ!$D$33:$D$776,СВЦЭМ!$A$33:$A$776,$A158,СВЦЭМ!$B$33:$B$776,B$155)+'СЕТ СН'!$I$14+СВЦЭМ!$D$10+'СЕТ СН'!$I$6-'СЕТ СН'!$I$26</f>
        <v>1246.9981321400001</v>
      </c>
      <c r="C158" s="36">
        <f>SUMIFS(СВЦЭМ!$D$33:$D$776,СВЦЭМ!$A$33:$A$776,$A158,СВЦЭМ!$B$33:$B$776,C$155)+'СЕТ СН'!$I$14+СВЦЭМ!$D$10+'СЕТ СН'!$I$6-'СЕТ СН'!$I$26</f>
        <v>1283.51565254</v>
      </c>
      <c r="D158" s="36">
        <f>SUMIFS(СВЦЭМ!$D$33:$D$776,СВЦЭМ!$A$33:$A$776,$A158,СВЦЭМ!$B$33:$B$776,D$155)+'СЕТ СН'!$I$14+СВЦЭМ!$D$10+'СЕТ СН'!$I$6-'СЕТ СН'!$I$26</f>
        <v>1305.2766518500002</v>
      </c>
      <c r="E158" s="36">
        <f>SUMIFS(СВЦЭМ!$D$33:$D$776,СВЦЭМ!$A$33:$A$776,$A158,СВЦЭМ!$B$33:$B$776,E$155)+'СЕТ СН'!$I$14+СВЦЭМ!$D$10+'СЕТ СН'!$I$6-'СЕТ СН'!$I$26</f>
        <v>1310.57861275</v>
      </c>
      <c r="F158" s="36">
        <f>SUMIFS(СВЦЭМ!$D$33:$D$776,СВЦЭМ!$A$33:$A$776,$A158,СВЦЭМ!$B$33:$B$776,F$155)+'СЕТ СН'!$I$14+СВЦЭМ!$D$10+'СЕТ СН'!$I$6-'СЕТ СН'!$I$26</f>
        <v>1307.41763068</v>
      </c>
      <c r="G158" s="36">
        <f>SUMIFS(СВЦЭМ!$D$33:$D$776,СВЦЭМ!$A$33:$A$776,$A158,СВЦЭМ!$B$33:$B$776,G$155)+'СЕТ СН'!$I$14+СВЦЭМ!$D$10+'СЕТ СН'!$I$6-'СЕТ СН'!$I$26</f>
        <v>1292.4782365900001</v>
      </c>
      <c r="H158" s="36">
        <f>SUMIFS(СВЦЭМ!$D$33:$D$776,СВЦЭМ!$A$33:$A$776,$A158,СВЦЭМ!$B$33:$B$776,H$155)+'СЕТ СН'!$I$14+СВЦЭМ!$D$10+'СЕТ СН'!$I$6-'СЕТ СН'!$I$26</f>
        <v>1224.8614942900001</v>
      </c>
      <c r="I158" s="36">
        <f>SUMIFS(СВЦЭМ!$D$33:$D$776,СВЦЭМ!$A$33:$A$776,$A158,СВЦЭМ!$B$33:$B$776,I$155)+'СЕТ СН'!$I$14+СВЦЭМ!$D$10+'СЕТ СН'!$I$6-'СЕТ СН'!$I$26</f>
        <v>1146.3767525600001</v>
      </c>
      <c r="J158" s="36">
        <f>SUMIFS(СВЦЭМ!$D$33:$D$776,СВЦЭМ!$A$33:$A$776,$A158,СВЦЭМ!$B$33:$B$776,J$155)+'СЕТ СН'!$I$14+СВЦЭМ!$D$10+'СЕТ СН'!$I$6-'СЕТ СН'!$I$26</f>
        <v>1148.6654716</v>
      </c>
      <c r="K158" s="36">
        <f>SUMIFS(СВЦЭМ!$D$33:$D$776,СВЦЭМ!$A$33:$A$776,$A158,СВЦЭМ!$B$33:$B$776,K$155)+'СЕТ СН'!$I$14+СВЦЭМ!$D$10+'СЕТ СН'!$I$6-'СЕТ СН'!$I$26</f>
        <v>1159.7399468100002</v>
      </c>
      <c r="L158" s="36">
        <f>SUMIFS(СВЦЭМ!$D$33:$D$776,СВЦЭМ!$A$33:$A$776,$A158,СВЦЭМ!$B$33:$B$776,L$155)+'СЕТ СН'!$I$14+СВЦЭМ!$D$10+'СЕТ СН'!$I$6-'СЕТ СН'!$I$26</f>
        <v>1166.0294895500001</v>
      </c>
      <c r="M158" s="36">
        <f>SUMIFS(СВЦЭМ!$D$33:$D$776,СВЦЭМ!$A$33:$A$776,$A158,СВЦЭМ!$B$33:$B$776,M$155)+'СЕТ СН'!$I$14+СВЦЭМ!$D$10+'СЕТ СН'!$I$6-'СЕТ СН'!$I$26</f>
        <v>1157.5662227400001</v>
      </c>
      <c r="N158" s="36">
        <f>SUMIFS(СВЦЭМ!$D$33:$D$776,СВЦЭМ!$A$33:$A$776,$A158,СВЦЭМ!$B$33:$B$776,N$155)+'СЕТ СН'!$I$14+СВЦЭМ!$D$10+'СЕТ СН'!$I$6-'СЕТ СН'!$I$26</f>
        <v>1198.2846640500002</v>
      </c>
      <c r="O158" s="36">
        <f>SUMIFS(СВЦЭМ!$D$33:$D$776,СВЦЭМ!$A$33:$A$776,$A158,СВЦЭМ!$B$33:$B$776,O$155)+'СЕТ СН'!$I$14+СВЦЭМ!$D$10+'СЕТ СН'!$I$6-'СЕТ СН'!$I$26</f>
        <v>1246.5981530600002</v>
      </c>
      <c r="P158" s="36">
        <f>SUMIFS(СВЦЭМ!$D$33:$D$776,СВЦЭМ!$A$33:$A$776,$A158,СВЦЭМ!$B$33:$B$776,P$155)+'СЕТ СН'!$I$14+СВЦЭМ!$D$10+'СЕТ СН'!$I$6-'СЕТ СН'!$I$26</f>
        <v>1248.4159515599999</v>
      </c>
      <c r="Q158" s="36">
        <f>SUMIFS(СВЦЭМ!$D$33:$D$776,СВЦЭМ!$A$33:$A$776,$A158,СВЦЭМ!$B$33:$B$776,Q$155)+'СЕТ СН'!$I$14+СВЦЭМ!$D$10+'СЕТ СН'!$I$6-'СЕТ СН'!$I$26</f>
        <v>1244.56937866</v>
      </c>
      <c r="R158" s="36">
        <f>SUMIFS(СВЦЭМ!$D$33:$D$776,СВЦЭМ!$A$33:$A$776,$A158,СВЦЭМ!$B$33:$B$776,R$155)+'СЕТ СН'!$I$14+СВЦЭМ!$D$10+'СЕТ СН'!$I$6-'СЕТ СН'!$I$26</f>
        <v>1193.2930738499999</v>
      </c>
      <c r="S158" s="36">
        <f>SUMIFS(СВЦЭМ!$D$33:$D$776,СВЦЭМ!$A$33:$A$776,$A158,СВЦЭМ!$B$33:$B$776,S$155)+'СЕТ СН'!$I$14+СВЦЭМ!$D$10+'СЕТ СН'!$I$6-'СЕТ СН'!$I$26</f>
        <v>1179.1019509</v>
      </c>
      <c r="T158" s="36">
        <f>SUMIFS(СВЦЭМ!$D$33:$D$776,СВЦЭМ!$A$33:$A$776,$A158,СВЦЭМ!$B$33:$B$776,T$155)+'СЕТ СН'!$I$14+СВЦЭМ!$D$10+'СЕТ СН'!$I$6-'СЕТ СН'!$I$26</f>
        <v>1167.3743032699999</v>
      </c>
      <c r="U158" s="36">
        <f>SUMIFS(СВЦЭМ!$D$33:$D$776,СВЦЭМ!$A$33:$A$776,$A158,СВЦЭМ!$B$33:$B$776,U$155)+'СЕТ СН'!$I$14+СВЦЭМ!$D$10+'СЕТ СН'!$I$6-'СЕТ СН'!$I$26</f>
        <v>1176.7378823700001</v>
      </c>
      <c r="V158" s="36">
        <f>SUMIFS(СВЦЭМ!$D$33:$D$776,СВЦЭМ!$A$33:$A$776,$A158,СВЦЭМ!$B$33:$B$776,V$155)+'СЕТ СН'!$I$14+СВЦЭМ!$D$10+'СЕТ СН'!$I$6-'СЕТ СН'!$I$26</f>
        <v>1180.5113686100001</v>
      </c>
      <c r="W158" s="36">
        <f>SUMIFS(СВЦЭМ!$D$33:$D$776,СВЦЭМ!$A$33:$A$776,$A158,СВЦЭМ!$B$33:$B$776,W$155)+'СЕТ СН'!$I$14+СВЦЭМ!$D$10+'СЕТ СН'!$I$6-'СЕТ СН'!$I$26</f>
        <v>1179.9579237500002</v>
      </c>
      <c r="X158" s="36">
        <f>SUMIFS(СВЦЭМ!$D$33:$D$776,СВЦЭМ!$A$33:$A$776,$A158,СВЦЭМ!$B$33:$B$776,X$155)+'СЕТ СН'!$I$14+СВЦЭМ!$D$10+'СЕТ СН'!$I$6-'СЕТ СН'!$I$26</f>
        <v>1148.2822689</v>
      </c>
      <c r="Y158" s="36">
        <f>SUMIFS(СВЦЭМ!$D$33:$D$776,СВЦЭМ!$A$33:$A$776,$A158,СВЦЭМ!$B$33:$B$776,Y$155)+'СЕТ СН'!$I$14+СВЦЭМ!$D$10+'СЕТ СН'!$I$6-'СЕТ СН'!$I$26</f>
        <v>1170.31744794</v>
      </c>
    </row>
    <row r="159" spans="1:27" ht="15.75" x14ac:dyDescent="0.2">
      <c r="A159" s="35">
        <f t="shared" si="4"/>
        <v>43742</v>
      </c>
      <c r="B159" s="36">
        <f>SUMIFS(СВЦЭМ!$D$33:$D$776,СВЦЭМ!$A$33:$A$776,$A159,СВЦЭМ!$B$33:$B$776,B$155)+'СЕТ СН'!$I$14+СВЦЭМ!$D$10+'СЕТ СН'!$I$6-'СЕТ СН'!$I$26</f>
        <v>1241.3182939000001</v>
      </c>
      <c r="C159" s="36">
        <f>SUMIFS(СВЦЭМ!$D$33:$D$776,СВЦЭМ!$A$33:$A$776,$A159,СВЦЭМ!$B$33:$B$776,C$155)+'СЕТ СН'!$I$14+СВЦЭМ!$D$10+'СЕТ СН'!$I$6-'СЕТ СН'!$I$26</f>
        <v>1272.8471938100001</v>
      </c>
      <c r="D159" s="36">
        <f>SUMIFS(СВЦЭМ!$D$33:$D$776,СВЦЭМ!$A$33:$A$776,$A159,СВЦЭМ!$B$33:$B$776,D$155)+'СЕТ СН'!$I$14+СВЦЭМ!$D$10+'СЕТ СН'!$I$6-'СЕТ СН'!$I$26</f>
        <v>1275.8923418500001</v>
      </c>
      <c r="E159" s="36">
        <f>SUMIFS(СВЦЭМ!$D$33:$D$776,СВЦЭМ!$A$33:$A$776,$A159,СВЦЭМ!$B$33:$B$776,E$155)+'СЕТ СН'!$I$14+СВЦЭМ!$D$10+'СЕТ СН'!$I$6-'СЕТ СН'!$I$26</f>
        <v>1296.0852703600001</v>
      </c>
      <c r="F159" s="36">
        <f>SUMIFS(СВЦЭМ!$D$33:$D$776,СВЦЭМ!$A$33:$A$776,$A159,СВЦЭМ!$B$33:$B$776,F$155)+'СЕТ СН'!$I$14+СВЦЭМ!$D$10+'СЕТ СН'!$I$6-'СЕТ СН'!$I$26</f>
        <v>1274.8038451299999</v>
      </c>
      <c r="G159" s="36">
        <f>SUMIFS(СВЦЭМ!$D$33:$D$776,СВЦЭМ!$A$33:$A$776,$A159,СВЦЭМ!$B$33:$B$776,G$155)+'СЕТ СН'!$I$14+СВЦЭМ!$D$10+'СЕТ СН'!$I$6-'СЕТ СН'!$I$26</f>
        <v>1250.4193379200001</v>
      </c>
      <c r="H159" s="36">
        <f>SUMIFS(СВЦЭМ!$D$33:$D$776,СВЦЭМ!$A$33:$A$776,$A159,СВЦЭМ!$B$33:$B$776,H$155)+'СЕТ СН'!$I$14+СВЦЭМ!$D$10+'СЕТ СН'!$I$6-'СЕТ СН'!$I$26</f>
        <v>1203.9226653000001</v>
      </c>
      <c r="I159" s="36">
        <f>SUMIFS(СВЦЭМ!$D$33:$D$776,СВЦЭМ!$A$33:$A$776,$A159,СВЦЭМ!$B$33:$B$776,I$155)+'СЕТ СН'!$I$14+СВЦЭМ!$D$10+'СЕТ СН'!$I$6-'СЕТ СН'!$I$26</f>
        <v>1123.0678433400001</v>
      </c>
      <c r="J159" s="36">
        <f>SUMIFS(СВЦЭМ!$D$33:$D$776,СВЦЭМ!$A$33:$A$776,$A159,СВЦЭМ!$B$33:$B$776,J$155)+'СЕТ СН'!$I$14+СВЦЭМ!$D$10+'СЕТ СН'!$I$6-'СЕТ СН'!$I$26</f>
        <v>1126.0433041000001</v>
      </c>
      <c r="K159" s="36">
        <f>SUMIFS(СВЦЭМ!$D$33:$D$776,СВЦЭМ!$A$33:$A$776,$A159,СВЦЭМ!$B$33:$B$776,K$155)+'СЕТ СН'!$I$14+СВЦЭМ!$D$10+'СЕТ СН'!$I$6-'СЕТ СН'!$I$26</f>
        <v>1142.6833707400001</v>
      </c>
      <c r="L159" s="36">
        <f>SUMIFS(СВЦЭМ!$D$33:$D$776,СВЦЭМ!$A$33:$A$776,$A159,СВЦЭМ!$B$33:$B$776,L$155)+'СЕТ СН'!$I$14+СВЦЭМ!$D$10+'СЕТ СН'!$I$6-'СЕТ СН'!$I$26</f>
        <v>1145.2085754300001</v>
      </c>
      <c r="M159" s="36">
        <f>SUMIFS(СВЦЭМ!$D$33:$D$776,СВЦЭМ!$A$33:$A$776,$A159,СВЦЭМ!$B$33:$B$776,M$155)+'СЕТ СН'!$I$14+СВЦЭМ!$D$10+'СЕТ СН'!$I$6-'СЕТ СН'!$I$26</f>
        <v>1138.2036432499999</v>
      </c>
      <c r="N159" s="36">
        <f>SUMIFS(СВЦЭМ!$D$33:$D$776,СВЦЭМ!$A$33:$A$776,$A159,СВЦЭМ!$B$33:$B$776,N$155)+'СЕТ СН'!$I$14+СВЦЭМ!$D$10+'СЕТ СН'!$I$6-'СЕТ СН'!$I$26</f>
        <v>1134.3995628100001</v>
      </c>
      <c r="O159" s="36">
        <f>SUMIFS(СВЦЭМ!$D$33:$D$776,СВЦЭМ!$A$33:$A$776,$A159,СВЦЭМ!$B$33:$B$776,O$155)+'СЕТ СН'!$I$14+СВЦЭМ!$D$10+'СЕТ СН'!$I$6-'СЕТ СН'!$I$26</f>
        <v>1134.65560783</v>
      </c>
      <c r="P159" s="36">
        <f>SUMIFS(СВЦЭМ!$D$33:$D$776,СВЦЭМ!$A$33:$A$776,$A159,СВЦЭМ!$B$33:$B$776,P$155)+'СЕТ СН'!$I$14+СВЦЭМ!$D$10+'СЕТ СН'!$I$6-'СЕТ СН'!$I$26</f>
        <v>1134.5483357100002</v>
      </c>
      <c r="Q159" s="36">
        <f>SUMIFS(СВЦЭМ!$D$33:$D$776,СВЦЭМ!$A$33:$A$776,$A159,СВЦЭМ!$B$33:$B$776,Q$155)+'СЕТ СН'!$I$14+СВЦЭМ!$D$10+'СЕТ СН'!$I$6-'СЕТ СН'!$I$26</f>
        <v>1133.20653924</v>
      </c>
      <c r="R159" s="36">
        <f>SUMIFS(СВЦЭМ!$D$33:$D$776,СВЦЭМ!$A$33:$A$776,$A159,СВЦЭМ!$B$33:$B$776,R$155)+'СЕТ СН'!$I$14+СВЦЭМ!$D$10+'СЕТ СН'!$I$6-'СЕТ СН'!$I$26</f>
        <v>1128.42194184</v>
      </c>
      <c r="S159" s="36">
        <f>SUMIFS(СВЦЭМ!$D$33:$D$776,СВЦЭМ!$A$33:$A$776,$A159,СВЦЭМ!$B$33:$B$776,S$155)+'СЕТ СН'!$I$14+СВЦЭМ!$D$10+'СЕТ СН'!$I$6-'СЕТ СН'!$I$26</f>
        <v>1127.7193884799999</v>
      </c>
      <c r="T159" s="36">
        <f>SUMIFS(СВЦЭМ!$D$33:$D$776,СВЦЭМ!$A$33:$A$776,$A159,СВЦЭМ!$B$33:$B$776,T$155)+'СЕТ СН'!$I$14+СВЦЭМ!$D$10+'СЕТ СН'!$I$6-'СЕТ СН'!$I$26</f>
        <v>1130.94705189</v>
      </c>
      <c r="U159" s="36">
        <f>SUMIFS(СВЦЭМ!$D$33:$D$776,СВЦЭМ!$A$33:$A$776,$A159,СВЦЭМ!$B$33:$B$776,U$155)+'СЕТ СН'!$I$14+СВЦЭМ!$D$10+'СЕТ СН'!$I$6-'СЕТ СН'!$I$26</f>
        <v>1146.4336593600001</v>
      </c>
      <c r="V159" s="36">
        <f>SUMIFS(СВЦЭМ!$D$33:$D$776,СВЦЭМ!$A$33:$A$776,$A159,СВЦЭМ!$B$33:$B$776,V$155)+'СЕТ СН'!$I$14+СВЦЭМ!$D$10+'СЕТ СН'!$I$6-'СЕТ СН'!$I$26</f>
        <v>1140.8271255700001</v>
      </c>
      <c r="W159" s="36">
        <f>SUMIFS(СВЦЭМ!$D$33:$D$776,СВЦЭМ!$A$33:$A$776,$A159,СВЦЭМ!$B$33:$B$776,W$155)+'СЕТ СН'!$I$14+СВЦЭМ!$D$10+'СЕТ СН'!$I$6-'СЕТ СН'!$I$26</f>
        <v>1123.6744114400001</v>
      </c>
      <c r="X159" s="36">
        <f>SUMIFS(СВЦЭМ!$D$33:$D$776,СВЦЭМ!$A$33:$A$776,$A159,СВЦЭМ!$B$33:$B$776,X$155)+'СЕТ СН'!$I$14+СВЦЭМ!$D$10+'СЕТ СН'!$I$6-'СЕТ СН'!$I$26</f>
        <v>1151.21655493</v>
      </c>
      <c r="Y159" s="36">
        <f>SUMIFS(СВЦЭМ!$D$33:$D$776,СВЦЭМ!$A$33:$A$776,$A159,СВЦЭМ!$B$33:$B$776,Y$155)+'СЕТ СН'!$I$14+СВЦЭМ!$D$10+'СЕТ СН'!$I$6-'СЕТ СН'!$I$26</f>
        <v>1211.66392737</v>
      </c>
    </row>
    <row r="160" spans="1:27" ht="15.75" x14ac:dyDescent="0.2">
      <c r="A160" s="35">
        <f t="shared" si="4"/>
        <v>43743</v>
      </c>
      <c r="B160" s="36">
        <f>SUMIFS(СВЦЭМ!$D$33:$D$776,СВЦЭМ!$A$33:$A$776,$A160,СВЦЭМ!$B$33:$B$776,B$155)+'СЕТ СН'!$I$14+СВЦЭМ!$D$10+'СЕТ СН'!$I$6-'СЕТ СН'!$I$26</f>
        <v>1247.93896442</v>
      </c>
      <c r="C160" s="36">
        <f>SUMIFS(СВЦЭМ!$D$33:$D$776,СВЦЭМ!$A$33:$A$776,$A160,СВЦЭМ!$B$33:$B$776,C$155)+'СЕТ СН'!$I$14+СВЦЭМ!$D$10+'СЕТ СН'!$I$6-'СЕТ СН'!$I$26</f>
        <v>1289.0207960800001</v>
      </c>
      <c r="D160" s="36">
        <f>SUMIFS(СВЦЭМ!$D$33:$D$776,СВЦЭМ!$A$33:$A$776,$A160,СВЦЭМ!$B$33:$B$776,D$155)+'СЕТ СН'!$I$14+СВЦЭМ!$D$10+'СЕТ СН'!$I$6-'СЕТ СН'!$I$26</f>
        <v>1300.0751910500001</v>
      </c>
      <c r="E160" s="36">
        <f>SUMIFS(СВЦЭМ!$D$33:$D$776,СВЦЭМ!$A$33:$A$776,$A160,СВЦЭМ!$B$33:$B$776,E$155)+'СЕТ СН'!$I$14+СВЦЭМ!$D$10+'СЕТ СН'!$I$6-'СЕТ СН'!$I$26</f>
        <v>1305.4331862600002</v>
      </c>
      <c r="F160" s="36">
        <f>SUMIFS(СВЦЭМ!$D$33:$D$776,СВЦЭМ!$A$33:$A$776,$A160,СВЦЭМ!$B$33:$B$776,F$155)+'СЕТ СН'!$I$14+СВЦЭМ!$D$10+'СЕТ СН'!$I$6-'СЕТ СН'!$I$26</f>
        <v>1295.69726356</v>
      </c>
      <c r="G160" s="36">
        <f>SUMIFS(СВЦЭМ!$D$33:$D$776,СВЦЭМ!$A$33:$A$776,$A160,СВЦЭМ!$B$33:$B$776,G$155)+'СЕТ СН'!$I$14+СВЦЭМ!$D$10+'СЕТ СН'!$I$6-'СЕТ СН'!$I$26</f>
        <v>1293.10304754</v>
      </c>
      <c r="H160" s="36">
        <f>SUMIFS(СВЦЭМ!$D$33:$D$776,СВЦЭМ!$A$33:$A$776,$A160,СВЦЭМ!$B$33:$B$776,H$155)+'СЕТ СН'!$I$14+СВЦЭМ!$D$10+'СЕТ СН'!$I$6-'СЕТ СН'!$I$26</f>
        <v>1262.9762969000001</v>
      </c>
      <c r="I160" s="36">
        <f>SUMIFS(СВЦЭМ!$D$33:$D$776,СВЦЭМ!$A$33:$A$776,$A160,СВЦЭМ!$B$33:$B$776,I$155)+'СЕТ СН'!$I$14+СВЦЭМ!$D$10+'СЕТ СН'!$I$6-'СЕТ СН'!$I$26</f>
        <v>1195.4823037200001</v>
      </c>
      <c r="J160" s="36">
        <f>SUMIFS(СВЦЭМ!$D$33:$D$776,СВЦЭМ!$A$33:$A$776,$A160,СВЦЭМ!$B$33:$B$776,J$155)+'СЕТ СН'!$I$14+СВЦЭМ!$D$10+'СЕТ СН'!$I$6-'СЕТ СН'!$I$26</f>
        <v>1139.5018981400001</v>
      </c>
      <c r="K160" s="36">
        <f>SUMIFS(СВЦЭМ!$D$33:$D$776,СВЦЭМ!$A$33:$A$776,$A160,СВЦЭМ!$B$33:$B$776,K$155)+'СЕТ СН'!$I$14+СВЦЭМ!$D$10+'СЕТ СН'!$I$6-'СЕТ СН'!$I$26</f>
        <v>1124.21177134</v>
      </c>
      <c r="L160" s="36">
        <f>SUMIFS(СВЦЭМ!$D$33:$D$776,СВЦЭМ!$A$33:$A$776,$A160,СВЦЭМ!$B$33:$B$776,L$155)+'СЕТ СН'!$I$14+СВЦЭМ!$D$10+'СЕТ СН'!$I$6-'СЕТ СН'!$I$26</f>
        <v>1134.0422542400001</v>
      </c>
      <c r="M160" s="36">
        <f>SUMIFS(СВЦЭМ!$D$33:$D$776,СВЦЭМ!$A$33:$A$776,$A160,СВЦЭМ!$B$33:$B$776,M$155)+'СЕТ СН'!$I$14+СВЦЭМ!$D$10+'СЕТ СН'!$I$6-'СЕТ СН'!$I$26</f>
        <v>1127.7365123100001</v>
      </c>
      <c r="N160" s="36">
        <f>SUMIFS(СВЦЭМ!$D$33:$D$776,СВЦЭМ!$A$33:$A$776,$A160,СВЦЭМ!$B$33:$B$776,N$155)+'СЕТ СН'!$I$14+СВЦЭМ!$D$10+'СЕТ СН'!$I$6-'СЕТ СН'!$I$26</f>
        <v>1127.1160829099999</v>
      </c>
      <c r="O160" s="36">
        <f>SUMIFS(СВЦЭМ!$D$33:$D$776,СВЦЭМ!$A$33:$A$776,$A160,СВЦЭМ!$B$33:$B$776,O$155)+'СЕТ СН'!$I$14+СВЦЭМ!$D$10+'СЕТ СН'!$I$6-'СЕТ СН'!$I$26</f>
        <v>1132.26508906</v>
      </c>
      <c r="P160" s="36">
        <f>SUMIFS(СВЦЭМ!$D$33:$D$776,СВЦЭМ!$A$33:$A$776,$A160,СВЦЭМ!$B$33:$B$776,P$155)+'СЕТ СН'!$I$14+СВЦЭМ!$D$10+'СЕТ СН'!$I$6-'СЕТ СН'!$I$26</f>
        <v>1139.2193332500001</v>
      </c>
      <c r="Q160" s="36">
        <f>SUMIFS(СВЦЭМ!$D$33:$D$776,СВЦЭМ!$A$33:$A$776,$A160,СВЦЭМ!$B$33:$B$776,Q$155)+'СЕТ СН'!$I$14+СВЦЭМ!$D$10+'СЕТ СН'!$I$6-'СЕТ СН'!$I$26</f>
        <v>1140.48887728</v>
      </c>
      <c r="R160" s="36">
        <f>SUMIFS(СВЦЭМ!$D$33:$D$776,СВЦЭМ!$A$33:$A$776,$A160,СВЦЭМ!$B$33:$B$776,R$155)+'СЕТ СН'!$I$14+СВЦЭМ!$D$10+'СЕТ СН'!$I$6-'СЕТ СН'!$I$26</f>
        <v>1143.44172331</v>
      </c>
      <c r="S160" s="36">
        <f>SUMIFS(СВЦЭМ!$D$33:$D$776,СВЦЭМ!$A$33:$A$776,$A160,СВЦЭМ!$B$33:$B$776,S$155)+'СЕТ СН'!$I$14+СВЦЭМ!$D$10+'СЕТ СН'!$I$6-'СЕТ СН'!$I$26</f>
        <v>1141.7384517300002</v>
      </c>
      <c r="T160" s="36">
        <f>SUMIFS(СВЦЭМ!$D$33:$D$776,СВЦЭМ!$A$33:$A$776,$A160,СВЦЭМ!$B$33:$B$776,T$155)+'СЕТ СН'!$I$14+СВЦЭМ!$D$10+'СЕТ СН'!$I$6-'СЕТ СН'!$I$26</f>
        <v>1134.66978739</v>
      </c>
      <c r="U160" s="36">
        <f>SUMIFS(СВЦЭМ!$D$33:$D$776,СВЦЭМ!$A$33:$A$776,$A160,СВЦЭМ!$B$33:$B$776,U$155)+'СЕТ СН'!$I$14+СВЦЭМ!$D$10+'СЕТ СН'!$I$6-'СЕТ СН'!$I$26</f>
        <v>1152.54755963</v>
      </c>
      <c r="V160" s="36">
        <f>SUMIFS(СВЦЭМ!$D$33:$D$776,СВЦЭМ!$A$33:$A$776,$A160,СВЦЭМ!$B$33:$B$776,V$155)+'СЕТ СН'!$I$14+СВЦЭМ!$D$10+'СЕТ СН'!$I$6-'СЕТ СН'!$I$26</f>
        <v>1154.4878426700002</v>
      </c>
      <c r="W160" s="36">
        <f>SUMIFS(СВЦЭМ!$D$33:$D$776,СВЦЭМ!$A$33:$A$776,$A160,СВЦЭМ!$B$33:$B$776,W$155)+'СЕТ СН'!$I$14+СВЦЭМ!$D$10+'СЕТ СН'!$I$6-'СЕТ СН'!$I$26</f>
        <v>1143.8015416000001</v>
      </c>
      <c r="X160" s="36">
        <f>SUMIFS(СВЦЭМ!$D$33:$D$776,СВЦЭМ!$A$33:$A$776,$A160,СВЦЭМ!$B$33:$B$776,X$155)+'СЕТ СН'!$I$14+СВЦЭМ!$D$10+'СЕТ СН'!$I$6-'СЕТ СН'!$I$26</f>
        <v>1141.9415218900001</v>
      </c>
      <c r="Y160" s="36">
        <f>SUMIFS(СВЦЭМ!$D$33:$D$776,СВЦЭМ!$A$33:$A$776,$A160,СВЦЭМ!$B$33:$B$776,Y$155)+'СЕТ СН'!$I$14+СВЦЭМ!$D$10+'СЕТ СН'!$I$6-'СЕТ СН'!$I$26</f>
        <v>1238.4317990100001</v>
      </c>
    </row>
    <row r="161" spans="1:25" ht="15.75" x14ac:dyDescent="0.2">
      <c r="A161" s="35">
        <f t="shared" si="4"/>
        <v>43744</v>
      </c>
      <c r="B161" s="36">
        <f>SUMIFS(СВЦЭМ!$D$33:$D$776,СВЦЭМ!$A$33:$A$776,$A161,СВЦЭМ!$B$33:$B$776,B$155)+'СЕТ СН'!$I$14+СВЦЭМ!$D$10+'СЕТ СН'!$I$6-'СЕТ СН'!$I$26</f>
        <v>1233.1241671500002</v>
      </c>
      <c r="C161" s="36">
        <f>SUMIFS(СВЦЭМ!$D$33:$D$776,СВЦЭМ!$A$33:$A$776,$A161,СВЦЭМ!$B$33:$B$776,C$155)+'СЕТ СН'!$I$14+СВЦЭМ!$D$10+'СЕТ СН'!$I$6-'СЕТ СН'!$I$26</f>
        <v>1263.1943948800001</v>
      </c>
      <c r="D161" s="36">
        <f>SUMIFS(СВЦЭМ!$D$33:$D$776,СВЦЭМ!$A$33:$A$776,$A161,СВЦЭМ!$B$33:$B$776,D$155)+'СЕТ СН'!$I$14+СВЦЭМ!$D$10+'СЕТ СН'!$I$6-'СЕТ СН'!$I$26</f>
        <v>1286.0823838599999</v>
      </c>
      <c r="E161" s="36">
        <f>SUMIFS(СВЦЭМ!$D$33:$D$776,СВЦЭМ!$A$33:$A$776,$A161,СВЦЭМ!$B$33:$B$776,E$155)+'СЕТ СН'!$I$14+СВЦЭМ!$D$10+'СЕТ СН'!$I$6-'СЕТ СН'!$I$26</f>
        <v>1295.0699769100002</v>
      </c>
      <c r="F161" s="36">
        <f>SUMIFS(СВЦЭМ!$D$33:$D$776,СВЦЭМ!$A$33:$A$776,$A161,СВЦЭМ!$B$33:$B$776,F$155)+'СЕТ СН'!$I$14+СВЦЭМ!$D$10+'СЕТ СН'!$I$6-'СЕТ СН'!$I$26</f>
        <v>1294.81665058</v>
      </c>
      <c r="G161" s="36">
        <f>SUMIFS(СВЦЭМ!$D$33:$D$776,СВЦЭМ!$A$33:$A$776,$A161,СВЦЭМ!$B$33:$B$776,G$155)+'СЕТ СН'!$I$14+СВЦЭМ!$D$10+'СЕТ СН'!$I$6-'СЕТ СН'!$I$26</f>
        <v>1294.7249477600001</v>
      </c>
      <c r="H161" s="36">
        <f>SUMIFS(СВЦЭМ!$D$33:$D$776,СВЦЭМ!$A$33:$A$776,$A161,СВЦЭМ!$B$33:$B$776,H$155)+'СЕТ СН'!$I$14+СВЦЭМ!$D$10+'СЕТ СН'!$I$6-'СЕТ СН'!$I$26</f>
        <v>1245.1007914900001</v>
      </c>
      <c r="I161" s="36">
        <f>SUMIFS(СВЦЭМ!$D$33:$D$776,СВЦЭМ!$A$33:$A$776,$A161,СВЦЭМ!$B$33:$B$776,I$155)+'СЕТ СН'!$I$14+СВЦЭМ!$D$10+'СЕТ СН'!$I$6-'СЕТ СН'!$I$26</f>
        <v>1165.0887858999999</v>
      </c>
      <c r="J161" s="36">
        <f>SUMIFS(СВЦЭМ!$D$33:$D$776,СВЦЭМ!$A$33:$A$776,$A161,СВЦЭМ!$B$33:$B$776,J$155)+'СЕТ СН'!$I$14+СВЦЭМ!$D$10+'СЕТ СН'!$I$6-'СЕТ СН'!$I$26</f>
        <v>1115.6902145500001</v>
      </c>
      <c r="K161" s="36">
        <f>SUMIFS(СВЦЭМ!$D$33:$D$776,СВЦЭМ!$A$33:$A$776,$A161,СВЦЭМ!$B$33:$B$776,K$155)+'СЕТ СН'!$I$14+СВЦЭМ!$D$10+'СЕТ СН'!$I$6-'СЕТ СН'!$I$26</f>
        <v>1121.9821166199999</v>
      </c>
      <c r="L161" s="36">
        <f>SUMIFS(СВЦЭМ!$D$33:$D$776,СВЦЭМ!$A$33:$A$776,$A161,СВЦЭМ!$B$33:$B$776,L$155)+'СЕТ СН'!$I$14+СВЦЭМ!$D$10+'СЕТ СН'!$I$6-'СЕТ СН'!$I$26</f>
        <v>1136.6354068700002</v>
      </c>
      <c r="M161" s="36">
        <f>SUMIFS(СВЦЭМ!$D$33:$D$776,СВЦЭМ!$A$33:$A$776,$A161,СВЦЭМ!$B$33:$B$776,M$155)+'СЕТ СН'!$I$14+СВЦЭМ!$D$10+'СЕТ СН'!$I$6-'СЕТ СН'!$I$26</f>
        <v>1129.73846587</v>
      </c>
      <c r="N161" s="36">
        <f>SUMIFS(СВЦЭМ!$D$33:$D$776,СВЦЭМ!$A$33:$A$776,$A161,СВЦЭМ!$B$33:$B$776,N$155)+'СЕТ СН'!$I$14+СВЦЭМ!$D$10+'СЕТ СН'!$I$6-'СЕТ СН'!$I$26</f>
        <v>1119.44882093</v>
      </c>
      <c r="O161" s="36">
        <f>SUMIFS(СВЦЭМ!$D$33:$D$776,СВЦЭМ!$A$33:$A$776,$A161,СВЦЭМ!$B$33:$B$776,O$155)+'СЕТ СН'!$I$14+СВЦЭМ!$D$10+'СЕТ СН'!$I$6-'СЕТ СН'!$I$26</f>
        <v>1120.4242875200002</v>
      </c>
      <c r="P161" s="36">
        <f>SUMIFS(СВЦЭМ!$D$33:$D$776,СВЦЭМ!$A$33:$A$776,$A161,СВЦЭМ!$B$33:$B$776,P$155)+'СЕТ СН'!$I$14+СВЦЭМ!$D$10+'СЕТ СН'!$I$6-'СЕТ СН'!$I$26</f>
        <v>1119.6622245600001</v>
      </c>
      <c r="Q161" s="36">
        <f>SUMIFS(СВЦЭМ!$D$33:$D$776,СВЦЭМ!$A$33:$A$776,$A161,СВЦЭМ!$B$33:$B$776,Q$155)+'СЕТ СН'!$I$14+СВЦЭМ!$D$10+'СЕТ СН'!$I$6-'СЕТ СН'!$I$26</f>
        <v>1123.71341327</v>
      </c>
      <c r="R161" s="36">
        <f>SUMIFS(СВЦЭМ!$D$33:$D$776,СВЦЭМ!$A$33:$A$776,$A161,СВЦЭМ!$B$33:$B$776,R$155)+'СЕТ СН'!$I$14+СВЦЭМ!$D$10+'СЕТ СН'!$I$6-'СЕТ СН'!$I$26</f>
        <v>1115.8270142900001</v>
      </c>
      <c r="S161" s="36">
        <f>SUMIFS(СВЦЭМ!$D$33:$D$776,СВЦЭМ!$A$33:$A$776,$A161,СВЦЭМ!$B$33:$B$776,S$155)+'СЕТ СН'!$I$14+СВЦЭМ!$D$10+'СЕТ СН'!$I$6-'СЕТ СН'!$I$26</f>
        <v>1123.5351819100001</v>
      </c>
      <c r="T161" s="36">
        <f>SUMIFS(СВЦЭМ!$D$33:$D$776,СВЦЭМ!$A$33:$A$776,$A161,СВЦЭМ!$B$33:$B$776,T$155)+'СЕТ СН'!$I$14+СВЦЭМ!$D$10+'СЕТ СН'!$I$6-'СЕТ СН'!$I$26</f>
        <v>1125.3572612600001</v>
      </c>
      <c r="U161" s="36">
        <f>SUMIFS(СВЦЭМ!$D$33:$D$776,СВЦЭМ!$A$33:$A$776,$A161,СВЦЭМ!$B$33:$B$776,U$155)+'СЕТ СН'!$I$14+СВЦЭМ!$D$10+'СЕТ СН'!$I$6-'СЕТ СН'!$I$26</f>
        <v>1142.42042889</v>
      </c>
      <c r="V161" s="36">
        <f>SUMIFS(СВЦЭМ!$D$33:$D$776,СВЦЭМ!$A$33:$A$776,$A161,СВЦЭМ!$B$33:$B$776,V$155)+'СЕТ СН'!$I$14+СВЦЭМ!$D$10+'СЕТ СН'!$I$6-'СЕТ СН'!$I$26</f>
        <v>1141.52857507</v>
      </c>
      <c r="W161" s="36">
        <f>SUMIFS(СВЦЭМ!$D$33:$D$776,СВЦЭМ!$A$33:$A$776,$A161,СВЦЭМ!$B$33:$B$776,W$155)+'СЕТ СН'!$I$14+СВЦЭМ!$D$10+'СЕТ СН'!$I$6-'СЕТ СН'!$I$26</f>
        <v>1129.8190488600001</v>
      </c>
      <c r="X161" s="36">
        <f>SUMIFS(СВЦЭМ!$D$33:$D$776,СВЦЭМ!$A$33:$A$776,$A161,СВЦЭМ!$B$33:$B$776,X$155)+'СЕТ СН'!$I$14+СВЦЭМ!$D$10+'СЕТ СН'!$I$6-'СЕТ СН'!$I$26</f>
        <v>1121.2237036500001</v>
      </c>
      <c r="Y161" s="36">
        <f>SUMIFS(СВЦЭМ!$D$33:$D$776,СВЦЭМ!$A$33:$A$776,$A161,СВЦЭМ!$B$33:$B$776,Y$155)+'СЕТ СН'!$I$14+СВЦЭМ!$D$10+'СЕТ СН'!$I$6-'СЕТ СН'!$I$26</f>
        <v>1160.3000797300001</v>
      </c>
    </row>
    <row r="162" spans="1:25" ht="15.75" x14ac:dyDescent="0.2">
      <c r="A162" s="35">
        <f t="shared" si="4"/>
        <v>43745</v>
      </c>
      <c r="B162" s="36">
        <f>SUMIFS(СВЦЭМ!$D$33:$D$776,СВЦЭМ!$A$33:$A$776,$A162,СВЦЭМ!$B$33:$B$776,B$155)+'СЕТ СН'!$I$14+СВЦЭМ!$D$10+'СЕТ СН'!$I$6-'СЕТ СН'!$I$26</f>
        <v>1252.25569068</v>
      </c>
      <c r="C162" s="36">
        <f>SUMIFS(СВЦЭМ!$D$33:$D$776,СВЦЭМ!$A$33:$A$776,$A162,СВЦЭМ!$B$33:$B$776,C$155)+'СЕТ СН'!$I$14+СВЦЭМ!$D$10+'СЕТ СН'!$I$6-'СЕТ СН'!$I$26</f>
        <v>1271.09698678</v>
      </c>
      <c r="D162" s="36">
        <f>SUMIFS(СВЦЭМ!$D$33:$D$776,СВЦЭМ!$A$33:$A$776,$A162,СВЦЭМ!$B$33:$B$776,D$155)+'СЕТ СН'!$I$14+СВЦЭМ!$D$10+'СЕТ СН'!$I$6-'СЕТ СН'!$I$26</f>
        <v>1285.3502195000001</v>
      </c>
      <c r="E162" s="36">
        <f>SUMIFS(СВЦЭМ!$D$33:$D$776,СВЦЭМ!$A$33:$A$776,$A162,СВЦЭМ!$B$33:$B$776,E$155)+'СЕТ СН'!$I$14+СВЦЭМ!$D$10+'СЕТ СН'!$I$6-'СЕТ СН'!$I$26</f>
        <v>1301.32657475</v>
      </c>
      <c r="F162" s="36">
        <f>SUMIFS(СВЦЭМ!$D$33:$D$776,СВЦЭМ!$A$33:$A$776,$A162,СВЦЭМ!$B$33:$B$776,F$155)+'СЕТ СН'!$I$14+СВЦЭМ!$D$10+'СЕТ СН'!$I$6-'СЕТ СН'!$I$26</f>
        <v>1308.25396834</v>
      </c>
      <c r="G162" s="36">
        <f>SUMIFS(СВЦЭМ!$D$33:$D$776,СВЦЭМ!$A$33:$A$776,$A162,СВЦЭМ!$B$33:$B$776,G$155)+'СЕТ СН'!$I$14+СВЦЭМ!$D$10+'СЕТ СН'!$I$6-'СЕТ СН'!$I$26</f>
        <v>1288.7789507299999</v>
      </c>
      <c r="H162" s="36">
        <f>SUMIFS(СВЦЭМ!$D$33:$D$776,СВЦЭМ!$A$33:$A$776,$A162,СВЦЭМ!$B$33:$B$776,H$155)+'СЕТ СН'!$I$14+СВЦЭМ!$D$10+'СЕТ СН'!$I$6-'СЕТ СН'!$I$26</f>
        <v>1212.2112115</v>
      </c>
      <c r="I162" s="36">
        <f>SUMIFS(СВЦЭМ!$D$33:$D$776,СВЦЭМ!$A$33:$A$776,$A162,СВЦЭМ!$B$33:$B$776,I$155)+'СЕТ СН'!$I$14+СВЦЭМ!$D$10+'СЕТ СН'!$I$6-'СЕТ СН'!$I$26</f>
        <v>1131.6963624800001</v>
      </c>
      <c r="J162" s="36">
        <f>SUMIFS(СВЦЭМ!$D$33:$D$776,СВЦЭМ!$A$33:$A$776,$A162,СВЦЭМ!$B$33:$B$776,J$155)+'СЕТ СН'!$I$14+СВЦЭМ!$D$10+'СЕТ СН'!$I$6-'СЕТ СН'!$I$26</f>
        <v>1118.6926825300002</v>
      </c>
      <c r="K162" s="36">
        <f>SUMIFS(СВЦЭМ!$D$33:$D$776,СВЦЭМ!$A$33:$A$776,$A162,СВЦЭМ!$B$33:$B$776,K$155)+'СЕТ СН'!$I$14+СВЦЭМ!$D$10+'СЕТ СН'!$I$6-'СЕТ СН'!$I$26</f>
        <v>1119.8820451300001</v>
      </c>
      <c r="L162" s="36">
        <f>SUMIFS(СВЦЭМ!$D$33:$D$776,СВЦЭМ!$A$33:$A$776,$A162,СВЦЭМ!$B$33:$B$776,L$155)+'СЕТ СН'!$I$14+СВЦЭМ!$D$10+'СЕТ СН'!$I$6-'СЕТ СН'!$I$26</f>
        <v>1118.12319097</v>
      </c>
      <c r="M162" s="36">
        <f>SUMIFS(СВЦЭМ!$D$33:$D$776,СВЦЭМ!$A$33:$A$776,$A162,СВЦЭМ!$B$33:$B$776,M$155)+'СЕТ СН'!$I$14+СВЦЭМ!$D$10+'СЕТ СН'!$I$6-'СЕТ СН'!$I$26</f>
        <v>1127.2202255300001</v>
      </c>
      <c r="N162" s="36">
        <f>SUMIFS(СВЦЭМ!$D$33:$D$776,СВЦЭМ!$A$33:$A$776,$A162,СВЦЭМ!$B$33:$B$776,N$155)+'СЕТ СН'!$I$14+СВЦЭМ!$D$10+'СЕТ СН'!$I$6-'СЕТ СН'!$I$26</f>
        <v>1133.85454617</v>
      </c>
      <c r="O162" s="36">
        <f>SUMIFS(СВЦЭМ!$D$33:$D$776,СВЦЭМ!$A$33:$A$776,$A162,СВЦЭМ!$B$33:$B$776,O$155)+'СЕТ СН'!$I$14+СВЦЭМ!$D$10+'СЕТ СН'!$I$6-'СЕТ СН'!$I$26</f>
        <v>1133.32082085</v>
      </c>
      <c r="P162" s="36">
        <f>SUMIFS(СВЦЭМ!$D$33:$D$776,СВЦЭМ!$A$33:$A$776,$A162,СВЦЭМ!$B$33:$B$776,P$155)+'СЕТ СН'!$I$14+СВЦЭМ!$D$10+'СЕТ СН'!$I$6-'СЕТ СН'!$I$26</f>
        <v>1131.9754977800001</v>
      </c>
      <c r="Q162" s="36">
        <f>SUMIFS(СВЦЭМ!$D$33:$D$776,СВЦЭМ!$A$33:$A$776,$A162,СВЦЭМ!$B$33:$B$776,Q$155)+'СЕТ СН'!$I$14+СВЦЭМ!$D$10+'СЕТ СН'!$I$6-'СЕТ СН'!$I$26</f>
        <v>1137.3097688</v>
      </c>
      <c r="R162" s="36">
        <f>SUMIFS(СВЦЭМ!$D$33:$D$776,СВЦЭМ!$A$33:$A$776,$A162,СВЦЭМ!$B$33:$B$776,R$155)+'СЕТ СН'!$I$14+СВЦЭМ!$D$10+'СЕТ СН'!$I$6-'СЕТ СН'!$I$26</f>
        <v>1135.7768397700002</v>
      </c>
      <c r="S162" s="36">
        <f>SUMIFS(СВЦЭМ!$D$33:$D$776,СВЦЭМ!$A$33:$A$776,$A162,СВЦЭМ!$B$33:$B$776,S$155)+'СЕТ СН'!$I$14+СВЦЭМ!$D$10+'СЕТ СН'!$I$6-'СЕТ СН'!$I$26</f>
        <v>1140.3190113300002</v>
      </c>
      <c r="T162" s="36">
        <f>SUMIFS(СВЦЭМ!$D$33:$D$776,СВЦЭМ!$A$33:$A$776,$A162,СВЦЭМ!$B$33:$B$776,T$155)+'СЕТ СН'!$I$14+СВЦЭМ!$D$10+'СЕТ СН'!$I$6-'СЕТ СН'!$I$26</f>
        <v>1130.1364799200001</v>
      </c>
      <c r="U162" s="36">
        <f>SUMIFS(СВЦЭМ!$D$33:$D$776,СВЦЭМ!$A$33:$A$776,$A162,СВЦЭМ!$B$33:$B$776,U$155)+'СЕТ СН'!$I$14+СВЦЭМ!$D$10+'СЕТ СН'!$I$6-'СЕТ СН'!$I$26</f>
        <v>1125.35525336</v>
      </c>
      <c r="V162" s="36">
        <f>SUMIFS(СВЦЭМ!$D$33:$D$776,СВЦЭМ!$A$33:$A$776,$A162,СВЦЭМ!$B$33:$B$776,V$155)+'СЕТ СН'!$I$14+СВЦЭМ!$D$10+'СЕТ СН'!$I$6-'СЕТ СН'!$I$26</f>
        <v>1119.00951192</v>
      </c>
      <c r="W162" s="36">
        <f>SUMIFS(СВЦЭМ!$D$33:$D$776,СВЦЭМ!$A$33:$A$776,$A162,СВЦЭМ!$B$33:$B$776,W$155)+'СЕТ СН'!$I$14+СВЦЭМ!$D$10+'СЕТ СН'!$I$6-'СЕТ СН'!$I$26</f>
        <v>1137.2339355399999</v>
      </c>
      <c r="X162" s="36">
        <f>SUMIFS(СВЦЭМ!$D$33:$D$776,СВЦЭМ!$A$33:$A$776,$A162,СВЦЭМ!$B$33:$B$776,X$155)+'СЕТ СН'!$I$14+СВЦЭМ!$D$10+'СЕТ СН'!$I$6-'СЕТ СН'!$I$26</f>
        <v>1155.8656011600001</v>
      </c>
      <c r="Y162" s="36">
        <f>SUMIFS(СВЦЭМ!$D$33:$D$776,СВЦЭМ!$A$33:$A$776,$A162,СВЦЭМ!$B$33:$B$776,Y$155)+'СЕТ СН'!$I$14+СВЦЭМ!$D$10+'СЕТ СН'!$I$6-'СЕТ СН'!$I$26</f>
        <v>1198.21096519</v>
      </c>
    </row>
    <row r="163" spans="1:25" ht="15.75" x14ac:dyDescent="0.2">
      <c r="A163" s="35">
        <f t="shared" si="4"/>
        <v>43746</v>
      </c>
      <c r="B163" s="36">
        <f>SUMIFS(СВЦЭМ!$D$33:$D$776,СВЦЭМ!$A$33:$A$776,$A163,СВЦЭМ!$B$33:$B$776,B$155)+'СЕТ СН'!$I$14+СВЦЭМ!$D$10+'СЕТ СН'!$I$6-'СЕТ СН'!$I$26</f>
        <v>1164.3622955300002</v>
      </c>
      <c r="C163" s="36">
        <f>SUMIFS(СВЦЭМ!$D$33:$D$776,СВЦЭМ!$A$33:$A$776,$A163,СВЦЭМ!$B$33:$B$776,C$155)+'СЕТ СН'!$I$14+СВЦЭМ!$D$10+'СЕТ СН'!$I$6-'СЕТ СН'!$I$26</f>
        <v>1218.6283093699999</v>
      </c>
      <c r="D163" s="36">
        <f>SUMIFS(СВЦЭМ!$D$33:$D$776,СВЦЭМ!$A$33:$A$776,$A163,СВЦЭМ!$B$33:$B$776,D$155)+'СЕТ СН'!$I$14+СВЦЭМ!$D$10+'СЕТ СН'!$I$6-'СЕТ СН'!$I$26</f>
        <v>1210.7912163300002</v>
      </c>
      <c r="E163" s="36">
        <f>SUMIFS(СВЦЭМ!$D$33:$D$776,СВЦЭМ!$A$33:$A$776,$A163,СВЦЭМ!$B$33:$B$776,E$155)+'СЕТ СН'!$I$14+СВЦЭМ!$D$10+'СЕТ СН'!$I$6-'СЕТ СН'!$I$26</f>
        <v>1224.00593996</v>
      </c>
      <c r="F163" s="36">
        <f>SUMIFS(СВЦЭМ!$D$33:$D$776,СВЦЭМ!$A$33:$A$776,$A163,СВЦЭМ!$B$33:$B$776,F$155)+'СЕТ СН'!$I$14+СВЦЭМ!$D$10+'СЕТ СН'!$I$6-'СЕТ СН'!$I$26</f>
        <v>1222.5801403300002</v>
      </c>
      <c r="G163" s="36">
        <f>SUMIFS(СВЦЭМ!$D$33:$D$776,СВЦЭМ!$A$33:$A$776,$A163,СВЦЭМ!$B$33:$B$776,G$155)+'СЕТ СН'!$I$14+СВЦЭМ!$D$10+'СЕТ СН'!$I$6-'СЕТ СН'!$I$26</f>
        <v>1211.7139469000001</v>
      </c>
      <c r="H163" s="36">
        <f>SUMIFS(СВЦЭМ!$D$33:$D$776,СВЦЭМ!$A$33:$A$776,$A163,СВЦЭМ!$B$33:$B$776,H$155)+'СЕТ СН'!$I$14+СВЦЭМ!$D$10+'СЕТ СН'!$I$6-'СЕТ СН'!$I$26</f>
        <v>1187.84332705</v>
      </c>
      <c r="I163" s="36">
        <f>SUMIFS(СВЦЭМ!$D$33:$D$776,СВЦЭМ!$A$33:$A$776,$A163,СВЦЭМ!$B$33:$B$776,I$155)+'СЕТ СН'!$I$14+СВЦЭМ!$D$10+'СЕТ СН'!$I$6-'СЕТ СН'!$I$26</f>
        <v>1149.29475516</v>
      </c>
      <c r="J163" s="36">
        <f>SUMIFS(СВЦЭМ!$D$33:$D$776,СВЦЭМ!$A$33:$A$776,$A163,СВЦЭМ!$B$33:$B$776,J$155)+'СЕТ СН'!$I$14+СВЦЭМ!$D$10+'СЕТ СН'!$I$6-'СЕТ СН'!$I$26</f>
        <v>1123.96431368</v>
      </c>
      <c r="K163" s="36">
        <f>SUMIFS(СВЦЭМ!$D$33:$D$776,СВЦЭМ!$A$33:$A$776,$A163,СВЦЭМ!$B$33:$B$776,K$155)+'СЕТ СН'!$I$14+СВЦЭМ!$D$10+'СЕТ СН'!$I$6-'СЕТ СН'!$I$26</f>
        <v>1126.0625300500001</v>
      </c>
      <c r="L163" s="36">
        <f>SUMIFS(СВЦЭМ!$D$33:$D$776,СВЦЭМ!$A$33:$A$776,$A163,СВЦЭМ!$B$33:$B$776,L$155)+'СЕТ СН'!$I$14+СВЦЭМ!$D$10+'СЕТ СН'!$I$6-'СЕТ СН'!$I$26</f>
        <v>1129.9662473000001</v>
      </c>
      <c r="M163" s="36">
        <f>SUMIFS(СВЦЭМ!$D$33:$D$776,СВЦЭМ!$A$33:$A$776,$A163,СВЦЭМ!$B$33:$B$776,M$155)+'СЕТ СН'!$I$14+СВЦЭМ!$D$10+'СЕТ СН'!$I$6-'СЕТ СН'!$I$26</f>
        <v>1122.9048665700002</v>
      </c>
      <c r="N163" s="36">
        <f>SUMIFS(СВЦЭМ!$D$33:$D$776,СВЦЭМ!$A$33:$A$776,$A163,СВЦЭМ!$B$33:$B$776,N$155)+'СЕТ СН'!$I$14+СВЦЭМ!$D$10+'СЕТ СН'!$I$6-'СЕТ СН'!$I$26</f>
        <v>1104.1700761500001</v>
      </c>
      <c r="O163" s="36">
        <f>SUMIFS(СВЦЭМ!$D$33:$D$776,СВЦЭМ!$A$33:$A$776,$A163,СВЦЭМ!$B$33:$B$776,O$155)+'СЕТ СН'!$I$14+СВЦЭМ!$D$10+'СЕТ СН'!$I$6-'СЕТ СН'!$I$26</f>
        <v>1077.5611444400001</v>
      </c>
      <c r="P163" s="36">
        <f>SUMIFS(СВЦЭМ!$D$33:$D$776,СВЦЭМ!$A$33:$A$776,$A163,СВЦЭМ!$B$33:$B$776,P$155)+'СЕТ СН'!$I$14+СВЦЭМ!$D$10+'СЕТ СН'!$I$6-'СЕТ СН'!$I$26</f>
        <v>1126.5586345500001</v>
      </c>
      <c r="Q163" s="36">
        <f>SUMIFS(СВЦЭМ!$D$33:$D$776,СВЦЭМ!$A$33:$A$776,$A163,СВЦЭМ!$B$33:$B$776,Q$155)+'СЕТ СН'!$I$14+СВЦЭМ!$D$10+'СЕТ СН'!$I$6-'СЕТ СН'!$I$26</f>
        <v>1172.56330458</v>
      </c>
      <c r="R163" s="36">
        <f>SUMIFS(СВЦЭМ!$D$33:$D$776,СВЦЭМ!$A$33:$A$776,$A163,СВЦЭМ!$B$33:$B$776,R$155)+'СЕТ СН'!$I$14+СВЦЭМ!$D$10+'СЕТ СН'!$I$6-'СЕТ СН'!$I$26</f>
        <v>1072.7373219300002</v>
      </c>
      <c r="S163" s="36">
        <f>SUMIFS(СВЦЭМ!$D$33:$D$776,СВЦЭМ!$A$33:$A$776,$A163,СВЦЭМ!$B$33:$B$776,S$155)+'СЕТ СН'!$I$14+СВЦЭМ!$D$10+'СЕТ СН'!$I$6-'СЕТ СН'!$I$26</f>
        <v>1079.16280044</v>
      </c>
      <c r="T163" s="36">
        <f>SUMIFS(СВЦЭМ!$D$33:$D$776,СВЦЭМ!$A$33:$A$776,$A163,СВЦЭМ!$B$33:$B$776,T$155)+'СЕТ СН'!$I$14+СВЦЭМ!$D$10+'СЕТ СН'!$I$6-'СЕТ СН'!$I$26</f>
        <v>1092.37830863</v>
      </c>
      <c r="U163" s="36">
        <f>SUMIFS(СВЦЭМ!$D$33:$D$776,СВЦЭМ!$A$33:$A$776,$A163,СВЦЭМ!$B$33:$B$776,U$155)+'СЕТ СН'!$I$14+СВЦЭМ!$D$10+'СЕТ СН'!$I$6-'СЕТ СН'!$I$26</f>
        <v>1114.72620041</v>
      </c>
      <c r="V163" s="36">
        <f>SUMIFS(СВЦЭМ!$D$33:$D$776,СВЦЭМ!$A$33:$A$776,$A163,СВЦЭМ!$B$33:$B$776,V$155)+'СЕТ СН'!$I$14+СВЦЭМ!$D$10+'СЕТ СН'!$I$6-'СЕТ СН'!$I$26</f>
        <v>1118.73733834</v>
      </c>
      <c r="W163" s="36">
        <f>SUMIFS(СВЦЭМ!$D$33:$D$776,СВЦЭМ!$A$33:$A$776,$A163,СВЦЭМ!$B$33:$B$776,W$155)+'СЕТ СН'!$I$14+СВЦЭМ!$D$10+'СЕТ СН'!$I$6-'СЕТ СН'!$I$26</f>
        <v>1107.2105650100002</v>
      </c>
      <c r="X163" s="36">
        <f>SUMIFS(СВЦЭМ!$D$33:$D$776,СВЦЭМ!$A$33:$A$776,$A163,СВЦЭМ!$B$33:$B$776,X$155)+'СЕТ СН'!$I$14+СВЦЭМ!$D$10+'СЕТ СН'!$I$6-'СЕТ СН'!$I$26</f>
        <v>1073.0042426499999</v>
      </c>
      <c r="Y163" s="36">
        <f>SUMIFS(СВЦЭМ!$D$33:$D$776,СВЦЭМ!$A$33:$A$776,$A163,СВЦЭМ!$B$33:$B$776,Y$155)+'СЕТ СН'!$I$14+СВЦЭМ!$D$10+'СЕТ СН'!$I$6-'СЕТ СН'!$I$26</f>
        <v>1051.0144294500001</v>
      </c>
    </row>
    <row r="164" spans="1:25" ht="15.75" x14ac:dyDescent="0.2">
      <c r="A164" s="35">
        <f t="shared" si="4"/>
        <v>43747</v>
      </c>
      <c r="B164" s="36">
        <f>SUMIFS(СВЦЭМ!$D$33:$D$776,СВЦЭМ!$A$33:$A$776,$A164,СВЦЭМ!$B$33:$B$776,B$155)+'СЕТ СН'!$I$14+СВЦЭМ!$D$10+'СЕТ СН'!$I$6-'СЕТ СН'!$I$26</f>
        <v>1183.9446500500001</v>
      </c>
      <c r="C164" s="36">
        <f>SUMIFS(СВЦЭМ!$D$33:$D$776,СВЦЭМ!$A$33:$A$776,$A164,СВЦЭМ!$B$33:$B$776,C$155)+'СЕТ СН'!$I$14+СВЦЭМ!$D$10+'СЕТ СН'!$I$6-'СЕТ СН'!$I$26</f>
        <v>1218.1537867300001</v>
      </c>
      <c r="D164" s="36">
        <f>SUMIFS(СВЦЭМ!$D$33:$D$776,СВЦЭМ!$A$33:$A$776,$A164,СВЦЭМ!$B$33:$B$776,D$155)+'СЕТ СН'!$I$14+СВЦЭМ!$D$10+'СЕТ СН'!$I$6-'СЕТ СН'!$I$26</f>
        <v>1242.7422264400002</v>
      </c>
      <c r="E164" s="36">
        <f>SUMIFS(СВЦЭМ!$D$33:$D$776,СВЦЭМ!$A$33:$A$776,$A164,СВЦЭМ!$B$33:$B$776,E$155)+'СЕТ СН'!$I$14+СВЦЭМ!$D$10+'СЕТ СН'!$I$6-'СЕТ СН'!$I$26</f>
        <v>1254.1890998900001</v>
      </c>
      <c r="F164" s="36">
        <f>SUMIFS(СВЦЭМ!$D$33:$D$776,СВЦЭМ!$A$33:$A$776,$A164,СВЦЭМ!$B$33:$B$776,F$155)+'СЕТ СН'!$I$14+СВЦЭМ!$D$10+'СЕТ СН'!$I$6-'СЕТ СН'!$I$26</f>
        <v>1256.2906923700002</v>
      </c>
      <c r="G164" s="36">
        <f>SUMIFS(СВЦЭМ!$D$33:$D$776,СВЦЭМ!$A$33:$A$776,$A164,СВЦЭМ!$B$33:$B$776,G$155)+'СЕТ СН'!$I$14+СВЦЭМ!$D$10+'СЕТ СН'!$I$6-'СЕТ СН'!$I$26</f>
        <v>1237.2890488900002</v>
      </c>
      <c r="H164" s="36">
        <f>SUMIFS(СВЦЭМ!$D$33:$D$776,СВЦЭМ!$A$33:$A$776,$A164,СВЦЭМ!$B$33:$B$776,H$155)+'СЕТ СН'!$I$14+СВЦЭМ!$D$10+'СЕТ СН'!$I$6-'СЕТ СН'!$I$26</f>
        <v>1201.6789609000002</v>
      </c>
      <c r="I164" s="36">
        <f>SUMIFS(СВЦЭМ!$D$33:$D$776,СВЦЭМ!$A$33:$A$776,$A164,СВЦЭМ!$B$33:$B$776,I$155)+'СЕТ СН'!$I$14+СВЦЭМ!$D$10+'СЕТ СН'!$I$6-'СЕТ СН'!$I$26</f>
        <v>1177.17971431</v>
      </c>
      <c r="J164" s="36">
        <f>SUMIFS(СВЦЭМ!$D$33:$D$776,СВЦЭМ!$A$33:$A$776,$A164,СВЦЭМ!$B$33:$B$776,J$155)+'СЕТ СН'!$I$14+СВЦЭМ!$D$10+'СЕТ СН'!$I$6-'СЕТ СН'!$I$26</f>
        <v>1182.1380483100002</v>
      </c>
      <c r="K164" s="36">
        <f>SUMIFS(СВЦЭМ!$D$33:$D$776,СВЦЭМ!$A$33:$A$776,$A164,СВЦЭМ!$B$33:$B$776,K$155)+'СЕТ СН'!$I$14+СВЦЭМ!$D$10+'СЕТ СН'!$I$6-'СЕТ СН'!$I$26</f>
        <v>1194.5102994900001</v>
      </c>
      <c r="L164" s="36">
        <f>SUMIFS(СВЦЭМ!$D$33:$D$776,СВЦЭМ!$A$33:$A$776,$A164,СВЦЭМ!$B$33:$B$776,L$155)+'СЕТ СН'!$I$14+СВЦЭМ!$D$10+'СЕТ СН'!$I$6-'СЕТ СН'!$I$26</f>
        <v>1196.74530792</v>
      </c>
      <c r="M164" s="36">
        <f>SUMIFS(СВЦЭМ!$D$33:$D$776,СВЦЭМ!$A$33:$A$776,$A164,СВЦЭМ!$B$33:$B$776,M$155)+'СЕТ СН'!$I$14+СВЦЭМ!$D$10+'СЕТ СН'!$I$6-'СЕТ СН'!$I$26</f>
        <v>1192.34858278</v>
      </c>
      <c r="N164" s="36">
        <f>SUMIFS(СВЦЭМ!$D$33:$D$776,СВЦЭМ!$A$33:$A$776,$A164,СВЦЭМ!$B$33:$B$776,N$155)+'СЕТ СН'!$I$14+СВЦЭМ!$D$10+'СЕТ СН'!$I$6-'СЕТ СН'!$I$26</f>
        <v>1145.7812207100001</v>
      </c>
      <c r="O164" s="36">
        <f>SUMIFS(СВЦЭМ!$D$33:$D$776,СВЦЭМ!$A$33:$A$776,$A164,СВЦЭМ!$B$33:$B$776,O$155)+'СЕТ СН'!$I$14+СВЦЭМ!$D$10+'СЕТ СН'!$I$6-'СЕТ СН'!$I$26</f>
        <v>1124.3859463399999</v>
      </c>
      <c r="P164" s="36">
        <f>SUMIFS(СВЦЭМ!$D$33:$D$776,СВЦЭМ!$A$33:$A$776,$A164,СВЦЭМ!$B$33:$B$776,P$155)+'СЕТ СН'!$I$14+СВЦЭМ!$D$10+'СЕТ СН'!$I$6-'СЕТ СН'!$I$26</f>
        <v>1125.79357557</v>
      </c>
      <c r="Q164" s="36">
        <f>SUMIFS(СВЦЭМ!$D$33:$D$776,СВЦЭМ!$A$33:$A$776,$A164,СВЦЭМ!$B$33:$B$776,Q$155)+'СЕТ СН'!$I$14+СВЦЭМ!$D$10+'СЕТ СН'!$I$6-'СЕТ СН'!$I$26</f>
        <v>1125.4222954800002</v>
      </c>
      <c r="R164" s="36">
        <f>SUMIFS(СВЦЭМ!$D$33:$D$776,СВЦЭМ!$A$33:$A$776,$A164,СВЦЭМ!$B$33:$B$776,R$155)+'СЕТ СН'!$I$14+СВЦЭМ!$D$10+'СЕТ СН'!$I$6-'СЕТ СН'!$I$26</f>
        <v>1117.65809949</v>
      </c>
      <c r="S164" s="36">
        <f>SUMIFS(СВЦЭМ!$D$33:$D$776,СВЦЭМ!$A$33:$A$776,$A164,СВЦЭМ!$B$33:$B$776,S$155)+'СЕТ СН'!$I$14+СВЦЭМ!$D$10+'СЕТ СН'!$I$6-'СЕТ СН'!$I$26</f>
        <v>1120.50265124</v>
      </c>
      <c r="T164" s="36">
        <f>SUMIFS(СВЦЭМ!$D$33:$D$776,СВЦЭМ!$A$33:$A$776,$A164,СВЦЭМ!$B$33:$B$776,T$155)+'СЕТ СН'!$I$14+СВЦЭМ!$D$10+'СЕТ СН'!$I$6-'СЕТ СН'!$I$26</f>
        <v>1142.4238737300002</v>
      </c>
      <c r="U164" s="36">
        <f>SUMIFS(СВЦЭМ!$D$33:$D$776,СВЦЭМ!$A$33:$A$776,$A164,СВЦЭМ!$B$33:$B$776,U$155)+'СЕТ СН'!$I$14+СВЦЭМ!$D$10+'СЕТ СН'!$I$6-'СЕТ СН'!$I$26</f>
        <v>1133.7312701599999</v>
      </c>
      <c r="V164" s="36">
        <f>SUMIFS(СВЦЭМ!$D$33:$D$776,СВЦЭМ!$A$33:$A$776,$A164,СВЦЭМ!$B$33:$B$776,V$155)+'СЕТ СН'!$I$14+СВЦЭМ!$D$10+'СЕТ СН'!$I$6-'СЕТ СН'!$I$26</f>
        <v>1126.14034928</v>
      </c>
      <c r="W164" s="36">
        <f>SUMIFS(СВЦЭМ!$D$33:$D$776,СВЦЭМ!$A$33:$A$776,$A164,СВЦЭМ!$B$33:$B$776,W$155)+'СЕТ СН'!$I$14+СВЦЭМ!$D$10+'СЕТ СН'!$I$6-'СЕТ СН'!$I$26</f>
        <v>1141.84301882</v>
      </c>
      <c r="X164" s="36">
        <f>SUMIFS(СВЦЭМ!$D$33:$D$776,СВЦЭМ!$A$33:$A$776,$A164,СВЦЭМ!$B$33:$B$776,X$155)+'СЕТ СН'!$I$14+СВЦЭМ!$D$10+'СЕТ СН'!$I$6-'СЕТ СН'!$I$26</f>
        <v>1119.5360392600001</v>
      </c>
      <c r="Y164" s="36">
        <f>SUMIFS(СВЦЭМ!$D$33:$D$776,СВЦЭМ!$A$33:$A$776,$A164,СВЦЭМ!$B$33:$B$776,Y$155)+'СЕТ СН'!$I$14+СВЦЭМ!$D$10+'СЕТ СН'!$I$6-'СЕТ СН'!$I$26</f>
        <v>1131.58205419</v>
      </c>
    </row>
    <row r="165" spans="1:25" ht="15.75" x14ac:dyDescent="0.2">
      <c r="A165" s="35">
        <f t="shared" si="4"/>
        <v>43748</v>
      </c>
      <c r="B165" s="36">
        <f>SUMIFS(СВЦЭМ!$D$33:$D$776,СВЦЭМ!$A$33:$A$776,$A165,СВЦЭМ!$B$33:$B$776,B$155)+'СЕТ СН'!$I$14+СВЦЭМ!$D$10+'СЕТ СН'!$I$6-'СЕТ СН'!$I$26</f>
        <v>1283.1642930100002</v>
      </c>
      <c r="C165" s="36">
        <f>SUMIFS(СВЦЭМ!$D$33:$D$776,СВЦЭМ!$A$33:$A$776,$A165,СВЦЭМ!$B$33:$B$776,C$155)+'СЕТ СН'!$I$14+СВЦЭМ!$D$10+'СЕТ СН'!$I$6-'СЕТ СН'!$I$26</f>
        <v>1324.4227510800001</v>
      </c>
      <c r="D165" s="36">
        <f>SUMIFS(СВЦЭМ!$D$33:$D$776,СВЦЭМ!$A$33:$A$776,$A165,СВЦЭМ!$B$33:$B$776,D$155)+'СЕТ СН'!$I$14+СВЦЭМ!$D$10+'СЕТ СН'!$I$6-'СЕТ СН'!$I$26</f>
        <v>1345.59747449</v>
      </c>
      <c r="E165" s="36">
        <f>SUMIFS(СВЦЭМ!$D$33:$D$776,СВЦЭМ!$A$33:$A$776,$A165,СВЦЭМ!$B$33:$B$776,E$155)+'СЕТ СН'!$I$14+СВЦЭМ!$D$10+'СЕТ СН'!$I$6-'СЕТ СН'!$I$26</f>
        <v>1353.3796199200001</v>
      </c>
      <c r="F165" s="36">
        <f>SUMIFS(СВЦЭМ!$D$33:$D$776,СВЦЭМ!$A$33:$A$776,$A165,СВЦЭМ!$B$33:$B$776,F$155)+'СЕТ СН'!$I$14+СВЦЭМ!$D$10+'СЕТ СН'!$I$6-'СЕТ СН'!$I$26</f>
        <v>1358.25578552</v>
      </c>
      <c r="G165" s="36">
        <f>SUMIFS(СВЦЭМ!$D$33:$D$776,СВЦЭМ!$A$33:$A$776,$A165,СВЦЭМ!$B$33:$B$776,G$155)+'СЕТ СН'!$I$14+СВЦЭМ!$D$10+'СЕТ СН'!$I$6-'СЕТ СН'!$I$26</f>
        <v>1340.61912158</v>
      </c>
      <c r="H165" s="36">
        <f>SUMIFS(СВЦЭМ!$D$33:$D$776,СВЦЭМ!$A$33:$A$776,$A165,СВЦЭМ!$B$33:$B$776,H$155)+'СЕТ СН'!$I$14+СВЦЭМ!$D$10+'СЕТ СН'!$I$6-'СЕТ СН'!$I$26</f>
        <v>1307.95660219</v>
      </c>
      <c r="I165" s="36">
        <f>SUMIFS(СВЦЭМ!$D$33:$D$776,СВЦЭМ!$A$33:$A$776,$A165,СВЦЭМ!$B$33:$B$776,I$155)+'СЕТ СН'!$I$14+СВЦЭМ!$D$10+'СЕТ СН'!$I$6-'СЕТ СН'!$I$26</f>
        <v>1221.84822095</v>
      </c>
      <c r="J165" s="36">
        <f>SUMIFS(СВЦЭМ!$D$33:$D$776,СВЦЭМ!$A$33:$A$776,$A165,СВЦЭМ!$B$33:$B$776,J$155)+'СЕТ СН'!$I$14+СВЦЭМ!$D$10+'СЕТ СН'!$I$6-'СЕТ СН'!$I$26</f>
        <v>1211.0697345600001</v>
      </c>
      <c r="K165" s="36">
        <f>SUMIFS(СВЦЭМ!$D$33:$D$776,СВЦЭМ!$A$33:$A$776,$A165,СВЦЭМ!$B$33:$B$776,K$155)+'СЕТ СН'!$I$14+СВЦЭМ!$D$10+'СЕТ СН'!$I$6-'СЕТ СН'!$I$26</f>
        <v>1205.1025</v>
      </c>
      <c r="L165" s="36">
        <f>SUMIFS(СВЦЭМ!$D$33:$D$776,СВЦЭМ!$A$33:$A$776,$A165,СВЦЭМ!$B$33:$B$776,L$155)+'СЕТ СН'!$I$14+СВЦЭМ!$D$10+'СЕТ СН'!$I$6-'СЕТ СН'!$I$26</f>
        <v>1202.02754353</v>
      </c>
      <c r="M165" s="36">
        <f>SUMIFS(СВЦЭМ!$D$33:$D$776,СВЦЭМ!$A$33:$A$776,$A165,СВЦЭМ!$B$33:$B$776,M$155)+'СЕТ СН'!$I$14+СВЦЭМ!$D$10+'СЕТ СН'!$I$6-'СЕТ СН'!$I$26</f>
        <v>1208.1619188100001</v>
      </c>
      <c r="N165" s="36">
        <f>SUMIFS(СВЦЭМ!$D$33:$D$776,СВЦЭМ!$A$33:$A$776,$A165,СВЦЭМ!$B$33:$B$776,N$155)+'СЕТ СН'!$I$14+СВЦЭМ!$D$10+'СЕТ СН'!$I$6-'СЕТ СН'!$I$26</f>
        <v>1173.8806364300001</v>
      </c>
      <c r="O165" s="36">
        <f>SUMIFS(СВЦЭМ!$D$33:$D$776,СВЦЭМ!$A$33:$A$776,$A165,СВЦЭМ!$B$33:$B$776,O$155)+'СЕТ СН'!$I$14+СВЦЭМ!$D$10+'СЕТ СН'!$I$6-'СЕТ СН'!$I$26</f>
        <v>1136.46361677</v>
      </c>
      <c r="P165" s="36">
        <f>SUMIFS(СВЦЭМ!$D$33:$D$776,СВЦЭМ!$A$33:$A$776,$A165,СВЦЭМ!$B$33:$B$776,P$155)+'СЕТ СН'!$I$14+СВЦЭМ!$D$10+'СЕТ СН'!$I$6-'СЕТ СН'!$I$26</f>
        <v>1138.74409029</v>
      </c>
      <c r="Q165" s="36">
        <f>SUMIFS(СВЦЭМ!$D$33:$D$776,СВЦЭМ!$A$33:$A$776,$A165,СВЦЭМ!$B$33:$B$776,Q$155)+'СЕТ СН'!$I$14+СВЦЭМ!$D$10+'СЕТ СН'!$I$6-'СЕТ СН'!$I$26</f>
        <v>1138.48991699</v>
      </c>
      <c r="R165" s="36">
        <f>SUMIFS(СВЦЭМ!$D$33:$D$776,СВЦЭМ!$A$33:$A$776,$A165,СВЦЭМ!$B$33:$B$776,R$155)+'СЕТ СН'!$I$14+СВЦЭМ!$D$10+'СЕТ СН'!$I$6-'СЕТ СН'!$I$26</f>
        <v>1138.9309525399999</v>
      </c>
      <c r="S165" s="36">
        <f>SUMIFS(СВЦЭМ!$D$33:$D$776,СВЦЭМ!$A$33:$A$776,$A165,СВЦЭМ!$B$33:$B$776,S$155)+'СЕТ СН'!$I$14+СВЦЭМ!$D$10+'СЕТ СН'!$I$6-'СЕТ СН'!$I$26</f>
        <v>1147.6321327000001</v>
      </c>
      <c r="T165" s="36">
        <f>SUMIFS(СВЦЭМ!$D$33:$D$776,СВЦЭМ!$A$33:$A$776,$A165,СВЦЭМ!$B$33:$B$776,T$155)+'СЕТ СН'!$I$14+СВЦЭМ!$D$10+'СЕТ СН'!$I$6-'СЕТ СН'!$I$26</f>
        <v>1153.48751115</v>
      </c>
      <c r="U165" s="36">
        <f>SUMIFS(СВЦЭМ!$D$33:$D$776,СВЦЭМ!$A$33:$A$776,$A165,СВЦЭМ!$B$33:$B$776,U$155)+'СЕТ СН'!$I$14+СВЦЭМ!$D$10+'СЕТ СН'!$I$6-'СЕТ СН'!$I$26</f>
        <v>1168.6638556600001</v>
      </c>
      <c r="V165" s="36">
        <f>SUMIFS(СВЦЭМ!$D$33:$D$776,СВЦЭМ!$A$33:$A$776,$A165,СВЦЭМ!$B$33:$B$776,V$155)+'СЕТ СН'!$I$14+СВЦЭМ!$D$10+'СЕТ СН'!$I$6-'СЕТ СН'!$I$26</f>
        <v>1166.4118893100001</v>
      </c>
      <c r="W165" s="36">
        <f>SUMIFS(СВЦЭМ!$D$33:$D$776,СВЦЭМ!$A$33:$A$776,$A165,СВЦЭМ!$B$33:$B$776,W$155)+'СЕТ СН'!$I$14+СВЦЭМ!$D$10+'СЕТ СН'!$I$6-'СЕТ СН'!$I$26</f>
        <v>1159.87845741</v>
      </c>
      <c r="X165" s="36">
        <f>SUMIFS(СВЦЭМ!$D$33:$D$776,СВЦЭМ!$A$33:$A$776,$A165,СВЦЭМ!$B$33:$B$776,X$155)+'СЕТ СН'!$I$14+СВЦЭМ!$D$10+'СЕТ СН'!$I$6-'СЕТ СН'!$I$26</f>
        <v>1150.6866670700001</v>
      </c>
      <c r="Y165" s="36">
        <f>SUMIFS(СВЦЭМ!$D$33:$D$776,СВЦЭМ!$A$33:$A$776,$A165,СВЦЭМ!$B$33:$B$776,Y$155)+'СЕТ СН'!$I$14+СВЦЭМ!$D$10+'СЕТ СН'!$I$6-'СЕТ СН'!$I$26</f>
        <v>1177.6634383600001</v>
      </c>
    </row>
    <row r="166" spans="1:25" ht="15.75" x14ac:dyDescent="0.2">
      <c r="A166" s="35">
        <f t="shared" si="4"/>
        <v>43749</v>
      </c>
      <c r="B166" s="36">
        <f>SUMIFS(СВЦЭМ!$D$33:$D$776,СВЦЭМ!$A$33:$A$776,$A166,СВЦЭМ!$B$33:$B$776,B$155)+'СЕТ СН'!$I$14+СВЦЭМ!$D$10+'СЕТ СН'!$I$6-'СЕТ СН'!$I$26</f>
        <v>1241.0126715199999</v>
      </c>
      <c r="C166" s="36">
        <f>SUMIFS(СВЦЭМ!$D$33:$D$776,СВЦЭМ!$A$33:$A$776,$A166,СВЦЭМ!$B$33:$B$776,C$155)+'СЕТ СН'!$I$14+СВЦЭМ!$D$10+'СЕТ СН'!$I$6-'СЕТ СН'!$I$26</f>
        <v>1297.2245048899999</v>
      </c>
      <c r="D166" s="36">
        <f>SUMIFS(СВЦЭМ!$D$33:$D$776,СВЦЭМ!$A$33:$A$776,$A166,СВЦЭМ!$B$33:$B$776,D$155)+'СЕТ СН'!$I$14+СВЦЭМ!$D$10+'СЕТ СН'!$I$6-'СЕТ СН'!$I$26</f>
        <v>1307.9356595600002</v>
      </c>
      <c r="E166" s="36">
        <f>SUMIFS(СВЦЭМ!$D$33:$D$776,СВЦЭМ!$A$33:$A$776,$A166,СВЦЭМ!$B$33:$B$776,E$155)+'СЕТ СН'!$I$14+СВЦЭМ!$D$10+'СЕТ СН'!$I$6-'СЕТ СН'!$I$26</f>
        <v>1313.1424132900001</v>
      </c>
      <c r="F166" s="36">
        <f>SUMIFS(СВЦЭМ!$D$33:$D$776,СВЦЭМ!$A$33:$A$776,$A166,СВЦЭМ!$B$33:$B$776,F$155)+'СЕТ СН'!$I$14+СВЦЭМ!$D$10+'СЕТ СН'!$I$6-'СЕТ СН'!$I$26</f>
        <v>1307.8459433100002</v>
      </c>
      <c r="G166" s="36">
        <f>SUMIFS(СВЦЭМ!$D$33:$D$776,СВЦЭМ!$A$33:$A$776,$A166,СВЦЭМ!$B$33:$B$776,G$155)+'СЕТ СН'!$I$14+СВЦЭМ!$D$10+'СЕТ СН'!$I$6-'СЕТ СН'!$I$26</f>
        <v>1291.6587415900001</v>
      </c>
      <c r="H166" s="36">
        <f>SUMIFS(СВЦЭМ!$D$33:$D$776,СВЦЭМ!$A$33:$A$776,$A166,СВЦЭМ!$B$33:$B$776,H$155)+'СЕТ СН'!$I$14+СВЦЭМ!$D$10+'СЕТ СН'!$I$6-'СЕТ СН'!$I$26</f>
        <v>1250.3736474900002</v>
      </c>
      <c r="I166" s="36">
        <f>SUMIFS(СВЦЭМ!$D$33:$D$776,СВЦЭМ!$A$33:$A$776,$A166,СВЦЭМ!$B$33:$B$776,I$155)+'СЕТ СН'!$I$14+СВЦЭМ!$D$10+'СЕТ СН'!$I$6-'СЕТ СН'!$I$26</f>
        <v>1228.2010182399999</v>
      </c>
      <c r="J166" s="36">
        <f>SUMIFS(СВЦЭМ!$D$33:$D$776,СВЦЭМ!$A$33:$A$776,$A166,СВЦЭМ!$B$33:$B$776,J$155)+'СЕТ СН'!$I$14+СВЦЭМ!$D$10+'СЕТ СН'!$I$6-'СЕТ СН'!$I$26</f>
        <v>1207.5122916800001</v>
      </c>
      <c r="K166" s="36">
        <f>SUMIFS(СВЦЭМ!$D$33:$D$776,СВЦЭМ!$A$33:$A$776,$A166,СВЦЭМ!$B$33:$B$776,K$155)+'СЕТ СН'!$I$14+СВЦЭМ!$D$10+'СЕТ СН'!$I$6-'СЕТ СН'!$I$26</f>
        <v>1196.9197645900001</v>
      </c>
      <c r="L166" s="36">
        <f>SUMIFS(СВЦЭМ!$D$33:$D$776,СВЦЭМ!$A$33:$A$776,$A166,СВЦЭМ!$B$33:$B$776,L$155)+'СЕТ СН'!$I$14+СВЦЭМ!$D$10+'СЕТ СН'!$I$6-'СЕТ СН'!$I$26</f>
        <v>1197.5387544499999</v>
      </c>
      <c r="M166" s="36">
        <f>SUMIFS(СВЦЭМ!$D$33:$D$776,СВЦЭМ!$A$33:$A$776,$A166,СВЦЭМ!$B$33:$B$776,M$155)+'СЕТ СН'!$I$14+СВЦЭМ!$D$10+'СЕТ СН'!$I$6-'СЕТ СН'!$I$26</f>
        <v>1200.3276258000001</v>
      </c>
      <c r="N166" s="36">
        <f>SUMIFS(СВЦЭМ!$D$33:$D$776,СВЦЭМ!$A$33:$A$776,$A166,СВЦЭМ!$B$33:$B$776,N$155)+'СЕТ СН'!$I$14+СВЦЭМ!$D$10+'СЕТ СН'!$I$6-'СЕТ СН'!$I$26</f>
        <v>1171.5225030700001</v>
      </c>
      <c r="O166" s="36">
        <f>SUMIFS(СВЦЭМ!$D$33:$D$776,СВЦЭМ!$A$33:$A$776,$A166,СВЦЭМ!$B$33:$B$776,O$155)+'СЕТ СН'!$I$14+СВЦЭМ!$D$10+'СЕТ СН'!$I$6-'СЕТ СН'!$I$26</f>
        <v>1148.41584126</v>
      </c>
      <c r="P166" s="36">
        <f>SUMIFS(СВЦЭМ!$D$33:$D$776,СВЦЭМ!$A$33:$A$776,$A166,СВЦЭМ!$B$33:$B$776,P$155)+'СЕТ СН'!$I$14+СВЦЭМ!$D$10+'СЕТ СН'!$I$6-'СЕТ СН'!$I$26</f>
        <v>1159.10025554</v>
      </c>
      <c r="Q166" s="36">
        <f>SUMIFS(СВЦЭМ!$D$33:$D$776,СВЦЭМ!$A$33:$A$776,$A166,СВЦЭМ!$B$33:$B$776,Q$155)+'СЕТ СН'!$I$14+СВЦЭМ!$D$10+'СЕТ СН'!$I$6-'СЕТ СН'!$I$26</f>
        <v>1160.3738695699999</v>
      </c>
      <c r="R166" s="36">
        <f>SUMIFS(СВЦЭМ!$D$33:$D$776,СВЦЭМ!$A$33:$A$776,$A166,СВЦЭМ!$B$33:$B$776,R$155)+'СЕТ СН'!$I$14+СВЦЭМ!$D$10+'СЕТ СН'!$I$6-'СЕТ СН'!$I$26</f>
        <v>1157.1948936900001</v>
      </c>
      <c r="S166" s="36">
        <f>SUMIFS(СВЦЭМ!$D$33:$D$776,СВЦЭМ!$A$33:$A$776,$A166,СВЦЭМ!$B$33:$B$776,S$155)+'СЕТ СН'!$I$14+СВЦЭМ!$D$10+'СЕТ СН'!$I$6-'СЕТ СН'!$I$26</f>
        <v>1147.2896814400001</v>
      </c>
      <c r="T166" s="36">
        <f>SUMIFS(СВЦЭМ!$D$33:$D$776,СВЦЭМ!$A$33:$A$776,$A166,СВЦЭМ!$B$33:$B$776,T$155)+'СЕТ СН'!$I$14+СВЦЭМ!$D$10+'СЕТ СН'!$I$6-'СЕТ СН'!$I$26</f>
        <v>1133.66555406</v>
      </c>
      <c r="U166" s="36">
        <f>SUMIFS(СВЦЭМ!$D$33:$D$776,СВЦЭМ!$A$33:$A$776,$A166,СВЦЭМ!$B$33:$B$776,U$155)+'СЕТ СН'!$I$14+СВЦЭМ!$D$10+'СЕТ СН'!$I$6-'СЕТ СН'!$I$26</f>
        <v>1157.4155991600001</v>
      </c>
      <c r="V166" s="36">
        <f>SUMIFS(СВЦЭМ!$D$33:$D$776,СВЦЭМ!$A$33:$A$776,$A166,СВЦЭМ!$B$33:$B$776,V$155)+'СЕТ СН'!$I$14+СВЦЭМ!$D$10+'СЕТ СН'!$I$6-'СЕТ СН'!$I$26</f>
        <v>1178.5228477000001</v>
      </c>
      <c r="W166" s="36">
        <f>SUMIFS(СВЦЭМ!$D$33:$D$776,СВЦЭМ!$A$33:$A$776,$A166,СВЦЭМ!$B$33:$B$776,W$155)+'СЕТ СН'!$I$14+СВЦЭМ!$D$10+'СЕТ СН'!$I$6-'СЕТ СН'!$I$26</f>
        <v>1184.8413921700001</v>
      </c>
      <c r="X166" s="36">
        <f>SUMIFS(СВЦЭМ!$D$33:$D$776,СВЦЭМ!$A$33:$A$776,$A166,СВЦЭМ!$B$33:$B$776,X$155)+'СЕТ СН'!$I$14+СВЦЭМ!$D$10+'СЕТ СН'!$I$6-'СЕТ СН'!$I$26</f>
        <v>1188.58905871</v>
      </c>
      <c r="Y166" s="36">
        <f>SUMIFS(СВЦЭМ!$D$33:$D$776,СВЦЭМ!$A$33:$A$776,$A166,СВЦЭМ!$B$33:$B$776,Y$155)+'СЕТ СН'!$I$14+СВЦЭМ!$D$10+'СЕТ СН'!$I$6-'СЕТ СН'!$I$26</f>
        <v>1219.8867015400001</v>
      </c>
    </row>
    <row r="167" spans="1:25" ht="15.75" x14ac:dyDescent="0.2">
      <c r="A167" s="35">
        <f t="shared" si="4"/>
        <v>43750</v>
      </c>
      <c r="B167" s="36">
        <f>SUMIFS(СВЦЭМ!$D$33:$D$776,СВЦЭМ!$A$33:$A$776,$A167,СВЦЭМ!$B$33:$B$776,B$155)+'СЕТ СН'!$I$14+СВЦЭМ!$D$10+'СЕТ СН'!$I$6-'СЕТ СН'!$I$26</f>
        <v>1211.33156844</v>
      </c>
      <c r="C167" s="36">
        <f>SUMIFS(СВЦЭМ!$D$33:$D$776,СВЦЭМ!$A$33:$A$776,$A167,СВЦЭМ!$B$33:$B$776,C$155)+'СЕТ СН'!$I$14+СВЦЭМ!$D$10+'СЕТ СН'!$I$6-'СЕТ СН'!$I$26</f>
        <v>1209.6456282900001</v>
      </c>
      <c r="D167" s="36">
        <f>SUMIFS(СВЦЭМ!$D$33:$D$776,СВЦЭМ!$A$33:$A$776,$A167,СВЦЭМ!$B$33:$B$776,D$155)+'СЕТ СН'!$I$14+СВЦЭМ!$D$10+'СЕТ СН'!$I$6-'СЕТ СН'!$I$26</f>
        <v>1210.2787172500002</v>
      </c>
      <c r="E167" s="36">
        <f>SUMIFS(СВЦЭМ!$D$33:$D$776,СВЦЭМ!$A$33:$A$776,$A167,СВЦЭМ!$B$33:$B$776,E$155)+'СЕТ СН'!$I$14+СВЦЭМ!$D$10+'СЕТ СН'!$I$6-'СЕТ СН'!$I$26</f>
        <v>1220.1884765200002</v>
      </c>
      <c r="F167" s="36">
        <f>SUMIFS(СВЦЭМ!$D$33:$D$776,СВЦЭМ!$A$33:$A$776,$A167,СВЦЭМ!$B$33:$B$776,F$155)+'СЕТ СН'!$I$14+СВЦЭМ!$D$10+'СЕТ СН'!$I$6-'СЕТ СН'!$I$26</f>
        <v>1226.8263897300001</v>
      </c>
      <c r="G167" s="36">
        <f>SUMIFS(СВЦЭМ!$D$33:$D$776,СВЦЭМ!$A$33:$A$776,$A167,СВЦЭМ!$B$33:$B$776,G$155)+'СЕТ СН'!$I$14+СВЦЭМ!$D$10+'СЕТ СН'!$I$6-'СЕТ СН'!$I$26</f>
        <v>1218.9736280699999</v>
      </c>
      <c r="H167" s="36">
        <f>SUMIFS(СВЦЭМ!$D$33:$D$776,СВЦЭМ!$A$33:$A$776,$A167,СВЦЭМ!$B$33:$B$776,H$155)+'СЕТ СН'!$I$14+СВЦЭМ!$D$10+'СЕТ СН'!$I$6-'СЕТ СН'!$I$26</f>
        <v>1199.29615416</v>
      </c>
      <c r="I167" s="36">
        <f>SUMIFS(СВЦЭМ!$D$33:$D$776,СВЦЭМ!$A$33:$A$776,$A167,СВЦЭМ!$B$33:$B$776,I$155)+'СЕТ СН'!$I$14+СВЦЭМ!$D$10+'СЕТ СН'!$I$6-'СЕТ СН'!$I$26</f>
        <v>1229.9848299600001</v>
      </c>
      <c r="J167" s="36">
        <f>SUMIFS(СВЦЭМ!$D$33:$D$776,СВЦЭМ!$A$33:$A$776,$A167,СВЦЭМ!$B$33:$B$776,J$155)+'СЕТ СН'!$I$14+СВЦЭМ!$D$10+'СЕТ СН'!$I$6-'СЕТ СН'!$I$26</f>
        <v>1237.3568431900001</v>
      </c>
      <c r="K167" s="36">
        <f>SUMIFS(СВЦЭМ!$D$33:$D$776,СВЦЭМ!$A$33:$A$776,$A167,СВЦЭМ!$B$33:$B$776,K$155)+'СЕТ СН'!$I$14+СВЦЭМ!$D$10+'СЕТ СН'!$I$6-'СЕТ СН'!$I$26</f>
        <v>1239.9062181700001</v>
      </c>
      <c r="L167" s="36">
        <f>SUMIFS(СВЦЭМ!$D$33:$D$776,СВЦЭМ!$A$33:$A$776,$A167,СВЦЭМ!$B$33:$B$776,L$155)+'СЕТ СН'!$I$14+СВЦЭМ!$D$10+'СЕТ СН'!$I$6-'СЕТ СН'!$I$26</f>
        <v>1239.2790049</v>
      </c>
      <c r="M167" s="36">
        <f>SUMIFS(СВЦЭМ!$D$33:$D$776,СВЦЭМ!$A$33:$A$776,$A167,СВЦЭМ!$B$33:$B$776,M$155)+'СЕТ СН'!$I$14+СВЦЭМ!$D$10+'СЕТ СН'!$I$6-'СЕТ СН'!$I$26</f>
        <v>1241.9406966000001</v>
      </c>
      <c r="N167" s="36">
        <f>SUMIFS(СВЦЭМ!$D$33:$D$776,СВЦЭМ!$A$33:$A$776,$A167,СВЦЭМ!$B$33:$B$776,N$155)+'СЕТ СН'!$I$14+СВЦЭМ!$D$10+'СЕТ СН'!$I$6-'СЕТ СН'!$I$26</f>
        <v>1192.4419252100001</v>
      </c>
      <c r="O167" s="36">
        <f>SUMIFS(СВЦЭМ!$D$33:$D$776,СВЦЭМ!$A$33:$A$776,$A167,СВЦЭМ!$B$33:$B$776,O$155)+'СЕТ СН'!$I$14+СВЦЭМ!$D$10+'СЕТ СН'!$I$6-'СЕТ СН'!$I$26</f>
        <v>1152.0801839000001</v>
      </c>
      <c r="P167" s="36">
        <f>SUMIFS(СВЦЭМ!$D$33:$D$776,СВЦЭМ!$A$33:$A$776,$A167,СВЦЭМ!$B$33:$B$776,P$155)+'СЕТ СН'!$I$14+СВЦЭМ!$D$10+'СЕТ СН'!$I$6-'СЕТ СН'!$I$26</f>
        <v>1142.8637439700001</v>
      </c>
      <c r="Q167" s="36">
        <f>SUMIFS(СВЦЭМ!$D$33:$D$776,СВЦЭМ!$A$33:$A$776,$A167,СВЦЭМ!$B$33:$B$776,Q$155)+'СЕТ СН'!$I$14+СВЦЭМ!$D$10+'СЕТ СН'!$I$6-'СЕТ СН'!$I$26</f>
        <v>1138.0912809400002</v>
      </c>
      <c r="R167" s="36">
        <f>SUMIFS(СВЦЭМ!$D$33:$D$776,СВЦЭМ!$A$33:$A$776,$A167,СВЦЭМ!$B$33:$B$776,R$155)+'СЕТ СН'!$I$14+СВЦЭМ!$D$10+'СЕТ СН'!$I$6-'СЕТ СН'!$I$26</f>
        <v>1135.2739180799999</v>
      </c>
      <c r="S167" s="36">
        <f>SUMIFS(СВЦЭМ!$D$33:$D$776,СВЦЭМ!$A$33:$A$776,$A167,СВЦЭМ!$B$33:$B$776,S$155)+'СЕТ СН'!$I$14+СВЦЭМ!$D$10+'СЕТ СН'!$I$6-'СЕТ СН'!$I$26</f>
        <v>1146.73492824</v>
      </c>
      <c r="T167" s="36">
        <f>SUMIFS(СВЦЭМ!$D$33:$D$776,СВЦЭМ!$A$33:$A$776,$A167,СВЦЭМ!$B$33:$B$776,T$155)+'СЕТ СН'!$I$14+СВЦЭМ!$D$10+'СЕТ СН'!$I$6-'СЕТ СН'!$I$26</f>
        <v>1155.1521188500001</v>
      </c>
      <c r="U167" s="36">
        <f>SUMIFS(СВЦЭМ!$D$33:$D$776,СВЦЭМ!$A$33:$A$776,$A167,СВЦЭМ!$B$33:$B$776,U$155)+'СЕТ СН'!$I$14+СВЦЭМ!$D$10+'СЕТ СН'!$I$6-'СЕТ СН'!$I$26</f>
        <v>1111.14549704</v>
      </c>
      <c r="V167" s="36">
        <f>SUMIFS(СВЦЭМ!$D$33:$D$776,СВЦЭМ!$A$33:$A$776,$A167,СВЦЭМ!$B$33:$B$776,V$155)+'СЕТ СН'!$I$14+СВЦЭМ!$D$10+'СЕТ СН'!$I$6-'СЕТ СН'!$I$26</f>
        <v>1107.8063414100002</v>
      </c>
      <c r="W167" s="36">
        <f>SUMIFS(СВЦЭМ!$D$33:$D$776,СВЦЭМ!$A$33:$A$776,$A167,СВЦЭМ!$B$33:$B$776,W$155)+'СЕТ СН'!$I$14+СВЦЭМ!$D$10+'СЕТ СН'!$I$6-'СЕТ СН'!$I$26</f>
        <v>1114.8512776800001</v>
      </c>
      <c r="X167" s="36">
        <f>SUMIFS(СВЦЭМ!$D$33:$D$776,СВЦЭМ!$A$33:$A$776,$A167,СВЦЭМ!$B$33:$B$776,X$155)+'СЕТ СН'!$I$14+СВЦЭМ!$D$10+'СЕТ СН'!$I$6-'СЕТ СН'!$I$26</f>
        <v>1131.68217835</v>
      </c>
      <c r="Y167" s="36">
        <f>SUMIFS(СВЦЭМ!$D$33:$D$776,СВЦЭМ!$A$33:$A$776,$A167,СВЦЭМ!$B$33:$B$776,Y$155)+'СЕТ СН'!$I$14+СВЦЭМ!$D$10+'СЕТ СН'!$I$6-'СЕТ СН'!$I$26</f>
        <v>1154.9740588100001</v>
      </c>
    </row>
    <row r="168" spans="1:25" ht="15.75" x14ac:dyDescent="0.2">
      <c r="A168" s="35">
        <f t="shared" si="4"/>
        <v>43751</v>
      </c>
      <c r="B168" s="36">
        <f>SUMIFS(СВЦЭМ!$D$33:$D$776,СВЦЭМ!$A$33:$A$776,$A168,СВЦЭМ!$B$33:$B$776,B$155)+'СЕТ СН'!$I$14+СВЦЭМ!$D$10+'СЕТ СН'!$I$6-'СЕТ СН'!$I$26</f>
        <v>1246.9365773700001</v>
      </c>
      <c r="C168" s="36">
        <f>SUMIFS(СВЦЭМ!$D$33:$D$776,СВЦЭМ!$A$33:$A$776,$A168,СВЦЭМ!$B$33:$B$776,C$155)+'СЕТ СН'!$I$14+СВЦЭМ!$D$10+'СЕТ СН'!$I$6-'СЕТ СН'!$I$26</f>
        <v>1283.53028425</v>
      </c>
      <c r="D168" s="36">
        <f>SUMIFS(СВЦЭМ!$D$33:$D$776,СВЦЭМ!$A$33:$A$776,$A168,СВЦЭМ!$B$33:$B$776,D$155)+'СЕТ СН'!$I$14+СВЦЭМ!$D$10+'СЕТ СН'!$I$6-'СЕТ СН'!$I$26</f>
        <v>1302.58529408</v>
      </c>
      <c r="E168" s="36">
        <f>SUMIFS(СВЦЭМ!$D$33:$D$776,СВЦЭМ!$A$33:$A$776,$A168,СВЦЭМ!$B$33:$B$776,E$155)+'СЕТ СН'!$I$14+СВЦЭМ!$D$10+'СЕТ СН'!$I$6-'СЕТ СН'!$I$26</f>
        <v>1318.7229402400001</v>
      </c>
      <c r="F168" s="36">
        <f>SUMIFS(СВЦЭМ!$D$33:$D$776,СВЦЭМ!$A$33:$A$776,$A168,СВЦЭМ!$B$33:$B$776,F$155)+'СЕТ СН'!$I$14+СВЦЭМ!$D$10+'СЕТ СН'!$I$6-'СЕТ СН'!$I$26</f>
        <v>1316.67586016</v>
      </c>
      <c r="G168" s="36">
        <f>SUMIFS(СВЦЭМ!$D$33:$D$776,СВЦЭМ!$A$33:$A$776,$A168,СВЦЭМ!$B$33:$B$776,G$155)+'СЕТ СН'!$I$14+СВЦЭМ!$D$10+'СЕТ СН'!$I$6-'СЕТ СН'!$I$26</f>
        <v>1306.7086618500002</v>
      </c>
      <c r="H168" s="36">
        <f>SUMIFS(СВЦЭМ!$D$33:$D$776,СВЦЭМ!$A$33:$A$776,$A168,СВЦЭМ!$B$33:$B$776,H$155)+'СЕТ СН'!$I$14+СВЦЭМ!$D$10+'СЕТ СН'!$I$6-'СЕТ СН'!$I$26</f>
        <v>1279.6618894500002</v>
      </c>
      <c r="I168" s="36">
        <f>SUMIFS(СВЦЭМ!$D$33:$D$776,СВЦЭМ!$A$33:$A$776,$A168,СВЦЭМ!$B$33:$B$776,I$155)+'СЕТ СН'!$I$14+СВЦЭМ!$D$10+'СЕТ СН'!$I$6-'СЕТ СН'!$I$26</f>
        <v>1236.40992142</v>
      </c>
      <c r="J168" s="36">
        <f>SUMIFS(СВЦЭМ!$D$33:$D$776,СВЦЭМ!$A$33:$A$776,$A168,СВЦЭМ!$B$33:$B$776,J$155)+'СЕТ СН'!$I$14+СВЦЭМ!$D$10+'СЕТ СН'!$I$6-'СЕТ СН'!$I$26</f>
        <v>1213.4392956199999</v>
      </c>
      <c r="K168" s="36">
        <f>SUMIFS(СВЦЭМ!$D$33:$D$776,СВЦЭМ!$A$33:$A$776,$A168,СВЦЭМ!$B$33:$B$776,K$155)+'СЕТ СН'!$I$14+СВЦЭМ!$D$10+'СЕТ СН'!$I$6-'СЕТ СН'!$I$26</f>
        <v>1224.0820871300002</v>
      </c>
      <c r="L168" s="36">
        <f>SUMIFS(СВЦЭМ!$D$33:$D$776,СВЦЭМ!$A$33:$A$776,$A168,СВЦЭМ!$B$33:$B$776,L$155)+'СЕТ СН'!$I$14+СВЦЭМ!$D$10+'СЕТ СН'!$I$6-'СЕТ СН'!$I$26</f>
        <v>1233.5197394300001</v>
      </c>
      <c r="M168" s="36">
        <f>SUMIFS(СВЦЭМ!$D$33:$D$776,СВЦЭМ!$A$33:$A$776,$A168,СВЦЭМ!$B$33:$B$776,M$155)+'СЕТ СН'!$I$14+СВЦЭМ!$D$10+'СЕТ СН'!$I$6-'СЕТ СН'!$I$26</f>
        <v>1224.2781236300002</v>
      </c>
      <c r="N168" s="36">
        <f>SUMIFS(СВЦЭМ!$D$33:$D$776,СВЦЭМ!$A$33:$A$776,$A168,СВЦЭМ!$B$33:$B$776,N$155)+'СЕТ СН'!$I$14+СВЦЭМ!$D$10+'СЕТ СН'!$I$6-'СЕТ СН'!$I$26</f>
        <v>1179.7493196800001</v>
      </c>
      <c r="O168" s="36">
        <f>SUMIFS(СВЦЭМ!$D$33:$D$776,СВЦЭМ!$A$33:$A$776,$A168,СВЦЭМ!$B$33:$B$776,O$155)+'СЕТ СН'!$I$14+СВЦЭМ!$D$10+'СЕТ СН'!$I$6-'СЕТ СН'!$I$26</f>
        <v>1144.99451236</v>
      </c>
      <c r="P168" s="36">
        <f>SUMIFS(СВЦЭМ!$D$33:$D$776,СВЦЭМ!$A$33:$A$776,$A168,СВЦЭМ!$B$33:$B$776,P$155)+'СЕТ СН'!$I$14+СВЦЭМ!$D$10+'СЕТ СН'!$I$6-'СЕТ СН'!$I$26</f>
        <v>1139.7950977400001</v>
      </c>
      <c r="Q168" s="36">
        <f>SUMIFS(СВЦЭМ!$D$33:$D$776,СВЦЭМ!$A$33:$A$776,$A168,СВЦЭМ!$B$33:$B$776,Q$155)+'СЕТ СН'!$I$14+СВЦЭМ!$D$10+'СЕТ СН'!$I$6-'СЕТ СН'!$I$26</f>
        <v>1144.0861482600001</v>
      </c>
      <c r="R168" s="36">
        <f>SUMIFS(СВЦЭМ!$D$33:$D$776,СВЦЭМ!$A$33:$A$776,$A168,СВЦЭМ!$B$33:$B$776,R$155)+'СЕТ СН'!$I$14+СВЦЭМ!$D$10+'СЕТ СН'!$I$6-'СЕТ СН'!$I$26</f>
        <v>1137.4695290100001</v>
      </c>
      <c r="S168" s="36">
        <f>SUMIFS(СВЦЭМ!$D$33:$D$776,СВЦЭМ!$A$33:$A$776,$A168,СВЦЭМ!$B$33:$B$776,S$155)+'СЕТ СН'!$I$14+СВЦЭМ!$D$10+'СЕТ СН'!$I$6-'СЕТ СН'!$I$26</f>
        <v>1145.3882195400001</v>
      </c>
      <c r="T168" s="36">
        <f>SUMIFS(СВЦЭМ!$D$33:$D$776,СВЦЭМ!$A$33:$A$776,$A168,СВЦЭМ!$B$33:$B$776,T$155)+'СЕТ СН'!$I$14+СВЦЭМ!$D$10+'СЕТ СН'!$I$6-'СЕТ СН'!$I$26</f>
        <v>1157.7139689099999</v>
      </c>
      <c r="U168" s="36">
        <f>SUMIFS(СВЦЭМ!$D$33:$D$776,СВЦЭМ!$A$33:$A$776,$A168,СВЦЭМ!$B$33:$B$776,U$155)+'СЕТ СН'!$I$14+СВЦЭМ!$D$10+'СЕТ СН'!$I$6-'СЕТ СН'!$I$26</f>
        <v>1121.1252170600001</v>
      </c>
      <c r="V168" s="36">
        <f>SUMIFS(СВЦЭМ!$D$33:$D$776,СВЦЭМ!$A$33:$A$776,$A168,СВЦЭМ!$B$33:$B$776,V$155)+'СЕТ СН'!$I$14+СВЦЭМ!$D$10+'СЕТ СН'!$I$6-'СЕТ СН'!$I$26</f>
        <v>1116.0650015199999</v>
      </c>
      <c r="W168" s="36">
        <f>SUMIFS(СВЦЭМ!$D$33:$D$776,СВЦЭМ!$A$33:$A$776,$A168,СВЦЭМ!$B$33:$B$776,W$155)+'СЕТ СН'!$I$14+СВЦЭМ!$D$10+'СЕТ СН'!$I$6-'СЕТ СН'!$I$26</f>
        <v>1137.55193166</v>
      </c>
      <c r="X168" s="36">
        <f>SUMIFS(СВЦЭМ!$D$33:$D$776,СВЦЭМ!$A$33:$A$776,$A168,СВЦЭМ!$B$33:$B$776,X$155)+'СЕТ СН'!$I$14+СВЦЭМ!$D$10+'СЕТ СН'!$I$6-'СЕТ СН'!$I$26</f>
        <v>1158.9754512100001</v>
      </c>
      <c r="Y168" s="36">
        <f>SUMIFS(СВЦЭМ!$D$33:$D$776,СВЦЭМ!$A$33:$A$776,$A168,СВЦЭМ!$B$33:$B$776,Y$155)+'СЕТ СН'!$I$14+СВЦЭМ!$D$10+'СЕТ СН'!$I$6-'СЕТ СН'!$I$26</f>
        <v>1200.3000110400001</v>
      </c>
    </row>
    <row r="169" spans="1:25" ht="15.75" x14ac:dyDescent="0.2">
      <c r="A169" s="35">
        <f t="shared" si="4"/>
        <v>43752</v>
      </c>
      <c r="B169" s="36">
        <f>SUMIFS(СВЦЭМ!$D$33:$D$776,СВЦЭМ!$A$33:$A$776,$A169,СВЦЭМ!$B$33:$B$776,B$155)+'СЕТ СН'!$I$14+СВЦЭМ!$D$10+'СЕТ СН'!$I$6-'СЕТ СН'!$I$26</f>
        <v>1221.8420667800001</v>
      </c>
      <c r="C169" s="36">
        <f>SUMIFS(СВЦЭМ!$D$33:$D$776,СВЦЭМ!$A$33:$A$776,$A169,СВЦЭМ!$B$33:$B$776,C$155)+'СЕТ СН'!$I$14+СВЦЭМ!$D$10+'СЕТ СН'!$I$6-'СЕТ СН'!$I$26</f>
        <v>1262.9810165399999</v>
      </c>
      <c r="D169" s="36">
        <f>SUMIFS(СВЦЭМ!$D$33:$D$776,СВЦЭМ!$A$33:$A$776,$A169,СВЦЭМ!$B$33:$B$776,D$155)+'СЕТ СН'!$I$14+СВЦЭМ!$D$10+'СЕТ СН'!$I$6-'СЕТ СН'!$I$26</f>
        <v>1271.7541403800001</v>
      </c>
      <c r="E169" s="36">
        <f>SUMIFS(СВЦЭМ!$D$33:$D$776,СВЦЭМ!$A$33:$A$776,$A169,СВЦЭМ!$B$33:$B$776,E$155)+'СЕТ СН'!$I$14+СВЦЭМ!$D$10+'СЕТ СН'!$I$6-'СЕТ СН'!$I$26</f>
        <v>1241.9719531600001</v>
      </c>
      <c r="F169" s="36">
        <f>SUMIFS(СВЦЭМ!$D$33:$D$776,СВЦЭМ!$A$33:$A$776,$A169,СВЦЭМ!$B$33:$B$776,F$155)+'СЕТ СН'!$I$14+СВЦЭМ!$D$10+'СЕТ СН'!$I$6-'СЕТ СН'!$I$26</f>
        <v>1246.0748082600001</v>
      </c>
      <c r="G169" s="36">
        <f>SUMIFS(СВЦЭМ!$D$33:$D$776,СВЦЭМ!$A$33:$A$776,$A169,СВЦЭМ!$B$33:$B$776,G$155)+'СЕТ СН'!$I$14+СВЦЭМ!$D$10+'СЕТ СН'!$I$6-'СЕТ СН'!$I$26</f>
        <v>1244.58364983</v>
      </c>
      <c r="H169" s="36">
        <f>SUMIFS(СВЦЭМ!$D$33:$D$776,СВЦЭМ!$A$33:$A$776,$A169,СВЦЭМ!$B$33:$B$776,H$155)+'СЕТ СН'!$I$14+СВЦЭМ!$D$10+'СЕТ СН'!$I$6-'СЕТ СН'!$I$26</f>
        <v>1248.2939433400002</v>
      </c>
      <c r="I169" s="36">
        <f>SUMIFS(СВЦЭМ!$D$33:$D$776,СВЦЭМ!$A$33:$A$776,$A169,СВЦЭМ!$B$33:$B$776,I$155)+'СЕТ СН'!$I$14+СВЦЭМ!$D$10+'СЕТ СН'!$I$6-'СЕТ СН'!$I$26</f>
        <v>1224.7845937400002</v>
      </c>
      <c r="J169" s="36">
        <f>SUMIFS(СВЦЭМ!$D$33:$D$776,СВЦЭМ!$A$33:$A$776,$A169,СВЦЭМ!$B$33:$B$776,J$155)+'СЕТ СН'!$I$14+СВЦЭМ!$D$10+'СЕТ СН'!$I$6-'СЕТ СН'!$I$26</f>
        <v>1196.18550336</v>
      </c>
      <c r="K169" s="36">
        <f>SUMIFS(СВЦЭМ!$D$33:$D$776,СВЦЭМ!$A$33:$A$776,$A169,СВЦЭМ!$B$33:$B$776,K$155)+'СЕТ СН'!$I$14+СВЦЭМ!$D$10+'СЕТ СН'!$I$6-'СЕТ СН'!$I$26</f>
        <v>1182.1794920100001</v>
      </c>
      <c r="L169" s="36">
        <f>SUMIFS(СВЦЭМ!$D$33:$D$776,СВЦЭМ!$A$33:$A$776,$A169,СВЦЭМ!$B$33:$B$776,L$155)+'СЕТ СН'!$I$14+СВЦЭМ!$D$10+'СЕТ СН'!$I$6-'СЕТ СН'!$I$26</f>
        <v>1176.64371768</v>
      </c>
      <c r="M169" s="36">
        <f>SUMIFS(СВЦЭМ!$D$33:$D$776,СВЦЭМ!$A$33:$A$776,$A169,СВЦЭМ!$B$33:$B$776,M$155)+'СЕТ СН'!$I$14+СВЦЭМ!$D$10+'СЕТ СН'!$I$6-'СЕТ СН'!$I$26</f>
        <v>1189.0473025800002</v>
      </c>
      <c r="N169" s="36">
        <f>SUMIFS(СВЦЭМ!$D$33:$D$776,СВЦЭМ!$A$33:$A$776,$A169,СВЦЭМ!$B$33:$B$776,N$155)+'СЕТ СН'!$I$14+СВЦЭМ!$D$10+'СЕТ СН'!$I$6-'СЕТ СН'!$I$26</f>
        <v>1161.34770546</v>
      </c>
      <c r="O169" s="36">
        <f>SUMIFS(СВЦЭМ!$D$33:$D$776,СВЦЭМ!$A$33:$A$776,$A169,СВЦЭМ!$B$33:$B$776,O$155)+'СЕТ СН'!$I$14+СВЦЭМ!$D$10+'СЕТ СН'!$I$6-'СЕТ СН'!$I$26</f>
        <v>1153.8855944900001</v>
      </c>
      <c r="P169" s="36">
        <f>SUMIFS(СВЦЭМ!$D$33:$D$776,СВЦЭМ!$A$33:$A$776,$A169,СВЦЭМ!$B$33:$B$776,P$155)+'СЕТ СН'!$I$14+СВЦЭМ!$D$10+'СЕТ СН'!$I$6-'СЕТ СН'!$I$26</f>
        <v>1144.03069026</v>
      </c>
      <c r="Q169" s="36">
        <f>SUMIFS(СВЦЭМ!$D$33:$D$776,СВЦЭМ!$A$33:$A$776,$A169,СВЦЭМ!$B$33:$B$776,Q$155)+'СЕТ СН'!$I$14+СВЦЭМ!$D$10+'СЕТ СН'!$I$6-'СЕТ СН'!$I$26</f>
        <v>1148.3071701600002</v>
      </c>
      <c r="R169" s="36">
        <f>SUMIFS(СВЦЭМ!$D$33:$D$776,СВЦЭМ!$A$33:$A$776,$A169,СВЦЭМ!$B$33:$B$776,R$155)+'СЕТ СН'!$I$14+СВЦЭМ!$D$10+'СЕТ СН'!$I$6-'СЕТ СН'!$I$26</f>
        <v>1141.3241784700001</v>
      </c>
      <c r="S169" s="36">
        <f>SUMIFS(СВЦЭМ!$D$33:$D$776,СВЦЭМ!$A$33:$A$776,$A169,СВЦЭМ!$B$33:$B$776,S$155)+'СЕТ СН'!$I$14+СВЦЭМ!$D$10+'СЕТ СН'!$I$6-'СЕТ СН'!$I$26</f>
        <v>1146.5749315600001</v>
      </c>
      <c r="T169" s="36">
        <f>SUMIFS(СВЦЭМ!$D$33:$D$776,СВЦЭМ!$A$33:$A$776,$A169,СВЦЭМ!$B$33:$B$776,T$155)+'СЕТ СН'!$I$14+СВЦЭМ!$D$10+'СЕТ СН'!$I$6-'СЕТ СН'!$I$26</f>
        <v>1166.14446602</v>
      </c>
      <c r="U169" s="36">
        <f>SUMIFS(СВЦЭМ!$D$33:$D$776,СВЦЭМ!$A$33:$A$776,$A169,СВЦЭМ!$B$33:$B$776,U$155)+'СЕТ СН'!$I$14+СВЦЭМ!$D$10+'СЕТ СН'!$I$6-'СЕТ СН'!$I$26</f>
        <v>1111.0178463400002</v>
      </c>
      <c r="V169" s="36">
        <f>SUMIFS(СВЦЭМ!$D$33:$D$776,СВЦЭМ!$A$33:$A$776,$A169,СВЦЭМ!$B$33:$B$776,V$155)+'СЕТ СН'!$I$14+СВЦЭМ!$D$10+'СЕТ СН'!$I$6-'СЕТ СН'!$I$26</f>
        <v>1113.85551541</v>
      </c>
      <c r="W169" s="36">
        <f>SUMIFS(СВЦЭМ!$D$33:$D$776,СВЦЭМ!$A$33:$A$776,$A169,СВЦЭМ!$B$33:$B$776,W$155)+'СЕТ СН'!$I$14+СВЦЭМ!$D$10+'СЕТ СН'!$I$6-'СЕТ СН'!$I$26</f>
        <v>1135.58895364</v>
      </c>
      <c r="X169" s="36">
        <f>SUMIFS(СВЦЭМ!$D$33:$D$776,СВЦЭМ!$A$33:$A$776,$A169,СВЦЭМ!$B$33:$B$776,X$155)+'СЕТ СН'!$I$14+СВЦЭМ!$D$10+'СЕТ СН'!$I$6-'СЕТ СН'!$I$26</f>
        <v>1153.4070706000002</v>
      </c>
      <c r="Y169" s="36">
        <f>SUMIFS(СВЦЭМ!$D$33:$D$776,СВЦЭМ!$A$33:$A$776,$A169,СВЦЭМ!$B$33:$B$776,Y$155)+'СЕТ СН'!$I$14+СВЦЭМ!$D$10+'СЕТ СН'!$I$6-'СЕТ СН'!$I$26</f>
        <v>1183.5515486300001</v>
      </c>
    </row>
    <row r="170" spans="1:25" ht="15.75" x14ac:dyDescent="0.2">
      <c r="A170" s="35">
        <f t="shared" si="4"/>
        <v>43753</v>
      </c>
      <c r="B170" s="36">
        <f>SUMIFS(СВЦЭМ!$D$33:$D$776,СВЦЭМ!$A$33:$A$776,$A170,СВЦЭМ!$B$33:$B$776,B$155)+'СЕТ СН'!$I$14+СВЦЭМ!$D$10+'СЕТ СН'!$I$6-'СЕТ СН'!$I$26</f>
        <v>1246.0082912600001</v>
      </c>
      <c r="C170" s="36">
        <f>SUMIFS(СВЦЭМ!$D$33:$D$776,СВЦЭМ!$A$33:$A$776,$A170,СВЦЭМ!$B$33:$B$776,C$155)+'СЕТ СН'!$I$14+СВЦЭМ!$D$10+'СЕТ СН'!$I$6-'СЕТ СН'!$I$26</f>
        <v>1288.09450001</v>
      </c>
      <c r="D170" s="36">
        <f>SUMIFS(СВЦЭМ!$D$33:$D$776,СВЦЭМ!$A$33:$A$776,$A170,СВЦЭМ!$B$33:$B$776,D$155)+'СЕТ СН'!$I$14+СВЦЭМ!$D$10+'СЕТ СН'!$I$6-'СЕТ СН'!$I$26</f>
        <v>1309.27983096</v>
      </c>
      <c r="E170" s="36">
        <f>SUMIFS(СВЦЭМ!$D$33:$D$776,СВЦЭМ!$A$33:$A$776,$A170,СВЦЭМ!$B$33:$B$776,E$155)+'СЕТ СН'!$I$14+СВЦЭМ!$D$10+'СЕТ СН'!$I$6-'СЕТ СН'!$I$26</f>
        <v>1322.3885334800002</v>
      </c>
      <c r="F170" s="36">
        <f>SUMIFS(СВЦЭМ!$D$33:$D$776,СВЦЭМ!$A$33:$A$776,$A170,СВЦЭМ!$B$33:$B$776,F$155)+'СЕТ СН'!$I$14+СВЦЭМ!$D$10+'СЕТ СН'!$I$6-'СЕТ СН'!$I$26</f>
        <v>1323.4647142700001</v>
      </c>
      <c r="G170" s="36">
        <f>SUMIFS(СВЦЭМ!$D$33:$D$776,СВЦЭМ!$A$33:$A$776,$A170,СВЦЭМ!$B$33:$B$776,G$155)+'СЕТ СН'!$I$14+СВЦЭМ!$D$10+'СЕТ СН'!$I$6-'СЕТ СН'!$I$26</f>
        <v>1307.48664551</v>
      </c>
      <c r="H170" s="36">
        <f>SUMIFS(СВЦЭМ!$D$33:$D$776,СВЦЭМ!$A$33:$A$776,$A170,СВЦЭМ!$B$33:$B$776,H$155)+'СЕТ СН'!$I$14+СВЦЭМ!$D$10+'СЕТ СН'!$I$6-'СЕТ СН'!$I$26</f>
        <v>1267.99521061</v>
      </c>
      <c r="I170" s="36">
        <f>SUMIFS(СВЦЭМ!$D$33:$D$776,СВЦЭМ!$A$33:$A$776,$A170,СВЦЭМ!$B$33:$B$776,I$155)+'СЕТ СН'!$I$14+СВЦЭМ!$D$10+'СЕТ СН'!$I$6-'СЕТ СН'!$I$26</f>
        <v>1256.90804996</v>
      </c>
      <c r="J170" s="36">
        <f>SUMIFS(СВЦЭМ!$D$33:$D$776,СВЦЭМ!$A$33:$A$776,$A170,СВЦЭМ!$B$33:$B$776,J$155)+'СЕТ СН'!$I$14+СВЦЭМ!$D$10+'СЕТ СН'!$I$6-'СЕТ СН'!$I$26</f>
        <v>1236.0380228900001</v>
      </c>
      <c r="K170" s="36">
        <f>SUMIFS(СВЦЭМ!$D$33:$D$776,СВЦЭМ!$A$33:$A$776,$A170,СВЦЭМ!$B$33:$B$776,K$155)+'СЕТ СН'!$I$14+СВЦЭМ!$D$10+'СЕТ СН'!$I$6-'СЕТ СН'!$I$26</f>
        <v>1222.7892820100001</v>
      </c>
      <c r="L170" s="36">
        <f>SUMIFS(СВЦЭМ!$D$33:$D$776,СВЦЭМ!$A$33:$A$776,$A170,СВЦЭМ!$B$33:$B$776,L$155)+'СЕТ СН'!$I$14+СВЦЭМ!$D$10+'СЕТ СН'!$I$6-'СЕТ СН'!$I$26</f>
        <v>1226.6639007700001</v>
      </c>
      <c r="M170" s="36">
        <f>SUMIFS(СВЦЭМ!$D$33:$D$776,СВЦЭМ!$A$33:$A$776,$A170,СВЦЭМ!$B$33:$B$776,M$155)+'СЕТ СН'!$I$14+СВЦЭМ!$D$10+'СЕТ СН'!$I$6-'СЕТ СН'!$I$26</f>
        <v>1240.8928266800001</v>
      </c>
      <c r="N170" s="36">
        <f>SUMIFS(СВЦЭМ!$D$33:$D$776,СВЦЭМ!$A$33:$A$776,$A170,СВЦЭМ!$B$33:$B$776,N$155)+'СЕТ СН'!$I$14+СВЦЭМ!$D$10+'СЕТ СН'!$I$6-'СЕТ СН'!$I$26</f>
        <v>1202.8625946400002</v>
      </c>
      <c r="O170" s="36">
        <f>SUMIFS(СВЦЭМ!$D$33:$D$776,СВЦЭМ!$A$33:$A$776,$A170,СВЦЭМ!$B$33:$B$776,O$155)+'СЕТ СН'!$I$14+СВЦЭМ!$D$10+'СЕТ СН'!$I$6-'СЕТ СН'!$I$26</f>
        <v>1186.4931904600001</v>
      </c>
      <c r="P170" s="36">
        <f>SUMIFS(СВЦЭМ!$D$33:$D$776,СВЦЭМ!$A$33:$A$776,$A170,СВЦЭМ!$B$33:$B$776,P$155)+'СЕТ СН'!$I$14+СВЦЭМ!$D$10+'СЕТ СН'!$I$6-'СЕТ СН'!$I$26</f>
        <v>1177.6117808500001</v>
      </c>
      <c r="Q170" s="36">
        <f>SUMIFS(СВЦЭМ!$D$33:$D$776,СВЦЭМ!$A$33:$A$776,$A170,СВЦЭМ!$B$33:$B$776,Q$155)+'СЕТ СН'!$I$14+СВЦЭМ!$D$10+'СЕТ СН'!$I$6-'СЕТ СН'!$I$26</f>
        <v>1172.9546743300002</v>
      </c>
      <c r="R170" s="36">
        <f>SUMIFS(СВЦЭМ!$D$33:$D$776,СВЦЭМ!$A$33:$A$776,$A170,СВЦЭМ!$B$33:$B$776,R$155)+'СЕТ СН'!$I$14+СВЦЭМ!$D$10+'СЕТ СН'!$I$6-'СЕТ СН'!$I$26</f>
        <v>1169.9362858300001</v>
      </c>
      <c r="S170" s="36">
        <f>SUMIFS(СВЦЭМ!$D$33:$D$776,СВЦЭМ!$A$33:$A$776,$A170,СВЦЭМ!$B$33:$B$776,S$155)+'СЕТ СН'!$I$14+СВЦЭМ!$D$10+'СЕТ СН'!$I$6-'СЕТ СН'!$I$26</f>
        <v>1175.79192263</v>
      </c>
      <c r="T170" s="36">
        <f>SUMIFS(СВЦЭМ!$D$33:$D$776,СВЦЭМ!$A$33:$A$776,$A170,СВЦЭМ!$B$33:$B$776,T$155)+'СЕТ СН'!$I$14+СВЦЭМ!$D$10+'СЕТ СН'!$I$6-'СЕТ СН'!$I$26</f>
        <v>1193.28034443</v>
      </c>
      <c r="U170" s="36">
        <f>SUMIFS(СВЦЭМ!$D$33:$D$776,СВЦЭМ!$A$33:$A$776,$A170,СВЦЭМ!$B$33:$B$776,U$155)+'СЕТ СН'!$I$14+СВЦЭМ!$D$10+'СЕТ СН'!$I$6-'СЕТ СН'!$I$26</f>
        <v>1141.8527054800002</v>
      </c>
      <c r="V170" s="36">
        <f>SUMIFS(СВЦЭМ!$D$33:$D$776,СВЦЭМ!$A$33:$A$776,$A170,СВЦЭМ!$B$33:$B$776,V$155)+'СЕТ СН'!$I$14+СВЦЭМ!$D$10+'СЕТ СН'!$I$6-'СЕТ СН'!$I$26</f>
        <v>1144.5831191500001</v>
      </c>
      <c r="W170" s="36">
        <f>SUMIFS(СВЦЭМ!$D$33:$D$776,СВЦЭМ!$A$33:$A$776,$A170,СВЦЭМ!$B$33:$B$776,W$155)+'СЕТ СН'!$I$14+СВЦЭМ!$D$10+'СЕТ СН'!$I$6-'СЕТ СН'!$I$26</f>
        <v>1160.6983647500001</v>
      </c>
      <c r="X170" s="36">
        <f>SUMIFS(СВЦЭМ!$D$33:$D$776,СВЦЭМ!$A$33:$A$776,$A170,СВЦЭМ!$B$33:$B$776,X$155)+'СЕТ СН'!$I$14+СВЦЭМ!$D$10+'СЕТ СН'!$I$6-'СЕТ СН'!$I$26</f>
        <v>1153.5931175000001</v>
      </c>
      <c r="Y170" s="36">
        <f>SUMIFS(СВЦЭМ!$D$33:$D$776,СВЦЭМ!$A$33:$A$776,$A170,СВЦЭМ!$B$33:$B$776,Y$155)+'СЕТ СН'!$I$14+СВЦЭМ!$D$10+'СЕТ СН'!$I$6-'СЕТ СН'!$I$26</f>
        <v>1164.67324493</v>
      </c>
    </row>
    <row r="171" spans="1:25" ht="15.75" x14ac:dyDescent="0.2">
      <c r="A171" s="35">
        <f t="shared" si="4"/>
        <v>43754</v>
      </c>
      <c r="B171" s="36">
        <f>SUMIFS(СВЦЭМ!$D$33:$D$776,СВЦЭМ!$A$33:$A$776,$A171,СВЦЭМ!$B$33:$B$776,B$155)+'СЕТ СН'!$I$14+СВЦЭМ!$D$10+'СЕТ СН'!$I$6-'СЕТ СН'!$I$26</f>
        <v>1311.47146294</v>
      </c>
      <c r="C171" s="36">
        <f>SUMIFS(СВЦЭМ!$D$33:$D$776,СВЦЭМ!$A$33:$A$776,$A171,СВЦЭМ!$B$33:$B$776,C$155)+'СЕТ СН'!$I$14+СВЦЭМ!$D$10+'СЕТ СН'!$I$6-'СЕТ СН'!$I$26</f>
        <v>1352.53635897</v>
      </c>
      <c r="D171" s="36">
        <f>SUMIFS(СВЦЭМ!$D$33:$D$776,СВЦЭМ!$A$33:$A$776,$A171,СВЦЭМ!$B$33:$B$776,D$155)+'СЕТ СН'!$I$14+СВЦЭМ!$D$10+'СЕТ СН'!$I$6-'СЕТ СН'!$I$26</f>
        <v>1369.0370287600001</v>
      </c>
      <c r="E171" s="36">
        <f>SUMIFS(СВЦЭМ!$D$33:$D$776,СВЦЭМ!$A$33:$A$776,$A171,СВЦЭМ!$B$33:$B$776,E$155)+'СЕТ СН'!$I$14+СВЦЭМ!$D$10+'СЕТ СН'!$I$6-'СЕТ СН'!$I$26</f>
        <v>1376.1455500699999</v>
      </c>
      <c r="F171" s="36">
        <f>SUMIFS(СВЦЭМ!$D$33:$D$776,СВЦЭМ!$A$33:$A$776,$A171,СВЦЭМ!$B$33:$B$776,F$155)+'СЕТ СН'!$I$14+СВЦЭМ!$D$10+'СЕТ СН'!$I$6-'СЕТ СН'!$I$26</f>
        <v>1367.5111940300001</v>
      </c>
      <c r="G171" s="36">
        <f>SUMIFS(СВЦЭМ!$D$33:$D$776,СВЦЭМ!$A$33:$A$776,$A171,СВЦЭМ!$B$33:$B$776,G$155)+'СЕТ СН'!$I$14+СВЦЭМ!$D$10+'СЕТ СН'!$I$6-'СЕТ СН'!$I$26</f>
        <v>1334.31336848</v>
      </c>
      <c r="H171" s="36">
        <f>SUMIFS(СВЦЭМ!$D$33:$D$776,СВЦЭМ!$A$33:$A$776,$A171,СВЦЭМ!$B$33:$B$776,H$155)+'СЕТ СН'!$I$14+СВЦЭМ!$D$10+'СЕТ СН'!$I$6-'СЕТ СН'!$I$26</f>
        <v>1278.4818376500002</v>
      </c>
      <c r="I171" s="36">
        <f>SUMIFS(СВЦЭМ!$D$33:$D$776,СВЦЭМ!$A$33:$A$776,$A171,СВЦЭМ!$B$33:$B$776,I$155)+'СЕТ СН'!$I$14+СВЦЭМ!$D$10+'СЕТ СН'!$I$6-'СЕТ СН'!$I$26</f>
        <v>1232.79455835</v>
      </c>
      <c r="J171" s="36">
        <f>SUMIFS(СВЦЭМ!$D$33:$D$776,СВЦЭМ!$A$33:$A$776,$A171,СВЦЭМ!$B$33:$B$776,J$155)+'СЕТ СН'!$I$14+СВЦЭМ!$D$10+'СЕТ СН'!$I$6-'СЕТ СН'!$I$26</f>
        <v>1230.9926643200001</v>
      </c>
      <c r="K171" s="36">
        <f>SUMIFS(СВЦЭМ!$D$33:$D$776,СВЦЭМ!$A$33:$A$776,$A171,СВЦЭМ!$B$33:$B$776,K$155)+'СЕТ СН'!$I$14+СВЦЭМ!$D$10+'СЕТ СН'!$I$6-'СЕТ СН'!$I$26</f>
        <v>1229.65110972</v>
      </c>
      <c r="L171" s="36">
        <f>SUMIFS(СВЦЭМ!$D$33:$D$776,СВЦЭМ!$A$33:$A$776,$A171,СВЦЭМ!$B$33:$B$776,L$155)+'СЕТ СН'!$I$14+СВЦЭМ!$D$10+'СЕТ СН'!$I$6-'СЕТ СН'!$I$26</f>
        <v>1246.13615585</v>
      </c>
      <c r="M171" s="36">
        <f>SUMIFS(СВЦЭМ!$D$33:$D$776,СВЦЭМ!$A$33:$A$776,$A171,СВЦЭМ!$B$33:$B$776,M$155)+'СЕТ СН'!$I$14+СВЦЭМ!$D$10+'СЕТ СН'!$I$6-'СЕТ СН'!$I$26</f>
        <v>1247.3776644899999</v>
      </c>
      <c r="N171" s="36">
        <f>SUMIFS(СВЦЭМ!$D$33:$D$776,СВЦЭМ!$A$33:$A$776,$A171,СВЦЭМ!$B$33:$B$776,N$155)+'СЕТ СН'!$I$14+СВЦЭМ!$D$10+'СЕТ СН'!$I$6-'СЕТ СН'!$I$26</f>
        <v>1219.5753179799999</v>
      </c>
      <c r="O171" s="36">
        <f>SUMIFS(СВЦЭМ!$D$33:$D$776,СВЦЭМ!$A$33:$A$776,$A171,СВЦЭМ!$B$33:$B$776,O$155)+'СЕТ СН'!$I$14+СВЦЭМ!$D$10+'СЕТ СН'!$I$6-'СЕТ СН'!$I$26</f>
        <v>1186.31696403</v>
      </c>
      <c r="P171" s="36">
        <f>SUMIFS(СВЦЭМ!$D$33:$D$776,СВЦЭМ!$A$33:$A$776,$A171,СВЦЭМ!$B$33:$B$776,P$155)+'СЕТ СН'!$I$14+СВЦЭМ!$D$10+'СЕТ СН'!$I$6-'СЕТ СН'!$I$26</f>
        <v>1196.02035587</v>
      </c>
      <c r="Q171" s="36">
        <f>SUMIFS(СВЦЭМ!$D$33:$D$776,СВЦЭМ!$A$33:$A$776,$A171,СВЦЭМ!$B$33:$B$776,Q$155)+'СЕТ СН'!$I$14+СВЦЭМ!$D$10+'СЕТ СН'!$I$6-'СЕТ СН'!$I$26</f>
        <v>1202.2660711000001</v>
      </c>
      <c r="R171" s="36">
        <f>SUMIFS(СВЦЭМ!$D$33:$D$776,СВЦЭМ!$A$33:$A$776,$A171,СВЦЭМ!$B$33:$B$776,R$155)+'СЕТ СН'!$I$14+СВЦЭМ!$D$10+'СЕТ СН'!$I$6-'СЕТ СН'!$I$26</f>
        <v>1205.70312285</v>
      </c>
      <c r="S171" s="36">
        <f>SUMIFS(СВЦЭМ!$D$33:$D$776,СВЦЭМ!$A$33:$A$776,$A171,СВЦЭМ!$B$33:$B$776,S$155)+'СЕТ СН'!$I$14+СВЦЭМ!$D$10+'СЕТ СН'!$I$6-'СЕТ СН'!$I$26</f>
        <v>1201.2012121299999</v>
      </c>
      <c r="T171" s="36">
        <f>SUMIFS(СВЦЭМ!$D$33:$D$776,СВЦЭМ!$A$33:$A$776,$A171,СВЦЭМ!$B$33:$B$776,T$155)+'СЕТ СН'!$I$14+СВЦЭМ!$D$10+'СЕТ СН'!$I$6-'СЕТ СН'!$I$26</f>
        <v>1187.9665287299999</v>
      </c>
      <c r="U171" s="36">
        <f>SUMIFS(СВЦЭМ!$D$33:$D$776,СВЦЭМ!$A$33:$A$776,$A171,СВЦЭМ!$B$33:$B$776,U$155)+'СЕТ СН'!$I$14+СВЦЭМ!$D$10+'СЕТ СН'!$I$6-'СЕТ СН'!$I$26</f>
        <v>1207.2351454200002</v>
      </c>
      <c r="V171" s="36">
        <f>SUMIFS(СВЦЭМ!$D$33:$D$776,СВЦЭМ!$A$33:$A$776,$A171,СВЦЭМ!$B$33:$B$776,V$155)+'СЕТ СН'!$I$14+СВЦЭМ!$D$10+'СЕТ СН'!$I$6-'СЕТ СН'!$I$26</f>
        <v>1202.3568546900001</v>
      </c>
      <c r="W171" s="36">
        <f>SUMIFS(СВЦЭМ!$D$33:$D$776,СВЦЭМ!$A$33:$A$776,$A171,СВЦЭМ!$B$33:$B$776,W$155)+'СЕТ СН'!$I$14+СВЦЭМ!$D$10+'СЕТ СН'!$I$6-'СЕТ СН'!$I$26</f>
        <v>1187.7751644700002</v>
      </c>
      <c r="X171" s="36">
        <f>SUMIFS(СВЦЭМ!$D$33:$D$776,СВЦЭМ!$A$33:$A$776,$A171,СВЦЭМ!$B$33:$B$776,X$155)+'СЕТ СН'!$I$14+СВЦЭМ!$D$10+'СЕТ СН'!$I$6-'СЕТ СН'!$I$26</f>
        <v>1165.2917761399999</v>
      </c>
      <c r="Y171" s="36">
        <f>SUMIFS(СВЦЭМ!$D$33:$D$776,СВЦЭМ!$A$33:$A$776,$A171,СВЦЭМ!$B$33:$B$776,Y$155)+'СЕТ СН'!$I$14+СВЦЭМ!$D$10+'СЕТ СН'!$I$6-'СЕТ СН'!$I$26</f>
        <v>1214.5593465500001</v>
      </c>
    </row>
    <row r="172" spans="1:25" ht="15.75" x14ac:dyDescent="0.2">
      <c r="A172" s="35">
        <f t="shared" si="4"/>
        <v>43755</v>
      </c>
      <c r="B172" s="36">
        <f>SUMIFS(СВЦЭМ!$D$33:$D$776,СВЦЭМ!$A$33:$A$776,$A172,СВЦЭМ!$B$33:$B$776,B$155)+'СЕТ СН'!$I$14+СВЦЭМ!$D$10+'СЕТ СН'!$I$6-'СЕТ СН'!$I$26</f>
        <v>1288.7831319000002</v>
      </c>
      <c r="C172" s="36">
        <f>SUMIFS(СВЦЭМ!$D$33:$D$776,СВЦЭМ!$A$33:$A$776,$A172,СВЦЭМ!$B$33:$B$776,C$155)+'СЕТ СН'!$I$14+СВЦЭМ!$D$10+'СЕТ СН'!$I$6-'СЕТ СН'!$I$26</f>
        <v>1349.07265818</v>
      </c>
      <c r="D172" s="36">
        <f>SUMIFS(СВЦЭМ!$D$33:$D$776,СВЦЭМ!$A$33:$A$776,$A172,СВЦЭМ!$B$33:$B$776,D$155)+'СЕТ СН'!$I$14+СВЦЭМ!$D$10+'СЕТ СН'!$I$6-'СЕТ СН'!$I$26</f>
        <v>1391.8120630600001</v>
      </c>
      <c r="E172" s="36">
        <f>SUMIFS(СВЦЭМ!$D$33:$D$776,СВЦЭМ!$A$33:$A$776,$A172,СВЦЭМ!$B$33:$B$776,E$155)+'СЕТ СН'!$I$14+СВЦЭМ!$D$10+'СЕТ СН'!$I$6-'СЕТ СН'!$I$26</f>
        <v>1418.7362408700001</v>
      </c>
      <c r="F172" s="36">
        <f>SUMIFS(СВЦЭМ!$D$33:$D$776,СВЦЭМ!$A$33:$A$776,$A172,СВЦЭМ!$B$33:$B$776,F$155)+'СЕТ СН'!$I$14+СВЦЭМ!$D$10+'СЕТ СН'!$I$6-'СЕТ СН'!$I$26</f>
        <v>1427.1762969000001</v>
      </c>
      <c r="G172" s="36">
        <f>SUMIFS(СВЦЭМ!$D$33:$D$776,СВЦЭМ!$A$33:$A$776,$A172,СВЦЭМ!$B$33:$B$776,G$155)+'СЕТ СН'!$I$14+СВЦЭМ!$D$10+'СЕТ СН'!$I$6-'СЕТ СН'!$I$26</f>
        <v>1404.8909304200001</v>
      </c>
      <c r="H172" s="36">
        <f>SUMIFS(СВЦЭМ!$D$33:$D$776,СВЦЭМ!$A$33:$A$776,$A172,СВЦЭМ!$B$33:$B$776,H$155)+'СЕТ СН'!$I$14+СВЦЭМ!$D$10+'СЕТ СН'!$I$6-'СЕТ СН'!$I$26</f>
        <v>1352.9135832900001</v>
      </c>
      <c r="I172" s="36">
        <f>SUMIFS(СВЦЭМ!$D$33:$D$776,СВЦЭМ!$A$33:$A$776,$A172,СВЦЭМ!$B$33:$B$776,I$155)+'СЕТ СН'!$I$14+СВЦЭМ!$D$10+'СЕТ СН'!$I$6-'СЕТ СН'!$I$26</f>
        <v>1281.7732829500001</v>
      </c>
      <c r="J172" s="36">
        <f>SUMIFS(СВЦЭМ!$D$33:$D$776,СВЦЭМ!$A$33:$A$776,$A172,СВЦЭМ!$B$33:$B$776,J$155)+'СЕТ СН'!$I$14+СВЦЭМ!$D$10+'СЕТ СН'!$I$6-'СЕТ СН'!$I$26</f>
        <v>1288.0762626600001</v>
      </c>
      <c r="K172" s="36">
        <f>SUMIFS(СВЦЭМ!$D$33:$D$776,СВЦЭМ!$A$33:$A$776,$A172,СВЦЭМ!$B$33:$B$776,K$155)+'СЕТ СН'!$I$14+СВЦЭМ!$D$10+'СЕТ СН'!$I$6-'СЕТ СН'!$I$26</f>
        <v>1283.3042430800001</v>
      </c>
      <c r="L172" s="36">
        <f>SUMIFS(СВЦЭМ!$D$33:$D$776,СВЦЭМ!$A$33:$A$776,$A172,СВЦЭМ!$B$33:$B$776,L$155)+'СЕТ СН'!$I$14+СВЦЭМ!$D$10+'СЕТ СН'!$I$6-'СЕТ СН'!$I$26</f>
        <v>1279.1166719299999</v>
      </c>
      <c r="M172" s="36">
        <f>SUMIFS(СВЦЭМ!$D$33:$D$776,СВЦЭМ!$A$33:$A$776,$A172,СВЦЭМ!$B$33:$B$776,M$155)+'СЕТ СН'!$I$14+СВЦЭМ!$D$10+'СЕТ СН'!$I$6-'СЕТ СН'!$I$26</f>
        <v>1286.0678475300001</v>
      </c>
      <c r="N172" s="36">
        <f>SUMIFS(СВЦЭМ!$D$33:$D$776,СВЦЭМ!$A$33:$A$776,$A172,СВЦЭМ!$B$33:$B$776,N$155)+'СЕТ СН'!$I$14+СВЦЭМ!$D$10+'СЕТ СН'!$I$6-'СЕТ СН'!$I$26</f>
        <v>1252.17336832</v>
      </c>
      <c r="O172" s="36">
        <f>SUMIFS(СВЦЭМ!$D$33:$D$776,СВЦЭМ!$A$33:$A$776,$A172,СВЦЭМ!$B$33:$B$776,O$155)+'СЕТ СН'!$I$14+СВЦЭМ!$D$10+'СЕТ СН'!$I$6-'СЕТ СН'!$I$26</f>
        <v>1210.42632675</v>
      </c>
      <c r="P172" s="36">
        <f>SUMIFS(СВЦЭМ!$D$33:$D$776,СВЦЭМ!$A$33:$A$776,$A172,СВЦЭМ!$B$33:$B$776,P$155)+'СЕТ СН'!$I$14+СВЦЭМ!$D$10+'СЕТ СН'!$I$6-'СЕТ СН'!$I$26</f>
        <v>1217.0965211</v>
      </c>
      <c r="Q172" s="36">
        <f>SUMIFS(СВЦЭМ!$D$33:$D$776,СВЦЭМ!$A$33:$A$776,$A172,СВЦЭМ!$B$33:$B$776,Q$155)+'СЕТ СН'!$I$14+СВЦЭМ!$D$10+'СЕТ СН'!$I$6-'СЕТ СН'!$I$26</f>
        <v>1212.9044772000002</v>
      </c>
      <c r="R172" s="36">
        <f>SUMIFS(СВЦЭМ!$D$33:$D$776,СВЦЭМ!$A$33:$A$776,$A172,СВЦЭМ!$B$33:$B$776,R$155)+'СЕТ СН'!$I$14+СВЦЭМ!$D$10+'СЕТ СН'!$I$6-'СЕТ СН'!$I$26</f>
        <v>1216.4054712500001</v>
      </c>
      <c r="S172" s="36">
        <f>SUMIFS(СВЦЭМ!$D$33:$D$776,СВЦЭМ!$A$33:$A$776,$A172,СВЦЭМ!$B$33:$B$776,S$155)+'СЕТ СН'!$I$14+СВЦЭМ!$D$10+'СЕТ СН'!$I$6-'СЕТ СН'!$I$26</f>
        <v>1215.2191441700002</v>
      </c>
      <c r="T172" s="36">
        <f>SUMIFS(СВЦЭМ!$D$33:$D$776,СВЦЭМ!$A$33:$A$776,$A172,СВЦЭМ!$B$33:$B$776,T$155)+'СЕТ СН'!$I$14+СВЦЭМ!$D$10+'СЕТ СН'!$I$6-'СЕТ СН'!$I$26</f>
        <v>1190.7053253700001</v>
      </c>
      <c r="U172" s="36">
        <f>SUMIFS(СВЦЭМ!$D$33:$D$776,СВЦЭМ!$A$33:$A$776,$A172,СВЦЭМ!$B$33:$B$776,U$155)+'СЕТ СН'!$I$14+СВЦЭМ!$D$10+'СЕТ СН'!$I$6-'СЕТ СН'!$I$26</f>
        <v>1184.55674946</v>
      </c>
      <c r="V172" s="36">
        <f>SUMIFS(СВЦЭМ!$D$33:$D$776,СВЦЭМ!$A$33:$A$776,$A172,СВЦЭМ!$B$33:$B$776,V$155)+'СЕТ СН'!$I$14+СВЦЭМ!$D$10+'СЕТ СН'!$I$6-'СЕТ СН'!$I$26</f>
        <v>1173.2921400700002</v>
      </c>
      <c r="W172" s="36">
        <f>SUMIFS(СВЦЭМ!$D$33:$D$776,СВЦЭМ!$A$33:$A$776,$A172,СВЦЭМ!$B$33:$B$776,W$155)+'СЕТ СН'!$I$14+СВЦЭМ!$D$10+'СЕТ СН'!$I$6-'СЕТ СН'!$I$26</f>
        <v>1180.5986542999999</v>
      </c>
      <c r="X172" s="36">
        <f>SUMIFS(СВЦЭМ!$D$33:$D$776,СВЦЭМ!$A$33:$A$776,$A172,СВЦЭМ!$B$33:$B$776,X$155)+'СЕТ СН'!$I$14+СВЦЭМ!$D$10+'СЕТ СН'!$I$6-'СЕТ СН'!$I$26</f>
        <v>1200.5291337000001</v>
      </c>
      <c r="Y172" s="36">
        <f>SUMIFS(СВЦЭМ!$D$33:$D$776,СВЦЭМ!$A$33:$A$776,$A172,СВЦЭМ!$B$33:$B$776,Y$155)+'СЕТ СН'!$I$14+СВЦЭМ!$D$10+'СЕТ СН'!$I$6-'СЕТ СН'!$I$26</f>
        <v>1244.18257513</v>
      </c>
    </row>
    <row r="173" spans="1:25" ht="15.75" x14ac:dyDescent="0.2">
      <c r="A173" s="35">
        <f t="shared" si="4"/>
        <v>43756</v>
      </c>
      <c r="B173" s="36">
        <f>SUMIFS(СВЦЭМ!$D$33:$D$776,СВЦЭМ!$A$33:$A$776,$A173,СВЦЭМ!$B$33:$B$776,B$155)+'СЕТ СН'!$I$14+СВЦЭМ!$D$10+'СЕТ СН'!$I$6-'СЕТ СН'!$I$26</f>
        <v>1358.67170736</v>
      </c>
      <c r="C173" s="36">
        <f>SUMIFS(СВЦЭМ!$D$33:$D$776,СВЦЭМ!$A$33:$A$776,$A173,СВЦЭМ!$B$33:$B$776,C$155)+'СЕТ СН'!$I$14+СВЦЭМ!$D$10+'СЕТ СН'!$I$6-'СЕТ СН'!$I$26</f>
        <v>1359.8683608599999</v>
      </c>
      <c r="D173" s="36">
        <f>SUMIFS(СВЦЭМ!$D$33:$D$776,СВЦЭМ!$A$33:$A$776,$A173,СВЦЭМ!$B$33:$B$776,D$155)+'СЕТ СН'!$I$14+СВЦЭМ!$D$10+'СЕТ СН'!$I$6-'СЕТ СН'!$I$26</f>
        <v>1382.3534702900001</v>
      </c>
      <c r="E173" s="36">
        <f>SUMIFS(СВЦЭМ!$D$33:$D$776,СВЦЭМ!$A$33:$A$776,$A173,СВЦЭМ!$B$33:$B$776,E$155)+'СЕТ СН'!$I$14+СВЦЭМ!$D$10+'СЕТ СН'!$I$6-'СЕТ СН'!$I$26</f>
        <v>1391.58131772</v>
      </c>
      <c r="F173" s="36">
        <f>SUMIFS(СВЦЭМ!$D$33:$D$776,СВЦЭМ!$A$33:$A$776,$A173,СВЦЭМ!$B$33:$B$776,F$155)+'СЕТ СН'!$I$14+СВЦЭМ!$D$10+'СЕТ СН'!$I$6-'СЕТ СН'!$I$26</f>
        <v>1391.2261357900002</v>
      </c>
      <c r="G173" s="36">
        <f>SUMIFS(СВЦЭМ!$D$33:$D$776,СВЦЭМ!$A$33:$A$776,$A173,СВЦЭМ!$B$33:$B$776,G$155)+'СЕТ СН'!$I$14+СВЦЭМ!$D$10+'СЕТ СН'!$I$6-'СЕТ СН'!$I$26</f>
        <v>1367.1902541300001</v>
      </c>
      <c r="H173" s="36">
        <f>SUMIFS(СВЦЭМ!$D$33:$D$776,СВЦЭМ!$A$33:$A$776,$A173,СВЦЭМ!$B$33:$B$776,H$155)+'СЕТ СН'!$I$14+СВЦЭМ!$D$10+'СЕТ СН'!$I$6-'СЕТ СН'!$I$26</f>
        <v>1312.3304451500001</v>
      </c>
      <c r="I173" s="36">
        <f>SUMIFS(СВЦЭМ!$D$33:$D$776,СВЦЭМ!$A$33:$A$776,$A173,СВЦЭМ!$B$33:$B$776,I$155)+'СЕТ СН'!$I$14+СВЦЭМ!$D$10+'СЕТ СН'!$I$6-'СЕТ СН'!$I$26</f>
        <v>1249.80034299</v>
      </c>
      <c r="J173" s="36">
        <f>SUMIFS(СВЦЭМ!$D$33:$D$776,СВЦЭМ!$A$33:$A$776,$A173,СВЦЭМ!$B$33:$B$776,J$155)+'СЕТ СН'!$I$14+СВЦЭМ!$D$10+'СЕТ СН'!$I$6-'СЕТ СН'!$I$26</f>
        <v>1237.0951757400001</v>
      </c>
      <c r="K173" s="36">
        <f>SUMIFS(СВЦЭМ!$D$33:$D$776,СВЦЭМ!$A$33:$A$776,$A173,СВЦЭМ!$B$33:$B$776,K$155)+'СЕТ СН'!$I$14+СВЦЭМ!$D$10+'СЕТ СН'!$I$6-'СЕТ СН'!$I$26</f>
        <v>1232.3818236000002</v>
      </c>
      <c r="L173" s="36">
        <f>SUMIFS(СВЦЭМ!$D$33:$D$776,СВЦЭМ!$A$33:$A$776,$A173,СВЦЭМ!$B$33:$B$776,L$155)+'СЕТ СН'!$I$14+СВЦЭМ!$D$10+'СЕТ СН'!$I$6-'СЕТ СН'!$I$26</f>
        <v>1238.7875134200001</v>
      </c>
      <c r="M173" s="36">
        <f>SUMIFS(СВЦЭМ!$D$33:$D$776,СВЦЭМ!$A$33:$A$776,$A173,СВЦЭМ!$B$33:$B$776,M$155)+'СЕТ СН'!$I$14+СВЦЭМ!$D$10+'СЕТ СН'!$I$6-'СЕТ СН'!$I$26</f>
        <v>1245.6177423300001</v>
      </c>
      <c r="N173" s="36">
        <f>SUMIFS(СВЦЭМ!$D$33:$D$776,СВЦЭМ!$A$33:$A$776,$A173,СВЦЭМ!$B$33:$B$776,N$155)+'СЕТ СН'!$I$14+СВЦЭМ!$D$10+'СЕТ СН'!$I$6-'СЕТ СН'!$I$26</f>
        <v>1216.1240244800001</v>
      </c>
      <c r="O173" s="36">
        <f>SUMIFS(СВЦЭМ!$D$33:$D$776,СВЦЭМ!$A$33:$A$776,$A173,СВЦЭМ!$B$33:$B$776,O$155)+'СЕТ СН'!$I$14+СВЦЭМ!$D$10+'СЕТ СН'!$I$6-'СЕТ СН'!$I$26</f>
        <v>1181.1943543000002</v>
      </c>
      <c r="P173" s="36">
        <f>SUMIFS(СВЦЭМ!$D$33:$D$776,СВЦЭМ!$A$33:$A$776,$A173,СВЦЭМ!$B$33:$B$776,P$155)+'СЕТ СН'!$I$14+СВЦЭМ!$D$10+'СЕТ СН'!$I$6-'СЕТ СН'!$I$26</f>
        <v>1191.6692960099999</v>
      </c>
      <c r="Q173" s="36">
        <f>SUMIFS(СВЦЭМ!$D$33:$D$776,СВЦЭМ!$A$33:$A$776,$A173,СВЦЭМ!$B$33:$B$776,Q$155)+'СЕТ СН'!$I$14+СВЦЭМ!$D$10+'СЕТ СН'!$I$6-'СЕТ СН'!$I$26</f>
        <v>1197.0250950700001</v>
      </c>
      <c r="R173" s="36">
        <f>SUMIFS(СВЦЭМ!$D$33:$D$776,СВЦЭМ!$A$33:$A$776,$A173,СВЦЭМ!$B$33:$B$776,R$155)+'СЕТ СН'!$I$14+СВЦЭМ!$D$10+'СЕТ СН'!$I$6-'СЕТ СН'!$I$26</f>
        <v>1186.98170824</v>
      </c>
      <c r="S173" s="36">
        <f>SUMIFS(СВЦЭМ!$D$33:$D$776,СВЦЭМ!$A$33:$A$776,$A173,СВЦЭМ!$B$33:$B$776,S$155)+'СЕТ СН'!$I$14+СВЦЭМ!$D$10+'СЕТ СН'!$I$6-'СЕТ СН'!$I$26</f>
        <v>1177.37749725</v>
      </c>
      <c r="T173" s="36">
        <f>SUMIFS(СВЦЭМ!$D$33:$D$776,СВЦЭМ!$A$33:$A$776,$A173,СВЦЭМ!$B$33:$B$776,T$155)+'СЕТ СН'!$I$14+СВЦЭМ!$D$10+'СЕТ СН'!$I$6-'СЕТ СН'!$I$26</f>
        <v>1180.73276306</v>
      </c>
      <c r="U173" s="36">
        <f>SUMIFS(СВЦЭМ!$D$33:$D$776,СВЦЭМ!$A$33:$A$776,$A173,СВЦЭМ!$B$33:$B$776,U$155)+'СЕТ СН'!$I$14+СВЦЭМ!$D$10+'СЕТ СН'!$I$6-'СЕТ СН'!$I$26</f>
        <v>1182.6899572100001</v>
      </c>
      <c r="V173" s="36">
        <f>SUMIFS(СВЦЭМ!$D$33:$D$776,СВЦЭМ!$A$33:$A$776,$A173,СВЦЭМ!$B$33:$B$776,V$155)+'СЕТ СН'!$I$14+СВЦЭМ!$D$10+'СЕТ СН'!$I$6-'СЕТ СН'!$I$26</f>
        <v>1176.63468349</v>
      </c>
      <c r="W173" s="36">
        <f>SUMIFS(СВЦЭМ!$D$33:$D$776,СВЦЭМ!$A$33:$A$776,$A173,СВЦЭМ!$B$33:$B$776,W$155)+'СЕТ СН'!$I$14+СВЦЭМ!$D$10+'СЕТ СН'!$I$6-'СЕТ СН'!$I$26</f>
        <v>1198.2882199000001</v>
      </c>
      <c r="X173" s="36">
        <f>SUMIFS(СВЦЭМ!$D$33:$D$776,СВЦЭМ!$A$33:$A$776,$A173,СВЦЭМ!$B$33:$B$776,X$155)+'СЕТ СН'!$I$14+СВЦЭМ!$D$10+'СЕТ СН'!$I$6-'СЕТ СН'!$I$26</f>
        <v>1215.2208499200001</v>
      </c>
      <c r="Y173" s="36">
        <f>SUMIFS(СВЦЭМ!$D$33:$D$776,СВЦЭМ!$A$33:$A$776,$A173,СВЦЭМ!$B$33:$B$776,Y$155)+'СЕТ СН'!$I$14+СВЦЭМ!$D$10+'СЕТ СН'!$I$6-'СЕТ СН'!$I$26</f>
        <v>1261.07963509</v>
      </c>
    </row>
    <row r="174" spans="1:25" ht="15.75" x14ac:dyDescent="0.2">
      <c r="A174" s="35">
        <f t="shared" si="4"/>
        <v>43757</v>
      </c>
      <c r="B174" s="36">
        <f>SUMIFS(СВЦЭМ!$D$33:$D$776,СВЦЭМ!$A$33:$A$776,$A174,СВЦЭМ!$B$33:$B$776,B$155)+'СЕТ СН'!$I$14+СВЦЭМ!$D$10+'СЕТ СН'!$I$6-'СЕТ СН'!$I$26</f>
        <v>1305.71560006</v>
      </c>
      <c r="C174" s="36">
        <f>SUMIFS(СВЦЭМ!$D$33:$D$776,СВЦЭМ!$A$33:$A$776,$A174,СВЦЭМ!$B$33:$B$776,C$155)+'СЕТ СН'!$I$14+СВЦЭМ!$D$10+'СЕТ СН'!$I$6-'СЕТ СН'!$I$26</f>
        <v>1355.1893739000002</v>
      </c>
      <c r="D174" s="36">
        <f>SUMIFS(СВЦЭМ!$D$33:$D$776,СВЦЭМ!$A$33:$A$776,$A174,СВЦЭМ!$B$33:$B$776,D$155)+'СЕТ СН'!$I$14+СВЦЭМ!$D$10+'СЕТ СН'!$I$6-'СЕТ СН'!$I$26</f>
        <v>1350.5701554300001</v>
      </c>
      <c r="E174" s="36">
        <f>SUMIFS(СВЦЭМ!$D$33:$D$776,СВЦЭМ!$A$33:$A$776,$A174,СВЦЭМ!$B$33:$B$776,E$155)+'СЕТ СН'!$I$14+СВЦЭМ!$D$10+'СЕТ СН'!$I$6-'СЕТ СН'!$I$26</f>
        <v>1349.4835966099999</v>
      </c>
      <c r="F174" s="36">
        <f>SUMIFS(СВЦЭМ!$D$33:$D$776,СВЦЭМ!$A$33:$A$776,$A174,СВЦЭМ!$B$33:$B$776,F$155)+'СЕТ СН'!$I$14+СВЦЭМ!$D$10+'СЕТ СН'!$I$6-'СЕТ СН'!$I$26</f>
        <v>1343.9354378900002</v>
      </c>
      <c r="G174" s="36">
        <f>SUMIFS(СВЦЭМ!$D$33:$D$776,СВЦЭМ!$A$33:$A$776,$A174,СВЦЭМ!$B$33:$B$776,G$155)+'СЕТ СН'!$I$14+СВЦЭМ!$D$10+'СЕТ СН'!$I$6-'СЕТ СН'!$I$26</f>
        <v>1332.8591170200002</v>
      </c>
      <c r="H174" s="36">
        <f>SUMIFS(СВЦЭМ!$D$33:$D$776,СВЦЭМ!$A$33:$A$776,$A174,СВЦЭМ!$B$33:$B$776,H$155)+'СЕТ СН'!$I$14+СВЦЭМ!$D$10+'СЕТ СН'!$I$6-'СЕТ СН'!$I$26</f>
        <v>1301.0587743800002</v>
      </c>
      <c r="I174" s="36">
        <f>SUMIFS(СВЦЭМ!$D$33:$D$776,СВЦЭМ!$A$33:$A$776,$A174,СВЦЭМ!$B$33:$B$776,I$155)+'СЕТ СН'!$I$14+СВЦЭМ!$D$10+'СЕТ СН'!$I$6-'СЕТ СН'!$I$26</f>
        <v>1272.70371841</v>
      </c>
      <c r="J174" s="36">
        <f>SUMIFS(СВЦЭМ!$D$33:$D$776,СВЦЭМ!$A$33:$A$776,$A174,СВЦЭМ!$B$33:$B$776,J$155)+'СЕТ СН'!$I$14+СВЦЭМ!$D$10+'СЕТ СН'!$I$6-'СЕТ СН'!$I$26</f>
        <v>1244.41689296</v>
      </c>
      <c r="K174" s="36">
        <f>SUMIFS(СВЦЭМ!$D$33:$D$776,СВЦЭМ!$A$33:$A$776,$A174,СВЦЭМ!$B$33:$B$776,K$155)+'СЕТ СН'!$I$14+СВЦЭМ!$D$10+'СЕТ СН'!$I$6-'СЕТ СН'!$I$26</f>
        <v>1235.34644966</v>
      </c>
      <c r="L174" s="36">
        <f>SUMIFS(СВЦЭМ!$D$33:$D$776,СВЦЭМ!$A$33:$A$776,$A174,СВЦЭМ!$B$33:$B$776,L$155)+'СЕТ СН'!$I$14+СВЦЭМ!$D$10+'СЕТ СН'!$I$6-'СЕТ СН'!$I$26</f>
        <v>1222.31522408</v>
      </c>
      <c r="M174" s="36">
        <f>SUMIFS(СВЦЭМ!$D$33:$D$776,СВЦЭМ!$A$33:$A$776,$A174,СВЦЭМ!$B$33:$B$776,M$155)+'СЕТ СН'!$I$14+СВЦЭМ!$D$10+'СЕТ СН'!$I$6-'СЕТ СН'!$I$26</f>
        <v>1217.2356961600001</v>
      </c>
      <c r="N174" s="36">
        <f>SUMIFS(СВЦЭМ!$D$33:$D$776,СВЦЭМ!$A$33:$A$776,$A174,СВЦЭМ!$B$33:$B$776,N$155)+'СЕТ СН'!$I$14+СВЦЭМ!$D$10+'СЕТ СН'!$I$6-'СЕТ СН'!$I$26</f>
        <v>1201.9450723100001</v>
      </c>
      <c r="O174" s="36">
        <f>SUMIFS(СВЦЭМ!$D$33:$D$776,СВЦЭМ!$A$33:$A$776,$A174,СВЦЭМ!$B$33:$B$776,O$155)+'СЕТ СН'!$I$14+СВЦЭМ!$D$10+'СЕТ СН'!$I$6-'СЕТ СН'!$I$26</f>
        <v>1179.40477409</v>
      </c>
      <c r="P174" s="36">
        <f>SUMIFS(СВЦЭМ!$D$33:$D$776,СВЦЭМ!$A$33:$A$776,$A174,СВЦЭМ!$B$33:$B$776,P$155)+'СЕТ СН'!$I$14+СВЦЭМ!$D$10+'СЕТ СН'!$I$6-'СЕТ СН'!$I$26</f>
        <v>1188.1509449600001</v>
      </c>
      <c r="Q174" s="36">
        <f>SUMIFS(СВЦЭМ!$D$33:$D$776,СВЦЭМ!$A$33:$A$776,$A174,СВЦЭМ!$B$33:$B$776,Q$155)+'СЕТ СН'!$I$14+СВЦЭМ!$D$10+'СЕТ СН'!$I$6-'СЕТ СН'!$I$26</f>
        <v>1191.2491833500001</v>
      </c>
      <c r="R174" s="36">
        <f>SUMIFS(СВЦЭМ!$D$33:$D$776,СВЦЭМ!$A$33:$A$776,$A174,СВЦЭМ!$B$33:$B$776,R$155)+'СЕТ СН'!$I$14+СВЦЭМ!$D$10+'СЕТ СН'!$I$6-'СЕТ СН'!$I$26</f>
        <v>1181.8039879800001</v>
      </c>
      <c r="S174" s="36">
        <f>SUMIFS(СВЦЭМ!$D$33:$D$776,СВЦЭМ!$A$33:$A$776,$A174,СВЦЭМ!$B$33:$B$776,S$155)+'СЕТ СН'!$I$14+СВЦЭМ!$D$10+'СЕТ СН'!$I$6-'СЕТ СН'!$I$26</f>
        <v>1174.6666466900001</v>
      </c>
      <c r="T174" s="36">
        <f>SUMIFS(СВЦЭМ!$D$33:$D$776,СВЦЭМ!$A$33:$A$776,$A174,СВЦЭМ!$B$33:$B$776,T$155)+'СЕТ СН'!$I$14+СВЦЭМ!$D$10+'СЕТ СН'!$I$6-'СЕТ СН'!$I$26</f>
        <v>1160.1373818900001</v>
      </c>
      <c r="U174" s="36">
        <f>SUMIFS(СВЦЭМ!$D$33:$D$776,СВЦЭМ!$A$33:$A$776,$A174,СВЦЭМ!$B$33:$B$776,U$155)+'СЕТ СН'!$I$14+СВЦЭМ!$D$10+'СЕТ СН'!$I$6-'СЕТ СН'!$I$26</f>
        <v>1175.7957770200001</v>
      </c>
      <c r="V174" s="36">
        <f>SUMIFS(СВЦЭМ!$D$33:$D$776,СВЦЭМ!$A$33:$A$776,$A174,СВЦЭМ!$B$33:$B$776,V$155)+'СЕТ СН'!$I$14+СВЦЭМ!$D$10+'СЕТ СН'!$I$6-'СЕТ СН'!$I$26</f>
        <v>1164.3082660600001</v>
      </c>
      <c r="W174" s="36">
        <f>SUMIFS(СВЦЭМ!$D$33:$D$776,СВЦЭМ!$A$33:$A$776,$A174,СВЦЭМ!$B$33:$B$776,W$155)+'СЕТ СН'!$I$14+СВЦЭМ!$D$10+'СЕТ СН'!$I$6-'СЕТ СН'!$I$26</f>
        <v>1172.7947071900001</v>
      </c>
      <c r="X174" s="36">
        <f>SUMIFS(СВЦЭМ!$D$33:$D$776,СВЦЭМ!$A$33:$A$776,$A174,СВЦЭМ!$B$33:$B$776,X$155)+'СЕТ СН'!$I$14+СВЦЭМ!$D$10+'СЕТ СН'!$I$6-'СЕТ СН'!$I$26</f>
        <v>1192.7909711699999</v>
      </c>
      <c r="Y174" s="36">
        <f>SUMIFS(СВЦЭМ!$D$33:$D$776,СВЦЭМ!$A$33:$A$776,$A174,СВЦЭМ!$B$33:$B$776,Y$155)+'СЕТ СН'!$I$14+СВЦЭМ!$D$10+'СЕТ СН'!$I$6-'СЕТ СН'!$I$26</f>
        <v>1242.69781407</v>
      </c>
    </row>
    <row r="175" spans="1:25" ht="15.75" x14ac:dyDescent="0.2">
      <c r="A175" s="35">
        <f t="shared" si="4"/>
        <v>43758</v>
      </c>
      <c r="B175" s="36">
        <f>SUMIFS(СВЦЭМ!$D$33:$D$776,СВЦЭМ!$A$33:$A$776,$A175,СВЦЭМ!$B$33:$B$776,B$155)+'СЕТ СН'!$I$14+СВЦЭМ!$D$10+'СЕТ СН'!$I$6-'СЕТ СН'!$I$26</f>
        <v>1300.6363085400001</v>
      </c>
      <c r="C175" s="36">
        <f>SUMIFS(СВЦЭМ!$D$33:$D$776,СВЦЭМ!$A$33:$A$776,$A175,СВЦЭМ!$B$33:$B$776,C$155)+'СЕТ СН'!$I$14+СВЦЭМ!$D$10+'СЕТ СН'!$I$6-'СЕТ СН'!$I$26</f>
        <v>1342.2152690800001</v>
      </c>
      <c r="D175" s="36">
        <f>SUMIFS(СВЦЭМ!$D$33:$D$776,СВЦЭМ!$A$33:$A$776,$A175,СВЦЭМ!$B$33:$B$776,D$155)+'СЕТ СН'!$I$14+СВЦЭМ!$D$10+'СЕТ СН'!$I$6-'СЕТ СН'!$I$26</f>
        <v>1364.1674173800002</v>
      </c>
      <c r="E175" s="36">
        <f>SUMIFS(СВЦЭМ!$D$33:$D$776,СВЦЭМ!$A$33:$A$776,$A175,СВЦЭМ!$B$33:$B$776,E$155)+'СЕТ СН'!$I$14+СВЦЭМ!$D$10+'СЕТ СН'!$I$6-'СЕТ СН'!$I$26</f>
        <v>1371.3337202600001</v>
      </c>
      <c r="F175" s="36">
        <f>SUMIFS(СВЦЭМ!$D$33:$D$776,СВЦЭМ!$A$33:$A$776,$A175,СВЦЭМ!$B$33:$B$776,F$155)+'СЕТ СН'!$I$14+СВЦЭМ!$D$10+'СЕТ СН'!$I$6-'СЕТ СН'!$I$26</f>
        <v>1370.5335942500001</v>
      </c>
      <c r="G175" s="36">
        <f>SUMIFS(СВЦЭМ!$D$33:$D$776,СВЦЭМ!$A$33:$A$776,$A175,СВЦЭМ!$B$33:$B$776,G$155)+'СЕТ СН'!$I$14+СВЦЭМ!$D$10+'СЕТ СН'!$I$6-'СЕТ СН'!$I$26</f>
        <v>1346.6338183900002</v>
      </c>
      <c r="H175" s="36">
        <f>SUMIFS(СВЦЭМ!$D$33:$D$776,СВЦЭМ!$A$33:$A$776,$A175,СВЦЭМ!$B$33:$B$776,H$155)+'СЕТ СН'!$I$14+СВЦЭМ!$D$10+'СЕТ СН'!$I$6-'СЕТ СН'!$I$26</f>
        <v>1335.89371142</v>
      </c>
      <c r="I175" s="36">
        <f>SUMIFS(СВЦЭМ!$D$33:$D$776,СВЦЭМ!$A$33:$A$776,$A175,СВЦЭМ!$B$33:$B$776,I$155)+'СЕТ СН'!$I$14+СВЦЭМ!$D$10+'СЕТ СН'!$I$6-'СЕТ СН'!$I$26</f>
        <v>1308.6000261200002</v>
      </c>
      <c r="J175" s="36">
        <f>SUMIFS(СВЦЭМ!$D$33:$D$776,СВЦЭМ!$A$33:$A$776,$A175,СВЦЭМ!$B$33:$B$776,J$155)+'СЕТ СН'!$I$14+СВЦЭМ!$D$10+'СЕТ СН'!$I$6-'СЕТ СН'!$I$26</f>
        <v>1251.55473628</v>
      </c>
      <c r="K175" s="36">
        <f>SUMIFS(СВЦЭМ!$D$33:$D$776,СВЦЭМ!$A$33:$A$776,$A175,СВЦЭМ!$B$33:$B$776,K$155)+'СЕТ СН'!$I$14+СВЦЭМ!$D$10+'СЕТ СН'!$I$6-'СЕТ СН'!$I$26</f>
        <v>1226.8091224200002</v>
      </c>
      <c r="L175" s="36">
        <f>SUMIFS(СВЦЭМ!$D$33:$D$776,СВЦЭМ!$A$33:$A$776,$A175,СВЦЭМ!$B$33:$B$776,L$155)+'СЕТ СН'!$I$14+СВЦЭМ!$D$10+'СЕТ СН'!$I$6-'СЕТ СН'!$I$26</f>
        <v>1231.2864380599999</v>
      </c>
      <c r="M175" s="36">
        <f>SUMIFS(СВЦЭМ!$D$33:$D$776,СВЦЭМ!$A$33:$A$776,$A175,СВЦЭМ!$B$33:$B$776,M$155)+'СЕТ СН'!$I$14+СВЦЭМ!$D$10+'СЕТ СН'!$I$6-'СЕТ СН'!$I$26</f>
        <v>1234.4308754900001</v>
      </c>
      <c r="N175" s="36">
        <f>SUMIFS(СВЦЭМ!$D$33:$D$776,СВЦЭМ!$A$33:$A$776,$A175,СВЦЭМ!$B$33:$B$776,N$155)+'СЕТ СН'!$I$14+СВЦЭМ!$D$10+'СЕТ СН'!$I$6-'СЕТ СН'!$I$26</f>
        <v>1193.1749253400001</v>
      </c>
      <c r="O175" s="36">
        <f>SUMIFS(СВЦЭМ!$D$33:$D$776,СВЦЭМ!$A$33:$A$776,$A175,СВЦЭМ!$B$33:$B$776,O$155)+'СЕТ СН'!$I$14+СВЦЭМ!$D$10+'СЕТ СН'!$I$6-'СЕТ СН'!$I$26</f>
        <v>1185.45213698</v>
      </c>
      <c r="P175" s="36">
        <f>SUMIFS(СВЦЭМ!$D$33:$D$776,СВЦЭМ!$A$33:$A$776,$A175,СВЦЭМ!$B$33:$B$776,P$155)+'СЕТ СН'!$I$14+СВЦЭМ!$D$10+'СЕТ СН'!$I$6-'СЕТ СН'!$I$26</f>
        <v>1193.54748178</v>
      </c>
      <c r="Q175" s="36">
        <f>SUMIFS(СВЦЭМ!$D$33:$D$776,СВЦЭМ!$A$33:$A$776,$A175,СВЦЭМ!$B$33:$B$776,Q$155)+'СЕТ СН'!$I$14+СВЦЭМ!$D$10+'СЕТ СН'!$I$6-'СЕТ СН'!$I$26</f>
        <v>1190.6751558000001</v>
      </c>
      <c r="R175" s="36">
        <f>SUMIFS(СВЦЭМ!$D$33:$D$776,СВЦЭМ!$A$33:$A$776,$A175,СВЦЭМ!$B$33:$B$776,R$155)+'СЕТ СН'!$I$14+СВЦЭМ!$D$10+'СЕТ СН'!$I$6-'СЕТ СН'!$I$26</f>
        <v>1191.6428234</v>
      </c>
      <c r="S175" s="36">
        <f>SUMIFS(СВЦЭМ!$D$33:$D$776,СВЦЭМ!$A$33:$A$776,$A175,СВЦЭМ!$B$33:$B$776,S$155)+'СЕТ СН'!$I$14+СВЦЭМ!$D$10+'СЕТ СН'!$I$6-'СЕТ СН'!$I$26</f>
        <v>1187.09861748</v>
      </c>
      <c r="T175" s="36">
        <f>SUMIFS(СВЦЭМ!$D$33:$D$776,СВЦЭМ!$A$33:$A$776,$A175,СВЦЭМ!$B$33:$B$776,T$155)+'СЕТ СН'!$I$14+СВЦЭМ!$D$10+'СЕТ СН'!$I$6-'СЕТ СН'!$I$26</f>
        <v>1178.1919077100001</v>
      </c>
      <c r="U175" s="36">
        <f>SUMIFS(СВЦЭМ!$D$33:$D$776,СВЦЭМ!$A$33:$A$776,$A175,СВЦЭМ!$B$33:$B$776,U$155)+'СЕТ СН'!$I$14+СВЦЭМ!$D$10+'СЕТ СН'!$I$6-'СЕТ СН'!$I$26</f>
        <v>1183.1401756499999</v>
      </c>
      <c r="V175" s="36">
        <f>SUMIFS(СВЦЭМ!$D$33:$D$776,СВЦЭМ!$A$33:$A$776,$A175,СВЦЭМ!$B$33:$B$776,V$155)+'СЕТ СН'!$I$14+СВЦЭМ!$D$10+'СЕТ СН'!$I$6-'СЕТ СН'!$I$26</f>
        <v>1169.2702795800001</v>
      </c>
      <c r="W175" s="36">
        <f>SUMIFS(СВЦЭМ!$D$33:$D$776,СВЦЭМ!$A$33:$A$776,$A175,СВЦЭМ!$B$33:$B$776,W$155)+'СЕТ СН'!$I$14+СВЦЭМ!$D$10+'СЕТ СН'!$I$6-'СЕТ СН'!$I$26</f>
        <v>1162.1089063700001</v>
      </c>
      <c r="X175" s="36">
        <f>SUMIFS(СВЦЭМ!$D$33:$D$776,СВЦЭМ!$A$33:$A$776,$A175,СВЦЭМ!$B$33:$B$776,X$155)+'СЕТ СН'!$I$14+СВЦЭМ!$D$10+'СЕТ СН'!$I$6-'СЕТ СН'!$I$26</f>
        <v>1171.06936479</v>
      </c>
      <c r="Y175" s="36">
        <f>SUMIFS(СВЦЭМ!$D$33:$D$776,СВЦЭМ!$A$33:$A$776,$A175,СВЦЭМ!$B$33:$B$776,Y$155)+'СЕТ СН'!$I$14+СВЦЭМ!$D$10+'СЕТ СН'!$I$6-'СЕТ СН'!$I$26</f>
        <v>1218.02965797</v>
      </c>
    </row>
    <row r="176" spans="1:25" ht="15.75" x14ac:dyDescent="0.2">
      <c r="A176" s="35">
        <f t="shared" si="4"/>
        <v>43759</v>
      </c>
      <c r="B176" s="36">
        <f>SUMIFS(СВЦЭМ!$D$33:$D$776,СВЦЭМ!$A$33:$A$776,$A176,СВЦЭМ!$B$33:$B$776,B$155)+'СЕТ СН'!$I$14+СВЦЭМ!$D$10+'СЕТ СН'!$I$6-'СЕТ СН'!$I$26</f>
        <v>1317.20280791</v>
      </c>
      <c r="C176" s="36">
        <f>SUMIFS(СВЦЭМ!$D$33:$D$776,СВЦЭМ!$A$33:$A$776,$A176,СВЦЭМ!$B$33:$B$776,C$155)+'СЕТ СН'!$I$14+СВЦЭМ!$D$10+'СЕТ СН'!$I$6-'СЕТ СН'!$I$26</f>
        <v>1360.2772175600001</v>
      </c>
      <c r="D176" s="36">
        <f>SUMIFS(СВЦЭМ!$D$33:$D$776,СВЦЭМ!$A$33:$A$776,$A176,СВЦЭМ!$B$33:$B$776,D$155)+'СЕТ СН'!$I$14+СВЦЭМ!$D$10+'СЕТ СН'!$I$6-'СЕТ СН'!$I$26</f>
        <v>1380.9156862700002</v>
      </c>
      <c r="E176" s="36">
        <f>SUMIFS(СВЦЭМ!$D$33:$D$776,СВЦЭМ!$A$33:$A$776,$A176,СВЦЭМ!$B$33:$B$776,E$155)+'СЕТ СН'!$I$14+СВЦЭМ!$D$10+'СЕТ СН'!$I$6-'СЕТ СН'!$I$26</f>
        <v>1387.0444032099999</v>
      </c>
      <c r="F176" s="36">
        <f>SUMIFS(СВЦЭМ!$D$33:$D$776,СВЦЭМ!$A$33:$A$776,$A176,СВЦЭМ!$B$33:$B$776,F$155)+'СЕТ СН'!$I$14+СВЦЭМ!$D$10+'СЕТ СН'!$I$6-'СЕТ СН'!$I$26</f>
        <v>1385.7331034900001</v>
      </c>
      <c r="G176" s="36">
        <f>SUMIFS(СВЦЭМ!$D$33:$D$776,СВЦЭМ!$A$33:$A$776,$A176,СВЦЭМ!$B$33:$B$776,G$155)+'СЕТ СН'!$I$14+СВЦЭМ!$D$10+'СЕТ СН'!$I$6-'СЕТ СН'!$I$26</f>
        <v>1362.34665298</v>
      </c>
      <c r="H176" s="36">
        <f>SUMIFS(СВЦЭМ!$D$33:$D$776,СВЦЭМ!$A$33:$A$776,$A176,СВЦЭМ!$B$33:$B$776,H$155)+'СЕТ СН'!$I$14+СВЦЭМ!$D$10+'СЕТ СН'!$I$6-'СЕТ СН'!$I$26</f>
        <v>1328.7993451100001</v>
      </c>
      <c r="I176" s="36">
        <f>SUMIFS(СВЦЭМ!$D$33:$D$776,СВЦЭМ!$A$33:$A$776,$A176,СВЦЭМ!$B$33:$B$776,I$155)+'СЕТ СН'!$I$14+СВЦЭМ!$D$10+'СЕТ СН'!$I$6-'СЕТ СН'!$I$26</f>
        <v>1288.9291937100002</v>
      </c>
      <c r="J176" s="36">
        <f>SUMIFS(СВЦЭМ!$D$33:$D$776,СВЦЭМ!$A$33:$A$776,$A176,СВЦЭМ!$B$33:$B$776,J$155)+'СЕТ СН'!$I$14+СВЦЭМ!$D$10+'СЕТ СН'!$I$6-'СЕТ СН'!$I$26</f>
        <v>1271.6361983000002</v>
      </c>
      <c r="K176" s="36">
        <f>SUMIFS(СВЦЭМ!$D$33:$D$776,СВЦЭМ!$A$33:$A$776,$A176,СВЦЭМ!$B$33:$B$776,K$155)+'СЕТ СН'!$I$14+СВЦЭМ!$D$10+'СЕТ СН'!$I$6-'СЕТ СН'!$I$26</f>
        <v>1260.2280401500002</v>
      </c>
      <c r="L176" s="36">
        <f>SUMIFS(СВЦЭМ!$D$33:$D$776,СВЦЭМ!$A$33:$A$776,$A176,СВЦЭМ!$B$33:$B$776,L$155)+'СЕТ СН'!$I$14+СВЦЭМ!$D$10+'СЕТ СН'!$I$6-'СЕТ СН'!$I$26</f>
        <v>1249.6444384199999</v>
      </c>
      <c r="M176" s="36">
        <f>SUMIFS(СВЦЭМ!$D$33:$D$776,СВЦЭМ!$A$33:$A$776,$A176,СВЦЭМ!$B$33:$B$776,M$155)+'СЕТ СН'!$I$14+СВЦЭМ!$D$10+'СЕТ СН'!$I$6-'СЕТ СН'!$I$26</f>
        <v>1252.92478426</v>
      </c>
      <c r="N176" s="36">
        <f>SUMIFS(СВЦЭМ!$D$33:$D$776,СВЦЭМ!$A$33:$A$776,$A176,СВЦЭМ!$B$33:$B$776,N$155)+'СЕТ СН'!$I$14+СВЦЭМ!$D$10+'СЕТ СН'!$I$6-'СЕТ СН'!$I$26</f>
        <v>1214.1717664900002</v>
      </c>
      <c r="O176" s="36">
        <f>SUMIFS(СВЦЭМ!$D$33:$D$776,СВЦЭМ!$A$33:$A$776,$A176,СВЦЭМ!$B$33:$B$776,O$155)+'СЕТ СН'!$I$14+СВЦЭМ!$D$10+'СЕТ СН'!$I$6-'СЕТ СН'!$I$26</f>
        <v>1179.4193629199999</v>
      </c>
      <c r="P176" s="36">
        <f>SUMIFS(СВЦЭМ!$D$33:$D$776,СВЦЭМ!$A$33:$A$776,$A176,СВЦЭМ!$B$33:$B$776,P$155)+'СЕТ СН'!$I$14+СВЦЭМ!$D$10+'СЕТ СН'!$I$6-'СЕТ СН'!$I$26</f>
        <v>1182.2624866599999</v>
      </c>
      <c r="Q176" s="36">
        <f>SUMIFS(СВЦЭМ!$D$33:$D$776,СВЦЭМ!$A$33:$A$776,$A176,СВЦЭМ!$B$33:$B$776,Q$155)+'СЕТ СН'!$I$14+СВЦЭМ!$D$10+'СЕТ СН'!$I$6-'СЕТ СН'!$I$26</f>
        <v>1183.01324144</v>
      </c>
      <c r="R176" s="36">
        <f>SUMIFS(СВЦЭМ!$D$33:$D$776,СВЦЭМ!$A$33:$A$776,$A176,СВЦЭМ!$B$33:$B$776,R$155)+'СЕТ СН'!$I$14+СВЦЭМ!$D$10+'СЕТ СН'!$I$6-'СЕТ СН'!$I$26</f>
        <v>1179.4842374100001</v>
      </c>
      <c r="S176" s="36">
        <f>SUMIFS(СВЦЭМ!$D$33:$D$776,СВЦЭМ!$A$33:$A$776,$A176,СВЦЭМ!$B$33:$B$776,S$155)+'СЕТ СН'!$I$14+СВЦЭМ!$D$10+'СЕТ СН'!$I$6-'СЕТ СН'!$I$26</f>
        <v>1183.91380355</v>
      </c>
      <c r="T176" s="36">
        <f>SUMIFS(СВЦЭМ!$D$33:$D$776,СВЦЭМ!$A$33:$A$776,$A176,СВЦЭМ!$B$33:$B$776,T$155)+'СЕТ СН'!$I$14+СВЦЭМ!$D$10+'СЕТ СН'!$I$6-'СЕТ СН'!$I$26</f>
        <v>1173.97737005</v>
      </c>
      <c r="U176" s="36">
        <f>SUMIFS(СВЦЭМ!$D$33:$D$776,СВЦЭМ!$A$33:$A$776,$A176,СВЦЭМ!$B$33:$B$776,U$155)+'СЕТ СН'!$I$14+СВЦЭМ!$D$10+'СЕТ СН'!$I$6-'СЕТ СН'!$I$26</f>
        <v>1171.30860151</v>
      </c>
      <c r="V176" s="36">
        <f>SUMIFS(СВЦЭМ!$D$33:$D$776,СВЦЭМ!$A$33:$A$776,$A176,СВЦЭМ!$B$33:$B$776,V$155)+'СЕТ СН'!$I$14+СВЦЭМ!$D$10+'СЕТ СН'!$I$6-'СЕТ СН'!$I$26</f>
        <v>1168.3338781299999</v>
      </c>
      <c r="W176" s="36">
        <f>SUMIFS(СВЦЭМ!$D$33:$D$776,СВЦЭМ!$A$33:$A$776,$A176,СВЦЭМ!$B$33:$B$776,W$155)+'СЕТ СН'!$I$14+СВЦЭМ!$D$10+'СЕТ СН'!$I$6-'СЕТ СН'!$I$26</f>
        <v>1196.1221674500002</v>
      </c>
      <c r="X176" s="36">
        <f>SUMIFS(СВЦЭМ!$D$33:$D$776,СВЦЭМ!$A$33:$A$776,$A176,СВЦЭМ!$B$33:$B$776,X$155)+'СЕТ СН'!$I$14+СВЦЭМ!$D$10+'СЕТ СН'!$I$6-'СЕТ СН'!$I$26</f>
        <v>1201.71902247</v>
      </c>
      <c r="Y176" s="36">
        <f>SUMIFS(СВЦЭМ!$D$33:$D$776,СВЦЭМ!$A$33:$A$776,$A176,СВЦЭМ!$B$33:$B$776,Y$155)+'СЕТ СН'!$I$14+СВЦЭМ!$D$10+'СЕТ СН'!$I$6-'СЕТ СН'!$I$26</f>
        <v>1246.6060514600001</v>
      </c>
    </row>
    <row r="177" spans="1:27" ht="15.75" x14ac:dyDescent="0.2">
      <c r="A177" s="35">
        <f t="shared" si="4"/>
        <v>43760</v>
      </c>
      <c r="B177" s="36">
        <f>SUMIFS(СВЦЭМ!$D$33:$D$776,СВЦЭМ!$A$33:$A$776,$A177,СВЦЭМ!$B$33:$B$776,B$155)+'СЕТ СН'!$I$14+СВЦЭМ!$D$10+'СЕТ СН'!$I$6-'СЕТ СН'!$I$26</f>
        <v>1348.9248995800001</v>
      </c>
      <c r="C177" s="36">
        <f>SUMIFS(СВЦЭМ!$D$33:$D$776,СВЦЭМ!$A$33:$A$776,$A177,СВЦЭМ!$B$33:$B$776,C$155)+'СЕТ СН'!$I$14+СВЦЭМ!$D$10+'СЕТ СН'!$I$6-'СЕТ СН'!$I$26</f>
        <v>1390.6155630100002</v>
      </c>
      <c r="D177" s="36">
        <f>SUMIFS(СВЦЭМ!$D$33:$D$776,СВЦЭМ!$A$33:$A$776,$A177,СВЦЭМ!$B$33:$B$776,D$155)+'СЕТ СН'!$I$14+СВЦЭМ!$D$10+'СЕТ СН'!$I$6-'СЕТ СН'!$I$26</f>
        <v>1410.0945286000001</v>
      </c>
      <c r="E177" s="36">
        <f>SUMIFS(СВЦЭМ!$D$33:$D$776,СВЦЭМ!$A$33:$A$776,$A177,СВЦЭМ!$B$33:$B$776,E$155)+'СЕТ СН'!$I$14+СВЦЭМ!$D$10+'СЕТ СН'!$I$6-'СЕТ СН'!$I$26</f>
        <v>1409.4818796500001</v>
      </c>
      <c r="F177" s="36">
        <f>SUMIFS(СВЦЭМ!$D$33:$D$776,СВЦЭМ!$A$33:$A$776,$A177,СВЦЭМ!$B$33:$B$776,F$155)+'СЕТ СН'!$I$14+СВЦЭМ!$D$10+'СЕТ СН'!$I$6-'СЕТ СН'!$I$26</f>
        <v>1405.54835701</v>
      </c>
      <c r="G177" s="36">
        <f>SUMIFS(СВЦЭМ!$D$33:$D$776,СВЦЭМ!$A$33:$A$776,$A177,СВЦЭМ!$B$33:$B$776,G$155)+'СЕТ СН'!$I$14+СВЦЭМ!$D$10+'СЕТ СН'!$I$6-'СЕТ СН'!$I$26</f>
        <v>1387.4366044799999</v>
      </c>
      <c r="H177" s="36">
        <f>SUMIFS(СВЦЭМ!$D$33:$D$776,СВЦЭМ!$A$33:$A$776,$A177,СВЦЭМ!$B$33:$B$776,H$155)+'СЕТ СН'!$I$14+СВЦЭМ!$D$10+'СЕТ СН'!$I$6-'СЕТ СН'!$I$26</f>
        <v>1324.6537032199999</v>
      </c>
      <c r="I177" s="36">
        <f>SUMIFS(СВЦЭМ!$D$33:$D$776,СВЦЭМ!$A$33:$A$776,$A177,СВЦЭМ!$B$33:$B$776,I$155)+'СЕТ СН'!$I$14+СВЦЭМ!$D$10+'СЕТ СН'!$I$6-'СЕТ СН'!$I$26</f>
        <v>1279.9523308299999</v>
      </c>
      <c r="J177" s="36">
        <f>SUMIFS(СВЦЭМ!$D$33:$D$776,СВЦЭМ!$A$33:$A$776,$A177,СВЦЭМ!$B$33:$B$776,J$155)+'СЕТ СН'!$I$14+СВЦЭМ!$D$10+'СЕТ СН'!$I$6-'СЕТ СН'!$I$26</f>
        <v>1260.79933119</v>
      </c>
      <c r="K177" s="36">
        <f>SUMIFS(СВЦЭМ!$D$33:$D$776,СВЦЭМ!$A$33:$A$776,$A177,СВЦЭМ!$B$33:$B$776,K$155)+'СЕТ СН'!$I$14+СВЦЭМ!$D$10+'СЕТ СН'!$I$6-'СЕТ СН'!$I$26</f>
        <v>1241.0909429400001</v>
      </c>
      <c r="L177" s="36">
        <f>SUMIFS(СВЦЭМ!$D$33:$D$776,СВЦЭМ!$A$33:$A$776,$A177,СВЦЭМ!$B$33:$B$776,L$155)+'СЕТ СН'!$I$14+СВЦЭМ!$D$10+'СЕТ СН'!$I$6-'СЕТ СН'!$I$26</f>
        <v>1240.4368352400002</v>
      </c>
      <c r="M177" s="36">
        <f>SUMIFS(СВЦЭМ!$D$33:$D$776,СВЦЭМ!$A$33:$A$776,$A177,СВЦЭМ!$B$33:$B$776,M$155)+'СЕТ СН'!$I$14+СВЦЭМ!$D$10+'СЕТ СН'!$I$6-'СЕТ СН'!$I$26</f>
        <v>1246.2856656700001</v>
      </c>
      <c r="N177" s="36">
        <f>SUMIFS(СВЦЭМ!$D$33:$D$776,СВЦЭМ!$A$33:$A$776,$A177,СВЦЭМ!$B$33:$B$776,N$155)+'СЕТ СН'!$I$14+СВЦЭМ!$D$10+'СЕТ СН'!$I$6-'СЕТ СН'!$I$26</f>
        <v>1212.6091538700002</v>
      </c>
      <c r="O177" s="36">
        <f>SUMIFS(СВЦЭМ!$D$33:$D$776,СВЦЭМ!$A$33:$A$776,$A177,СВЦЭМ!$B$33:$B$776,O$155)+'СЕТ СН'!$I$14+СВЦЭМ!$D$10+'СЕТ СН'!$I$6-'СЕТ СН'!$I$26</f>
        <v>1197.1295247400001</v>
      </c>
      <c r="P177" s="36">
        <f>SUMIFS(СВЦЭМ!$D$33:$D$776,СВЦЭМ!$A$33:$A$776,$A177,СВЦЭМ!$B$33:$B$776,P$155)+'СЕТ СН'!$I$14+СВЦЭМ!$D$10+'СЕТ СН'!$I$6-'СЕТ СН'!$I$26</f>
        <v>1203.1164708000001</v>
      </c>
      <c r="Q177" s="36">
        <f>SUMIFS(СВЦЭМ!$D$33:$D$776,СВЦЭМ!$A$33:$A$776,$A177,СВЦЭМ!$B$33:$B$776,Q$155)+'СЕТ СН'!$I$14+СВЦЭМ!$D$10+'СЕТ СН'!$I$6-'СЕТ СН'!$I$26</f>
        <v>1207.53071284</v>
      </c>
      <c r="R177" s="36">
        <f>SUMIFS(СВЦЭМ!$D$33:$D$776,СВЦЭМ!$A$33:$A$776,$A177,СВЦЭМ!$B$33:$B$776,R$155)+'СЕТ СН'!$I$14+СВЦЭМ!$D$10+'СЕТ СН'!$I$6-'СЕТ СН'!$I$26</f>
        <v>1196.0058866100001</v>
      </c>
      <c r="S177" s="36">
        <f>SUMIFS(СВЦЭМ!$D$33:$D$776,СВЦЭМ!$A$33:$A$776,$A177,СВЦЭМ!$B$33:$B$776,S$155)+'СЕТ СН'!$I$14+СВЦЭМ!$D$10+'СЕТ СН'!$I$6-'СЕТ СН'!$I$26</f>
        <v>1181.633092</v>
      </c>
      <c r="T177" s="36">
        <f>SUMIFS(СВЦЭМ!$D$33:$D$776,СВЦЭМ!$A$33:$A$776,$A177,СВЦЭМ!$B$33:$B$776,T$155)+'СЕТ СН'!$I$14+СВЦЭМ!$D$10+'СЕТ СН'!$I$6-'СЕТ СН'!$I$26</f>
        <v>1156.77639843</v>
      </c>
      <c r="U177" s="36">
        <f>SUMIFS(СВЦЭМ!$D$33:$D$776,СВЦЭМ!$A$33:$A$776,$A177,СВЦЭМ!$B$33:$B$776,U$155)+'СЕТ СН'!$I$14+СВЦЭМ!$D$10+'СЕТ СН'!$I$6-'СЕТ СН'!$I$26</f>
        <v>1143.1595794200002</v>
      </c>
      <c r="V177" s="36">
        <f>SUMIFS(СВЦЭМ!$D$33:$D$776,СВЦЭМ!$A$33:$A$776,$A177,СВЦЭМ!$B$33:$B$776,V$155)+'СЕТ СН'!$I$14+СВЦЭМ!$D$10+'СЕТ СН'!$I$6-'СЕТ СН'!$I$26</f>
        <v>1145.0901644999999</v>
      </c>
      <c r="W177" s="36">
        <f>SUMIFS(СВЦЭМ!$D$33:$D$776,СВЦЭМ!$A$33:$A$776,$A177,СВЦЭМ!$B$33:$B$776,W$155)+'СЕТ СН'!$I$14+СВЦЭМ!$D$10+'СЕТ СН'!$I$6-'СЕТ СН'!$I$26</f>
        <v>1152.5605599700002</v>
      </c>
      <c r="X177" s="36">
        <f>SUMIFS(СВЦЭМ!$D$33:$D$776,СВЦЭМ!$A$33:$A$776,$A177,СВЦЭМ!$B$33:$B$776,X$155)+'СЕТ СН'!$I$14+СВЦЭМ!$D$10+'СЕТ СН'!$I$6-'СЕТ СН'!$I$26</f>
        <v>1179.4025583900002</v>
      </c>
      <c r="Y177" s="36">
        <f>SUMIFS(СВЦЭМ!$D$33:$D$776,СВЦЭМ!$A$33:$A$776,$A177,СВЦЭМ!$B$33:$B$776,Y$155)+'СЕТ СН'!$I$14+СВЦЭМ!$D$10+'СЕТ СН'!$I$6-'СЕТ СН'!$I$26</f>
        <v>1233.5149954000001</v>
      </c>
    </row>
    <row r="178" spans="1:27" ht="15.75" x14ac:dyDescent="0.2">
      <c r="A178" s="35">
        <f t="shared" si="4"/>
        <v>43761</v>
      </c>
      <c r="B178" s="36">
        <f>SUMIFS(СВЦЭМ!$D$33:$D$776,СВЦЭМ!$A$33:$A$776,$A178,СВЦЭМ!$B$33:$B$776,B$155)+'СЕТ СН'!$I$14+СВЦЭМ!$D$10+'СЕТ СН'!$I$6-'СЕТ СН'!$I$26</f>
        <v>1316.2189536999999</v>
      </c>
      <c r="C178" s="36">
        <f>SUMIFS(СВЦЭМ!$D$33:$D$776,СВЦЭМ!$A$33:$A$776,$A178,СВЦЭМ!$B$33:$B$776,C$155)+'СЕТ СН'!$I$14+СВЦЭМ!$D$10+'СЕТ СН'!$I$6-'СЕТ СН'!$I$26</f>
        <v>1348.70578811</v>
      </c>
      <c r="D178" s="36">
        <f>SUMIFS(СВЦЭМ!$D$33:$D$776,СВЦЭМ!$A$33:$A$776,$A178,СВЦЭМ!$B$33:$B$776,D$155)+'СЕТ СН'!$I$14+СВЦЭМ!$D$10+'СЕТ СН'!$I$6-'СЕТ СН'!$I$26</f>
        <v>1363.7226159000002</v>
      </c>
      <c r="E178" s="36">
        <f>SUMIFS(СВЦЭМ!$D$33:$D$776,СВЦЭМ!$A$33:$A$776,$A178,СВЦЭМ!$B$33:$B$776,E$155)+'СЕТ СН'!$I$14+СВЦЭМ!$D$10+'СЕТ СН'!$I$6-'СЕТ СН'!$I$26</f>
        <v>1388.1678741600001</v>
      </c>
      <c r="F178" s="36">
        <f>SUMIFS(СВЦЭМ!$D$33:$D$776,СВЦЭМ!$A$33:$A$776,$A178,СВЦЭМ!$B$33:$B$776,F$155)+'СЕТ СН'!$I$14+СВЦЭМ!$D$10+'СЕТ СН'!$I$6-'СЕТ СН'!$I$26</f>
        <v>1399.7582458400002</v>
      </c>
      <c r="G178" s="36">
        <f>SUMIFS(СВЦЭМ!$D$33:$D$776,СВЦЭМ!$A$33:$A$776,$A178,СВЦЭМ!$B$33:$B$776,G$155)+'СЕТ СН'!$I$14+СВЦЭМ!$D$10+'СЕТ СН'!$I$6-'СЕТ СН'!$I$26</f>
        <v>1375.3007411100002</v>
      </c>
      <c r="H178" s="36">
        <f>SUMIFS(СВЦЭМ!$D$33:$D$776,СВЦЭМ!$A$33:$A$776,$A178,СВЦЭМ!$B$33:$B$776,H$155)+'СЕТ СН'!$I$14+СВЦЭМ!$D$10+'СЕТ СН'!$I$6-'СЕТ СН'!$I$26</f>
        <v>1317.2964218100001</v>
      </c>
      <c r="I178" s="36">
        <f>SUMIFS(СВЦЭМ!$D$33:$D$776,СВЦЭМ!$A$33:$A$776,$A178,СВЦЭМ!$B$33:$B$776,I$155)+'СЕТ СН'!$I$14+СВЦЭМ!$D$10+'СЕТ СН'!$I$6-'СЕТ СН'!$I$26</f>
        <v>1272.7233439900001</v>
      </c>
      <c r="J178" s="36">
        <f>SUMIFS(СВЦЭМ!$D$33:$D$776,СВЦЭМ!$A$33:$A$776,$A178,СВЦЭМ!$B$33:$B$776,J$155)+'СЕТ СН'!$I$14+СВЦЭМ!$D$10+'СЕТ СН'!$I$6-'СЕТ СН'!$I$26</f>
        <v>1253.39956024</v>
      </c>
      <c r="K178" s="36">
        <f>SUMIFS(СВЦЭМ!$D$33:$D$776,СВЦЭМ!$A$33:$A$776,$A178,СВЦЭМ!$B$33:$B$776,K$155)+'СЕТ СН'!$I$14+СВЦЭМ!$D$10+'СЕТ СН'!$I$6-'СЕТ СН'!$I$26</f>
        <v>1240.50931335</v>
      </c>
      <c r="L178" s="36">
        <f>SUMIFS(СВЦЭМ!$D$33:$D$776,СВЦЭМ!$A$33:$A$776,$A178,СВЦЭМ!$B$33:$B$776,L$155)+'СЕТ СН'!$I$14+СВЦЭМ!$D$10+'СЕТ СН'!$I$6-'СЕТ СН'!$I$26</f>
        <v>1241.6181289900001</v>
      </c>
      <c r="M178" s="36">
        <f>SUMIFS(СВЦЭМ!$D$33:$D$776,СВЦЭМ!$A$33:$A$776,$A178,СВЦЭМ!$B$33:$B$776,M$155)+'СЕТ СН'!$I$14+СВЦЭМ!$D$10+'СЕТ СН'!$I$6-'СЕТ СН'!$I$26</f>
        <v>1245.7928992000002</v>
      </c>
      <c r="N178" s="36">
        <f>SUMIFS(СВЦЭМ!$D$33:$D$776,СВЦЭМ!$A$33:$A$776,$A178,СВЦЭМ!$B$33:$B$776,N$155)+'СЕТ СН'!$I$14+СВЦЭМ!$D$10+'СЕТ СН'!$I$6-'СЕТ СН'!$I$26</f>
        <v>1226.08269075</v>
      </c>
      <c r="O178" s="36">
        <f>SUMIFS(СВЦЭМ!$D$33:$D$776,СВЦЭМ!$A$33:$A$776,$A178,СВЦЭМ!$B$33:$B$776,O$155)+'СЕТ СН'!$I$14+СВЦЭМ!$D$10+'СЕТ СН'!$I$6-'СЕТ СН'!$I$26</f>
        <v>1212.02504707</v>
      </c>
      <c r="P178" s="36">
        <f>SUMIFS(СВЦЭМ!$D$33:$D$776,СВЦЭМ!$A$33:$A$776,$A178,СВЦЭМ!$B$33:$B$776,P$155)+'СЕТ СН'!$I$14+СВЦЭМ!$D$10+'СЕТ СН'!$I$6-'СЕТ СН'!$I$26</f>
        <v>1211.00134716</v>
      </c>
      <c r="Q178" s="36">
        <f>SUMIFS(СВЦЭМ!$D$33:$D$776,СВЦЭМ!$A$33:$A$776,$A178,СВЦЭМ!$B$33:$B$776,Q$155)+'СЕТ СН'!$I$14+СВЦЭМ!$D$10+'СЕТ СН'!$I$6-'СЕТ СН'!$I$26</f>
        <v>1207.05751553</v>
      </c>
      <c r="R178" s="36">
        <f>SUMIFS(СВЦЭМ!$D$33:$D$776,СВЦЭМ!$A$33:$A$776,$A178,СВЦЭМ!$B$33:$B$776,R$155)+'СЕТ СН'!$I$14+СВЦЭМ!$D$10+'СЕТ СН'!$I$6-'СЕТ СН'!$I$26</f>
        <v>1202.2126665800001</v>
      </c>
      <c r="S178" s="36">
        <f>SUMIFS(СВЦЭМ!$D$33:$D$776,СВЦЭМ!$A$33:$A$776,$A178,СВЦЭМ!$B$33:$B$776,S$155)+'СЕТ СН'!$I$14+СВЦЭМ!$D$10+'СЕТ СН'!$I$6-'СЕТ СН'!$I$26</f>
        <v>1203.85255413</v>
      </c>
      <c r="T178" s="36">
        <f>SUMIFS(СВЦЭМ!$D$33:$D$776,СВЦЭМ!$A$33:$A$776,$A178,СВЦЭМ!$B$33:$B$776,T$155)+'СЕТ СН'!$I$14+СВЦЭМ!$D$10+'СЕТ СН'!$I$6-'СЕТ СН'!$I$26</f>
        <v>1184.4291956699999</v>
      </c>
      <c r="U178" s="36">
        <f>SUMIFS(СВЦЭМ!$D$33:$D$776,СВЦЭМ!$A$33:$A$776,$A178,СВЦЭМ!$B$33:$B$776,U$155)+'СЕТ СН'!$I$14+СВЦЭМ!$D$10+'СЕТ СН'!$I$6-'СЕТ СН'!$I$26</f>
        <v>1140.7904738699999</v>
      </c>
      <c r="V178" s="36">
        <f>SUMIFS(СВЦЭМ!$D$33:$D$776,СВЦЭМ!$A$33:$A$776,$A178,СВЦЭМ!$B$33:$B$776,V$155)+'СЕТ СН'!$I$14+СВЦЭМ!$D$10+'СЕТ СН'!$I$6-'СЕТ СН'!$I$26</f>
        <v>1139.0977268400002</v>
      </c>
      <c r="W178" s="36">
        <f>SUMIFS(СВЦЭМ!$D$33:$D$776,СВЦЭМ!$A$33:$A$776,$A178,СВЦЭМ!$B$33:$B$776,W$155)+'СЕТ СН'!$I$14+СВЦЭМ!$D$10+'СЕТ СН'!$I$6-'СЕТ СН'!$I$26</f>
        <v>1151.4110704700001</v>
      </c>
      <c r="X178" s="36">
        <f>SUMIFS(СВЦЭМ!$D$33:$D$776,СВЦЭМ!$A$33:$A$776,$A178,СВЦЭМ!$B$33:$B$776,X$155)+'СЕТ СН'!$I$14+СВЦЭМ!$D$10+'СЕТ СН'!$I$6-'СЕТ СН'!$I$26</f>
        <v>1177.12264293</v>
      </c>
      <c r="Y178" s="36">
        <f>SUMIFS(СВЦЭМ!$D$33:$D$776,СВЦЭМ!$A$33:$A$776,$A178,СВЦЭМ!$B$33:$B$776,Y$155)+'СЕТ СН'!$I$14+СВЦЭМ!$D$10+'СЕТ СН'!$I$6-'СЕТ СН'!$I$26</f>
        <v>1224.1965501899999</v>
      </c>
    </row>
    <row r="179" spans="1:27" ht="15.75" x14ac:dyDescent="0.2">
      <c r="A179" s="35">
        <f t="shared" si="4"/>
        <v>43762</v>
      </c>
      <c r="B179" s="36">
        <f>SUMIFS(СВЦЭМ!$D$33:$D$776,СВЦЭМ!$A$33:$A$776,$A179,СВЦЭМ!$B$33:$B$776,B$155)+'СЕТ СН'!$I$14+СВЦЭМ!$D$10+'СЕТ СН'!$I$6-'СЕТ СН'!$I$26</f>
        <v>1322.3117455400002</v>
      </c>
      <c r="C179" s="36">
        <f>SUMIFS(СВЦЭМ!$D$33:$D$776,СВЦЭМ!$A$33:$A$776,$A179,СВЦЭМ!$B$33:$B$776,C$155)+'СЕТ СН'!$I$14+СВЦЭМ!$D$10+'СЕТ СН'!$I$6-'СЕТ СН'!$I$26</f>
        <v>1368.1366317000002</v>
      </c>
      <c r="D179" s="36">
        <f>SUMIFS(СВЦЭМ!$D$33:$D$776,СВЦЭМ!$A$33:$A$776,$A179,СВЦЭМ!$B$33:$B$776,D$155)+'СЕТ СН'!$I$14+СВЦЭМ!$D$10+'СЕТ СН'!$I$6-'СЕТ СН'!$I$26</f>
        <v>1384.3106932999999</v>
      </c>
      <c r="E179" s="36">
        <f>SUMIFS(СВЦЭМ!$D$33:$D$776,СВЦЭМ!$A$33:$A$776,$A179,СВЦЭМ!$B$33:$B$776,E$155)+'СЕТ СН'!$I$14+СВЦЭМ!$D$10+'СЕТ СН'!$I$6-'СЕТ СН'!$I$26</f>
        <v>1393.4727524700002</v>
      </c>
      <c r="F179" s="36">
        <f>SUMIFS(СВЦЭМ!$D$33:$D$776,СВЦЭМ!$A$33:$A$776,$A179,СВЦЭМ!$B$33:$B$776,F$155)+'СЕТ СН'!$I$14+СВЦЭМ!$D$10+'СЕТ СН'!$I$6-'СЕТ СН'!$I$26</f>
        <v>1391.8576196600002</v>
      </c>
      <c r="G179" s="36">
        <f>SUMIFS(СВЦЭМ!$D$33:$D$776,СВЦЭМ!$A$33:$A$776,$A179,СВЦЭМ!$B$33:$B$776,G$155)+'СЕТ СН'!$I$14+СВЦЭМ!$D$10+'СЕТ СН'!$I$6-'СЕТ СН'!$I$26</f>
        <v>1365.73990134</v>
      </c>
      <c r="H179" s="36">
        <f>SUMIFS(СВЦЭМ!$D$33:$D$776,СВЦЭМ!$A$33:$A$776,$A179,СВЦЭМ!$B$33:$B$776,H$155)+'СЕТ СН'!$I$14+СВЦЭМ!$D$10+'СЕТ СН'!$I$6-'СЕТ СН'!$I$26</f>
        <v>1305.89411006</v>
      </c>
      <c r="I179" s="36">
        <f>SUMIFS(СВЦЭМ!$D$33:$D$776,СВЦЭМ!$A$33:$A$776,$A179,СВЦЭМ!$B$33:$B$776,I$155)+'СЕТ СН'!$I$14+СВЦЭМ!$D$10+'СЕТ СН'!$I$6-'СЕТ СН'!$I$26</f>
        <v>1265.2617205199999</v>
      </c>
      <c r="J179" s="36">
        <f>SUMIFS(СВЦЭМ!$D$33:$D$776,СВЦЭМ!$A$33:$A$776,$A179,СВЦЭМ!$B$33:$B$776,J$155)+'СЕТ СН'!$I$14+СВЦЭМ!$D$10+'СЕТ СН'!$I$6-'СЕТ СН'!$I$26</f>
        <v>1256.9410500900001</v>
      </c>
      <c r="K179" s="36">
        <f>SUMIFS(СВЦЭМ!$D$33:$D$776,СВЦЭМ!$A$33:$A$776,$A179,СВЦЭМ!$B$33:$B$776,K$155)+'СЕТ СН'!$I$14+СВЦЭМ!$D$10+'СЕТ СН'!$I$6-'СЕТ СН'!$I$26</f>
        <v>1255.63766192</v>
      </c>
      <c r="L179" s="36">
        <f>SUMIFS(СВЦЭМ!$D$33:$D$776,СВЦЭМ!$A$33:$A$776,$A179,СВЦЭМ!$B$33:$B$776,L$155)+'СЕТ СН'!$I$14+СВЦЭМ!$D$10+'СЕТ СН'!$I$6-'СЕТ СН'!$I$26</f>
        <v>1262.6935498600001</v>
      </c>
      <c r="M179" s="36">
        <f>SUMIFS(СВЦЭМ!$D$33:$D$776,СВЦЭМ!$A$33:$A$776,$A179,СВЦЭМ!$B$33:$B$776,M$155)+'СЕТ СН'!$I$14+СВЦЭМ!$D$10+'СЕТ СН'!$I$6-'СЕТ СН'!$I$26</f>
        <v>1262.11410804</v>
      </c>
      <c r="N179" s="36">
        <f>SUMIFS(СВЦЭМ!$D$33:$D$776,СВЦЭМ!$A$33:$A$776,$A179,СВЦЭМ!$B$33:$B$776,N$155)+'СЕТ СН'!$I$14+СВЦЭМ!$D$10+'СЕТ СН'!$I$6-'СЕТ СН'!$I$26</f>
        <v>1231.1353836200001</v>
      </c>
      <c r="O179" s="36">
        <f>SUMIFS(СВЦЭМ!$D$33:$D$776,СВЦЭМ!$A$33:$A$776,$A179,СВЦЭМ!$B$33:$B$776,O$155)+'СЕТ СН'!$I$14+СВЦЭМ!$D$10+'СЕТ СН'!$I$6-'СЕТ СН'!$I$26</f>
        <v>1196.51953009</v>
      </c>
      <c r="P179" s="36">
        <f>SUMIFS(СВЦЭМ!$D$33:$D$776,СВЦЭМ!$A$33:$A$776,$A179,СВЦЭМ!$B$33:$B$776,P$155)+'СЕТ СН'!$I$14+СВЦЭМ!$D$10+'СЕТ СН'!$I$6-'СЕТ СН'!$I$26</f>
        <v>1203.2148141800001</v>
      </c>
      <c r="Q179" s="36">
        <f>SUMIFS(СВЦЭМ!$D$33:$D$776,СВЦЭМ!$A$33:$A$776,$A179,СВЦЭМ!$B$33:$B$776,Q$155)+'СЕТ СН'!$I$14+СВЦЭМ!$D$10+'СЕТ СН'!$I$6-'СЕТ СН'!$I$26</f>
        <v>1201.9357342600001</v>
      </c>
      <c r="R179" s="36">
        <f>SUMIFS(СВЦЭМ!$D$33:$D$776,СВЦЭМ!$A$33:$A$776,$A179,СВЦЭМ!$B$33:$B$776,R$155)+'СЕТ СН'!$I$14+СВЦЭМ!$D$10+'СЕТ СН'!$I$6-'СЕТ СН'!$I$26</f>
        <v>1193.45721452</v>
      </c>
      <c r="S179" s="36">
        <f>SUMIFS(СВЦЭМ!$D$33:$D$776,СВЦЭМ!$A$33:$A$776,$A179,СВЦЭМ!$B$33:$B$776,S$155)+'СЕТ СН'!$I$14+СВЦЭМ!$D$10+'СЕТ СН'!$I$6-'СЕТ СН'!$I$26</f>
        <v>1188.8708462700001</v>
      </c>
      <c r="T179" s="36">
        <f>SUMIFS(СВЦЭМ!$D$33:$D$776,СВЦЭМ!$A$33:$A$776,$A179,СВЦЭМ!$B$33:$B$776,T$155)+'СЕТ СН'!$I$14+СВЦЭМ!$D$10+'СЕТ СН'!$I$6-'СЕТ СН'!$I$26</f>
        <v>1188.06715171</v>
      </c>
      <c r="U179" s="36">
        <f>SUMIFS(СВЦЭМ!$D$33:$D$776,СВЦЭМ!$A$33:$A$776,$A179,СВЦЭМ!$B$33:$B$776,U$155)+'СЕТ СН'!$I$14+СВЦЭМ!$D$10+'СЕТ СН'!$I$6-'СЕТ СН'!$I$26</f>
        <v>1165.83163876</v>
      </c>
      <c r="V179" s="36">
        <f>SUMIFS(СВЦЭМ!$D$33:$D$776,СВЦЭМ!$A$33:$A$776,$A179,СВЦЭМ!$B$33:$B$776,V$155)+'СЕТ СН'!$I$14+СВЦЭМ!$D$10+'СЕТ СН'!$I$6-'СЕТ СН'!$I$26</f>
        <v>1162.0800410900001</v>
      </c>
      <c r="W179" s="36">
        <f>SUMIFS(СВЦЭМ!$D$33:$D$776,СВЦЭМ!$A$33:$A$776,$A179,СВЦЭМ!$B$33:$B$776,W$155)+'СЕТ СН'!$I$14+СВЦЭМ!$D$10+'СЕТ СН'!$I$6-'СЕТ СН'!$I$26</f>
        <v>1167.35633835</v>
      </c>
      <c r="X179" s="36">
        <f>SUMIFS(СВЦЭМ!$D$33:$D$776,СВЦЭМ!$A$33:$A$776,$A179,СВЦЭМ!$B$33:$B$776,X$155)+'СЕТ СН'!$I$14+СВЦЭМ!$D$10+'СЕТ СН'!$I$6-'СЕТ СН'!$I$26</f>
        <v>1174.1709095599999</v>
      </c>
      <c r="Y179" s="36">
        <f>SUMIFS(СВЦЭМ!$D$33:$D$776,СВЦЭМ!$A$33:$A$776,$A179,СВЦЭМ!$B$33:$B$776,Y$155)+'СЕТ СН'!$I$14+СВЦЭМ!$D$10+'СЕТ СН'!$I$6-'СЕТ СН'!$I$26</f>
        <v>1211.62239019</v>
      </c>
    </row>
    <row r="180" spans="1:27" ht="15.75" x14ac:dyDescent="0.2">
      <c r="A180" s="35">
        <f t="shared" si="4"/>
        <v>43763</v>
      </c>
      <c r="B180" s="36">
        <f>SUMIFS(СВЦЭМ!$D$33:$D$776,СВЦЭМ!$A$33:$A$776,$A180,СВЦЭМ!$B$33:$B$776,B$155)+'СЕТ СН'!$I$14+СВЦЭМ!$D$10+'СЕТ СН'!$I$6-'СЕТ СН'!$I$26</f>
        <v>1316.7699502300002</v>
      </c>
      <c r="C180" s="36">
        <f>SUMIFS(СВЦЭМ!$D$33:$D$776,СВЦЭМ!$A$33:$A$776,$A180,СВЦЭМ!$B$33:$B$776,C$155)+'СЕТ СН'!$I$14+СВЦЭМ!$D$10+'СЕТ СН'!$I$6-'СЕТ СН'!$I$26</f>
        <v>1363.49309358</v>
      </c>
      <c r="D180" s="36">
        <f>SUMIFS(СВЦЭМ!$D$33:$D$776,СВЦЭМ!$A$33:$A$776,$A180,СВЦЭМ!$B$33:$B$776,D$155)+'СЕТ СН'!$I$14+СВЦЭМ!$D$10+'СЕТ СН'!$I$6-'СЕТ СН'!$I$26</f>
        <v>1380.5028630000002</v>
      </c>
      <c r="E180" s="36">
        <f>SUMIFS(СВЦЭМ!$D$33:$D$776,СВЦЭМ!$A$33:$A$776,$A180,СВЦЭМ!$B$33:$B$776,E$155)+'СЕТ СН'!$I$14+СВЦЭМ!$D$10+'СЕТ СН'!$I$6-'СЕТ СН'!$I$26</f>
        <v>1388.00723251</v>
      </c>
      <c r="F180" s="36">
        <f>SUMIFS(СВЦЭМ!$D$33:$D$776,СВЦЭМ!$A$33:$A$776,$A180,СВЦЭМ!$B$33:$B$776,F$155)+'СЕТ СН'!$I$14+СВЦЭМ!$D$10+'СЕТ СН'!$I$6-'СЕТ СН'!$I$26</f>
        <v>1379.7520884600001</v>
      </c>
      <c r="G180" s="36">
        <f>SUMIFS(СВЦЭМ!$D$33:$D$776,СВЦЭМ!$A$33:$A$776,$A180,СВЦЭМ!$B$33:$B$776,G$155)+'СЕТ СН'!$I$14+СВЦЭМ!$D$10+'СЕТ СН'!$I$6-'СЕТ СН'!$I$26</f>
        <v>1348.1277252</v>
      </c>
      <c r="H180" s="36">
        <f>SUMIFS(СВЦЭМ!$D$33:$D$776,СВЦЭМ!$A$33:$A$776,$A180,СВЦЭМ!$B$33:$B$776,H$155)+'СЕТ СН'!$I$14+СВЦЭМ!$D$10+'СЕТ СН'!$I$6-'СЕТ СН'!$I$26</f>
        <v>1301.9020849600001</v>
      </c>
      <c r="I180" s="36">
        <f>SUMIFS(СВЦЭМ!$D$33:$D$776,СВЦЭМ!$A$33:$A$776,$A180,СВЦЭМ!$B$33:$B$776,I$155)+'СЕТ СН'!$I$14+СВЦЭМ!$D$10+'СЕТ СН'!$I$6-'СЕТ СН'!$I$26</f>
        <v>1278.1814626800001</v>
      </c>
      <c r="J180" s="36">
        <f>SUMIFS(СВЦЭМ!$D$33:$D$776,СВЦЭМ!$A$33:$A$776,$A180,СВЦЭМ!$B$33:$B$776,J$155)+'СЕТ СН'!$I$14+СВЦЭМ!$D$10+'СЕТ СН'!$I$6-'СЕТ СН'!$I$26</f>
        <v>1267.46225269</v>
      </c>
      <c r="K180" s="36">
        <f>SUMIFS(СВЦЭМ!$D$33:$D$776,СВЦЭМ!$A$33:$A$776,$A180,СВЦЭМ!$B$33:$B$776,K$155)+'СЕТ СН'!$I$14+СВЦЭМ!$D$10+'СЕТ СН'!$I$6-'СЕТ СН'!$I$26</f>
        <v>1251.22064963</v>
      </c>
      <c r="L180" s="36">
        <f>SUMIFS(СВЦЭМ!$D$33:$D$776,СВЦЭМ!$A$33:$A$776,$A180,СВЦЭМ!$B$33:$B$776,L$155)+'СЕТ СН'!$I$14+СВЦЭМ!$D$10+'СЕТ СН'!$I$6-'СЕТ СН'!$I$26</f>
        <v>1255.71190398</v>
      </c>
      <c r="M180" s="36">
        <f>SUMIFS(СВЦЭМ!$D$33:$D$776,СВЦЭМ!$A$33:$A$776,$A180,СВЦЭМ!$B$33:$B$776,M$155)+'СЕТ СН'!$I$14+СВЦЭМ!$D$10+'СЕТ СН'!$I$6-'СЕТ СН'!$I$26</f>
        <v>1270.0723835000001</v>
      </c>
      <c r="N180" s="36">
        <f>SUMIFS(СВЦЭМ!$D$33:$D$776,СВЦЭМ!$A$33:$A$776,$A180,СВЦЭМ!$B$33:$B$776,N$155)+'СЕТ СН'!$I$14+СВЦЭМ!$D$10+'СЕТ СН'!$I$6-'СЕТ СН'!$I$26</f>
        <v>1242.0788851500001</v>
      </c>
      <c r="O180" s="36">
        <f>SUMIFS(СВЦЭМ!$D$33:$D$776,СВЦЭМ!$A$33:$A$776,$A180,СВЦЭМ!$B$33:$B$776,O$155)+'СЕТ СН'!$I$14+СВЦЭМ!$D$10+'СЕТ СН'!$I$6-'СЕТ СН'!$I$26</f>
        <v>1205.8713567</v>
      </c>
      <c r="P180" s="36">
        <f>SUMIFS(СВЦЭМ!$D$33:$D$776,СВЦЭМ!$A$33:$A$776,$A180,СВЦЭМ!$B$33:$B$776,P$155)+'СЕТ СН'!$I$14+СВЦЭМ!$D$10+'СЕТ СН'!$I$6-'СЕТ СН'!$I$26</f>
        <v>1204.36807254</v>
      </c>
      <c r="Q180" s="36">
        <f>SUMIFS(СВЦЭМ!$D$33:$D$776,СВЦЭМ!$A$33:$A$776,$A180,СВЦЭМ!$B$33:$B$776,Q$155)+'СЕТ СН'!$I$14+СВЦЭМ!$D$10+'СЕТ СН'!$I$6-'СЕТ СН'!$I$26</f>
        <v>1191.5615386700001</v>
      </c>
      <c r="R180" s="36">
        <f>SUMIFS(СВЦЭМ!$D$33:$D$776,СВЦЭМ!$A$33:$A$776,$A180,СВЦЭМ!$B$33:$B$776,R$155)+'СЕТ СН'!$I$14+СВЦЭМ!$D$10+'СЕТ СН'!$I$6-'СЕТ СН'!$I$26</f>
        <v>1196.81022317</v>
      </c>
      <c r="S180" s="36">
        <f>SUMIFS(СВЦЭМ!$D$33:$D$776,СВЦЭМ!$A$33:$A$776,$A180,СВЦЭМ!$B$33:$B$776,S$155)+'СЕТ СН'!$I$14+СВЦЭМ!$D$10+'СЕТ СН'!$I$6-'СЕТ СН'!$I$26</f>
        <v>1200.5532457700001</v>
      </c>
      <c r="T180" s="36">
        <f>SUMIFS(СВЦЭМ!$D$33:$D$776,СВЦЭМ!$A$33:$A$776,$A180,СВЦЭМ!$B$33:$B$776,T$155)+'СЕТ СН'!$I$14+СВЦЭМ!$D$10+'СЕТ СН'!$I$6-'СЕТ СН'!$I$26</f>
        <v>1212.89349545</v>
      </c>
      <c r="U180" s="36">
        <f>SUMIFS(СВЦЭМ!$D$33:$D$776,СВЦЭМ!$A$33:$A$776,$A180,СВЦЭМ!$B$33:$B$776,U$155)+'СЕТ СН'!$I$14+СВЦЭМ!$D$10+'СЕТ СН'!$I$6-'СЕТ СН'!$I$26</f>
        <v>1223.09584034</v>
      </c>
      <c r="V180" s="36">
        <f>SUMIFS(СВЦЭМ!$D$33:$D$776,СВЦЭМ!$A$33:$A$776,$A180,СВЦЭМ!$B$33:$B$776,V$155)+'СЕТ СН'!$I$14+СВЦЭМ!$D$10+'СЕТ СН'!$I$6-'СЕТ СН'!$I$26</f>
        <v>1213.3936614600002</v>
      </c>
      <c r="W180" s="36">
        <f>SUMIFS(СВЦЭМ!$D$33:$D$776,СВЦЭМ!$A$33:$A$776,$A180,СВЦЭМ!$B$33:$B$776,W$155)+'СЕТ СН'!$I$14+СВЦЭМ!$D$10+'СЕТ СН'!$I$6-'СЕТ СН'!$I$26</f>
        <v>1204.00412147</v>
      </c>
      <c r="X180" s="36">
        <f>SUMIFS(СВЦЭМ!$D$33:$D$776,СВЦЭМ!$A$33:$A$776,$A180,СВЦЭМ!$B$33:$B$776,X$155)+'СЕТ СН'!$I$14+СВЦЭМ!$D$10+'СЕТ СН'!$I$6-'СЕТ СН'!$I$26</f>
        <v>1194.06444794</v>
      </c>
      <c r="Y180" s="36">
        <f>SUMIFS(СВЦЭМ!$D$33:$D$776,СВЦЭМ!$A$33:$A$776,$A180,СВЦЭМ!$B$33:$B$776,Y$155)+'СЕТ СН'!$I$14+СВЦЭМ!$D$10+'СЕТ СН'!$I$6-'СЕТ СН'!$I$26</f>
        <v>1228.15749471</v>
      </c>
    </row>
    <row r="181" spans="1:27" ht="15.75" x14ac:dyDescent="0.2">
      <c r="A181" s="35">
        <f t="shared" si="4"/>
        <v>43764</v>
      </c>
      <c r="B181" s="36">
        <f>SUMIFS(СВЦЭМ!$D$33:$D$776,СВЦЭМ!$A$33:$A$776,$A181,СВЦЭМ!$B$33:$B$776,B$155)+'СЕТ СН'!$I$14+СВЦЭМ!$D$10+'СЕТ СН'!$I$6-'СЕТ СН'!$I$26</f>
        <v>1294.4723010100001</v>
      </c>
      <c r="C181" s="36">
        <f>SUMIFS(СВЦЭМ!$D$33:$D$776,СВЦЭМ!$A$33:$A$776,$A181,СВЦЭМ!$B$33:$B$776,C$155)+'СЕТ СН'!$I$14+СВЦЭМ!$D$10+'СЕТ СН'!$I$6-'СЕТ СН'!$I$26</f>
        <v>1331.8937545799999</v>
      </c>
      <c r="D181" s="36">
        <f>SUMIFS(СВЦЭМ!$D$33:$D$776,СВЦЭМ!$A$33:$A$776,$A181,СВЦЭМ!$B$33:$B$776,D$155)+'СЕТ СН'!$I$14+СВЦЭМ!$D$10+'СЕТ СН'!$I$6-'СЕТ СН'!$I$26</f>
        <v>1354.08334255</v>
      </c>
      <c r="E181" s="36">
        <f>SUMIFS(СВЦЭМ!$D$33:$D$776,СВЦЭМ!$A$33:$A$776,$A181,СВЦЭМ!$B$33:$B$776,E$155)+'СЕТ СН'!$I$14+СВЦЭМ!$D$10+'СЕТ СН'!$I$6-'СЕТ СН'!$I$26</f>
        <v>1358.80965631</v>
      </c>
      <c r="F181" s="36">
        <f>SUMIFS(СВЦЭМ!$D$33:$D$776,СВЦЭМ!$A$33:$A$776,$A181,СВЦЭМ!$B$33:$B$776,F$155)+'СЕТ СН'!$I$14+СВЦЭМ!$D$10+'СЕТ СН'!$I$6-'СЕТ СН'!$I$26</f>
        <v>1349.9819082200002</v>
      </c>
      <c r="G181" s="36">
        <f>SUMIFS(СВЦЭМ!$D$33:$D$776,СВЦЭМ!$A$33:$A$776,$A181,СВЦЭМ!$B$33:$B$776,G$155)+'СЕТ СН'!$I$14+СВЦЭМ!$D$10+'СЕТ СН'!$I$6-'СЕТ СН'!$I$26</f>
        <v>1324.5663375600002</v>
      </c>
      <c r="H181" s="36">
        <f>SUMIFS(СВЦЭМ!$D$33:$D$776,СВЦЭМ!$A$33:$A$776,$A181,СВЦЭМ!$B$33:$B$776,H$155)+'СЕТ СН'!$I$14+СВЦЭМ!$D$10+'СЕТ СН'!$I$6-'СЕТ СН'!$I$26</f>
        <v>1307.84291704</v>
      </c>
      <c r="I181" s="36">
        <f>SUMIFS(СВЦЭМ!$D$33:$D$776,СВЦЭМ!$A$33:$A$776,$A181,СВЦЭМ!$B$33:$B$776,I$155)+'СЕТ СН'!$I$14+СВЦЭМ!$D$10+'СЕТ СН'!$I$6-'СЕТ СН'!$I$26</f>
        <v>1287.1543727500002</v>
      </c>
      <c r="J181" s="36">
        <f>SUMIFS(СВЦЭМ!$D$33:$D$776,СВЦЭМ!$A$33:$A$776,$A181,СВЦЭМ!$B$33:$B$776,J$155)+'СЕТ СН'!$I$14+СВЦЭМ!$D$10+'СЕТ СН'!$I$6-'СЕТ СН'!$I$26</f>
        <v>1264.6960666300001</v>
      </c>
      <c r="K181" s="36">
        <f>SUMIFS(СВЦЭМ!$D$33:$D$776,СВЦЭМ!$A$33:$A$776,$A181,СВЦЭМ!$B$33:$B$776,K$155)+'СЕТ СН'!$I$14+СВЦЭМ!$D$10+'СЕТ СН'!$I$6-'СЕТ СН'!$I$26</f>
        <v>1253.0123175000001</v>
      </c>
      <c r="L181" s="36">
        <f>SUMIFS(СВЦЭМ!$D$33:$D$776,СВЦЭМ!$A$33:$A$776,$A181,СВЦЭМ!$B$33:$B$776,L$155)+'СЕТ СН'!$I$14+СВЦЭМ!$D$10+'СЕТ СН'!$I$6-'СЕТ СН'!$I$26</f>
        <v>1254.4709834300002</v>
      </c>
      <c r="M181" s="36">
        <f>SUMIFS(СВЦЭМ!$D$33:$D$776,СВЦЭМ!$A$33:$A$776,$A181,СВЦЭМ!$B$33:$B$776,M$155)+'СЕТ СН'!$I$14+СВЦЭМ!$D$10+'СЕТ СН'!$I$6-'СЕТ СН'!$I$26</f>
        <v>1252.1696630500001</v>
      </c>
      <c r="N181" s="36">
        <f>SUMIFS(СВЦЭМ!$D$33:$D$776,СВЦЭМ!$A$33:$A$776,$A181,СВЦЭМ!$B$33:$B$776,N$155)+'СЕТ СН'!$I$14+СВЦЭМ!$D$10+'СЕТ СН'!$I$6-'СЕТ СН'!$I$26</f>
        <v>1222.2804996899999</v>
      </c>
      <c r="O181" s="36">
        <f>SUMIFS(СВЦЭМ!$D$33:$D$776,СВЦЭМ!$A$33:$A$776,$A181,СВЦЭМ!$B$33:$B$776,O$155)+'СЕТ СН'!$I$14+СВЦЭМ!$D$10+'СЕТ СН'!$I$6-'СЕТ СН'!$I$26</f>
        <v>1189.20477243</v>
      </c>
      <c r="P181" s="36">
        <f>SUMIFS(СВЦЭМ!$D$33:$D$776,СВЦЭМ!$A$33:$A$776,$A181,СВЦЭМ!$B$33:$B$776,P$155)+'СЕТ СН'!$I$14+СВЦЭМ!$D$10+'СЕТ СН'!$I$6-'СЕТ СН'!$I$26</f>
        <v>1190.3536099299999</v>
      </c>
      <c r="Q181" s="36">
        <f>SUMIFS(СВЦЭМ!$D$33:$D$776,СВЦЭМ!$A$33:$A$776,$A181,СВЦЭМ!$B$33:$B$776,Q$155)+'СЕТ СН'!$I$14+СВЦЭМ!$D$10+'СЕТ СН'!$I$6-'СЕТ СН'!$I$26</f>
        <v>1184.7107362500001</v>
      </c>
      <c r="R181" s="36">
        <f>SUMIFS(СВЦЭМ!$D$33:$D$776,СВЦЭМ!$A$33:$A$776,$A181,СВЦЭМ!$B$33:$B$776,R$155)+'СЕТ СН'!$I$14+СВЦЭМ!$D$10+'СЕТ СН'!$I$6-'СЕТ СН'!$I$26</f>
        <v>1187.33643353</v>
      </c>
      <c r="S181" s="36">
        <f>SUMIFS(СВЦЭМ!$D$33:$D$776,СВЦЭМ!$A$33:$A$776,$A181,СВЦЭМ!$B$33:$B$776,S$155)+'СЕТ СН'!$I$14+СВЦЭМ!$D$10+'СЕТ СН'!$I$6-'СЕТ СН'!$I$26</f>
        <v>1190.6117261700001</v>
      </c>
      <c r="T181" s="36">
        <f>SUMIFS(СВЦЭМ!$D$33:$D$776,СВЦЭМ!$A$33:$A$776,$A181,СВЦЭМ!$B$33:$B$776,T$155)+'СЕТ СН'!$I$14+СВЦЭМ!$D$10+'СЕТ СН'!$I$6-'СЕТ СН'!$I$26</f>
        <v>1197.8136579500001</v>
      </c>
      <c r="U181" s="36">
        <f>SUMIFS(СВЦЭМ!$D$33:$D$776,СВЦЭМ!$A$33:$A$776,$A181,СВЦЭМ!$B$33:$B$776,U$155)+'СЕТ СН'!$I$14+СВЦЭМ!$D$10+'СЕТ СН'!$I$6-'СЕТ СН'!$I$26</f>
        <v>1206.5092705699999</v>
      </c>
      <c r="V181" s="36">
        <f>SUMIFS(СВЦЭМ!$D$33:$D$776,СВЦЭМ!$A$33:$A$776,$A181,СВЦЭМ!$B$33:$B$776,V$155)+'СЕТ СН'!$I$14+СВЦЭМ!$D$10+'СЕТ СН'!$I$6-'СЕТ СН'!$I$26</f>
        <v>1200.4993946</v>
      </c>
      <c r="W181" s="36">
        <f>SUMIFS(СВЦЭМ!$D$33:$D$776,СВЦЭМ!$A$33:$A$776,$A181,СВЦЭМ!$B$33:$B$776,W$155)+'СЕТ СН'!$I$14+СВЦЭМ!$D$10+'СЕТ СН'!$I$6-'СЕТ СН'!$I$26</f>
        <v>1196.59167536</v>
      </c>
      <c r="X181" s="36">
        <f>SUMIFS(СВЦЭМ!$D$33:$D$776,СВЦЭМ!$A$33:$A$776,$A181,СВЦЭМ!$B$33:$B$776,X$155)+'СЕТ СН'!$I$14+СВЦЭМ!$D$10+'СЕТ СН'!$I$6-'СЕТ СН'!$I$26</f>
        <v>1203.40412259</v>
      </c>
      <c r="Y181" s="36">
        <f>SUMIFS(СВЦЭМ!$D$33:$D$776,СВЦЭМ!$A$33:$A$776,$A181,СВЦЭМ!$B$33:$B$776,Y$155)+'СЕТ СН'!$I$14+СВЦЭМ!$D$10+'СЕТ СН'!$I$6-'СЕТ СН'!$I$26</f>
        <v>1238.0458627100002</v>
      </c>
    </row>
    <row r="182" spans="1:27" ht="15.75" x14ac:dyDescent="0.2">
      <c r="A182" s="35">
        <f t="shared" si="4"/>
        <v>43765</v>
      </c>
      <c r="B182" s="36">
        <f>SUMIFS(СВЦЭМ!$D$33:$D$776,СВЦЭМ!$A$33:$A$776,$A182,СВЦЭМ!$B$33:$B$776,B$155)+'СЕТ СН'!$I$14+СВЦЭМ!$D$10+'СЕТ СН'!$I$6-'СЕТ СН'!$I$26</f>
        <v>1330.84108225</v>
      </c>
      <c r="C182" s="36">
        <f>SUMIFS(СВЦЭМ!$D$33:$D$776,СВЦЭМ!$A$33:$A$776,$A182,СВЦЭМ!$B$33:$B$776,C$155)+'СЕТ СН'!$I$14+СВЦЭМ!$D$10+'СЕТ СН'!$I$6-'СЕТ СН'!$I$26</f>
        <v>1341.4569764800001</v>
      </c>
      <c r="D182" s="36">
        <f>SUMIFS(СВЦЭМ!$D$33:$D$776,СВЦЭМ!$A$33:$A$776,$A182,СВЦЭМ!$B$33:$B$776,D$155)+'СЕТ СН'!$I$14+СВЦЭМ!$D$10+'СЕТ СН'!$I$6-'СЕТ СН'!$I$26</f>
        <v>1340.8924110800001</v>
      </c>
      <c r="E182" s="36">
        <f>SUMIFS(СВЦЭМ!$D$33:$D$776,СВЦЭМ!$A$33:$A$776,$A182,СВЦЭМ!$B$33:$B$776,E$155)+'СЕТ СН'!$I$14+СВЦЭМ!$D$10+'СЕТ СН'!$I$6-'СЕТ СН'!$I$26</f>
        <v>1352.22692302</v>
      </c>
      <c r="F182" s="36">
        <f>SUMIFS(СВЦЭМ!$D$33:$D$776,СВЦЭМ!$A$33:$A$776,$A182,СВЦЭМ!$B$33:$B$776,F$155)+'СЕТ СН'!$I$14+СВЦЭМ!$D$10+'СЕТ СН'!$I$6-'СЕТ СН'!$I$26</f>
        <v>1351.4897835000002</v>
      </c>
      <c r="G182" s="36">
        <f>SUMIFS(СВЦЭМ!$D$33:$D$776,СВЦЭМ!$A$33:$A$776,$A182,СВЦЭМ!$B$33:$B$776,G$155)+'СЕТ СН'!$I$14+СВЦЭМ!$D$10+'СЕТ СН'!$I$6-'СЕТ СН'!$I$26</f>
        <v>1335.9499331100001</v>
      </c>
      <c r="H182" s="36">
        <f>SUMIFS(СВЦЭМ!$D$33:$D$776,СВЦЭМ!$A$33:$A$776,$A182,СВЦЭМ!$B$33:$B$776,H$155)+'СЕТ СН'!$I$14+СВЦЭМ!$D$10+'СЕТ СН'!$I$6-'СЕТ СН'!$I$26</f>
        <v>1312.5522767299999</v>
      </c>
      <c r="I182" s="36">
        <f>SUMIFS(СВЦЭМ!$D$33:$D$776,СВЦЭМ!$A$33:$A$776,$A182,СВЦЭМ!$B$33:$B$776,I$155)+'СЕТ СН'!$I$14+СВЦЭМ!$D$10+'СЕТ СН'!$I$6-'СЕТ СН'!$I$26</f>
        <v>1290.0402390100001</v>
      </c>
      <c r="J182" s="36">
        <f>SUMIFS(СВЦЭМ!$D$33:$D$776,СВЦЭМ!$A$33:$A$776,$A182,СВЦЭМ!$B$33:$B$776,J$155)+'СЕТ СН'!$I$14+СВЦЭМ!$D$10+'СЕТ СН'!$I$6-'СЕТ СН'!$I$26</f>
        <v>1274.3384709500001</v>
      </c>
      <c r="K182" s="36">
        <f>SUMIFS(СВЦЭМ!$D$33:$D$776,СВЦЭМ!$A$33:$A$776,$A182,СВЦЭМ!$B$33:$B$776,K$155)+'СЕТ СН'!$I$14+СВЦЭМ!$D$10+'СЕТ СН'!$I$6-'СЕТ СН'!$I$26</f>
        <v>1242.0650027900001</v>
      </c>
      <c r="L182" s="36">
        <f>SUMIFS(СВЦЭМ!$D$33:$D$776,СВЦЭМ!$A$33:$A$776,$A182,СВЦЭМ!$B$33:$B$776,L$155)+'СЕТ СН'!$I$14+СВЦЭМ!$D$10+'СЕТ СН'!$I$6-'СЕТ СН'!$I$26</f>
        <v>1241.4182854600001</v>
      </c>
      <c r="M182" s="36">
        <f>SUMIFS(СВЦЭМ!$D$33:$D$776,СВЦЭМ!$A$33:$A$776,$A182,СВЦЭМ!$B$33:$B$776,M$155)+'СЕТ СН'!$I$14+СВЦЭМ!$D$10+'СЕТ СН'!$I$6-'СЕТ СН'!$I$26</f>
        <v>1233.0035427600001</v>
      </c>
      <c r="N182" s="36">
        <f>SUMIFS(СВЦЭМ!$D$33:$D$776,СВЦЭМ!$A$33:$A$776,$A182,СВЦЭМ!$B$33:$B$776,N$155)+'СЕТ СН'!$I$14+СВЦЭМ!$D$10+'СЕТ СН'!$I$6-'СЕТ СН'!$I$26</f>
        <v>1202.29226169</v>
      </c>
      <c r="O182" s="36">
        <f>SUMIFS(СВЦЭМ!$D$33:$D$776,СВЦЭМ!$A$33:$A$776,$A182,СВЦЭМ!$B$33:$B$776,O$155)+'СЕТ СН'!$I$14+СВЦЭМ!$D$10+'СЕТ СН'!$I$6-'СЕТ СН'!$I$26</f>
        <v>1183.4295471</v>
      </c>
      <c r="P182" s="36">
        <f>SUMIFS(СВЦЭМ!$D$33:$D$776,СВЦЭМ!$A$33:$A$776,$A182,СВЦЭМ!$B$33:$B$776,P$155)+'СЕТ СН'!$I$14+СВЦЭМ!$D$10+'СЕТ СН'!$I$6-'СЕТ СН'!$I$26</f>
        <v>1196.0684531000002</v>
      </c>
      <c r="Q182" s="36">
        <f>SUMIFS(СВЦЭМ!$D$33:$D$776,СВЦЭМ!$A$33:$A$776,$A182,СВЦЭМ!$B$33:$B$776,Q$155)+'СЕТ СН'!$I$14+СВЦЭМ!$D$10+'СЕТ СН'!$I$6-'СЕТ СН'!$I$26</f>
        <v>1194.4959386999999</v>
      </c>
      <c r="R182" s="36">
        <f>SUMIFS(СВЦЭМ!$D$33:$D$776,СВЦЭМ!$A$33:$A$776,$A182,СВЦЭМ!$B$33:$B$776,R$155)+'СЕТ СН'!$I$14+СВЦЭМ!$D$10+'СЕТ СН'!$I$6-'СЕТ СН'!$I$26</f>
        <v>1182.6876573700001</v>
      </c>
      <c r="S182" s="36">
        <f>SUMIFS(СВЦЭМ!$D$33:$D$776,СВЦЭМ!$A$33:$A$776,$A182,СВЦЭМ!$B$33:$B$776,S$155)+'СЕТ СН'!$I$14+СВЦЭМ!$D$10+'СЕТ СН'!$I$6-'СЕТ СН'!$I$26</f>
        <v>1188.85005806</v>
      </c>
      <c r="T182" s="36">
        <f>SUMIFS(СВЦЭМ!$D$33:$D$776,СВЦЭМ!$A$33:$A$776,$A182,СВЦЭМ!$B$33:$B$776,T$155)+'СЕТ СН'!$I$14+СВЦЭМ!$D$10+'СЕТ СН'!$I$6-'СЕТ СН'!$I$26</f>
        <v>1178.9547679300001</v>
      </c>
      <c r="U182" s="36">
        <f>SUMIFS(СВЦЭМ!$D$33:$D$776,СВЦЭМ!$A$33:$A$776,$A182,СВЦЭМ!$B$33:$B$776,U$155)+'СЕТ СН'!$I$14+СВЦЭМ!$D$10+'СЕТ СН'!$I$6-'СЕТ СН'!$I$26</f>
        <v>1170.0621818899999</v>
      </c>
      <c r="V182" s="36">
        <f>SUMIFS(СВЦЭМ!$D$33:$D$776,СВЦЭМ!$A$33:$A$776,$A182,СВЦЭМ!$B$33:$B$776,V$155)+'СЕТ СН'!$I$14+СВЦЭМ!$D$10+'СЕТ СН'!$I$6-'СЕТ СН'!$I$26</f>
        <v>1170.7430340599999</v>
      </c>
      <c r="W182" s="36">
        <f>SUMIFS(СВЦЭМ!$D$33:$D$776,СВЦЭМ!$A$33:$A$776,$A182,СВЦЭМ!$B$33:$B$776,W$155)+'СЕТ СН'!$I$14+СВЦЭМ!$D$10+'СЕТ СН'!$I$6-'СЕТ СН'!$I$26</f>
        <v>1187.24472872</v>
      </c>
      <c r="X182" s="36">
        <f>SUMIFS(СВЦЭМ!$D$33:$D$776,СВЦЭМ!$A$33:$A$776,$A182,СВЦЭМ!$B$33:$B$776,X$155)+'СЕТ СН'!$I$14+СВЦЭМ!$D$10+'СЕТ СН'!$I$6-'СЕТ СН'!$I$26</f>
        <v>1182.3922625</v>
      </c>
      <c r="Y182" s="36">
        <f>SUMIFS(СВЦЭМ!$D$33:$D$776,СВЦЭМ!$A$33:$A$776,$A182,СВЦЭМ!$B$33:$B$776,Y$155)+'СЕТ СН'!$I$14+СВЦЭМ!$D$10+'СЕТ СН'!$I$6-'СЕТ СН'!$I$26</f>
        <v>1213.44705189</v>
      </c>
    </row>
    <row r="183" spans="1:27" ht="15.75" x14ac:dyDescent="0.2">
      <c r="A183" s="35">
        <f t="shared" si="4"/>
        <v>43766</v>
      </c>
      <c r="B183" s="36">
        <f>SUMIFS(СВЦЭМ!$D$33:$D$776,СВЦЭМ!$A$33:$A$776,$A183,СВЦЭМ!$B$33:$B$776,B$155)+'СЕТ СН'!$I$14+СВЦЭМ!$D$10+'СЕТ СН'!$I$6-'СЕТ СН'!$I$26</f>
        <v>1300.4295745300001</v>
      </c>
      <c r="C183" s="36">
        <f>SUMIFS(СВЦЭМ!$D$33:$D$776,СВЦЭМ!$A$33:$A$776,$A183,СВЦЭМ!$B$33:$B$776,C$155)+'СЕТ СН'!$I$14+СВЦЭМ!$D$10+'СЕТ СН'!$I$6-'СЕТ СН'!$I$26</f>
        <v>1347.0314282600002</v>
      </c>
      <c r="D183" s="36">
        <f>SUMIFS(СВЦЭМ!$D$33:$D$776,СВЦЭМ!$A$33:$A$776,$A183,СВЦЭМ!$B$33:$B$776,D$155)+'СЕТ СН'!$I$14+СВЦЭМ!$D$10+'СЕТ СН'!$I$6-'СЕТ СН'!$I$26</f>
        <v>1362.1032896800002</v>
      </c>
      <c r="E183" s="36">
        <f>SUMIFS(СВЦЭМ!$D$33:$D$776,СВЦЭМ!$A$33:$A$776,$A183,СВЦЭМ!$B$33:$B$776,E$155)+'СЕТ СН'!$I$14+СВЦЭМ!$D$10+'СЕТ СН'!$I$6-'СЕТ СН'!$I$26</f>
        <v>1365.6813375300001</v>
      </c>
      <c r="F183" s="36">
        <f>SUMIFS(СВЦЭМ!$D$33:$D$776,СВЦЭМ!$A$33:$A$776,$A183,СВЦЭМ!$B$33:$B$776,F$155)+'СЕТ СН'!$I$14+СВЦЭМ!$D$10+'СЕТ СН'!$I$6-'СЕТ СН'!$I$26</f>
        <v>1364.4015755700002</v>
      </c>
      <c r="G183" s="36">
        <f>SUMIFS(СВЦЭМ!$D$33:$D$776,СВЦЭМ!$A$33:$A$776,$A183,СВЦЭМ!$B$33:$B$776,G$155)+'СЕТ СН'!$I$14+СВЦЭМ!$D$10+'СЕТ СН'!$I$6-'СЕТ СН'!$I$26</f>
        <v>1345.7161025600001</v>
      </c>
      <c r="H183" s="36">
        <f>SUMIFS(СВЦЭМ!$D$33:$D$776,СВЦЭМ!$A$33:$A$776,$A183,СВЦЭМ!$B$33:$B$776,H$155)+'СЕТ СН'!$I$14+СВЦЭМ!$D$10+'СЕТ СН'!$I$6-'СЕТ СН'!$I$26</f>
        <v>1308.6217746900002</v>
      </c>
      <c r="I183" s="36">
        <f>SUMIFS(СВЦЭМ!$D$33:$D$776,СВЦЭМ!$A$33:$A$776,$A183,СВЦЭМ!$B$33:$B$776,I$155)+'СЕТ СН'!$I$14+СВЦЭМ!$D$10+'СЕТ СН'!$I$6-'СЕТ СН'!$I$26</f>
        <v>1288.41930146</v>
      </c>
      <c r="J183" s="36">
        <f>SUMIFS(СВЦЭМ!$D$33:$D$776,СВЦЭМ!$A$33:$A$776,$A183,СВЦЭМ!$B$33:$B$776,J$155)+'СЕТ СН'!$I$14+СВЦЭМ!$D$10+'СЕТ СН'!$I$6-'СЕТ СН'!$I$26</f>
        <v>1286.8924329800002</v>
      </c>
      <c r="K183" s="36">
        <f>SUMIFS(СВЦЭМ!$D$33:$D$776,СВЦЭМ!$A$33:$A$776,$A183,СВЦЭМ!$B$33:$B$776,K$155)+'СЕТ СН'!$I$14+СВЦЭМ!$D$10+'СЕТ СН'!$I$6-'СЕТ СН'!$I$26</f>
        <v>1248.7762149099999</v>
      </c>
      <c r="L183" s="36">
        <f>SUMIFS(СВЦЭМ!$D$33:$D$776,СВЦЭМ!$A$33:$A$776,$A183,СВЦЭМ!$B$33:$B$776,L$155)+'СЕТ СН'!$I$14+СВЦЭМ!$D$10+'СЕТ СН'!$I$6-'СЕТ СН'!$I$26</f>
        <v>1251.19488968</v>
      </c>
      <c r="M183" s="36">
        <f>SUMIFS(СВЦЭМ!$D$33:$D$776,СВЦЭМ!$A$33:$A$776,$A183,СВЦЭМ!$B$33:$B$776,M$155)+'СЕТ СН'!$I$14+СВЦЭМ!$D$10+'СЕТ СН'!$I$6-'СЕТ СН'!$I$26</f>
        <v>1256.87786723</v>
      </c>
      <c r="N183" s="36">
        <f>SUMIFS(СВЦЭМ!$D$33:$D$776,СВЦЭМ!$A$33:$A$776,$A183,СВЦЭМ!$B$33:$B$776,N$155)+'СЕТ СН'!$I$14+СВЦЭМ!$D$10+'СЕТ СН'!$I$6-'СЕТ СН'!$I$26</f>
        <v>1226.2060104000002</v>
      </c>
      <c r="O183" s="36">
        <f>SUMIFS(СВЦЭМ!$D$33:$D$776,СВЦЭМ!$A$33:$A$776,$A183,СВЦЭМ!$B$33:$B$776,O$155)+'СЕТ СН'!$I$14+СВЦЭМ!$D$10+'СЕТ СН'!$I$6-'СЕТ СН'!$I$26</f>
        <v>1198.66180919</v>
      </c>
      <c r="P183" s="36">
        <f>SUMIFS(СВЦЭМ!$D$33:$D$776,СВЦЭМ!$A$33:$A$776,$A183,СВЦЭМ!$B$33:$B$776,P$155)+'СЕТ СН'!$I$14+СВЦЭМ!$D$10+'СЕТ СН'!$I$6-'СЕТ СН'!$I$26</f>
        <v>1203.7359278500001</v>
      </c>
      <c r="Q183" s="36">
        <f>SUMIFS(СВЦЭМ!$D$33:$D$776,СВЦЭМ!$A$33:$A$776,$A183,СВЦЭМ!$B$33:$B$776,Q$155)+'СЕТ СН'!$I$14+СВЦЭМ!$D$10+'СЕТ СН'!$I$6-'СЕТ СН'!$I$26</f>
        <v>1200.2419239300002</v>
      </c>
      <c r="R183" s="36">
        <f>SUMIFS(СВЦЭМ!$D$33:$D$776,СВЦЭМ!$A$33:$A$776,$A183,СВЦЭМ!$B$33:$B$776,R$155)+'СЕТ СН'!$I$14+СВЦЭМ!$D$10+'СЕТ СН'!$I$6-'СЕТ СН'!$I$26</f>
        <v>1194.8881355200001</v>
      </c>
      <c r="S183" s="36">
        <f>SUMIFS(СВЦЭМ!$D$33:$D$776,СВЦЭМ!$A$33:$A$776,$A183,СВЦЭМ!$B$33:$B$776,S$155)+'СЕТ СН'!$I$14+СВЦЭМ!$D$10+'СЕТ СН'!$I$6-'СЕТ СН'!$I$26</f>
        <v>1204.5127257900001</v>
      </c>
      <c r="T183" s="36">
        <f>SUMIFS(СВЦЭМ!$D$33:$D$776,СВЦЭМ!$A$33:$A$776,$A183,СВЦЭМ!$B$33:$B$776,T$155)+'СЕТ СН'!$I$14+СВЦЭМ!$D$10+'СЕТ СН'!$I$6-'СЕТ СН'!$I$26</f>
        <v>1196.18224824</v>
      </c>
      <c r="U183" s="36">
        <f>SUMIFS(СВЦЭМ!$D$33:$D$776,СВЦЭМ!$A$33:$A$776,$A183,СВЦЭМ!$B$33:$B$776,U$155)+'СЕТ СН'!$I$14+СВЦЭМ!$D$10+'СЕТ СН'!$I$6-'СЕТ СН'!$I$26</f>
        <v>1203.95681573</v>
      </c>
      <c r="V183" s="36">
        <f>SUMIFS(СВЦЭМ!$D$33:$D$776,СВЦЭМ!$A$33:$A$776,$A183,СВЦЭМ!$B$33:$B$776,V$155)+'СЕТ СН'!$I$14+СВЦЭМ!$D$10+'СЕТ СН'!$I$6-'СЕТ СН'!$I$26</f>
        <v>1204.5942038500002</v>
      </c>
      <c r="W183" s="36">
        <f>SUMIFS(СВЦЭМ!$D$33:$D$776,СВЦЭМ!$A$33:$A$776,$A183,СВЦЭМ!$B$33:$B$776,W$155)+'СЕТ СН'!$I$14+СВЦЭМ!$D$10+'СЕТ СН'!$I$6-'СЕТ СН'!$I$26</f>
        <v>1217.19039578</v>
      </c>
      <c r="X183" s="36">
        <f>SUMIFS(СВЦЭМ!$D$33:$D$776,СВЦЭМ!$A$33:$A$776,$A183,СВЦЭМ!$B$33:$B$776,X$155)+'СЕТ СН'!$I$14+СВЦЭМ!$D$10+'СЕТ СН'!$I$6-'СЕТ СН'!$I$26</f>
        <v>1244.2436258100001</v>
      </c>
      <c r="Y183" s="36">
        <f>SUMIFS(СВЦЭМ!$D$33:$D$776,СВЦЭМ!$A$33:$A$776,$A183,СВЦЭМ!$B$33:$B$776,Y$155)+'СЕТ СН'!$I$14+СВЦЭМ!$D$10+'СЕТ СН'!$I$6-'СЕТ СН'!$I$26</f>
        <v>1294.3959577600001</v>
      </c>
    </row>
    <row r="184" spans="1:27" ht="15.75" x14ac:dyDescent="0.2">
      <c r="A184" s="35">
        <f t="shared" si="4"/>
        <v>43767</v>
      </c>
      <c r="B184" s="36">
        <f>SUMIFS(СВЦЭМ!$D$33:$D$776,СВЦЭМ!$A$33:$A$776,$A184,СВЦЭМ!$B$33:$B$776,B$155)+'СЕТ СН'!$I$14+СВЦЭМ!$D$10+'СЕТ СН'!$I$6-'СЕТ СН'!$I$26</f>
        <v>1343.5206049500002</v>
      </c>
      <c r="C184" s="36">
        <f>SUMIFS(СВЦЭМ!$D$33:$D$776,СВЦЭМ!$A$33:$A$776,$A184,СВЦЭМ!$B$33:$B$776,C$155)+'СЕТ СН'!$I$14+СВЦЭМ!$D$10+'СЕТ СН'!$I$6-'СЕТ СН'!$I$26</f>
        <v>1376.67098151</v>
      </c>
      <c r="D184" s="36">
        <f>SUMIFS(СВЦЭМ!$D$33:$D$776,СВЦЭМ!$A$33:$A$776,$A184,СВЦЭМ!$B$33:$B$776,D$155)+'СЕТ СН'!$I$14+СВЦЭМ!$D$10+'СЕТ СН'!$I$6-'СЕТ СН'!$I$26</f>
        <v>1396.7479670299999</v>
      </c>
      <c r="E184" s="36">
        <f>SUMIFS(СВЦЭМ!$D$33:$D$776,СВЦЭМ!$A$33:$A$776,$A184,СВЦЭМ!$B$33:$B$776,E$155)+'СЕТ СН'!$I$14+СВЦЭМ!$D$10+'СЕТ СН'!$I$6-'СЕТ СН'!$I$26</f>
        <v>1410.92527372</v>
      </c>
      <c r="F184" s="36">
        <f>SUMIFS(СВЦЭМ!$D$33:$D$776,СВЦЭМ!$A$33:$A$776,$A184,СВЦЭМ!$B$33:$B$776,F$155)+'СЕТ СН'!$I$14+СВЦЭМ!$D$10+'СЕТ СН'!$I$6-'СЕТ СН'!$I$26</f>
        <v>1400.1024366300001</v>
      </c>
      <c r="G184" s="36">
        <f>SUMIFS(СВЦЭМ!$D$33:$D$776,СВЦЭМ!$A$33:$A$776,$A184,СВЦЭМ!$B$33:$B$776,G$155)+'СЕТ СН'!$I$14+СВЦЭМ!$D$10+'СЕТ СН'!$I$6-'СЕТ СН'!$I$26</f>
        <v>1375.4014043100001</v>
      </c>
      <c r="H184" s="36">
        <f>SUMIFS(СВЦЭМ!$D$33:$D$776,СВЦЭМ!$A$33:$A$776,$A184,СВЦЭМ!$B$33:$B$776,H$155)+'СЕТ СН'!$I$14+СВЦЭМ!$D$10+'СЕТ СН'!$I$6-'СЕТ СН'!$I$26</f>
        <v>1332.9723494700002</v>
      </c>
      <c r="I184" s="36">
        <f>SUMIFS(СВЦЭМ!$D$33:$D$776,СВЦЭМ!$A$33:$A$776,$A184,СВЦЭМ!$B$33:$B$776,I$155)+'СЕТ СН'!$I$14+СВЦЭМ!$D$10+'СЕТ СН'!$I$6-'СЕТ СН'!$I$26</f>
        <v>1307.48331732</v>
      </c>
      <c r="J184" s="36">
        <f>SUMIFS(СВЦЭМ!$D$33:$D$776,СВЦЭМ!$A$33:$A$776,$A184,СВЦЭМ!$B$33:$B$776,J$155)+'СЕТ СН'!$I$14+СВЦЭМ!$D$10+'СЕТ СН'!$I$6-'СЕТ СН'!$I$26</f>
        <v>1299.3414368799999</v>
      </c>
      <c r="K184" s="36">
        <f>SUMIFS(СВЦЭМ!$D$33:$D$776,СВЦЭМ!$A$33:$A$776,$A184,СВЦЭМ!$B$33:$B$776,K$155)+'СЕТ СН'!$I$14+СВЦЭМ!$D$10+'СЕТ СН'!$I$6-'СЕТ СН'!$I$26</f>
        <v>1270.5232545200001</v>
      </c>
      <c r="L184" s="36">
        <f>SUMIFS(СВЦЭМ!$D$33:$D$776,СВЦЭМ!$A$33:$A$776,$A184,СВЦЭМ!$B$33:$B$776,L$155)+'СЕТ СН'!$I$14+СВЦЭМ!$D$10+'СЕТ СН'!$I$6-'СЕТ СН'!$I$26</f>
        <v>1277.7522465400002</v>
      </c>
      <c r="M184" s="36">
        <f>SUMIFS(СВЦЭМ!$D$33:$D$776,СВЦЭМ!$A$33:$A$776,$A184,СВЦЭМ!$B$33:$B$776,M$155)+'СЕТ СН'!$I$14+СВЦЭМ!$D$10+'СЕТ СН'!$I$6-'СЕТ СН'!$I$26</f>
        <v>1276.3066054400001</v>
      </c>
      <c r="N184" s="36">
        <f>SUMIFS(СВЦЭМ!$D$33:$D$776,СВЦЭМ!$A$33:$A$776,$A184,СВЦЭМ!$B$33:$B$776,N$155)+'СЕТ СН'!$I$14+СВЦЭМ!$D$10+'СЕТ СН'!$I$6-'СЕТ СН'!$I$26</f>
        <v>1241.74387675</v>
      </c>
      <c r="O184" s="36">
        <f>SUMIFS(СВЦЭМ!$D$33:$D$776,СВЦЭМ!$A$33:$A$776,$A184,СВЦЭМ!$B$33:$B$776,O$155)+'СЕТ СН'!$I$14+СВЦЭМ!$D$10+'СЕТ СН'!$I$6-'СЕТ СН'!$I$26</f>
        <v>1217.1794350300001</v>
      </c>
      <c r="P184" s="36">
        <f>SUMIFS(СВЦЭМ!$D$33:$D$776,СВЦЭМ!$A$33:$A$776,$A184,СВЦЭМ!$B$33:$B$776,P$155)+'СЕТ СН'!$I$14+СВЦЭМ!$D$10+'СЕТ СН'!$I$6-'СЕТ СН'!$I$26</f>
        <v>1219.25211666</v>
      </c>
      <c r="Q184" s="36">
        <f>SUMIFS(СВЦЭМ!$D$33:$D$776,СВЦЭМ!$A$33:$A$776,$A184,СВЦЭМ!$B$33:$B$776,Q$155)+'СЕТ СН'!$I$14+СВЦЭМ!$D$10+'СЕТ СН'!$I$6-'СЕТ СН'!$I$26</f>
        <v>1218.6500689</v>
      </c>
      <c r="R184" s="36">
        <f>SUMIFS(СВЦЭМ!$D$33:$D$776,СВЦЭМ!$A$33:$A$776,$A184,СВЦЭМ!$B$33:$B$776,R$155)+'СЕТ СН'!$I$14+СВЦЭМ!$D$10+'СЕТ СН'!$I$6-'СЕТ СН'!$I$26</f>
        <v>1210.37552744</v>
      </c>
      <c r="S184" s="36">
        <f>SUMIFS(СВЦЭМ!$D$33:$D$776,СВЦЭМ!$A$33:$A$776,$A184,СВЦЭМ!$B$33:$B$776,S$155)+'СЕТ СН'!$I$14+СВЦЭМ!$D$10+'СЕТ СН'!$I$6-'СЕТ СН'!$I$26</f>
        <v>1217.3824557500002</v>
      </c>
      <c r="T184" s="36">
        <f>SUMIFS(СВЦЭМ!$D$33:$D$776,СВЦЭМ!$A$33:$A$776,$A184,СВЦЭМ!$B$33:$B$776,T$155)+'СЕТ СН'!$I$14+СВЦЭМ!$D$10+'СЕТ СН'!$I$6-'СЕТ СН'!$I$26</f>
        <v>1208.2267487900001</v>
      </c>
      <c r="U184" s="36">
        <f>SUMIFS(СВЦЭМ!$D$33:$D$776,СВЦЭМ!$A$33:$A$776,$A184,СВЦЭМ!$B$33:$B$776,U$155)+'СЕТ СН'!$I$14+СВЦЭМ!$D$10+'СЕТ СН'!$I$6-'СЕТ СН'!$I$26</f>
        <v>1198.64371553</v>
      </c>
      <c r="V184" s="36">
        <f>SUMIFS(СВЦЭМ!$D$33:$D$776,СВЦЭМ!$A$33:$A$776,$A184,СВЦЭМ!$B$33:$B$776,V$155)+'СЕТ СН'!$I$14+СВЦЭМ!$D$10+'СЕТ СН'!$I$6-'СЕТ СН'!$I$26</f>
        <v>1190.6626551200002</v>
      </c>
      <c r="W184" s="36">
        <f>SUMIFS(СВЦЭМ!$D$33:$D$776,СВЦЭМ!$A$33:$A$776,$A184,СВЦЭМ!$B$33:$B$776,W$155)+'СЕТ СН'!$I$14+СВЦЭМ!$D$10+'СЕТ СН'!$I$6-'СЕТ СН'!$I$26</f>
        <v>1202.2320602200002</v>
      </c>
      <c r="X184" s="36">
        <f>SUMIFS(СВЦЭМ!$D$33:$D$776,СВЦЭМ!$A$33:$A$776,$A184,СВЦЭМ!$B$33:$B$776,X$155)+'СЕТ СН'!$I$14+СВЦЭМ!$D$10+'СЕТ СН'!$I$6-'СЕТ СН'!$I$26</f>
        <v>1208.3047715500002</v>
      </c>
      <c r="Y184" s="36">
        <f>SUMIFS(СВЦЭМ!$D$33:$D$776,СВЦЭМ!$A$33:$A$776,$A184,СВЦЭМ!$B$33:$B$776,Y$155)+'СЕТ СН'!$I$14+СВЦЭМ!$D$10+'СЕТ СН'!$I$6-'СЕТ СН'!$I$26</f>
        <v>1247.1793833000002</v>
      </c>
    </row>
    <row r="185" spans="1:27" ht="15.75" x14ac:dyDescent="0.2">
      <c r="A185" s="35">
        <f t="shared" si="4"/>
        <v>43768</v>
      </c>
      <c r="B185" s="36">
        <f>SUMIFS(СВЦЭМ!$D$33:$D$776,СВЦЭМ!$A$33:$A$776,$A185,СВЦЭМ!$B$33:$B$776,B$155)+'СЕТ СН'!$I$14+СВЦЭМ!$D$10+'СЕТ СН'!$I$6-'СЕТ СН'!$I$26</f>
        <v>1349.5635503000001</v>
      </c>
      <c r="C185" s="36">
        <f>SUMIFS(СВЦЭМ!$D$33:$D$776,СВЦЭМ!$A$33:$A$776,$A185,СВЦЭМ!$B$33:$B$776,C$155)+'СЕТ СН'!$I$14+СВЦЭМ!$D$10+'СЕТ СН'!$I$6-'СЕТ СН'!$I$26</f>
        <v>1393.78348125</v>
      </c>
      <c r="D185" s="36">
        <f>SUMIFS(СВЦЭМ!$D$33:$D$776,СВЦЭМ!$A$33:$A$776,$A185,СВЦЭМ!$B$33:$B$776,D$155)+'СЕТ СН'!$I$14+СВЦЭМ!$D$10+'СЕТ СН'!$I$6-'СЕТ СН'!$I$26</f>
        <v>1415.0125052000001</v>
      </c>
      <c r="E185" s="36">
        <f>SUMIFS(СВЦЭМ!$D$33:$D$776,СВЦЭМ!$A$33:$A$776,$A185,СВЦЭМ!$B$33:$B$776,E$155)+'СЕТ СН'!$I$14+СВЦЭМ!$D$10+'СЕТ СН'!$I$6-'СЕТ СН'!$I$26</f>
        <v>1422.5431170300001</v>
      </c>
      <c r="F185" s="36">
        <f>SUMIFS(СВЦЭМ!$D$33:$D$776,СВЦЭМ!$A$33:$A$776,$A185,СВЦЭМ!$B$33:$B$776,F$155)+'СЕТ СН'!$I$14+СВЦЭМ!$D$10+'СЕТ СН'!$I$6-'СЕТ СН'!$I$26</f>
        <v>1420.7701932100001</v>
      </c>
      <c r="G185" s="36">
        <f>SUMIFS(СВЦЭМ!$D$33:$D$776,СВЦЭМ!$A$33:$A$776,$A185,СВЦЭМ!$B$33:$B$776,G$155)+'СЕТ СН'!$I$14+СВЦЭМ!$D$10+'СЕТ СН'!$I$6-'СЕТ СН'!$I$26</f>
        <v>1397.9667676399999</v>
      </c>
      <c r="H185" s="36">
        <f>SUMIFS(СВЦЭМ!$D$33:$D$776,СВЦЭМ!$A$33:$A$776,$A185,СВЦЭМ!$B$33:$B$776,H$155)+'СЕТ СН'!$I$14+СВЦЭМ!$D$10+'СЕТ СН'!$I$6-'СЕТ СН'!$I$26</f>
        <v>1348.6492133900001</v>
      </c>
      <c r="I185" s="36">
        <f>SUMIFS(СВЦЭМ!$D$33:$D$776,СВЦЭМ!$A$33:$A$776,$A185,СВЦЭМ!$B$33:$B$776,I$155)+'СЕТ СН'!$I$14+СВЦЭМ!$D$10+'СЕТ СН'!$I$6-'СЕТ СН'!$I$26</f>
        <v>1313.9633002600001</v>
      </c>
      <c r="J185" s="36">
        <f>SUMIFS(СВЦЭМ!$D$33:$D$776,СВЦЭМ!$A$33:$A$776,$A185,СВЦЭМ!$B$33:$B$776,J$155)+'СЕТ СН'!$I$14+СВЦЭМ!$D$10+'СЕТ СН'!$I$6-'СЕТ СН'!$I$26</f>
        <v>1311.8797235500001</v>
      </c>
      <c r="K185" s="36">
        <f>SUMIFS(СВЦЭМ!$D$33:$D$776,СВЦЭМ!$A$33:$A$776,$A185,СВЦЭМ!$B$33:$B$776,K$155)+'СЕТ СН'!$I$14+СВЦЭМ!$D$10+'СЕТ СН'!$I$6-'СЕТ СН'!$I$26</f>
        <v>1301.4203639000002</v>
      </c>
      <c r="L185" s="36">
        <f>SUMIFS(СВЦЭМ!$D$33:$D$776,СВЦЭМ!$A$33:$A$776,$A185,СВЦЭМ!$B$33:$B$776,L$155)+'СЕТ СН'!$I$14+СВЦЭМ!$D$10+'СЕТ СН'!$I$6-'СЕТ СН'!$I$26</f>
        <v>1303.77473826</v>
      </c>
      <c r="M185" s="36">
        <f>SUMIFS(СВЦЭМ!$D$33:$D$776,СВЦЭМ!$A$33:$A$776,$A185,СВЦЭМ!$B$33:$B$776,M$155)+'СЕТ СН'!$I$14+СВЦЭМ!$D$10+'СЕТ СН'!$I$6-'СЕТ СН'!$I$26</f>
        <v>1298.43336176</v>
      </c>
      <c r="N185" s="36">
        <f>SUMIFS(СВЦЭМ!$D$33:$D$776,СВЦЭМ!$A$33:$A$776,$A185,СВЦЭМ!$B$33:$B$776,N$155)+'СЕТ СН'!$I$14+СВЦЭМ!$D$10+'СЕТ СН'!$I$6-'СЕТ СН'!$I$26</f>
        <v>1259.70557839</v>
      </c>
      <c r="O185" s="36">
        <f>SUMIFS(СВЦЭМ!$D$33:$D$776,СВЦЭМ!$A$33:$A$776,$A185,СВЦЭМ!$B$33:$B$776,O$155)+'СЕТ СН'!$I$14+СВЦЭМ!$D$10+'СЕТ СН'!$I$6-'СЕТ СН'!$I$26</f>
        <v>1226.2466792499999</v>
      </c>
      <c r="P185" s="36">
        <f>SUMIFS(СВЦЭМ!$D$33:$D$776,СВЦЭМ!$A$33:$A$776,$A185,СВЦЭМ!$B$33:$B$776,P$155)+'СЕТ СН'!$I$14+СВЦЭМ!$D$10+'СЕТ СН'!$I$6-'СЕТ СН'!$I$26</f>
        <v>1226.2776474100001</v>
      </c>
      <c r="Q185" s="36">
        <f>SUMIFS(СВЦЭМ!$D$33:$D$776,СВЦЭМ!$A$33:$A$776,$A185,СВЦЭМ!$B$33:$B$776,Q$155)+'СЕТ СН'!$I$14+СВЦЭМ!$D$10+'СЕТ СН'!$I$6-'СЕТ СН'!$I$26</f>
        <v>1226.6659053600001</v>
      </c>
      <c r="R185" s="36">
        <f>SUMIFS(СВЦЭМ!$D$33:$D$776,СВЦЭМ!$A$33:$A$776,$A185,СВЦЭМ!$B$33:$B$776,R$155)+'СЕТ СН'!$I$14+СВЦЭМ!$D$10+'СЕТ СН'!$I$6-'СЕТ СН'!$I$26</f>
        <v>1218.07728245</v>
      </c>
      <c r="S185" s="36">
        <f>SUMIFS(СВЦЭМ!$D$33:$D$776,СВЦЭМ!$A$33:$A$776,$A185,СВЦЭМ!$B$33:$B$776,S$155)+'СЕТ СН'!$I$14+СВЦЭМ!$D$10+'СЕТ СН'!$I$6-'СЕТ СН'!$I$26</f>
        <v>1216.7533246600001</v>
      </c>
      <c r="T185" s="36">
        <f>SUMIFS(СВЦЭМ!$D$33:$D$776,СВЦЭМ!$A$33:$A$776,$A185,СВЦЭМ!$B$33:$B$776,T$155)+'СЕТ СН'!$I$14+СВЦЭМ!$D$10+'СЕТ СН'!$I$6-'СЕТ СН'!$I$26</f>
        <v>1201.4777119600001</v>
      </c>
      <c r="U185" s="36">
        <f>SUMIFS(СВЦЭМ!$D$33:$D$776,СВЦЭМ!$A$33:$A$776,$A185,СВЦЭМ!$B$33:$B$776,U$155)+'СЕТ СН'!$I$14+СВЦЭМ!$D$10+'СЕТ СН'!$I$6-'СЕТ СН'!$I$26</f>
        <v>1209.1918727500001</v>
      </c>
      <c r="V185" s="36">
        <f>SUMIFS(СВЦЭМ!$D$33:$D$776,СВЦЭМ!$A$33:$A$776,$A185,СВЦЭМ!$B$33:$B$776,V$155)+'СЕТ СН'!$I$14+СВЦЭМ!$D$10+'СЕТ СН'!$I$6-'СЕТ СН'!$I$26</f>
        <v>1206.9299615300001</v>
      </c>
      <c r="W185" s="36">
        <f>SUMIFS(СВЦЭМ!$D$33:$D$776,СВЦЭМ!$A$33:$A$776,$A185,СВЦЭМ!$B$33:$B$776,W$155)+'СЕТ СН'!$I$14+СВЦЭМ!$D$10+'СЕТ СН'!$I$6-'СЕТ СН'!$I$26</f>
        <v>1207.6847634600001</v>
      </c>
      <c r="X185" s="36">
        <f>SUMIFS(СВЦЭМ!$D$33:$D$776,СВЦЭМ!$A$33:$A$776,$A185,СВЦЭМ!$B$33:$B$776,X$155)+'СЕТ СН'!$I$14+СВЦЭМ!$D$10+'СЕТ СН'!$I$6-'СЕТ СН'!$I$26</f>
        <v>1231.0733842200002</v>
      </c>
      <c r="Y185" s="36">
        <f>SUMIFS(СВЦЭМ!$D$33:$D$776,СВЦЭМ!$A$33:$A$776,$A185,СВЦЭМ!$B$33:$B$776,Y$155)+'СЕТ СН'!$I$14+СВЦЭМ!$D$10+'СЕТ СН'!$I$6-'СЕТ СН'!$I$26</f>
        <v>1266.4498181600002</v>
      </c>
    </row>
    <row r="186" spans="1:27" ht="15.75" x14ac:dyDescent="0.2">
      <c r="A186" s="35">
        <f t="shared" si="4"/>
        <v>43769</v>
      </c>
      <c r="B186" s="36">
        <f>SUMIFS(СВЦЭМ!$D$33:$D$776,СВЦЭМ!$A$33:$A$776,$A186,СВЦЭМ!$B$33:$B$776,B$155)+'СЕТ СН'!$I$14+СВЦЭМ!$D$10+'СЕТ СН'!$I$6-'СЕТ СН'!$I$26</f>
        <v>1336.73044888</v>
      </c>
      <c r="C186" s="36">
        <f>SUMIFS(СВЦЭМ!$D$33:$D$776,СВЦЭМ!$A$33:$A$776,$A186,СВЦЭМ!$B$33:$B$776,C$155)+'СЕТ СН'!$I$14+СВЦЭМ!$D$10+'СЕТ СН'!$I$6-'СЕТ СН'!$I$26</f>
        <v>1383.76661506</v>
      </c>
      <c r="D186" s="36">
        <f>SUMIFS(СВЦЭМ!$D$33:$D$776,СВЦЭМ!$A$33:$A$776,$A186,СВЦЭМ!$B$33:$B$776,D$155)+'СЕТ СН'!$I$14+СВЦЭМ!$D$10+'СЕТ СН'!$I$6-'СЕТ СН'!$I$26</f>
        <v>1405.06423081</v>
      </c>
      <c r="E186" s="36">
        <f>SUMIFS(СВЦЭМ!$D$33:$D$776,СВЦЭМ!$A$33:$A$776,$A186,СВЦЭМ!$B$33:$B$776,E$155)+'СЕТ СН'!$I$14+СВЦЭМ!$D$10+'СЕТ СН'!$I$6-'СЕТ СН'!$I$26</f>
        <v>1418.60481488</v>
      </c>
      <c r="F186" s="36">
        <f>SUMIFS(СВЦЭМ!$D$33:$D$776,СВЦЭМ!$A$33:$A$776,$A186,СВЦЭМ!$B$33:$B$776,F$155)+'СЕТ СН'!$I$14+СВЦЭМ!$D$10+'СЕТ СН'!$I$6-'СЕТ СН'!$I$26</f>
        <v>1418.6473190000002</v>
      </c>
      <c r="G186" s="36">
        <f>SUMIFS(СВЦЭМ!$D$33:$D$776,СВЦЭМ!$A$33:$A$776,$A186,СВЦЭМ!$B$33:$B$776,G$155)+'СЕТ СН'!$I$14+СВЦЭМ!$D$10+'СЕТ СН'!$I$6-'СЕТ СН'!$I$26</f>
        <v>1392.8020952900001</v>
      </c>
      <c r="H186" s="36">
        <f>SUMIFS(СВЦЭМ!$D$33:$D$776,СВЦЭМ!$A$33:$A$776,$A186,СВЦЭМ!$B$33:$B$776,H$155)+'СЕТ СН'!$I$14+СВЦЭМ!$D$10+'СЕТ СН'!$I$6-'СЕТ СН'!$I$26</f>
        <v>1349.3040755400002</v>
      </c>
      <c r="I186" s="36">
        <f>SUMIFS(СВЦЭМ!$D$33:$D$776,СВЦЭМ!$A$33:$A$776,$A186,СВЦЭМ!$B$33:$B$776,I$155)+'СЕТ СН'!$I$14+СВЦЭМ!$D$10+'СЕТ СН'!$I$6-'СЕТ СН'!$I$26</f>
        <v>1317.12541061</v>
      </c>
      <c r="J186" s="36">
        <f>SUMIFS(СВЦЭМ!$D$33:$D$776,СВЦЭМ!$A$33:$A$776,$A186,СВЦЭМ!$B$33:$B$776,J$155)+'СЕТ СН'!$I$14+СВЦЭМ!$D$10+'СЕТ СН'!$I$6-'СЕТ СН'!$I$26</f>
        <v>1318.7867736000001</v>
      </c>
      <c r="K186" s="36">
        <f>SUMIFS(СВЦЭМ!$D$33:$D$776,СВЦЭМ!$A$33:$A$776,$A186,СВЦЭМ!$B$33:$B$776,K$155)+'СЕТ СН'!$I$14+СВЦЭМ!$D$10+'СЕТ СН'!$I$6-'СЕТ СН'!$I$26</f>
        <v>1298.92759127</v>
      </c>
      <c r="L186" s="36">
        <f>SUMIFS(СВЦЭМ!$D$33:$D$776,СВЦЭМ!$A$33:$A$776,$A186,СВЦЭМ!$B$33:$B$776,L$155)+'СЕТ СН'!$I$14+СВЦЭМ!$D$10+'СЕТ СН'!$I$6-'СЕТ СН'!$I$26</f>
        <v>1300.1122740999999</v>
      </c>
      <c r="M186" s="36">
        <f>SUMIFS(СВЦЭМ!$D$33:$D$776,СВЦЭМ!$A$33:$A$776,$A186,СВЦЭМ!$B$33:$B$776,M$155)+'СЕТ СН'!$I$14+СВЦЭМ!$D$10+'СЕТ СН'!$I$6-'СЕТ СН'!$I$26</f>
        <v>1301.73766032</v>
      </c>
      <c r="N186" s="36">
        <f>SUMIFS(СВЦЭМ!$D$33:$D$776,СВЦЭМ!$A$33:$A$776,$A186,СВЦЭМ!$B$33:$B$776,N$155)+'СЕТ СН'!$I$14+СВЦЭМ!$D$10+'СЕТ СН'!$I$6-'СЕТ СН'!$I$26</f>
        <v>1266.5094652600001</v>
      </c>
      <c r="O186" s="36">
        <f>SUMIFS(СВЦЭМ!$D$33:$D$776,СВЦЭМ!$A$33:$A$776,$A186,СВЦЭМ!$B$33:$B$776,O$155)+'СЕТ СН'!$I$14+СВЦЭМ!$D$10+'СЕТ СН'!$I$6-'СЕТ СН'!$I$26</f>
        <v>1228.25072178</v>
      </c>
      <c r="P186" s="36">
        <f>SUMIFS(СВЦЭМ!$D$33:$D$776,СВЦЭМ!$A$33:$A$776,$A186,СВЦЭМ!$B$33:$B$776,P$155)+'СЕТ СН'!$I$14+СВЦЭМ!$D$10+'СЕТ СН'!$I$6-'СЕТ СН'!$I$26</f>
        <v>1240.1903989500001</v>
      </c>
      <c r="Q186" s="36">
        <f>SUMIFS(СВЦЭМ!$D$33:$D$776,СВЦЭМ!$A$33:$A$776,$A186,СВЦЭМ!$B$33:$B$776,Q$155)+'СЕТ СН'!$I$14+СВЦЭМ!$D$10+'СЕТ СН'!$I$6-'СЕТ СН'!$I$26</f>
        <v>1241.45345129</v>
      </c>
      <c r="R186" s="36">
        <f>SUMIFS(СВЦЭМ!$D$33:$D$776,СВЦЭМ!$A$33:$A$776,$A186,СВЦЭМ!$B$33:$B$776,R$155)+'СЕТ СН'!$I$14+СВЦЭМ!$D$10+'СЕТ СН'!$I$6-'СЕТ СН'!$I$26</f>
        <v>1243.2260896800001</v>
      </c>
      <c r="S186" s="36">
        <f>SUMIFS(СВЦЭМ!$D$33:$D$776,СВЦЭМ!$A$33:$A$776,$A186,СВЦЭМ!$B$33:$B$776,S$155)+'СЕТ СН'!$I$14+СВЦЭМ!$D$10+'СЕТ СН'!$I$6-'СЕТ СН'!$I$26</f>
        <v>1241.4479759300002</v>
      </c>
      <c r="T186" s="36">
        <f>SUMIFS(СВЦЭМ!$D$33:$D$776,СВЦЭМ!$A$33:$A$776,$A186,СВЦЭМ!$B$33:$B$776,T$155)+'СЕТ СН'!$I$14+СВЦЭМ!$D$10+'СЕТ СН'!$I$6-'СЕТ СН'!$I$26</f>
        <v>1216.62286563</v>
      </c>
      <c r="U186" s="36">
        <f>SUMIFS(СВЦЭМ!$D$33:$D$776,СВЦЭМ!$A$33:$A$776,$A186,СВЦЭМ!$B$33:$B$776,U$155)+'СЕТ СН'!$I$14+СВЦЭМ!$D$10+'СЕТ СН'!$I$6-'СЕТ СН'!$I$26</f>
        <v>1213.02009946</v>
      </c>
      <c r="V186" s="36">
        <f>SUMIFS(СВЦЭМ!$D$33:$D$776,СВЦЭМ!$A$33:$A$776,$A186,СВЦЭМ!$B$33:$B$776,V$155)+'СЕТ СН'!$I$14+СВЦЭМ!$D$10+'СЕТ СН'!$I$6-'СЕТ СН'!$I$26</f>
        <v>1205.7479519400001</v>
      </c>
      <c r="W186" s="36">
        <f>SUMIFS(СВЦЭМ!$D$33:$D$776,СВЦЭМ!$A$33:$A$776,$A186,СВЦЭМ!$B$33:$B$776,W$155)+'СЕТ СН'!$I$14+СВЦЭМ!$D$10+'СЕТ СН'!$I$6-'СЕТ СН'!$I$26</f>
        <v>1215.52460068</v>
      </c>
      <c r="X186" s="36">
        <f>SUMIFS(СВЦЭМ!$D$33:$D$776,СВЦЭМ!$A$33:$A$776,$A186,СВЦЭМ!$B$33:$B$776,X$155)+'СЕТ СН'!$I$14+СВЦЭМ!$D$10+'СЕТ СН'!$I$6-'СЕТ СН'!$I$26</f>
        <v>1174.46285962</v>
      </c>
      <c r="Y186" s="36">
        <f>SUMIFS(СВЦЭМ!$D$33:$D$776,СВЦЭМ!$A$33:$A$776,$A186,СВЦЭМ!$B$33:$B$776,Y$155)+'СЕТ СН'!$I$14+СВЦЭМ!$D$10+'СЕТ СН'!$I$6-'СЕТ СН'!$I$26</f>
        <v>1211.78818602</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151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01.10.2019</v>
      </c>
      <c r="B192" s="36">
        <f>SUMIFS(СВЦЭМ!$E$33:$E$776,СВЦЭМ!$A$33:$A$776,$A192,СВЦЭМ!$B$33:$B$776,B$191)+'СЕТ СН'!$F$15</f>
        <v>110.69925910000001</v>
      </c>
      <c r="C192" s="36">
        <f>SUMIFS(СВЦЭМ!$E$33:$E$776,СВЦЭМ!$A$33:$A$776,$A192,СВЦЭМ!$B$33:$B$776,C$191)+'СЕТ СН'!$F$15</f>
        <v>125.6673026</v>
      </c>
      <c r="D192" s="36">
        <f>SUMIFS(СВЦЭМ!$E$33:$E$776,СВЦЭМ!$A$33:$A$776,$A192,СВЦЭМ!$B$33:$B$776,D$191)+'СЕТ СН'!$F$15</f>
        <v>139.57795597</v>
      </c>
      <c r="E192" s="36">
        <f>SUMIFS(СВЦЭМ!$E$33:$E$776,СВЦЭМ!$A$33:$A$776,$A192,СВЦЭМ!$B$33:$B$776,E$191)+'СЕТ СН'!$F$15</f>
        <v>143.89860131</v>
      </c>
      <c r="F192" s="36">
        <f>SUMIFS(СВЦЭМ!$E$33:$E$776,СВЦЭМ!$A$33:$A$776,$A192,СВЦЭМ!$B$33:$B$776,F$191)+'СЕТ СН'!$F$15</f>
        <v>143.59781898</v>
      </c>
      <c r="G192" s="36">
        <f>SUMIFS(СВЦЭМ!$E$33:$E$776,СВЦЭМ!$A$33:$A$776,$A192,СВЦЭМ!$B$33:$B$776,G$191)+'СЕТ СН'!$F$15</f>
        <v>140.69128463999999</v>
      </c>
      <c r="H192" s="36">
        <f>SUMIFS(СВЦЭМ!$E$33:$E$776,СВЦЭМ!$A$33:$A$776,$A192,СВЦЭМ!$B$33:$B$776,H$191)+'СЕТ СН'!$F$15</f>
        <v>128.09530372</v>
      </c>
      <c r="I192" s="36">
        <f>SUMIFS(СВЦЭМ!$E$33:$E$776,СВЦЭМ!$A$33:$A$776,$A192,СВЦЭМ!$B$33:$B$776,I$191)+'СЕТ СН'!$F$15</f>
        <v>112.70370758999999</v>
      </c>
      <c r="J192" s="36">
        <f>SUMIFS(СВЦЭМ!$E$33:$E$776,СВЦЭМ!$A$33:$A$776,$A192,СВЦЭМ!$B$33:$B$776,J$191)+'СЕТ СН'!$F$15</f>
        <v>111.70833125</v>
      </c>
      <c r="K192" s="36">
        <f>SUMIFS(СВЦЭМ!$E$33:$E$776,СВЦЭМ!$A$33:$A$776,$A192,СВЦЭМ!$B$33:$B$776,K$191)+'СЕТ СН'!$F$15</f>
        <v>113.28510664</v>
      </c>
      <c r="L192" s="36">
        <f>SUMIFS(СВЦЭМ!$E$33:$E$776,СВЦЭМ!$A$33:$A$776,$A192,СВЦЭМ!$B$33:$B$776,L$191)+'СЕТ СН'!$F$15</f>
        <v>112.79863637</v>
      </c>
      <c r="M192" s="36">
        <f>SUMIFS(СВЦЭМ!$E$33:$E$776,СВЦЭМ!$A$33:$A$776,$A192,СВЦЭМ!$B$33:$B$776,M$191)+'СЕТ СН'!$F$15</f>
        <v>110.84408096999999</v>
      </c>
      <c r="N192" s="36">
        <f>SUMIFS(СВЦЭМ!$E$33:$E$776,СВЦЭМ!$A$33:$A$776,$A192,СВЦЭМ!$B$33:$B$776,N$191)+'СЕТ СН'!$F$15</f>
        <v>108.05245016000001</v>
      </c>
      <c r="O192" s="36">
        <f>SUMIFS(СВЦЭМ!$E$33:$E$776,СВЦЭМ!$A$33:$A$776,$A192,СВЦЭМ!$B$33:$B$776,O$191)+'СЕТ СН'!$F$15</f>
        <v>107.64531162999999</v>
      </c>
      <c r="P192" s="36">
        <f>SUMIFS(СВЦЭМ!$E$33:$E$776,СВЦЭМ!$A$33:$A$776,$A192,СВЦЭМ!$B$33:$B$776,P$191)+'СЕТ СН'!$F$15</f>
        <v>107.93371037</v>
      </c>
      <c r="Q192" s="36">
        <f>SUMIFS(СВЦЭМ!$E$33:$E$776,СВЦЭМ!$A$33:$A$776,$A192,СВЦЭМ!$B$33:$B$776,Q$191)+'СЕТ СН'!$F$15</f>
        <v>109.73432719</v>
      </c>
      <c r="R192" s="36">
        <f>SUMIFS(СВЦЭМ!$E$33:$E$776,СВЦЭМ!$A$33:$A$776,$A192,СВЦЭМ!$B$33:$B$776,R$191)+'СЕТ СН'!$F$15</f>
        <v>109.55412597</v>
      </c>
      <c r="S192" s="36">
        <f>SUMIFS(СВЦЭМ!$E$33:$E$776,СВЦЭМ!$A$33:$A$776,$A192,СВЦЭМ!$B$33:$B$776,S$191)+'СЕТ СН'!$F$15</f>
        <v>108.58398259000001</v>
      </c>
      <c r="T192" s="36">
        <f>SUMIFS(СВЦЭМ!$E$33:$E$776,СВЦЭМ!$A$33:$A$776,$A192,СВЦЭМ!$B$33:$B$776,T$191)+'СЕТ СН'!$F$15</f>
        <v>108.13240001</v>
      </c>
      <c r="U192" s="36">
        <f>SUMIFS(СВЦЭМ!$E$33:$E$776,СВЦЭМ!$A$33:$A$776,$A192,СВЦЭМ!$B$33:$B$776,U$191)+'СЕТ СН'!$F$15</f>
        <v>111.93834828</v>
      </c>
      <c r="V192" s="36">
        <f>SUMIFS(СВЦЭМ!$E$33:$E$776,СВЦЭМ!$A$33:$A$776,$A192,СВЦЭМ!$B$33:$B$776,V$191)+'СЕТ СН'!$F$15</f>
        <v>112.74777706</v>
      </c>
      <c r="W192" s="36">
        <f>SUMIFS(СВЦЭМ!$E$33:$E$776,СВЦЭМ!$A$33:$A$776,$A192,СВЦЭМ!$B$33:$B$776,W$191)+'СЕТ СН'!$F$15</f>
        <v>113.27945603000001</v>
      </c>
      <c r="X192" s="36">
        <f>SUMIFS(СВЦЭМ!$E$33:$E$776,СВЦЭМ!$A$33:$A$776,$A192,СВЦЭМ!$B$33:$B$776,X$191)+'СЕТ СН'!$F$15</f>
        <v>111.55975923</v>
      </c>
      <c r="Y192" s="36">
        <f>SUMIFS(СВЦЭМ!$E$33:$E$776,СВЦЭМ!$A$33:$A$776,$A192,СВЦЭМ!$B$33:$B$776,Y$191)+'СЕТ СН'!$F$15</f>
        <v>123.31032378</v>
      </c>
      <c r="AA192" s="45"/>
    </row>
    <row r="193" spans="1:25" ht="15.75" x14ac:dyDescent="0.2">
      <c r="A193" s="35">
        <f>A192+1</f>
        <v>43740</v>
      </c>
      <c r="B193" s="36">
        <f>SUMIFS(СВЦЭМ!$E$33:$E$776,СВЦЭМ!$A$33:$A$776,$A193,СВЦЭМ!$B$33:$B$776,B$191)+'СЕТ СН'!$F$15</f>
        <v>131.41451337999999</v>
      </c>
      <c r="C193" s="36">
        <f>SUMIFS(СВЦЭМ!$E$33:$E$776,СВЦЭМ!$A$33:$A$776,$A193,СВЦЭМ!$B$33:$B$776,C$191)+'СЕТ СН'!$F$15</f>
        <v>136.27604477</v>
      </c>
      <c r="D193" s="36">
        <f>SUMIFS(СВЦЭМ!$E$33:$E$776,СВЦЭМ!$A$33:$A$776,$A193,СВЦЭМ!$B$33:$B$776,D$191)+'СЕТ СН'!$F$15</f>
        <v>138.90582767000001</v>
      </c>
      <c r="E193" s="36">
        <f>SUMIFS(СВЦЭМ!$E$33:$E$776,СВЦЭМ!$A$33:$A$776,$A193,СВЦЭМ!$B$33:$B$776,E$191)+'СЕТ СН'!$F$15</f>
        <v>139.9719595</v>
      </c>
      <c r="F193" s="36">
        <f>SUMIFS(СВЦЭМ!$E$33:$E$776,СВЦЭМ!$A$33:$A$776,$A193,СВЦЭМ!$B$33:$B$776,F$191)+'СЕТ СН'!$F$15</f>
        <v>143.00851926000001</v>
      </c>
      <c r="G193" s="36">
        <f>SUMIFS(СВЦЭМ!$E$33:$E$776,СВЦЭМ!$A$33:$A$776,$A193,СВЦЭМ!$B$33:$B$776,G$191)+'СЕТ СН'!$F$15</f>
        <v>139.53824428999999</v>
      </c>
      <c r="H193" s="36">
        <f>SUMIFS(СВЦЭМ!$E$33:$E$776,СВЦЭМ!$A$33:$A$776,$A193,СВЦЭМ!$B$33:$B$776,H$191)+'СЕТ СН'!$F$15</f>
        <v>128.29769346</v>
      </c>
      <c r="I193" s="36">
        <f>SUMIFS(СВЦЭМ!$E$33:$E$776,СВЦЭМ!$A$33:$A$776,$A193,СВЦЭМ!$B$33:$B$776,I$191)+'СЕТ СН'!$F$15</f>
        <v>112.40498424</v>
      </c>
      <c r="J193" s="36">
        <f>SUMIFS(СВЦЭМ!$E$33:$E$776,СВЦЭМ!$A$33:$A$776,$A193,СВЦЭМ!$B$33:$B$776,J$191)+'СЕТ СН'!$F$15</f>
        <v>111.59213708</v>
      </c>
      <c r="K193" s="36">
        <f>SUMIFS(СВЦЭМ!$E$33:$E$776,СВЦЭМ!$A$33:$A$776,$A193,СВЦЭМ!$B$33:$B$776,K$191)+'СЕТ СН'!$F$15</f>
        <v>113.50833464</v>
      </c>
      <c r="L193" s="36">
        <f>SUMIFS(СВЦЭМ!$E$33:$E$776,СВЦЭМ!$A$33:$A$776,$A193,СВЦЭМ!$B$33:$B$776,L$191)+'СЕТ СН'!$F$15</f>
        <v>113.55068011</v>
      </c>
      <c r="M193" s="36">
        <f>SUMIFS(СВЦЭМ!$E$33:$E$776,СВЦЭМ!$A$33:$A$776,$A193,СВЦЭМ!$B$33:$B$776,M$191)+'СЕТ СН'!$F$15</f>
        <v>111.96863141999999</v>
      </c>
      <c r="N193" s="36">
        <f>SUMIFS(СВЦЭМ!$E$33:$E$776,СВЦЭМ!$A$33:$A$776,$A193,СВЦЭМ!$B$33:$B$776,N$191)+'СЕТ СН'!$F$15</f>
        <v>111.04735109000001</v>
      </c>
      <c r="O193" s="36">
        <f>SUMIFS(СВЦЭМ!$E$33:$E$776,СВЦЭМ!$A$33:$A$776,$A193,СВЦЭМ!$B$33:$B$776,O$191)+'СЕТ СН'!$F$15</f>
        <v>111.43743808000001</v>
      </c>
      <c r="P193" s="36">
        <f>SUMIFS(СВЦЭМ!$E$33:$E$776,СВЦЭМ!$A$33:$A$776,$A193,СВЦЭМ!$B$33:$B$776,P$191)+'СЕТ СН'!$F$15</f>
        <v>112.17103647</v>
      </c>
      <c r="Q193" s="36">
        <f>SUMIFS(СВЦЭМ!$E$33:$E$776,СВЦЭМ!$A$33:$A$776,$A193,СВЦЭМ!$B$33:$B$776,Q$191)+'СЕТ СН'!$F$15</f>
        <v>112.6128338</v>
      </c>
      <c r="R193" s="36">
        <f>SUMIFS(СВЦЭМ!$E$33:$E$776,СВЦЭМ!$A$33:$A$776,$A193,СВЦЭМ!$B$33:$B$776,R$191)+'СЕТ СН'!$F$15</f>
        <v>113.47505832</v>
      </c>
      <c r="S193" s="36">
        <f>SUMIFS(СВЦЭМ!$E$33:$E$776,СВЦЭМ!$A$33:$A$776,$A193,СВЦЭМ!$B$33:$B$776,S$191)+'СЕТ СН'!$F$15</f>
        <v>112.55765694</v>
      </c>
      <c r="T193" s="36">
        <f>SUMIFS(СВЦЭМ!$E$33:$E$776,СВЦЭМ!$A$33:$A$776,$A193,СВЦЭМ!$B$33:$B$776,T$191)+'СЕТ СН'!$F$15</f>
        <v>113.5397826</v>
      </c>
      <c r="U193" s="36">
        <f>SUMIFS(СВЦЭМ!$E$33:$E$776,СВЦЭМ!$A$33:$A$776,$A193,СВЦЭМ!$B$33:$B$776,U$191)+'СЕТ СН'!$F$15</f>
        <v>117.47689587000001</v>
      </c>
      <c r="V193" s="36">
        <f>SUMIFS(СВЦЭМ!$E$33:$E$776,СВЦЭМ!$A$33:$A$776,$A193,СВЦЭМ!$B$33:$B$776,V$191)+'СЕТ СН'!$F$15</f>
        <v>117.04865544</v>
      </c>
      <c r="W193" s="36">
        <f>SUMIFS(СВЦЭМ!$E$33:$E$776,СВЦЭМ!$A$33:$A$776,$A193,СВЦЭМ!$B$33:$B$776,W$191)+'СЕТ СН'!$F$15</f>
        <v>113.62914822</v>
      </c>
      <c r="X193" s="36">
        <f>SUMIFS(СВЦЭМ!$E$33:$E$776,СВЦЭМ!$A$33:$A$776,$A193,СВЦЭМ!$B$33:$B$776,X$191)+'СЕТ СН'!$F$15</f>
        <v>111.81432682000001</v>
      </c>
      <c r="Y193" s="36">
        <f>SUMIFS(СВЦЭМ!$E$33:$E$776,СВЦЭМ!$A$33:$A$776,$A193,СВЦЭМ!$B$33:$B$776,Y$191)+'СЕТ СН'!$F$15</f>
        <v>124.95200366</v>
      </c>
    </row>
    <row r="194" spans="1:25" ht="15.75" x14ac:dyDescent="0.2">
      <c r="A194" s="35">
        <f t="shared" ref="A194:A222" si="5">A193+1</f>
        <v>43741</v>
      </c>
      <c r="B194" s="36">
        <f>SUMIFS(СВЦЭМ!$E$33:$E$776,СВЦЭМ!$A$33:$A$776,$A194,СВЦЭМ!$B$33:$B$776,B$191)+'СЕТ СН'!$F$15</f>
        <v>132.45184040000001</v>
      </c>
      <c r="C194" s="36">
        <f>SUMIFS(СВЦЭМ!$E$33:$E$776,СВЦЭМ!$A$33:$A$776,$A194,СВЦЭМ!$B$33:$B$776,C$191)+'СЕТ СН'!$F$15</f>
        <v>139.22900523000001</v>
      </c>
      <c r="D194" s="36">
        <f>SUMIFS(СВЦЭМ!$E$33:$E$776,СВЦЭМ!$A$33:$A$776,$A194,СВЦЭМ!$B$33:$B$776,D$191)+'СЕТ СН'!$F$15</f>
        <v>143.26755653000001</v>
      </c>
      <c r="E194" s="36">
        <f>SUMIFS(СВЦЭМ!$E$33:$E$776,СВЦЭМ!$A$33:$A$776,$A194,СВЦЭМ!$B$33:$B$776,E$191)+'СЕТ СН'!$F$15</f>
        <v>144.25152976999999</v>
      </c>
      <c r="F194" s="36">
        <f>SUMIFS(СВЦЭМ!$E$33:$E$776,СВЦЭМ!$A$33:$A$776,$A194,СВЦЭМ!$B$33:$B$776,F$191)+'СЕТ СН'!$F$15</f>
        <v>143.66489365000001</v>
      </c>
      <c r="G194" s="36">
        <f>SUMIFS(СВЦЭМ!$E$33:$E$776,СВЦЭМ!$A$33:$A$776,$A194,СВЦЭМ!$B$33:$B$776,G$191)+'СЕТ СН'!$F$15</f>
        <v>140.89234132000001</v>
      </c>
      <c r="H194" s="36">
        <f>SUMIFS(СВЦЭМ!$E$33:$E$776,СВЦЭМ!$A$33:$A$776,$A194,СВЦЭМ!$B$33:$B$776,H$191)+'СЕТ СН'!$F$15</f>
        <v>128.34357560000001</v>
      </c>
      <c r="I194" s="36">
        <f>SUMIFS(СВЦЭМ!$E$33:$E$776,СВЦЭМ!$A$33:$A$776,$A194,СВЦЭМ!$B$33:$B$776,I$191)+'СЕТ СН'!$F$15</f>
        <v>113.77785411000001</v>
      </c>
      <c r="J194" s="36">
        <f>SUMIFS(СВЦЭМ!$E$33:$E$776,СВЦЭМ!$A$33:$A$776,$A194,СВЦЭМ!$B$33:$B$776,J$191)+'СЕТ СН'!$F$15</f>
        <v>114.20260983999999</v>
      </c>
      <c r="K194" s="36">
        <f>SUMIFS(СВЦЭМ!$E$33:$E$776,СВЦЭМ!$A$33:$A$776,$A194,СВЦЭМ!$B$33:$B$776,K$191)+'СЕТ СН'!$F$15</f>
        <v>116.25788477</v>
      </c>
      <c r="L194" s="36">
        <f>SUMIFS(СВЦЭМ!$E$33:$E$776,СВЦЭМ!$A$33:$A$776,$A194,СВЦЭМ!$B$33:$B$776,L$191)+'СЕТ СН'!$F$15</f>
        <v>117.42514002999999</v>
      </c>
      <c r="M194" s="36">
        <f>SUMIFS(СВЦЭМ!$E$33:$E$776,СВЦЭМ!$A$33:$A$776,$A194,СВЦЭМ!$B$33:$B$776,M$191)+'СЕТ СН'!$F$15</f>
        <v>115.85447056</v>
      </c>
      <c r="N194" s="36">
        <f>SUMIFS(СВЦЭМ!$E$33:$E$776,СВЦЭМ!$A$33:$A$776,$A194,СВЦЭМ!$B$33:$B$776,N$191)+'СЕТ СН'!$F$15</f>
        <v>123.4112703</v>
      </c>
      <c r="O194" s="36">
        <f>SUMIFS(СВЦЭМ!$E$33:$E$776,СВЦЭМ!$A$33:$A$776,$A194,СВЦЭМ!$B$33:$B$776,O$191)+'СЕТ СН'!$F$15</f>
        <v>132.37760961000001</v>
      </c>
      <c r="P194" s="36">
        <f>SUMIFS(СВЦЭМ!$E$33:$E$776,СВЦЭМ!$A$33:$A$776,$A194,СВЦЭМ!$B$33:$B$776,P$191)+'СЕТ СН'!$F$15</f>
        <v>132.71496877000001</v>
      </c>
      <c r="Q194" s="36">
        <f>SUMIFS(СВЦЭМ!$E$33:$E$776,СВЦЭМ!$A$33:$A$776,$A194,СВЦЭМ!$B$33:$B$776,Q$191)+'СЕТ СН'!$F$15</f>
        <v>132.00109613999999</v>
      </c>
      <c r="R194" s="36">
        <f>SUMIFS(СВЦЭМ!$E$33:$E$776,СВЦЭМ!$A$33:$A$776,$A194,СВЦЭМ!$B$33:$B$776,R$191)+'СЕТ СН'!$F$15</f>
        <v>122.48489772000001</v>
      </c>
      <c r="S194" s="36">
        <f>SUMIFS(СВЦЭМ!$E$33:$E$776,СВЦЭМ!$A$33:$A$776,$A194,СВЦЭМ!$B$33:$B$776,S$191)+'СЕТ СН'!$F$15</f>
        <v>119.85121454</v>
      </c>
      <c r="T194" s="36">
        <f>SUMIFS(СВЦЭМ!$E$33:$E$776,СВЦЭМ!$A$33:$A$776,$A194,СВЦЭМ!$B$33:$B$776,T$191)+'СЕТ СН'!$F$15</f>
        <v>117.67471952</v>
      </c>
      <c r="U194" s="36">
        <f>SUMIFS(СВЦЭМ!$E$33:$E$776,СВЦЭМ!$A$33:$A$776,$A194,СВЦЭМ!$B$33:$B$776,U$191)+'СЕТ СН'!$F$15</f>
        <v>119.41247494</v>
      </c>
      <c r="V194" s="36">
        <f>SUMIFS(СВЦЭМ!$E$33:$E$776,СВЦЭМ!$A$33:$A$776,$A194,СВЦЭМ!$B$33:$B$776,V$191)+'СЕТ СН'!$F$15</f>
        <v>120.11278367</v>
      </c>
      <c r="W194" s="36">
        <f>SUMIFS(СВЦЭМ!$E$33:$E$776,СВЦЭМ!$A$33:$A$776,$A194,СВЦЭМ!$B$33:$B$776,W$191)+'СЕТ СН'!$F$15</f>
        <v>120.01007168</v>
      </c>
      <c r="X194" s="36">
        <f>SUMIFS(СВЦЭМ!$E$33:$E$776,СВЦЭМ!$A$33:$A$776,$A194,СВЦЭМ!$B$33:$B$776,X$191)+'СЕТ СН'!$F$15</f>
        <v>114.13149253</v>
      </c>
      <c r="Y194" s="36">
        <f>SUMIFS(СВЦЭМ!$E$33:$E$776,СВЦЭМ!$A$33:$A$776,$A194,СВЦЭМ!$B$33:$B$776,Y$191)+'СЕТ СН'!$F$15</f>
        <v>118.22092793</v>
      </c>
    </row>
    <row r="195" spans="1:25" ht="15.75" x14ac:dyDescent="0.2">
      <c r="A195" s="35">
        <f t="shared" si="5"/>
        <v>43742</v>
      </c>
      <c r="B195" s="36">
        <f>SUMIFS(СВЦЭМ!$E$33:$E$776,СВЦЭМ!$A$33:$A$776,$A195,СВЦЭМ!$B$33:$B$776,B$191)+'СЕТ СН'!$F$15</f>
        <v>131.39773815999999</v>
      </c>
      <c r="C195" s="36">
        <f>SUMIFS(СВЦЭМ!$E$33:$E$776,СВЦЭМ!$A$33:$A$776,$A195,СВЦЭМ!$B$33:$B$776,C$191)+'СЕТ СН'!$F$15</f>
        <v>137.24908155</v>
      </c>
      <c r="D195" s="36">
        <f>SUMIFS(СВЦЭМ!$E$33:$E$776,СВЦЭМ!$A$33:$A$776,$A195,СВЦЭМ!$B$33:$B$776,D$191)+'СЕТ СН'!$F$15</f>
        <v>137.81422042</v>
      </c>
      <c r="E195" s="36">
        <f>SUMIFS(СВЦЭМ!$E$33:$E$776,СВЦЭМ!$A$33:$A$776,$A195,СВЦЭМ!$B$33:$B$776,E$191)+'СЕТ СН'!$F$15</f>
        <v>141.56175869</v>
      </c>
      <c r="F195" s="36">
        <f>SUMIFS(СВЦЭМ!$E$33:$E$776,СВЦЭМ!$A$33:$A$776,$A195,СВЦЭМ!$B$33:$B$776,F$191)+'СЕТ СН'!$F$15</f>
        <v>137.61220994999999</v>
      </c>
      <c r="G195" s="36">
        <f>SUMIFS(СВЦЭМ!$E$33:$E$776,СВЦЭМ!$A$33:$A$776,$A195,СВЦЭМ!$B$33:$B$776,G$191)+'СЕТ СН'!$F$15</f>
        <v>133.08677057</v>
      </c>
      <c r="H195" s="36">
        <f>SUMIFS(СВЦЭМ!$E$33:$E$776,СВЦЭМ!$A$33:$A$776,$A195,СВЦЭМ!$B$33:$B$776,H$191)+'СЕТ СН'!$F$15</f>
        <v>124.45760815</v>
      </c>
      <c r="I195" s="36">
        <f>SUMIFS(СВЦЭМ!$E$33:$E$776,СВЦЭМ!$A$33:$A$776,$A195,СВЦЭМ!$B$33:$B$776,I$191)+'СЕТ СН'!$F$15</f>
        <v>109.45203137</v>
      </c>
      <c r="J195" s="36">
        <f>SUMIFS(СВЦЭМ!$E$33:$E$776,СВЦЭМ!$A$33:$A$776,$A195,СВЦЭМ!$B$33:$B$776,J$191)+'СЕТ СН'!$F$15</f>
        <v>110.00423721</v>
      </c>
      <c r="K195" s="36">
        <f>SUMIFS(СВЦЭМ!$E$33:$E$776,СВЦЭМ!$A$33:$A$776,$A195,СВЦЭМ!$B$33:$B$776,K$191)+'СЕТ СН'!$F$15</f>
        <v>113.09241169000001</v>
      </c>
      <c r="L195" s="36">
        <f>SUMIFS(СВЦЭМ!$E$33:$E$776,СВЦЭМ!$A$33:$A$776,$A195,СВЦЭМ!$B$33:$B$776,L$191)+'СЕТ СН'!$F$15</f>
        <v>113.56105601</v>
      </c>
      <c r="M195" s="36">
        <f>SUMIFS(СВЦЭМ!$E$33:$E$776,СВЦЭМ!$A$33:$A$776,$A195,СВЦЭМ!$B$33:$B$776,M$191)+'СЕТ СН'!$F$15</f>
        <v>112.26103401</v>
      </c>
      <c r="N195" s="36">
        <f>SUMIFS(СВЦЭМ!$E$33:$E$776,СВЦЭМ!$A$33:$A$776,$A195,СВЦЭМ!$B$33:$B$776,N$191)+'СЕТ СН'!$F$15</f>
        <v>111.55504740000001</v>
      </c>
      <c r="O195" s="36">
        <f>SUMIFS(СВЦЭМ!$E$33:$E$776,СВЦЭМ!$A$33:$A$776,$A195,СВЦЭМ!$B$33:$B$776,O$191)+'СЕТ СН'!$F$15</f>
        <v>111.60256594000001</v>
      </c>
      <c r="P195" s="36">
        <f>SUMIFS(СВЦЭМ!$E$33:$E$776,СВЦЭМ!$A$33:$A$776,$A195,СВЦЭМ!$B$33:$B$776,P$191)+'СЕТ СН'!$F$15</f>
        <v>111.58265767</v>
      </c>
      <c r="Q195" s="36">
        <f>SUMIFS(СВЦЭМ!$E$33:$E$776,СВЦЭМ!$A$33:$A$776,$A195,СВЦЭМ!$B$33:$B$776,Q$191)+'СЕТ СН'!$F$15</f>
        <v>111.33363814000001</v>
      </c>
      <c r="R195" s="36">
        <f>SUMIFS(СВЦЭМ!$E$33:$E$776,СВЦЭМ!$A$33:$A$776,$A195,СВЦЭМ!$B$33:$B$776,R$191)+'СЕТ СН'!$F$15</f>
        <v>110.44568065999999</v>
      </c>
      <c r="S195" s="36">
        <f>SUMIFS(СВЦЭМ!$E$33:$E$776,СВЦЭМ!$A$33:$A$776,$A195,СВЦЭМ!$B$33:$B$776,S$191)+'СЕТ СН'!$F$15</f>
        <v>110.31529612999999</v>
      </c>
      <c r="T195" s="36">
        <f>SUMIFS(СВЦЭМ!$E$33:$E$776,СВЦЭМ!$A$33:$A$776,$A195,СВЦЭМ!$B$33:$B$776,T$191)+'СЕТ СН'!$F$15</f>
        <v>110.91430741000001</v>
      </c>
      <c r="U195" s="36">
        <f>SUMIFS(СВЦЭМ!$E$33:$E$776,СВЦЭМ!$A$33:$A$776,$A195,СВЦЭМ!$B$33:$B$776,U$191)+'СЕТ СН'!$F$15</f>
        <v>113.78841525</v>
      </c>
      <c r="V195" s="36">
        <f>SUMIFS(СВЦЭМ!$E$33:$E$776,СВЦЭМ!$A$33:$A$776,$A195,СВЦЭМ!$B$33:$B$776,V$191)+'СЕТ СН'!$F$15</f>
        <v>112.74791734</v>
      </c>
      <c r="W195" s="36">
        <f>SUMIFS(СВЦЭМ!$E$33:$E$776,СВЦЭМ!$A$33:$A$776,$A195,СВЦЭМ!$B$33:$B$776,W$191)+'СЕТ СН'!$F$15</f>
        <v>109.56460233</v>
      </c>
      <c r="X195" s="36">
        <f>SUMIFS(СВЦЭМ!$E$33:$E$776,СВЦЭМ!$A$33:$A$776,$A195,СВЦЭМ!$B$33:$B$776,X$191)+'СЕТ СН'!$F$15</f>
        <v>114.67605689</v>
      </c>
      <c r="Y195" s="36">
        <f>SUMIFS(СВЦЭМ!$E$33:$E$776,СВЦЭМ!$A$33:$A$776,$A195,СВЦЭМ!$B$33:$B$776,Y$191)+'СЕТ СН'!$F$15</f>
        <v>125.89428316</v>
      </c>
    </row>
    <row r="196" spans="1:25" ht="15.75" x14ac:dyDescent="0.2">
      <c r="A196" s="35">
        <f t="shared" si="5"/>
        <v>43743</v>
      </c>
      <c r="B196" s="36">
        <f>SUMIFS(СВЦЭМ!$E$33:$E$776,СВЦЭМ!$A$33:$A$776,$A196,СВЦЭМ!$B$33:$B$776,B$191)+'СЕТ СН'!$F$15</f>
        <v>132.62644632000001</v>
      </c>
      <c r="C196" s="36">
        <f>SUMIFS(СВЦЭМ!$E$33:$E$776,СВЦЭМ!$A$33:$A$776,$A196,СВЦЭМ!$B$33:$B$776,C$191)+'СЕТ СН'!$F$15</f>
        <v>140.25068646</v>
      </c>
      <c r="D196" s="36">
        <f>SUMIFS(СВЦЭМ!$E$33:$E$776,СВЦЭМ!$A$33:$A$776,$A196,СВЦЭМ!$B$33:$B$776,D$191)+'СЕТ СН'!$F$15</f>
        <v>142.30223476</v>
      </c>
      <c r="E196" s="36">
        <f>SUMIFS(СВЦЭМ!$E$33:$E$776,СВЦЭМ!$A$33:$A$776,$A196,СВЦЭМ!$B$33:$B$776,E$191)+'СЕТ СН'!$F$15</f>
        <v>143.29660722</v>
      </c>
      <c r="F196" s="36">
        <f>SUMIFS(СВЦЭМ!$E$33:$E$776,СВЦЭМ!$A$33:$A$776,$A196,СВЦЭМ!$B$33:$B$776,F$191)+'СЕТ СН'!$F$15</f>
        <v>141.4897498</v>
      </c>
      <c r="G196" s="36">
        <f>SUMIFS(СВЦЭМ!$E$33:$E$776,СВЦЭМ!$A$33:$A$776,$A196,СВЦЭМ!$B$33:$B$776,G$191)+'СЕТ СН'!$F$15</f>
        <v>141.0082979</v>
      </c>
      <c r="H196" s="36">
        <f>SUMIFS(СВЦЭМ!$E$33:$E$776,СВЦЭМ!$A$33:$A$776,$A196,СВЦЭМ!$B$33:$B$776,H$191)+'СЕТ СН'!$F$15</f>
        <v>135.41717471000001</v>
      </c>
      <c r="I196" s="36">
        <f>SUMIFS(СВЦЭМ!$E$33:$E$776,СВЦЭМ!$A$33:$A$776,$A196,СВЦЭМ!$B$33:$B$776,I$191)+'СЕТ СН'!$F$15</f>
        <v>122.89118959</v>
      </c>
      <c r="J196" s="36">
        <f>SUMIFS(СВЦЭМ!$E$33:$E$776,СВЦЭМ!$A$33:$A$776,$A196,СВЦЭМ!$B$33:$B$776,J$191)+'СЕТ СН'!$F$15</f>
        <v>112.5019728</v>
      </c>
      <c r="K196" s="36">
        <f>SUMIFS(СВЦЭМ!$E$33:$E$776,СВЦЭМ!$A$33:$A$776,$A196,СВЦЭМ!$B$33:$B$776,K$191)+'СЕТ СН'!$F$15</f>
        <v>109.66432915999999</v>
      </c>
      <c r="L196" s="36">
        <f>SUMIFS(СВЦЭМ!$E$33:$E$776,СВЦЭМ!$A$33:$A$776,$A196,СВЦЭМ!$B$33:$B$776,L$191)+'СЕТ СН'!$F$15</f>
        <v>111.48873570000001</v>
      </c>
      <c r="M196" s="36">
        <f>SUMIFS(СВЦЭМ!$E$33:$E$776,СВЦЭМ!$A$33:$A$776,$A196,СВЦЭМ!$B$33:$B$776,M$191)+'СЕТ СН'!$F$15</f>
        <v>110.31847408</v>
      </c>
      <c r="N196" s="36">
        <f>SUMIFS(СВЦЭМ!$E$33:$E$776,СВЦЭМ!$A$33:$A$776,$A196,СВЦЭМ!$B$33:$B$776,N$191)+'СЕТ СН'!$F$15</f>
        <v>110.20333066000001</v>
      </c>
      <c r="O196" s="36">
        <f>SUMIFS(СВЦЭМ!$E$33:$E$776,СВЦЭМ!$A$33:$A$776,$A196,СВЦЭМ!$B$33:$B$776,O$191)+'СЕТ СН'!$F$15</f>
        <v>111.15891754</v>
      </c>
      <c r="P196" s="36">
        <f>SUMIFS(СВЦЭМ!$E$33:$E$776,СВЦЭМ!$A$33:$A$776,$A196,СВЦЭМ!$B$33:$B$776,P$191)+'СЕТ СН'!$F$15</f>
        <v>112.44953253</v>
      </c>
      <c r="Q196" s="36">
        <f>SUMIFS(СВЦЭМ!$E$33:$E$776,СВЦЭМ!$A$33:$A$776,$A196,СВЦЭМ!$B$33:$B$776,Q$191)+'СЕТ СН'!$F$15</f>
        <v>112.68514297</v>
      </c>
      <c r="R196" s="36">
        <f>SUMIFS(СВЦЭМ!$E$33:$E$776,СВЦЭМ!$A$33:$A$776,$A196,СВЦЭМ!$B$33:$B$776,R$191)+'СЕТ СН'!$F$15</f>
        <v>113.23315182</v>
      </c>
      <c r="S196" s="36">
        <f>SUMIFS(СВЦЭМ!$E$33:$E$776,СВЦЭМ!$A$33:$A$776,$A196,СВЦЭМ!$B$33:$B$776,S$191)+'СЕТ СН'!$F$15</f>
        <v>112.91704731999999</v>
      </c>
      <c r="T196" s="36">
        <f>SUMIFS(СВЦЭМ!$E$33:$E$776,СВЦЭМ!$A$33:$A$776,$A196,СВЦЭМ!$B$33:$B$776,T$191)+'СЕТ СН'!$F$15</f>
        <v>111.60519748</v>
      </c>
      <c r="U196" s="36">
        <f>SUMIFS(СВЦЭМ!$E$33:$E$776,СВЦЭМ!$A$33:$A$776,$A196,СВЦЭМ!$B$33:$B$776,U$191)+'СЕТ СН'!$F$15</f>
        <v>114.92307361</v>
      </c>
      <c r="V196" s="36">
        <f>SUMIFS(СВЦЭМ!$E$33:$E$776,СВЦЭМ!$A$33:$A$776,$A196,СВЦЭМ!$B$33:$B$776,V$191)+'СЕТ СН'!$F$15</f>
        <v>115.28316427</v>
      </c>
      <c r="W196" s="36">
        <f>SUMIFS(СВЦЭМ!$E$33:$E$776,СВЦЭМ!$A$33:$A$776,$A196,СВЦЭМ!$B$33:$B$776,W$191)+'СЕТ СН'!$F$15</f>
        <v>113.29992928999999</v>
      </c>
      <c r="X196" s="36">
        <f>SUMIFS(СВЦЭМ!$E$33:$E$776,СВЦЭМ!$A$33:$A$776,$A196,СВЦЭМ!$B$33:$B$776,X$191)+'СЕТ СН'!$F$15</f>
        <v>112.95473444</v>
      </c>
      <c r="Y196" s="36">
        <f>SUMIFS(СВЦЭМ!$E$33:$E$776,СВЦЭМ!$A$33:$A$776,$A196,СВЦЭМ!$B$33:$B$776,Y$191)+'СЕТ СН'!$F$15</f>
        <v>130.86204319999999</v>
      </c>
    </row>
    <row r="197" spans="1:25" ht="15.75" x14ac:dyDescent="0.2">
      <c r="A197" s="35">
        <f t="shared" si="5"/>
        <v>43744</v>
      </c>
      <c r="B197" s="36">
        <f>SUMIFS(СВЦЭМ!$E$33:$E$776,СВЦЭМ!$A$33:$A$776,$A197,СВЦЭМ!$B$33:$B$776,B$191)+'СЕТ СН'!$F$15</f>
        <v>129.87701749999999</v>
      </c>
      <c r="C197" s="36">
        <f>SUMIFS(СВЦЭМ!$E$33:$E$776,СВЦЭМ!$A$33:$A$776,$A197,СВЦЭМ!$B$33:$B$776,C$191)+'СЕТ СН'!$F$15</f>
        <v>135.45765079</v>
      </c>
      <c r="D197" s="36">
        <f>SUMIFS(СВЦЭМ!$E$33:$E$776,СВЦЭМ!$A$33:$A$776,$A197,СВЦЭМ!$B$33:$B$776,D$191)+'СЕТ СН'!$F$15</f>
        <v>139.70535634000001</v>
      </c>
      <c r="E197" s="36">
        <f>SUMIFS(СВЦЭМ!$E$33:$E$776,СВЦЭМ!$A$33:$A$776,$A197,СВЦЭМ!$B$33:$B$776,E$191)+'СЕТ СН'!$F$15</f>
        <v>141.37333376000001</v>
      </c>
      <c r="F197" s="36">
        <f>SUMIFS(СВЦЭМ!$E$33:$E$776,СВЦЭМ!$A$33:$A$776,$A197,СВЦЭМ!$B$33:$B$776,F$191)+'СЕТ СН'!$F$15</f>
        <v>141.32631977</v>
      </c>
      <c r="G197" s="36">
        <f>SUMIFS(СВЦЭМ!$E$33:$E$776,СВЦЭМ!$A$33:$A$776,$A197,СВЦЭМ!$B$33:$B$776,G$191)+'СЕТ СН'!$F$15</f>
        <v>141.30930094999999</v>
      </c>
      <c r="H197" s="36">
        <f>SUMIFS(СВЦЭМ!$E$33:$E$776,СВЦЭМ!$A$33:$A$776,$A197,СВЦЭМ!$B$33:$B$776,H$191)+'СЕТ СН'!$F$15</f>
        <v>132.09971927000001</v>
      </c>
      <c r="I197" s="36">
        <f>SUMIFS(СВЦЭМ!$E$33:$E$776,СВЦЭМ!$A$33:$A$776,$A197,СВЦЭМ!$B$33:$B$776,I$191)+'СЕТ СН'!$F$15</f>
        <v>117.25055798</v>
      </c>
      <c r="J197" s="36">
        <f>SUMIFS(СВЦЭМ!$E$33:$E$776,СВЦЭМ!$A$33:$A$776,$A197,СВЦЭМ!$B$33:$B$776,J$191)+'СЕТ СН'!$F$15</f>
        <v>108.08284184999999</v>
      </c>
      <c r="K197" s="36">
        <f>SUMIFS(СВЦЭМ!$E$33:$E$776,СВЦЭМ!$A$33:$A$776,$A197,СВЦЭМ!$B$33:$B$776,K$191)+'СЕТ СН'!$F$15</f>
        <v>109.25053497</v>
      </c>
      <c r="L197" s="36">
        <f>SUMIFS(СВЦЭМ!$E$33:$E$776,СВЦЭМ!$A$33:$A$776,$A197,СВЦЭМ!$B$33:$B$776,L$191)+'СЕТ СН'!$F$15</f>
        <v>111.96999025</v>
      </c>
      <c r="M197" s="36">
        <f>SUMIFS(СВЦЭМ!$E$33:$E$776,СВЦЭМ!$A$33:$A$776,$A197,СВЦЭМ!$B$33:$B$776,M$191)+'СЕТ СН'!$F$15</f>
        <v>110.69000997000001</v>
      </c>
      <c r="N197" s="36">
        <f>SUMIFS(СВЦЭМ!$E$33:$E$776,СВЦЭМ!$A$33:$A$776,$A197,СВЦЭМ!$B$33:$B$776,N$191)+'СЕТ СН'!$F$15</f>
        <v>108.78038907</v>
      </c>
      <c r="O197" s="36">
        <f>SUMIFS(СВЦЭМ!$E$33:$E$776,СВЦЭМ!$A$33:$A$776,$A197,СВЦЭМ!$B$33:$B$776,O$191)+'СЕТ СН'!$F$15</f>
        <v>108.96142267</v>
      </c>
      <c r="P197" s="36">
        <f>SUMIFS(СВЦЭМ!$E$33:$E$776,СВЦЭМ!$A$33:$A$776,$A197,СВЦЭМ!$B$33:$B$776,P$191)+'СЕТ СН'!$F$15</f>
        <v>108.81999394</v>
      </c>
      <c r="Q197" s="36">
        <f>SUMIFS(СВЦЭМ!$E$33:$E$776,СВЦЭМ!$A$33:$A$776,$A197,СВЦЭМ!$B$33:$B$776,Q$191)+'СЕТ СН'!$F$15</f>
        <v>109.57184055</v>
      </c>
      <c r="R197" s="36">
        <f>SUMIFS(СВЦЭМ!$E$33:$E$776,СВЦЭМ!$A$33:$A$776,$A197,СВЦЭМ!$B$33:$B$776,R$191)+'СЕТ СН'!$F$15</f>
        <v>108.10823006</v>
      </c>
      <c r="S197" s="36">
        <f>SUMIFS(СВЦЭМ!$E$33:$E$776,СВЦЭМ!$A$33:$A$776,$A197,СВЦЭМ!$B$33:$B$776,S$191)+'СЕТ СН'!$F$15</f>
        <v>109.53876318</v>
      </c>
      <c r="T197" s="36">
        <f>SUMIFS(СВЦЭМ!$E$33:$E$776,СВЦЭМ!$A$33:$A$776,$A197,СВЦЭМ!$B$33:$B$776,T$191)+'СЕТ СН'!$F$15</f>
        <v>109.87691681</v>
      </c>
      <c r="U197" s="36">
        <f>SUMIFS(СВЦЭМ!$E$33:$E$776,СВЦЭМ!$A$33:$A$776,$A197,СВЦЭМ!$B$33:$B$776,U$191)+'СЕТ СН'!$F$15</f>
        <v>113.04361319</v>
      </c>
      <c r="V197" s="36">
        <f>SUMIFS(СВЦЭМ!$E$33:$E$776,СВЦЭМ!$A$33:$A$776,$A197,СВЦЭМ!$B$33:$B$776,V$191)+'СЕТ СН'!$F$15</f>
        <v>112.87809701</v>
      </c>
      <c r="W197" s="36">
        <f>SUMIFS(СВЦЭМ!$E$33:$E$776,СВЦЭМ!$A$33:$A$776,$A197,СВЦЭМ!$B$33:$B$776,W$191)+'СЕТ СН'!$F$15</f>
        <v>110.70496509</v>
      </c>
      <c r="X197" s="36">
        <f>SUMIFS(СВЦЭМ!$E$33:$E$776,СВЦЭМ!$A$33:$A$776,$A197,СВЦЭМ!$B$33:$B$776,X$191)+'СЕТ СН'!$F$15</f>
        <v>109.10978364</v>
      </c>
      <c r="Y197" s="36">
        <f>SUMIFS(СВЦЭМ!$E$33:$E$776,СВЦЭМ!$A$33:$A$776,$A197,СВЦЭМ!$B$33:$B$776,Y$191)+'СЕТ СН'!$F$15</f>
        <v>116.36183797</v>
      </c>
    </row>
    <row r="198" spans="1:25" ht="15.75" x14ac:dyDescent="0.2">
      <c r="A198" s="35">
        <f t="shared" si="5"/>
        <v>43745</v>
      </c>
      <c r="B198" s="36">
        <f>SUMIFS(СВЦЭМ!$E$33:$E$776,СВЦЭМ!$A$33:$A$776,$A198,СВЦЭМ!$B$33:$B$776,B$191)+'СЕТ СН'!$F$15</f>
        <v>133.42757315</v>
      </c>
      <c r="C198" s="36">
        <f>SUMIFS(СВЦЭМ!$E$33:$E$776,СВЦЭМ!$A$33:$A$776,$A198,СВЦЭМ!$B$33:$B$776,C$191)+'СЕТ СН'!$F$15</f>
        <v>136.92426646999999</v>
      </c>
      <c r="D198" s="36">
        <f>SUMIFS(СВЦЭМ!$E$33:$E$776,СВЦЭМ!$A$33:$A$776,$A198,СВЦЭМ!$B$33:$B$776,D$191)+'СЕТ СН'!$F$15</f>
        <v>139.56947640000001</v>
      </c>
      <c r="E198" s="36">
        <f>SUMIFS(СВЦЭМ!$E$33:$E$776,СВЦЭМ!$A$33:$A$776,$A198,СВЦЭМ!$B$33:$B$776,E$191)+'СЕТ СН'!$F$15</f>
        <v>142.53447489000001</v>
      </c>
      <c r="F198" s="36">
        <f>SUMIFS(СВЦЭМ!$E$33:$E$776,СВЦЭМ!$A$33:$A$776,$A198,СВЦЭМ!$B$33:$B$776,F$191)+'СЕТ СН'!$F$15</f>
        <v>143.82010675999999</v>
      </c>
      <c r="G198" s="36">
        <f>SUMIFS(СВЦЭМ!$E$33:$E$776,СВЦЭМ!$A$33:$A$776,$A198,СВЦЭМ!$B$33:$B$776,G$191)+'СЕТ СН'!$F$15</f>
        <v>140.20580319000001</v>
      </c>
      <c r="H198" s="36">
        <f>SUMIFS(СВЦЭМ!$E$33:$E$776,СВЦЭМ!$A$33:$A$776,$A198,СВЦЭМ!$B$33:$B$776,H$191)+'СЕТ СН'!$F$15</f>
        <v>125.9958518</v>
      </c>
      <c r="I198" s="36">
        <f>SUMIFS(СВЦЭМ!$E$33:$E$776,СВЦЭМ!$A$33:$A$776,$A198,СВЦЭМ!$B$33:$B$776,I$191)+'СЕТ СН'!$F$15</f>
        <v>111.05336947000001</v>
      </c>
      <c r="J198" s="36">
        <f>SUMIFS(СВЦЭМ!$E$33:$E$776,СВЦЭМ!$A$33:$A$776,$A198,СВЦЭМ!$B$33:$B$776,J$191)+'СЕТ СН'!$F$15</f>
        <v>108.64005987</v>
      </c>
      <c r="K198" s="36">
        <f>SUMIFS(СВЦЭМ!$E$33:$E$776,СВЦЭМ!$A$33:$A$776,$A198,СВЦЭМ!$B$33:$B$776,K$191)+'СЕТ СН'!$F$15</f>
        <v>108.86078971000001</v>
      </c>
      <c r="L198" s="36">
        <f>SUMIFS(СВЦЭМ!$E$33:$E$776,СВЦЭМ!$A$33:$A$776,$A198,СВЦЭМ!$B$33:$B$776,L$191)+'СЕТ СН'!$F$15</f>
        <v>108.53436983</v>
      </c>
      <c r="M198" s="36">
        <f>SUMIFS(СВЦЭМ!$E$33:$E$776,СВЦЭМ!$A$33:$A$776,$A198,СВЦЭМ!$B$33:$B$776,M$191)+'СЕТ СН'!$F$15</f>
        <v>110.22265813999999</v>
      </c>
      <c r="N198" s="36">
        <f>SUMIFS(СВЦЭМ!$E$33:$E$776,СВЦЭМ!$A$33:$A$776,$A198,СВЦЭМ!$B$33:$B$776,N$191)+'СЕТ СН'!$F$15</f>
        <v>111.45389958</v>
      </c>
      <c r="O198" s="36">
        <f>SUMIFS(СВЦЭМ!$E$33:$E$776,СВЦЭМ!$A$33:$A$776,$A198,СВЦЭМ!$B$33:$B$776,O$191)+'СЕТ СН'!$F$15</f>
        <v>111.35484728</v>
      </c>
      <c r="P198" s="36">
        <f>SUMIFS(СВЦЭМ!$E$33:$E$776,СВЦЭМ!$A$33:$A$776,$A198,СВЦЭМ!$B$33:$B$776,P$191)+'СЕТ СН'!$F$15</f>
        <v>111.10517326</v>
      </c>
      <c r="Q198" s="36">
        <f>SUMIFS(СВЦЭМ!$E$33:$E$776,СВЦЭМ!$A$33:$A$776,$A198,СВЦЭМ!$B$33:$B$776,Q$191)+'СЕТ СН'!$F$15</f>
        <v>112.09514283</v>
      </c>
      <c r="R198" s="36">
        <f>SUMIFS(СВЦЭМ!$E$33:$E$776,СВЦЭМ!$A$33:$A$776,$A198,СВЦЭМ!$B$33:$B$776,R$191)+'СЕТ СН'!$F$15</f>
        <v>111.81065164</v>
      </c>
      <c r="S198" s="36">
        <f>SUMIFS(СВЦЭМ!$E$33:$E$776,СВЦЭМ!$A$33:$A$776,$A198,СВЦЭМ!$B$33:$B$776,S$191)+'СЕТ СН'!$F$15</f>
        <v>112.65361811</v>
      </c>
      <c r="T198" s="36">
        <f>SUMIFS(СВЦЭМ!$E$33:$E$776,СВЦЭМ!$A$33:$A$776,$A198,СВЦЭМ!$B$33:$B$776,T$191)+'СЕТ СН'!$F$15</f>
        <v>110.76387606999999</v>
      </c>
      <c r="U198" s="36">
        <f>SUMIFS(СВЦЭМ!$E$33:$E$776,СВЦЭМ!$A$33:$A$776,$A198,СВЦЭМ!$B$33:$B$776,U$191)+'СЕТ СН'!$F$15</f>
        <v>109.87654417</v>
      </c>
      <c r="V198" s="36">
        <f>SUMIFS(СВЦЭМ!$E$33:$E$776,СВЦЭМ!$A$33:$A$776,$A198,СВЦЭМ!$B$33:$B$776,V$191)+'СЕТ СН'!$F$15</f>
        <v>108.69885918</v>
      </c>
      <c r="W198" s="36">
        <f>SUMIFS(СВЦЭМ!$E$33:$E$776,СВЦЭМ!$A$33:$A$776,$A198,СВЦЭМ!$B$33:$B$776,W$191)+'СЕТ СН'!$F$15</f>
        <v>112.08106918999999</v>
      </c>
      <c r="X198" s="36">
        <f>SUMIFS(СВЦЭМ!$E$33:$E$776,СВЦЭМ!$A$33:$A$776,$A198,СВЦЭМ!$B$33:$B$776,X$191)+'СЕТ СН'!$F$15</f>
        <v>115.53885787999999</v>
      </c>
      <c r="Y198" s="36">
        <f>SUMIFS(СВЦЭМ!$E$33:$E$776,СВЦЭМ!$A$33:$A$776,$A198,СВЦЭМ!$B$33:$B$776,Y$191)+'СЕТ СН'!$F$15</f>
        <v>123.39759278</v>
      </c>
    </row>
    <row r="199" spans="1:25" ht="15.75" x14ac:dyDescent="0.2">
      <c r="A199" s="35">
        <f t="shared" si="5"/>
        <v>43746</v>
      </c>
      <c r="B199" s="36">
        <f>SUMIFS(СВЦЭМ!$E$33:$E$776,СВЦЭМ!$A$33:$A$776,$A199,СВЦЭМ!$B$33:$B$776,B$191)+'СЕТ СН'!$F$15</f>
        <v>117.11573104999999</v>
      </c>
      <c r="C199" s="36">
        <f>SUMIFS(СВЦЭМ!$E$33:$E$776,СВЦЭМ!$A$33:$A$776,$A199,СВЦЭМ!$B$33:$B$776,C$191)+'СЕТ СН'!$F$15</f>
        <v>127.18677959</v>
      </c>
      <c r="D199" s="36">
        <f>SUMIFS(СВЦЭМ!$E$33:$E$776,СВЦЭМ!$A$33:$A$776,$A199,СВЦЭМ!$B$33:$B$776,D$191)+'СЕТ СН'!$F$15</f>
        <v>125.73231963000001</v>
      </c>
      <c r="E199" s="36">
        <f>SUMIFS(СВЦЭМ!$E$33:$E$776,СВЦЭМ!$A$33:$A$776,$A199,СВЦЭМ!$B$33:$B$776,E$191)+'СЕТ СН'!$F$15</f>
        <v>128.18479611999999</v>
      </c>
      <c r="F199" s="36">
        <f>SUMIFS(СВЦЭМ!$E$33:$E$776,СВЦЭМ!$A$33:$A$776,$A199,СВЦЭМ!$B$33:$B$776,F$191)+'СЕТ СН'!$F$15</f>
        <v>127.92018672</v>
      </c>
      <c r="G199" s="36">
        <f>SUMIFS(СВЦЭМ!$E$33:$E$776,СВЦЭМ!$A$33:$A$776,$A199,СВЦЭМ!$B$33:$B$776,G$191)+'СЕТ СН'!$F$15</f>
        <v>125.90356611999999</v>
      </c>
      <c r="H199" s="36">
        <f>SUMIFS(СВЦЭМ!$E$33:$E$776,СВЦЭМ!$A$33:$A$776,$A199,СВЦЭМ!$B$33:$B$776,H$191)+'СЕТ СН'!$F$15</f>
        <v>121.47349739000001</v>
      </c>
      <c r="I199" s="36">
        <f>SUMIFS(СВЦЭМ!$E$33:$E$776,СВЦЭМ!$A$33:$A$776,$A199,СВЦЭМ!$B$33:$B$776,I$191)+'СЕТ СН'!$F$15</f>
        <v>114.31939647999999</v>
      </c>
      <c r="J199" s="36">
        <f>SUMIFS(СВЦЭМ!$E$33:$E$776,СВЦЭМ!$A$33:$A$776,$A199,СВЦЭМ!$B$33:$B$776,J$191)+'СЕТ СН'!$F$15</f>
        <v>109.61840432</v>
      </c>
      <c r="K199" s="36">
        <f>SUMIFS(СВЦЭМ!$E$33:$E$776,СВЦЭМ!$A$33:$A$776,$A199,СВЦЭМ!$B$33:$B$776,K$191)+'СЕТ СН'!$F$15</f>
        <v>110.00780528999999</v>
      </c>
      <c r="L199" s="36">
        <f>SUMIFS(СВЦЭМ!$E$33:$E$776,СВЦЭМ!$A$33:$A$776,$A199,СВЦЭМ!$B$33:$B$776,L$191)+'СЕТ СН'!$F$15</f>
        <v>110.73228315999999</v>
      </c>
      <c r="M199" s="36">
        <f>SUMIFS(СВЦЭМ!$E$33:$E$776,СВЦЭМ!$A$33:$A$776,$A199,СВЦЭМ!$B$33:$B$776,M$191)+'СЕТ СН'!$F$15</f>
        <v>109.42178506</v>
      </c>
      <c r="N199" s="36">
        <f>SUMIFS(СВЦЭМ!$E$33:$E$776,СВЦЭМ!$A$33:$A$776,$A199,СВЦЭМ!$B$33:$B$776,N$191)+'СЕТ СН'!$F$15</f>
        <v>105.94485778000001</v>
      </c>
      <c r="O199" s="36">
        <f>SUMIFS(СВЦЭМ!$E$33:$E$776,СВЦЭМ!$A$33:$A$776,$A199,СВЦЭМ!$B$33:$B$776,O$191)+'СЕТ СН'!$F$15</f>
        <v>101.00659487999999</v>
      </c>
      <c r="P199" s="36">
        <f>SUMIFS(СВЦЭМ!$E$33:$E$776,СВЦЭМ!$A$33:$A$776,$A199,СВЦЭМ!$B$33:$B$776,P$191)+'СЕТ СН'!$F$15</f>
        <v>110.09987567</v>
      </c>
      <c r="Q199" s="36">
        <f>SUMIFS(СВЦЭМ!$E$33:$E$776,СВЦЭМ!$A$33:$A$776,$A199,СВЦЭМ!$B$33:$B$776,Q$191)+'СЕТ СН'!$F$15</f>
        <v>118.63772897</v>
      </c>
      <c r="R199" s="36">
        <f>SUMIFS(СВЦЭМ!$E$33:$E$776,СВЦЭМ!$A$33:$A$776,$A199,СВЦЭМ!$B$33:$B$776,R$191)+'СЕТ СН'!$F$15</f>
        <v>100.11135775</v>
      </c>
      <c r="S199" s="36">
        <f>SUMIFS(СВЦЭМ!$E$33:$E$776,СВЦЭМ!$A$33:$A$776,$A199,СВЦЭМ!$B$33:$B$776,S$191)+'СЕТ СН'!$F$15</f>
        <v>101.30384088</v>
      </c>
      <c r="T199" s="36">
        <f>SUMIFS(СВЦЭМ!$E$33:$E$776,СВЦЭМ!$A$33:$A$776,$A199,СВЦЭМ!$B$33:$B$776,T$191)+'СЕТ СН'!$F$15</f>
        <v>103.75646297</v>
      </c>
      <c r="U199" s="36">
        <f>SUMIFS(СВЦЭМ!$E$33:$E$776,СВЦЭМ!$A$33:$A$776,$A199,СВЦЭМ!$B$33:$B$776,U$191)+'СЕТ СН'!$F$15</f>
        <v>107.90393367999999</v>
      </c>
      <c r="V199" s="36">
        <f>SUMIFS(СВЦЭМ!$E$33:$E$776,СВЦЭМ!$A$33:$A$776,$A199,СВЦЭМ!$B$33:$B$776,V$191)+'СЕТ СН'!$F$15</f>
        <v>108.64834739</v>
      </c>
      <c r="W199" s="36">
        <f>SUMIFS(СВЦЭМ!$E$33:$E$776,СВЦЭМ!$A$33:$A$776,$A199,СВЦЭМ!$B$33:$B$776,W$191)+'СЕТ СН'!$F$15</f>
        <v>106.50913197</v>
      </c>
      <c r="X199" s="36">
        <f>SUMIFS(СВЦЭМ!$E$33:$E$776,СВЦЭМ!$A$33:$A$776,$A199,СВЦЭМ!$B$33:$B$776,X$191)+'СЕТ СН'!$F$15</f>
        <v>100.16089467</v>
      </c>
      <c r="Y199" s="36">
        <f>SUMIFS(СВЦЭМ!$E$33:$E$776,СВЦЭМ!$A$33:$A$776,$A199,СВЦЭМ!$B$33:$B$776,Y$191)+'СЕТ СН'!$F$15</f>
        <v>96.079878570000005</v>
      </c>
    </row>
    <row r="200" spans="1:25" ht="15.75" x14ac:dyDescent="0.2">
      <c r="A200" s="35">
        <f t="shared" si="5"/>
        <v>43747</v>
      </c>
      <c r="B200" s="36">
        <f>SUMIFS(СВЦЭМ!$E$33:$E$776,СВЦЭМ!$A$33:$A$776,$A200,СВЦЭМ!$B$33:$B$776,B$191)+'СЕТ СН'!$F$15</f>
        <v>120.74995491999999</v>
      </c>
      <c r="C200" s="36">
        <f>SUMIFS(СВЦЭМ!$E$33:$E$776,СВЦЭМ!$A$33:$A$776,$A200,СВЦЭМ!$B$33:$B$776,C$191)+'СЕТ СН'!$F$15</f>
        <v>127.09871452</v>
      </c>
      <c r="D200" s="36">
        <f>SUMIFS(СВЦЭМ!$E$33:$E$776,СВЦЭМ!$A$33:$A$776,$A200,СВЦЭМ!$B$33:$B$776,D$191)+'СЕТ СН'!$F$15</f>
        <v>131.66200104999999</v>
      </c>
      <c r="E200" s="36">
        <f>SUMIFS(СВЦЭМ!$E$33:$E$776,СВЦЭМ!$A$33:$A$776,$A200,СВЦЭМ!$B$33:$B$776,E$191)+'СЕТ СН'!$F$15</f>
        <v>133.78638812</v>
      </c>
      <c r="F200" s="36">
        <f>SUMIFS(СВЦЭМ!$E$33:$E$776,СВЦЭМ!$A$33:$A$776,$A200,СВЦЭМ!$B$33:$B$776,F$191)+'СЕТ СН'!$F$15</f>
        <v>134.17641566</v>
      </c>
      <c r="G200" s="36">
        <f>SUMIFS(СВЦЭМ!$E$33:$E$776,СВЦЭМ!$A$33:$A$776,$A200,СВЦЭМ!$B$33:$B$776,G$191)+'СЕТ СН'!$F$15</f>
        <v>130.64996400999999</v>
      </c>
      <c r="H200" s="36">
        <f>SUMIFS(СВЦЭМ!$E$33:$E$776,СВЦЭМ!$A$33:$A$776,$A200,СВЦЭМ!$B$33:$B$776,H$191)+'СЕТ СН'!$F$15</f>
        <v>124.04120653</v>
      </c>
      <c r="I200" s="36">
        <f>SUMIFS(СВЦЭМ!$E$33:$E$776,СВЦЭМ!$A$33:$A$776,$A200,СВЦЭМ!$B$33:$B$776,I$191)+'СЕТ СН'!$F$15</f>
        <v>119.49447306</v>
      </c>
      <c r="J200" s="36">
        <f>SUMIFS(СВЦЭМ!$E$33:$E$776,СВЦЭМ!$A$33:$A$776,$A200,СВЦЭМ!$B$33:$B$776,J$191)+'СЕТ СН'!$F$15</f>
        <v>120.41467373</v>
      </c>
      <c r="K200" s="36">
        <f>SUMIFS(СВЦЭМ!$E$33:$E$776,СВЦЭМ!$A$33:$A$776,$A200,СВЦЭМ!$B$33:$B$776,K$191)+'СЕТ СН'!$F$15</f>
        <v>122.71079856999999</v>
      </c>
      <c r="L200" s="36">
        <f>SUMIFS(СВЦЭМ!$E$33:$E$776,СВЦЭМ!$A$33:$A$776,$A200,СВЦЭМ!$B$33:$B$776,L$191)+'СЕТ СН'!$F$15</f>
        <v>123.12558633</v>
      </c>
      <c r="M200" s="36">
        <f>SUMIFS(СВЦЭМ!$E$33:$E$776,СВЦЭМ!$A$33:$A$776,$A200,СВЦЭМ!$B$33:$B$776,M$191)+'СЕТ СН'!$F$15</f>
        <v>122.30961277</v>
      </c>
      <c r="N200" s="36">
        <f>SUMIFS(СВЦЭМ!$E$33:$E$776,СВЦЭМ!$A$33:$A$776,$A200,СВЦЭМ!$B$33:$B$776,N$191)+'СЕТ СН'!$F$15</f>
        <v>113.66733134</v>
      </c>
      <c r="O200" s="36">
        <f>SUMIFS(СВЦЭМ!$E$33:$E$776,СВЦЭМ!$A$33:$A$776,$A200,СВЦЭМ!$B$33:$B$776,O$191)+'СЕТ СН'!$F$15</f>
        <v>109.69665371000001</v>
      </c>
      <c r="P200" s="36">
        <f>SUMIFS(СВЦЭМ!$E$33:$E$776,СВЦЭМ!$A$33:$A$776,$A200,СВЦЭМ!$B$33:$B$776,P$191)+'СЕТ СН'!$F$15</f>
        <v>109.95789093</v>
      </c>
      <c r="Q200" s="36">
        <f>SUMIFS(СВЦЭМ!$E$33:$E$776,СВЦЭМ!$A$33:$A$776,$A200,СВЦЭМ!$B$33:$B$776,Q$191)+'СЕТ СН'!$F$15</f>
        <v>109.8889863</v>
      </c>
      <c r="R200" s="36">
        <f>SUMIFS(СВЦЭМ!$E$33:$E$776,СВЦЭМ!$A$33:$A$776,$A200,СВЦЭМ!$B$33:$B$776,R$191)+'СЕТ СН'!$F$15</f>
        <v>108.44805504999999</v>
      </c>
      <c r="S200" s="36">
        <f>SUMIFS(СВЦЭМ!$E$33:$E$776,СВЦЭМ!$A$33:$A$776,$A200,СВЦЭМ!$B$33:$B$776,S$191)+'СЕТ СН'!$F$15</f>
        <v>108.97596593</v>
      </c>
      <c r="T200" s="36">
        <f>SUMIFS(СВЦЭМ!$E$33:$E$776,СВЦЭМ!$A$33:$A$776,$A200,СВЦЭМ!$B$33:$B$776,T$191)+'СЕТ СН'!$F$15</f>
        <v>113.04425251000001</v>
      </c>
      <c r="U200" s="36">
        <f>SUMIFS(СВЦЭМ!$E$33:$E$776,СВЦЭМ!$A$33:$A$776,$A200,СВЦЭМ!$B$33:$B$776,U$191)+'СЕТ СН'!$F$15</f>
        <v>111.4310212</v>
      </c>
      <c r="V200" s="36">
        <f>SUMIFS(СВЦЭМ!$E$33:$E$776,СВЦЭМ!$A$33:$A$776,$A200,СВЦЭМ!$B$33:$B$776,V$191)+'СЕТ СН'!$F$15</f>
        <v>110.02224751</v>
      </c>
      <c r="W200" s="36">
        <f>SUMIFS(СВЦЭМ!$E$33:$E$776,СВЦЭМ!$A$33:$A$776,$A200,СВЦЭМ!$B$33:$B$776,W$191)+'СЕТ СН'!$F$15</f>
        <v>112.93645358000001</v>
      </c>
      <c r="X200" s="36">
        <f>SUMIFS(СВЦЭМ!$E$33:$E$776,СВЦЭМ!$A$33:$A$776,$A200,СВЦЭМ!$B$33:$B$776,X$191)+'СЕТ СН'!$F$15</f>
        <v>108.79657563000001</v>
      </c>
      <c r="Y200" s="36">
        <f>SUMIFS(СВЦЭМ!$E$33:$E$776,СВЦЭМ!$A$33:$A$776,$A200,СВЦЭМ!$B$33:$B$776,Y$191)+'СЕТ СН'!$F$15</f>
        <v>111.03215537</v>
      </c>
    </row>
    <row r="201" spans="1:25" ht="15.75" x14ac:dyDescent="0.2">
      <c r="A201" s="35">
        <f t="shared" si="5"/>
        <v>43748</v>
      </c>
      <c r="B201" s="36">
        <f>SUMIFS(СВЦЭМ!$E$33:$E$776,СВЦЭМ!$A$33:$A$776,$A201,СВЦЭМ!$B$33:$B$776,B$191)+'СЕТ СН'!$F$15</f>
        <v>139.16379759</v>
      </c>
      <c r="C201" s="36">
        <f>SUMIFS(СВЦЭМ!$E$33:$E$776,СВЦЭМ!$A$33:$A$776,$A201,СВЦЭМ!$B$33:$B$776,C$191)+'СЕТ СН'!$F$15</f>
        <v>146.82081722999999</v>
      </c>
      <c r="D201" s="36">
        <f>SUMIFS(СВЦЭМ!$E$33:$E$776,СВЦЭМ!$A$33:$A$776,$A201,СВЦЭМ!$B$33:$B$776,D$191)+'СЕТ СН'!$F$15</f>
        <v>150.75056354</v>
      </c>
      <c r="E201" s="36">
        <f>SUMIFS(СВЦЭМ!$E$33:$E$776,СВЦЭМ!$A$33:$A$776,$A201,СВЦЭМ!$B$33:$B$776,E$191)+'СЕТ СН'!$F$15</f>
        <v>152.19482596</v>
      </c>
      <c r="F201" s="36">
        <f>SUMIFS(СВЦЭМ!$E$33:$E$776,СВЦЭМ!$A$33:$A$776,$A201,СВЦЭМ!$B$33:$B$776,F$191)+'СЕТ СН'!$F$15</f>
        <v>153.09977727</v>
      </c>
      <c r="G201" s="36">
        <f>SUMIFS(СВЦЭМ!$E$33:$E$776,СВЦЭМ!$A$33:$A$776,$A201,СВЦЭМ!$B$33:$B$776,G$191)+'СЕТ СН'!$F$15</f>
        <v>149.82664761999999</v>
      </c>
      <c r="H201" s="36">
        <f>SUMIFS(СВЦЭМ!$E$33:$E$776,СВЦЭМ!$A$33:$A$776,$A201,СВЦЭМ!$B$33:$B$776,H$191)+'СЕТ СН'!$F$15</f>
        <v>143.76491956999999</v>
      </c>
      <c r="I201" s="36">
        <f>SUMIFS(СВЦЭМ!$E$33:$E$776,СВЦЭМ!$A$33:$A$776,$A201,СВЦЭМ!$B$33:$B$776,I$191)+'СЕТ СН'!$F$15</f>
        <v>127.78435225</v>
      </c>
      <c r="J201" s="36">
        <f>SUMIFS(СВЦЭМ!$E$33:$E$776,СВЦЭМ!$A$33:$A$776,$A201,СВЦЭМ!$B$33:$B$776,J$191)+'СЕТ СН'!$F$15</f>
        <v>125.7840089</v>
      </c>
      <c r="K201" s="36">
        <f>SUMIFS(СВЦЭМ!$E$33:$E$776,СВЦЭМ!$A$33:$A$776,$A201,СВЦЭМ!$B$33:$B$776,K$191)+'СЕТ СН'!$F$15</f>
        <v>124.67656974000001</v>
      </c>
      <c r="L201" s="36">
        <f>SUMIFS(СВЦЭМ!$E$33:$E$776,СВЦЭМ!$A$33:$A$776,$A201,СВЦЭМ!$B$33:$B$776,L$191)+'СЕТ СН'!$F$15</f>
        <v>124.10589881999999</v>
      </c>
      <c r="M201" s="36">
        <f>SUMIFS(СВЦЭМ!$E$33:$E$776,СВЦЭМ!$A$33:$A$776,$A201,СВЦЭМ!$B$33:$B$776,M$191)+'СЕТ СН'!$F$15</f>
        <v>125.24435707000001</v>
      </c>
      <c r="N201" s="36">
        <f>SUMIFS(СВЦЭМ!$E$33:$E$776,СВЦЭМ!$A$33:$A$776,$A201,СВЦЭМ!$B$33:$B$776,N$191)+'СЕТ СН'!$F$15</f>
        <v>118.88220819999999</v>
      </c>
      <c r="O201" s="36">
        <f>SUMIFS(СВЦЭМ!$E$33:$E$776,СВЦЭМ!$A$33:$A$776,$A201,СВЦЭМ!$B$33:$B$776,O$191)+'СЕТ СН'!$F$15</f>
        <v>111.93810829</v>
      </c>
      <c r="P201" s="36">
        <f>SUMIFS(СВЦЭМ!$E$33:$E$776,СВЦЭМ!$A$33:$A$776,$A201,СВЦЭМ!$B$33:$B$776,P$191)+'СЕТ СН'!$F$15</f>
        <v>112.36133377</v>
      </c>
      <c r="Q201" s="36">
        <f>SUMIFS(СВЦЭМ!$E$33:$E$776,СВЦЭМ!$A$33:$A$776,$A201,СВЦЭМ!$B$33:$B$776,Q$191)+'СЕТ СН'!$F$15</f>
        <v>112.31416259</v>
      </c>
      <c r="R201" s="36">
        <f>SUMIFS(СВЦЭМ!$E$33:$E$776,СВЦЭМ!$A$33:$A$776,$A201,СВЦЭМ!$B$33:$B$776,R$191)+'СЕТ СН'!$F$15</f>
        <v>112.39601291</v>
      </c>
      <c r="S201" s="36">
        <f>SUMIFS(СВЦЭМ!$E$33:$E$776,СВЦЭМ!$A$33:$A$776,$A201,СВЦЭМ!$B$33:$B$776,S$191)+'СЕТ СН'!$F$15</f>
        <v>114.01083592000001</v>
      </c>
      <c r="T201" s="36">
        <f>SUMIFS(СВЦЭМ!$E$33:$E$776,СВЦЭМ!$A$33:$A$776,$A201,СВЦЭМ!$B$33:$B$776,T$191)+'СЕТ СН'!$F$15</f>
        <v>115.09751608000001</v>
      </c>
      <c r="U201" s="36">
        <f>SUMIFS(СВЦЭМ!$E$33:$E$776,СВЦЭМ!$A$33:$A$776,$A201,СВЦЭМ!$B$33:$B$776,U$191)+'СЕТ СН'!$F$15</f>
        <v>117.91404325000001</v>
      </c>
      <c r="V201" s="36">
        <f>SUMIFS(СВЦЭМ!$E$33:$E$776,СВЦЭМ!$A$33:$A$776,$A201,СВЦЭМ!$B$33:$B$776,V$191)+'СЕТ СН'!$F$15</f>
        <v>117.49610832</v>
      </c>
      <c r="W201" s="36">
        <f>SUMIFS(СВЦЭМ!$E$33:$E$776,СВЦЭМ!$A$33:$A$776,$A201,СВЦЭМ!$B$33:$B$776,W$191)+'СЕТ СН'!$F$15</f>
        <v>116.28359048999999</v>
      </c>
      <c r="X201" s="36">
        <f>SUMIFS(СВЦЭМ!$E$33:$E$776,СВЦЭМ!$A$33:$A$776,$A201,СВЦЭМ!$B$33:$B$776,X$191)+'СЕТ СН'!$F$15</f>
        <v>114.57771676999999</v>
      </c>
      <c r="Y201" s="36">
        <f>SUMIFS(СВЦЭМ!$E$33:$E$776,СВЦЭМ!$A$33:$A$776,$A201,СВЦЭМ!$B$33:$B$776,Y$191)+'СЕТ СН'!$F$15</f>
        <v>119.58424579</v>
      </c>
    </row>
    <row r="202" spans="1:25" ht="15.75" x14ac:dyDescent="0.2">
      <c r="A202" s="35">
        <f t="shared" si="5"/>
        <v>43749</v>
      </c>
      <c r="B202" s="36">
        <f>SUMIFS(СВЦЭМ!$E$33:$E$776,СВЦЭМ!$A$33:$A$776,$A202,СВЦЭМ!$B$33:$B$776,B$191)+'СЕТ СН'!$F$15</f>
        <v>131.34101871999999</v>
      </c>
      <c r="C202" s="36">
        <f>SUMIFS(СВЦЭМ!$E$33:$E$776,СВЦЭМ!$A$33:$A$776,$A202,СВЦЭМ!$B$33:$B$776,C$191)+'СЕТ СН'!$F$15</f>
        <v>141.77318542</v>
      </c>
      <c r="D202" s="36">
        <f>SUMIFS(СВЦЭМ!$E$33:$E$776,СВЦЭМ!$A$33:$A$776,$A202,СВЦЭМ!$B$33:$B$776,D$191)+'СЕТ СН'!$F$15</f>
        <v>143.7610329</v>
      </c>
      <c r="E202" s="36">
        <f>SUMIFS(СВЦЭМ!$E$33:$E$776,СВЦЭМ!$A$33:$A$776,$A202,СВЦЭМ!$B$33:$B$776,E$191)+'СЕТ СН'!$F$15</f>
        <v>144.72733696</v>
      </c>
      <c r="F202" s="36">
        <f>SUMIFS(СВЦЭМ!$E$33:$E$776,СВЦЭМ!$A$33:$A$776,$A202,СВЦЭМ!$B$33:$B$776,F$191)+'СЕТ СН'!$F$15</f>
        <v>143.74438276000001</v>
      </c>
      <c r="G202" s="36">
        <f>SUMIFS(СВЦЭМ!$E$33:$E$776,СВЦЭМ!$A$33:$A$776,$A202,СВЦЭМ!$B$33:$B$776,G$191)+'СЕТ СН'!$F$15</f>
        <v>140.74025397</v>
      </c>
      <c r="H202" s="36">
        <f>SUMIFS(СВЦЭМ!$E$33:$E$776,СВЦЭМ!$A$33:$A$776,$A202,СВЦЭМ!$B$33:$B$776,H$191)+'СЕТ СН'!$F$15</f>
        <v>133.07829103</v>
      </c>
      <c r="I202" s="36">
        <f>SUMIFS(СВЦЭМ!$E$33:$E$776,СВЦЭМ!$A$33:$A$776,$A202,СВЦЭМ!$B$33:$B$776,I$191)+'СЕТ СН'!$F$15</f>
        <v>128.96334671</v>
      </c>
      <c r="J202" s="36">
        <f>SUMIFS(СВЦЭМ!$E$33:$E$776,СВЦЭМ!$A$33:$A$776,$A202,СВЦЭМ!$B$33:$B$776,J$191)+'СЕТ СН'!$F$15</f>
        <v>125.12379494</v>
      </c>
      <c r="K202" s="36">
        <f>SUMIFS(СВЦЭМ!$E$33:$E$776,СВЦЭМ!$A$33:$A$776,$A202,СВЦЭМ!$B$33:$B$776,K$191)+'СЕТ СН'!$F$15</f>
        <v>123.15796315999999</v>
      </c>
      <c r="L202" s="36">
        <f>SUMIFS(СВЦЭМ!$E$33:$E$776,СВЦЭМ!$A$33:$A$776,$A202,СВЦЭМ!$B$33:$B$776,L$191)+'СЕТ СН'!$F$15</f>
        <v>123.27283943</v>
      </c>
      <c r="M202" s="36">
        <f>SUMIFS(СВЦЭМ!$E$33:$E$776,СВЦЭМ!$A$33:$A$776,$A202,СВЦЭМ!$B$33:$B$776,M$191)+'СЕТ СН'!$F$15</f>
        <v>123.79041676</v>
      </c>
      <c r="N202" s="36">
        <f>SUMIFS(СВЦЭМ!$E$33:$E$776,СВЦЭМ!$A$33:$A$776,$A202,СВЦЭМ!$B$33:$B$776,N$191)+'СЕТ СН'!$F$15</f>
        <v>118.44457009</v>
      </c>
      <c r="O202" s="36">
        <f>SUMIFS(СВЦЭМ!$E$33:$E$776,СВЦЭМ!$A$33:$A$776,$A202,СВЦЭМ!$B$33:$B$776,O$191)+'СЕТ СН'!$F$15</f>
        <v>114.15628178</v>
      </c>
      <c r="P202" s="36">
        <f>SUMIFS(СВЦЭМ!$E$33:$E$776,СВЦЭМ!$A$33:$A$776,$A202,СВЦЭМ!$B$33:$B$776,P$191)+'СЕТ СН'!$F$15</f>
        <v>116.1391666</v>
      </c>
      <c r="Q202" s="36">
        <f>SUMIFS(СВЦЭМ!$E$33:$E$776,СВЦЭМ!$A$33:$A$776,$A202,СВЦЭМ!$B$33:$B$776,Q$191)+'СЕТ СН'!$F$15</f>
        <v>116.37553238</v>
      </c>
      <c r="R202" s="36">
        <f>SUMIFS(СВЦЭМ!$E$33:$E$776,СВЦЭМ!$A$33:$A$776,$A202,СВЦЭМ!$B$33:$B$776,R$191)+'СЕТ СН'!$F$15</f>
        <v>115.78555684</v>
      </c>
      <c r="S202" s="36">
        <f>SUMIFS(СВЦЭМ!$E$33:$E$776,СВЦЭМ!$A$33:$A$776,$A202,СВЦЭМ!$B$33:$B$776,S$191)+'СЕТ СН'!$F$15</f>
        <v>113.94728153</v>
      </c>
      <c r="T202" s="36">
        <f>SUMIFS(СВЦЭМ!$E$33:$E$776,СВЦЭМ!$A$33:$A$776,$A202,СВЦЭМ!$B$33:$B$776,T$191)+'СЕТ СН'!$F$15</f>
        <v>111.41882517000001</v>
      </c>
      <c r="U202" s="36">
        <f>SUMIFS(СВЦЭМ!$E$33:$E$776,СВЦЭМ!$A$33:$A$776,$A202,СВЦЭМ!$B$33:$B$776,U$191)+'СЕТ СН'!$F$15</f>
        <v>115.82651684</v>
      </c>
      <c r="V202" s="36">
        <f>SUMIFS(СВЦЭМ!$E$33:$E$776,СВЦЭМ!$A$33:$A$776,$A202,СВЦЭМ!$B$33:$B$776,V$191)+'СЕТ СН'!$F$15</f>
        <v>119.74374071</v>
      </c>
      <c r="W202" s="36">
        <f>SUMIFS(СВЦЭМ!$E$33:$E$776,СВЦЭМ!$A$33:$A$776,$A202,СВЦЭМ!$B$33:$B$776,W$191)+'СЕТ СН'!$F$15</f>
        <v>120.91637830000001</v>
      </c>
      <c r="X202" s="36">
        <f>SUMIFS(СВЦЭМ!$E$33:$E$776,СВЦЭМ!$A$33:$A$776,$A202,СВЦЭМ!$B$33:$B$776,X$191)+'СЕТ СН'!$F$15</f>
        <v>121.61189524</v>
      </c>
      <c r="Y202" s="36">
        <f>SUMIFS(СВЦЭМ!$E$33:$E$776,СВЦЭМ!$A$33:$A$776,$A202,СВЦЭМ!$B$33:$B$776,Y$191)+'СЕТ СН'!$F$15</f>
        <v>127.42032039999999</v>
      </c>
    </row>
    <row r="203" spans="1:25" ht="15.75" x14ac:dyDescent="0.2">
      <c r="A203" s="35">
        <f t="shared" si="5"/>
        <v>43750</v>
      </c>
      <c r="B203" s="36">
        <f>SUMIFS(СВЦЭМ!$E$33:$E$776,СВЦЭМ!$A$33:$A$776,$A203,СВЦЭМ!$B$33:$B$776,B$191)+'СЕТ СН'!$F$15</f>
        <v>125.83260178</v>
      </c>
      <c r="C203" s="36">
        <f>SUMIFS(СВЦЭМ!$E$33:$E$776,СВЦЭМ!$A$33:$A$776,$A203,СВЦЭМ!$B$33:$B$776,C$191)+'СЕТ СН'!$F$15</f>
        <v>125.51971377</v>
      </c>
      <c r="D203" s="36">
        <f>SUMIFS(СВЦЭМ!$E$33:$E$776,СВЦЭМ!$A$33:$A$776,$A203,СВЦЭМ!$B$33:$B$776,D$191)+'СЕТ СН'!$F$15</f>
        <v>125.63720664</v>
      </c>
      <c r="E203" s="36">
        <f>SUMIFS(СВЦЭМ!$E$33:$E$776,СВЦЭМ!$A$33:$A$776,$A203,СВЦЭМ!$B$33:$B$776,E$191)+'СЕТ СН'!$F$15</f>
        <v>127.47632581000001</v>
      </c>
      <c r="F203" s="36">
        <f>SUMIFS(СВЦЭМ!$E$33:$E$776,СВЦЭМ!$A$33:$A$776,$A203,СВЦЭМ!$B$33:$B$776,F$191)+'СЕТ СН'!$F$15</f>
        <v>128.70823399</v>
      </c>
      <c r="G203" s="36">
        <f>SUMIFS(СВЦЭМ!$E$33:$E$776,СВЦЭМ!$A$33:$A$776,$A203,СВЦЭМ!$B$33:$B$776,G$191)+'СЕТ СН'!$F$15</f>
        <v>127.25086614</v>
      </c>
      <c r="H203" s="36">
        <f>SUMIFS(СВЦЭМ!$E$33:$E$776,СВЦЭМ!$A$33:$A$776,$A203,СВЦЭМ!$B$33:$B$776,H$191)+'СЕТ СН'!$F$15</f>
        <v>123.59898938000001</v>
      </c>
      <c r="I203" s="36">
        <f>SUMIFS(СВЦЭМ!$E$33:$E$776,СВЦЭМ!$A$33:$A$776,$A203,СВЦЭМ!$B$33:$B$776,I$191)+'СЕТ СН'!$F$15</f>
        <v>129.29439837999999</v>
      </c>
      <c r="J203" s="36">
        <f>SUMIFS(СВЦЭМ!$E$33:$E$776,СВЦЭМ!$A$33:$A$776,$A203,СВЦЭМ!$B$33:$B$776,J$191)+'СЕТ СН'!$F$15</f>
        <v>130.66254573000001</v>
      </c>
      <c r="K203" s="36">
        <f>SUMIFS(СВЦЭМ!$E$33:$E$776,СВЦЭМ!$A$33:$A$776,$A203,СВЦЭМ!$B$33:$B$776,K$191)+'СЕТ СН'!$F$15</f>
        <v>131.13567573</v>
      </c>
      <c r="L203" s="36">
        <f>SUMIFS(СВЦЭМ!$E$33:$E$776,СВЦЭМ!$A$33:$A$776,$A203,СВЦЭМ!$B$33:$B$776,L$191)+'СЕТ СН'!$F$15</f>
        <v>131.01927330999999</v>
      </c>
      <c r="M203" s="36">
        <f>SUMIFS(СВЦЭМ!$E$33:$E$776,СВЦЭМ!$A$33:$A$776,$A203,СВЦЭМ!$B$33:$B$776,M$191)+'СЕТ СН'!$F$15</f>
        <v>131.51324779999999</v>
      </c>
      <c r="N203" s="36">
        <f>SUMIFS(СВЦЭМ!$E$33:$E$776,СВЦЭМ!$A$33:$A$776,$A203,СВЦЭМ!$B$33:$B$776,N$191)+'СЕТ СН'!$F$15</f>
        <v>122.32693587999999</v>
      </c>
      <c r="O203" s="36">
        <f>SUMIFS(СВЦЭМ!$E$33:$E$776,СВЦЭМ!$A$33:$A$776,$A203,СВЦЭМ!$B$33:$B$776,O$191)+'СЕТ СН'!$F$15</f>
        <v>114.83633491000001</v>
      </c>
      <c r="P203" s="36">
        <f>SUMIFS(СВЦЭМ!$E$33:$E$776,СВЦЭМ!$A$33:$A$776,$A203,СВЦЭМ!$B$33:$B$776,P$191)+'СЕТ СН'!$F$15</f>
        <v>113.12588656</v>
      </c>
      <c r="Q203" s="36">
        <f>SUMIFS(СВЦЭМ!$E$33:$E$776,СВЦЭМ!$A$33:$A$776,$A203,СВЦЭМ!$B$33:$B$776,Q$191)+'СЕТ СН'!$F$15</f>
        <v>112.24018106</v>
      </c>
      <c r="R203" s="36">
        <f>SUMIFS(СВЦЭМ!$E$33:$E$776,СВЦЭМ!$A$33:$A$776,$A203,СВЦЭМ!$B$33:$B$776,R$191)+'СЕТ СН'!$F$15</f>
        <v>111.71731608</v>
      </c>
      <c r="S203" s="36">
        <f>SUMIFS(СВЦЭМ!$E$33:$E$776,СВЦЭМ!$A$33:$A$776,$A203,СВЦЭМ!$B$33:$B$776,S$191)+'СЕТ СН'!$F$15</f>
        <v>113.84432674</v>
      </c>
      <c r="T203" s="36">
        <f>SUMIFS(СВЦЭМ!$E$33:$E$776,СВЦЭМ!$A$33:$A$776,$A203,СВЦЭМ!$B$33:$B$776,T$191)+'СЕТ СН'!$F$15</f>
        <v>115.40644507</v>
      </c>
      <c r="U203" s="36">
        <f>SUMIFS(СВЦЭМ!$E$33:$E$776,СВЦЭМ!$A$33:$A$776,$A203,СВЦЭМ!$B$33:$B$776,U$191)+'СЕТ СН'!$F$15</f>
        <v>107.23940288</v>
      </c>
      <c r="V203" s="36">
        <f>SUMIFS(СВЦЭМ!$E$33:$E$776,СВЦЭМ!$A$33:$A$776,$A203,СВЦЭМ!$B$33:$B$776,V$191)+'СЕТ СН'!$F$15</f>
        <v>106.61970012</v>
      </c>
      <c r="W203" s="36">
        <f>SUMIFS(СВЦЭМ!$E$33:$E$776,СВЦЭМ!$A$33:$A$776,$A203,СВЦЭМ!$B$33:$B$776,W$191)+'СЕТ СН'!$F$15</f>
        <v>107.92714635</v>
      </c>
      <c r="X203" s="36">
        <f>SUMIFS(СВЦЭМ!$E$33:$E$776,СВЦЭМ!$A$33:$A$776,$A203,СВЦЭМ!$B$33:$B$776,X$191)+'СЕТ СН'!$F$15</f>
        <v>111.05073708</v>
      </c>
      <c r="Y203" s="36">
        <f>SUMIFS(СВЦЭМ!$E$33:$E$776,СВЦЭМ!$A$33:$A$776,$A203,СВЦЭМ!$B$33:$B$776,Y$191)+'СЕТ СН'!$F$15</f>
        <v>115.3733995</v>
      </c>
    </row>
    <row r="204" spans="1:25" ht="15.75" x14ac:dyDescent="0.2">
      <c r="A204" s="35">
        <f t="shared" si="5"/>
        <v>43751</v>
      </c>
      <c r="B204" s="36">
        <f>SUMIFS(СВЦЭМ!$E$33:$E$776,СВЦЭМ!$A$33:$A$776,$A204,СВЦЭМ!$B$33:$B$776,B$191)+'СЕТ СН'!$F$15</f>
        <v>132.44041665</v>
      </c>
      <c r="C204" s="36">
        <f>SUMIFS(СВЦЭМ!$E$33:$E$776,СВЦЭМ!$A$33:$A$776,$A204,СВЦЭМ!$B$33:$B$776,C$191)+'СЕТ СН'!$F$15</f>
        <v>139.23172068</v>
      </c>
      <c r="D204" s="36">
        <f>SUMIFS(СВЦЭМ!$E$33:$E$776,СВЦЭМ!$A$33:$A$776,$A204,СВЦЭМ!$B$33:$B$776,D$191)+'СЕТ СН'!$F$15</f>
        <v>142.76807640999999</v>
      </c>
      <c r="E204" s="36">
        <f>SUMIFS(СВЦЭМ!$E$33:$E$776,СВЦЭМ!$A$33:$A$776,$A204,СВЦЭМ!$B$33:$B$776,E$191)+'СЕТ СН'!$F$15</f>
        <v>145.76300835000001</v>
      </c>
      <c r="F204" s="36">
        <f>SUMIFS(СВЦЭМ!$E$33:$E$776,СВЦЭМ!$A$33:$A$776,$A204,СВЦЭМ!$B$33:$B$776,F$191)+'СЕТ СН'!$F$15</f>
        <v>145.38309758</v>
      </c>
      <c r="G204" s="36">
        <f>SUMIFS(СВЦЭМ!$E$33:$E$776,СВЦЭМ!$A$33:$A$776,$A204,СВЦЭМ!$B$33:$B$776,G$191)+'СЕТ СН'!$F$15</f>
        <v>143.53331849</v>
      </c>
      <c r="H204" s="36">
        <f>SUMIFS(СВЦЭМ!$E$33:$E$776,СВЦЭМ!$A$33:$A$776,$A204,СВЦЭМ!$B$33:$B$776,H$191)+'СЕТ СН'!$F$15</f>
        <v>138.51379818999999</v>
      </c>
      <c r="I204" s="36">
        <f>SUMIFS(СВЦЭМ!$E$33:$E$776,СВЦЭМ!$A$33:$A$776,$A204,СВЦЭМ!$B$33:$B$776,I$191)+'СЕТ СН'!$F$15</f>
        <v>130.48680967999999</v>
      </c>
      <c r="J204" s="36">
        <f>SUMIFS(СВЦЭМ!$E$33:$E$776,СВЦЭМ!$A$33:$A$776,$A204,СВЦЭМ!$B$33:$B$776,J$191)+'СЕТ СН'!$F$15</f>
        <v>126.22376783999999</v>
      </c>
      <c r="K204" s="36">
        <f>SUMIFS(СВЦЭМ!$E$33:$E$776,СВЦЭМ!$A$33:$A$776,$A204,СВЦЭМ!$B$33:$B$776,K$191)+'СЕТ СН'!$F$15</f>
        <v>128.19892802000001</v>
      </c>
      <c r="L204" s="36">
        <f>SUMIFS(СВЦЭМ!$E$33:$E$776,СВЦЭМ!$A$33:$A$776,$A204,СВЦЭМ!$B$33:$B$776,L$191)+'СЕТ СН'!$F$15</f>
        <v>129.95043043999999</v>
      </c>
      <c r="M204" s="36">
        <f>SUMIFS(СВЦЭМ!$E$33:$E$776,СВЦЭМ!$A$33:$A$776,$A204,СВЦЭМ!$B$33:$B$776,M$191)+'СЕТ СН'!$F$15</f>
        <v>128.23530977999999</v>
      </c>
      <c r="N204" s="36">
        <f>SUMIFS(СВЦЭМ!$E$33:$E$776,СВЦЭМ!$A$33:$A$776,$A204,СВЦЭМ!$B$33:$B$776,N$191)+'СЕТ СН'!$F$15</f>
        <v>119.97135754999999</v>
      </c>
      <c r="O204" s="36">
        <f>SUMIFS(СВЦЭМ!$E$33:$E$776,СВЦЭМ!$A$33:$A$776,$A204,СВЦЭМ!$B$33:$B$776,O$191)+'СЕТ СН'!$F$15</f>
        <v>113.52132876</v>
      </c>
      <c r="P204" s="36">
        <f>SUMIFS(СВЦЭМ!$E$33:$E$776,СВЦЭМ!$A$33:$A$776,$A204,СВЦЭМ!$B$33:$B$776,P$191)+'СЕТ СН'!$F$15</f>
        <v>112.55638673999999</v>
      </c>
      <c r="Q204" s="36">
        <f>SUMIFS(СВЦЭМ!$E$33:$E$776,СВЦЭМ!$A$33:$A$776,$A204,СВЦЭМ!$B$33:$B$776,Q$191)+'СЕТ СН'!$F$15</f>
        <v>113.35274849</v>
      </c>
      <c r="R204" s="36">
        <f>SUMIFS(СВЦЭМ!$E$33:$E$776,СВЦЭМ!$A$33:$A$776,$A204,СВЦЭМ!$B$33:$B$776,R$191)+'СЕТ СН'!$F$15</f>
        <v>112.12479218999999</v>
      </c>
      <c r="S204" s="36">
        <f>SUMIFS(СВЦЭМ!$E$33:$E$776,СВЦЭМ!$A$33:$A$776,$A204,СВЦЭМ!$B$33:$B$776,S$191)+'СЕТ СН'!$F$15</f>
        <v>113.59439556</v>
      </c>
      <c r="T204" s="36">
        <f>SUMIFS(СВЦЭМ!$E$33:$E$776,СВЦЭМ!$A$33:$A$776,$A204,СВЦЭМ!$B$33:$B$776,T$191)+'СЕТ СН'!$F$15</f>
        <v>115.88189027999999</v>
      </c>
      <c r="U204" s="36">
        <f>SUMIFS(СВЦЭМ!$E$33:$E$776,СВЦЭМ!$A$33:$A$776,$A204,СВЦЭМ!$B$33:$B$776,U$191)+'СЕТ СН'!$F$15</f>
        <v>109.09150584</v>
      </c>
      <c r="V204" s="36">
        <f>SUMIFS(СВЦЭМ!$E$33:$E$776,СВЦЭМ!$A$33:$A$776,$A204,СВЦЭМ!$B$33:$B$776,V$191)+'СЕТ СН'!$F$15</f>
        <v>108.15239731</v>
      </c>
      <c r="W204" s="36">
        <f>SUMIFS(СВЦЭМ!$E$33:$E$776,СВЦЭМ!$A$33:$A$776,$A204,СВЦЭМ!$B$33:$B$776,W$191)+'СЕТ СН'!$F$15</f>
        <v>112.14008502999999</v>
      </c>
      <c r="X204" s="36">
        <f>SUMIFS(СВЦЭМ!$E$33:$E$776,СВЦЭМ!$A$33:$A$776,$A204,СВЦЭМ!$B$33:$B$776,X$191)+'СЕТ СН'!$F$15</f>
        <v>116.11600457999999</v>
      </c>
      <c r="Y204" s="36">
        <f>SUMIFS(СВЦЭМ!$E$33:$E$776,СВЦЭМ!$A$33:$A$776,$A204,СВЦЭМ!$B$33:$B$776,Y$191)+'СЕТ СН'!$F$15</f>
        <v>123.78529183000001</v>
      </c>
    </row>
    <row r="205" spans="1:25" ht="15.75" x14ac:dyDescent="0.2">
      <c r="A205" s="35">
        <f t="shared" si="5"/>
        <v>43752</v>
      </c>
      <c r="B205" s="36">
        <f>SUMIFS(СВЦЭМ!$E$33:$E$776,СВЦЭМ!$A$33:$A$776,$A205,СВЦЭМ!$B$33:$B$776,B$191)+'СЕТ СН'!$F$15</f>
        <v>127.78321012000001</v>
      </c>
      <c r="C205" s="36">
        <f>SUMIFS(СВЦЭМ!$E$33:$E$776,СВЦЭМ!$A$33:$A$776,$A205,СВЦЭМ!$B$33:$B$776,C$191)+'СЕТ СН'!$F$15</f>
        <v>135.41805060999999</v>
      </c>
      <c r="D205" s="36">
        <f>SUMIFS(СВЦЭМ!$E$33:$E$776,СВЦЭМ!$A$33:$A$776,$A205,СВЦЭМ!$B$33:$B$776,D$191)+'СЕТ СН'!$F$15</f>
        <v>137.04622541000001</v>
      </c>
      <c r="E205" s="36">
        <f>SUMIFS(СВЦЭМ!$E$33:$E$776,СВЦЭМ!$A$33:$A$776,$A205,СВЦЭМ!$B$33:$B$776,E$191)+'СЕТ СН'!$F$15</f>
        <v>131.51904859999999</v>
      </c>
      <c r="F205" s="36">
        <f>SUMIFS(СВЦЭМ!$E$33:$E$776,СВЦЭМ!$A$33:$A$776,$A205,СВЦЭМ!$B$33:$B$776,F$191)+'СЕТ СН'!$F$15</f>
        <v>132.28048380000001</v>
      </c>
      <c r="G205" s="36">
        <f>SUMIFS(СВЦЭМ!$E$33:$E$776,СВЦЭМ!$A$33:$A$776,$A205,СВЦЭМ!$B$33:$B$776,G$191)+'СЕТ СН'!$F$15</f>
        <v>132.00374468000001</v>
      </c>
      <c r="H205" s="36">
        <f>SUMIFS(СВЦЭМ!$E$33:$E$776,СВЦЭМ!$A$33:$A$776,$A205,СВЦЭМ!$B$33:$B$776,H$191)+'СЕТ СН'!$F$15</f>
        <v>132.69232568000001</v>
      </c>
      <c r="I205" s="36">
        <f>SUMIFS(СВЦЭМ!$E$33:$E$776,СВЦЭМ!$A$33:$A$776,$A205,СВЦЭМ!$B$33:$B$776,I$191)+'СЕТ СН'!$F$15</f>
        <v>128.32930388</v>
      </c>
      <c r="J205" s="36">
        <f>SUMIFS(СВЦЭМ!$E$33:$E$776,СВЦЭМ!$A$33:$A$776,$A205,СВЦЭМ!$B$33:$B$776,J$191)+'СЕТ СН'!$F$15</f>
        <v>123.02169407</v>
      </c>
      <c r="K205" s="36">
        <f>SUMIFS(СВЦЭМ!$E$33:$E$776,СВЦЭМ!$A$33:$A$776,$A205,СВЦЭМ!$B$33:$B$776,K$191)+'СЕТ СН'!$F$15</f>
        <v>120.42236513</v>
      </c>
      <c r="L205" s="36">
        <f>SUMIFS(СВЦЭМ!$E$33:$E$776,СВЦЭМ!$A$33:$A$776,$A205,СВЦЭМ!$B$33:$B$776,L$191)+'СЕТ СН'!$F$15</f>
        <v>119.39499923</v>
      </c>
      <c r="M205" s="36">
        <f>SUMIFS(СВЦЭМ!$E$33:$E$776,СВЦЭМ!$A$33:$A$776,$A205,СВЦЭМ!$B$33:$B$776,M$191)+'СЕТ СН'!$F$15</f>
        <v>121.69693918999999</v>
      </c>
      <c r="N205" s="36">
        <f>SUMIFS(СВЦЭМ!$E$33:$E$776,СВЦЭМ!$A$33:$A$776,$A205,СВЦЭМ!$B$33:$B$776,N$191)+'СЕТ СН'!$F$15</f>
        <v>116.55626332999999</v>
      </c>
      <c r="O205" s="36">
        <f>SUMIFS(СВЦЭМ!$E$33:$E$776,СВЦЭМ!$A$33:$A$776,$A205,СВЦЭМ!$B$33:$B$776,O$191)+'СЕТ СН'!$F$15</f>
        <v>115.17139503999999</v>
      </c>
      <c r="P205" s="36">
        <f>SUMIFS(СВЦЭМ!$E$33:$E$776,СВЦЭМ!$A$33:$A$776,$A205,СВЦЭМ!$B$33:$B$776,P$191)+'СЕТ СН'!$F$15</f>
        <v>113.34245623</v>
      </c>
      <c r="Q205" s="36">
        <f>SUMIFS(СВЦЭМ!$E$33:$E$776,СВЦЭМ!$A$33:$A$776,$A205,СВЦЭМ!$B$33:$B$776,Q$191)+'СЕТ СН'!$F$15</f>
        <v>114.13611387</v>
      </c>
      <c r="R205" s="36">
        <f>SUMIFS(СВЦЭМ!$E$33:$E$776,СВЦЭМ!$A$33:$A$776,$A205,СВЦЭМ!$B$33:$B$776,R$191)+'СЕТ СН'!$F$15</f>
        <v>112.84016373</v>
      </c>
      <c r="S205" s="36">
        <f>SUMIFS(СВЦЭМ!$E$33:$E$776,СВЦЭМ!$A$33:$A$776,$A205,СВЦЭМ!$B$33:$B$776,S$191)+'СЕТ СН'!$F$15</f>
        <v>113.81463349000001</v>
      </c>
      <c r="T205" s="36">
        <f>SUMIFS(СВЦЭМ!$E$33:$E$776,СВЦЭМ!$A$33:$A$776,$A205,СВЦЭМ!$B$33:$B$776,T$191)+'СЕТ СН'!$F$15</f>
        <v>117.44647813</v>
      </c>
      <c r="U205" s="36">
        <f>SUMIFS(СВЦЭМ!$E$33:$E$776,СВЦЭМ!$A$33:$A$776,$A205,СВЦЭМ!$B$33:$B$776,U$191)+'СЕТ СН'!$F$15</f>
        <v>107.21571262000001</v>
      </c>
      <c r="V205" s="36">
        <f>SUMIFS(СВЦЭМ!$E$33:$E$776,СВЦЭМ!$A$33:$A$776,$A205,СВЦЭМ!$B$33:$B$776,V$191)+'СЕТ СН'!$F$15</f>
        <v>107.74234615</v>
      </c>
      <c r="W205" s="36">
        <f>SUMIFS(СВЦЭМ!$E$33:$E$776,СВЦЭМ!$A$33:$A$776,$A205,СВЦЭМ!$B$33:$B$776,W$191)+'СЕТ СН'!$F$15</f>
        <v>111.77578248</v>
      </c>
      <c r="X205" s="36">
        <f>SUMIFS(СВЦЭМ!$E$33:$E$776,СВЦЭМ!$A$33:$A$776,$A205,СВЦЭМ!$B$33:$B$776,X$191)+'СЕТ СН'!$F$15</f>
        <v>115.08258739</v>
      </c>
      <c r="Y205" s="36">
        <f>SUMIFS(СВЦЭМ!$E$33:$E$776,СВЦЭМ!$A$33:$A$776,$A205,СВЦЭМ!$B$33:$B$776,Y$191)+'СЕТ СН'!$F$15</f>
        <v>120.67700053999999</v>
      </c>
    </row>
    <row r="206" spans="1:25" ht="15.75" x14ac:dyDescent="0.2">
      <c r="A206" s="35">
        <f t="shared" si="5"/>
        <v>43753</v>
      </c>
      <c r="B206" s="36">
        <f>SUMIFS(СВЦЭМ!$E$33:$E$776,СВЦЭМ!$A$33:$A$776,$A206,СВЦЭМ!$B$33:$B$776,B$191)+'СЕТ СН'!$F$15</f>
        <v>132.26813913000001</v>
      </c>
      <c r="C206" s="36">
        <f>SUMIFS(СВЦЭМ!$E$33:$E$776,СВЦЭМ!$A$33:$A$776,$A206,СВЦЭМ!$B$33:$B$776,C$191)+'СЕТ СН'!$F$15</f>
        <v>140.07877826000001</v>
      </c>
      <c r="D206" s="36">
        <f>SUMIFS(СВЦЭМ!$E$33:$E$776,СВЦЭМ!$A$33:$A$776,$A206,СВЦЭМ!$B$33:$B$776,D$191)+'СЕТ СН'!$F$15</f>
        <v>144.01049319000001</v>
      </c>
      <c r="E206" s="36">
        <f>SUMIFS(СВЦЭМ!$E$33:$E$776,СВЦЭМ!$A$33:$A$776,$A206,СВЦЭМ!$B$33:$B$776,E$191)+'СЕТ СН'!$F$15</f>
        <v>146.44329357000001</v>
      </c>
      <c r="F206" s="36">
        <f>SUMIFS(СВЦЭМ!$E$33:$E$776,СВЦЭМ!$A$33:$A$776,$A206,СВЦЭМ!$B$33:$B$776,F$191)+'СЕТ СН'!$F$15</f>
        <v>146.64301838</v>
      </c>
      <c r="G206" s="36">
        <f>SUMIFS(СВЦЭМ!$E$33:$E$776,СВЦЭМ!$A$33:$A$776,$A206,СВЦЭМ!$B$33:$B$776,G$191)+'СЕТ СН'!$F$15</f>
        <v>143.67770188</v>
      </c>
      <c r="H206" s="36">
        <f>SUMIFS(СВЦЭМ!$E$33:$E$776,СВЦЭМ!$A$33:$A$776,$A206,СВЦЭМ!$B$33:$B$776,H$191)+'СЕТ СН'!$F$15</f>
        <v>136.34861817000001</v>
      </c>
      <c r="I206" s="36">
        <f>SUMIFS(СВЦЭМ!$E$33:$E$776,СВЦЭМ!$A$33:$A$776,$A206,СВЦЭМ!$B$33:$B$776,I$191)+'СЕТ СН'!$F$15</f>
        <v>134.290989</v>
      </c>
      <c r="J206" s="36">
        <f>SUMIFS(СВЦЭМ!$E$33:$E$776,СВЦЭМ!$A$33:$A$776,$A206,СВЦЭМ!$B$33:$B$776,J$191)+'СЕТ СН'!$F$15</f>
        <v>130.41779027000001</v>
      </c>
      <c r="K206" s="36">
        <f>SUMIFS(СВЦЭМ!$E$33:$E$776,СВЦЭМ!$A$33:$A$776,$A206,СВЦЭМ!$B$33:$B$776,K$191)+'СЕТ СН'!$F$15</f>
        <v>127.95900063000001</v>
      </c>
      <c r="L206" s="36">
        <f>SUMIFS(СВЦЭМ!$E$33:$E$776,СВЦЭМ!$A$33:$A$776,$A206,СВЦЭМ!$B$33:$B$776,L$191)+'СЕТ СН'!$F$15</f>
        <v>128.67807821</v>
      </c>
      <c r="M206" s="36">
        <f>SUMIFS(СВЦЭМ!$E$33:$E$776,СВЦЭМ!$A$33:$A$776,$A206,СВЦЭМ!$B$33:$B$776,M$191)+'СЕТ СН'!$F$15</f>
        <v>131.31877711999999</v>
      </c>
      <c r="N206" s="36">
        <f>SUMIFS(СВЦЭМ!$E$33:$E$776,СВЦЭМ!$A$33:$A$776,$A206,СВЦЭМ!$B$33:$B$776,N$191)+'СЕТ СН'!$F$15</f>
        <v>124.26087317</v>
      </c>
      <c r="O206" s="36">
        <f>SUMIFS(СВЦЭМ!$E$33:$E$776,СВЦЭМ!$A$33:$A$776,$A206,СВЦЭМ!$B$33:$B$776,O$191)+'СЕТ СН'!$F$15</f>
        <v>121.22293003999999</v>
      </c>
      <c r="P206" s="36">
        <f>SUMIFS(СВЦЭМ!$E$33:$E$776,СВЦЭМ!$A$33:$A$776,$A206,СВЦЭМ!$B$33:$B$776,P$191)+'СЕТ СН'!$F$15</f>
        <v>119.57465885000001</v>
      </c>
      <c r="Q206" s="36">
        <f>SUMIFS(СВЦЭМ!$E$33:$E$776,СВЦЭМ!$A$33:$A$776,$A206,СВЦЭМ!$B$33:$B$776,Q$191)+'СЕТ СН'!$F$15</f>
        <v>118.71036198</v>
      </c>
      <c r="R206" s="36">
        <f>SUMIFS(СВЦЭМ!$E$33:$E$776,СВЦЭМ!$A$33:$A$776,$A206,СВЦЭМ!$B$33:$B$776,R$191)+'СЕТ СН'!$F$15</f>
        <v>118.15018932</v>
      </c>
      <c r="S206" s="36">
        <f>SUMIFS(СВЦЭМ!$E$33:$E$776,СВЦЭМ!$A$33:$A$776,$A206,СВЦЭМ!$B$33:$B$776,S$191)+'СЕТ СН'!$F$15</f>
        <v>119.23691743000001</v>
      </c>
      <c r="T206" s="36">
        <f>SUMIFS(СВЦЭМ!$E$33:$E$776,СВЦЭМ!$A$33:$A$776,$A206,СВЦЭМ!$B$33:$B$776,T$191)+'СЕТ СН'!$F$15</f>
        <v>122.48253531</v>
      </c>
      <c r="U206" s="36">
        <f>SUMIFS(СВЦЭМ!$E$33:$E$776,СВЦЭМ!$A$33:$A$776,$A206,СВЦЭМ!$B$33:$B$776,U$191)+'СЕТ СН'!$F$15</f>
        <v>112.9382513</v>
      </c>
      <c r="V206" s="36">
        <f>SUMIFS(СВЦЭМ!$E$33:$E$776,СВЦЭМ!$A$33:$A$776,$A206,СВЦЭМ!$B$33:$B$776,V$191)+'СЕТ СН'!$F$15</f>
        <v>113.44497966</v>
      </c>
      <c r="W206" s="36">
        <f>SUMIFS(СВЦЭМ!$E$33:$E$776,СВЦЭМ!$A$33:$A$776,$A206,СВЦЭМ!$B$33:$B$776,W$191)+'СЕТ СН'!$F$15</f>
        <v>116.43575435</v>
      </c>
      <c r="X206" s="36">
        <f>SUMIFS(СВЦЭМ!$E$33:$E$776,СВЦЭМ!$A$33:$A$776,$A206,СВЦЭМ!$B$33:$B$776,X$191)+'СЕТ СН'!$F$15</f>
        <v>115.11711520999999</v>
      </c>
      <c r="Y206" s="36">
        <f>SUMIFS(СВЦЭМ!$E$33:$E$776,СВЦЭМ!$A$33:$A$776,$A206,СВЦЭМ!$B$33:$B$776,Y$191)+'СЕТ СН'!$F$15</f>
        <v>117.17343911</v>
      </c>
    </row>
    <row r="207" spans="1:25" ht="15.75" x14ac:dyDescent="0.2">
      <c r="A207" s="35">
        <f t="shared" si="5"/>
        <v>43754</v>
      </c>
      <c r="B207" s="36">
        <f>SUMIFS(СВЦЭМ!$E$33:$E$776,СВЦЭМ!$A$33:$A$776,$A207,СВЦЭМ!$B$33:$B$776,B$191)+'СЕТ СН'!$F$15</f>
        <v>144.41723085999999</v>
      </c>
      <c r="C207" s="36">
        <f>SUMIFS(СВЦЭМ!$E$33:$E$776,СВЦЭМ!$A$33:$A$776,$A207,СВЦЭМ!$B$33:$B$776,C$191)+'СЕТ СН'!$F$15</f>
        <v>152.03832797000001</v>
      </c>
      <c r="D207" s="36">
        <f>SUMIFS(СВЦЭМ!$E$33:$E$776,СВЦЭМ!$A$33:$A$776,$A207,СВЦЭМ!$B$33:$B$776,D$191)+'СЕТ СН'!$F$15</f>
        <v>155.10063224999999</v>
      </c>
      <c r="E207" s="36">
        <f>SUMIFS(СВЦЭМ!$E$33:$E$776,СВЦЭМ!$A$33:$A$776,$A207,СВЦЭМ!$B$33:$B$776,E$191)+'СЕТ СН'!$F$15</f>
        <v>156.41987902</v>
      </c>
      <c r="F207" s="36">
        <f>SUMIFS(СВЦЭМ!$E$33:$E$776,СВЦЭМ!$A$33:$A$776,$A207,СВЦЭМ!$B$33:$B$776,F$191)+'СЕТ СН'!$F$15</f>
        <v>154.81745767000001</v>
      </c>
      <c r="G207" s="36">
        <f>SUMIFS(СВЦЭМ!$E$33:$E$776,СВЦЭМ!$A$33:$A$776,$A207,СВЦЭМ!$B$33:$B$776,G$191)+'СЕТ СН'!$F$15</f>
        <v>148.65638393</v>
      </c>
      <c r="H207" s="36">
        <f>SUMIFS(СВЦЭМ!$E$33:$E$776,СВЦЭМ!$A$33:$A$776,$A207,СВЦЭМ!$B$33:$B$776,H$191)+'СЕТ СН'!$F$15</f>
        <v>138.29479631000001</v>
      </c>
      <c r="I207" s="36">
        <f>SUMIFS(СВЦЭМ!$E$33:$E$776,СВЦЭМ!$A$33:$A$776,$A207,СВЦЭМ!$B$33:$B$776,I$191)+'СЕТ СН'!$F$15</f>
        <v>129.81584649999999</v>
      </c>
      <c r="J207" s="36">
        <f>SUMIFS(СВЦЭМ!$E$33:$E$776,СВЦЭМ!$A$33:$A$776,$A207,СВЦЭМ!$B$33:$B$776,J$191)+'СЕТ СН'!$F$15</f>
        <v>129.48143899999999</v>
      </c>
      <c r="K207" s="36">
        <f>SUMIFS(СВЦЭМ!$E$33:$E$776,СВЦЭМ!$A$33:$A$776,$A207,СВЦЭМ!$B$33:$B$776,K$191)+'СЕТ СН'!$F$15</f>
        <v>129.23246434999999</v>
      </c>
      <c r="L207" s="36">
        <f>SUMIFS(СВЦЭМ!$E$33:$E$776,СВЦЭМ!$A$33:$A$776,$A207,СВЦЭМ!$B$33:$B$776,L$191)+'СЕТ СН'!$F$15</f>
        <v>132.29186909000001</v>
      </c>
      <c r="M207" s="36">
        <f>SUMIFS(СВЦЭМ!$E$33:$E$776,СВЦЭМ!$A$33:$A$776,$A207,СВЦЭМ!$B$33:$B$776,M$191)+'СЕТ СН'!$F$15</f>
        <v>132.52227654000001</v>
      </c>
      <c r="N207" s="36">
        <f>SUMIFS(СВЦЭМ!$E$33:$E$776,СВЦЭМ!$A$33:$A$776,$A207,СВЦЭМ!$B$33:$B$776,N$191)+'СЕТ СН'!$F$15</f>
        <v>127.36253176</v>
      </c>
      <c r="O207" s="36">
        <f>SUMIFS(СВЦЭМ!$E$33:$E$776,СВЦЭМ!$A$33:$A$776,$A207,СВЦЭМ!$B$33:$B$776,O$191)+'СЕТ СН'!$F$15</f>
        <v>121.19022476000001</v>
      </c>
      <c r="P207" s="36">
        <f>SUMIFS(СВЦЭМ!$E$33:$E$776,СВЦЭМ!$A$33:$A$776,$A207,СВЦЭМ!$B$33:$B$776,P$191)+'СЕТ СН'!$F$15</f>
        <v>122.99104490000001</v>
      </c>
      <c r="Q207" s="36">
        <f>SUMIFS(СВЦЭМ!$E$33:$E$776,СВЦЭМ!$A$33:$A$776,$A207,СВЦЭМ!$B$33:$B$776,Q$191)+'СЕТ СН'!$F$15</f>
        <v>124.15016636</v>
      </c>
      <c r="R207" s="36">
        <f>SUMIFS(СВЦЭМ!$E$33:$E$776,СВЦЭМ!$A$33:$A$776,$A207,СВЦЭМ!$B$33:$B$776,R$191)+'СЕТ СН'!$F$15</f>
        <v>124.78803732999999</v>
      </c>
      <c r="S207" s="36">
        <f>SUMIFS(СВЦЭМ!$E$33:$E$776,СВЦЭМ!$A$33:$A$776,$A207,СВЦЭМ!$B$33:$B$776,S$191)+'СЕТ СН'!$F$15</f>
        <v>123.95254273</v>
      </c>
      <c r="T207" s="36">
        <f>SUMIFS(СВЦЭМ!$E$33:$E$776,СВЦЭМ!$A$33:$A$776,$A207,СВЦЭМ!$B$33:$B$776,T$191)+'СЕТ СН'!$F$15</f>
        <v>121.49636198</v>
      </c>
      <c r="U207" s="36">
        <f>SUMIFS(СВЦЭМ!$E$33:$E$776,СВЦЭМ!$A$33:$A$776,$A207,СВЦЭМ!$B$33:$B$776,U$191)+'СЕТ СН'!$F$15</f>
        <v>125.07236029000001</v>
      </c>
      <c r="V207" s="36">
        <f>SUMIFS(СВЦЭМ!$E$33:$E$776,СВЦЭМ!$A$33:$A$776,$A207,СВЦЭМ!$B$33:$B$776,V$191)+'СЕТ СН'!$F$15</f>
        <v>124.16701458</v>
      </c>
      <c r="W207" s="36">
        <f>SUMIFS(СВЦЭМ!$E$33:$E$776,СВЦЭМ!$A$33:$A$776,$A207,СВЦЭМ!$B$33:$B$776,W$191)+'СЕТ СН'!$F$15</f>
        <v>121.46084732</v>
      </c>
      <c r="X207" s="36">
        <f>SUMIFS(СВЦЭМ!$E$33:$E$776,СВЦЭМ!$A$33:$A$776,$A207,СВЦЭМ!$B$33:$B$776,X$191)+'СЕТ СН'!$F$15</f>
        <v>117.28823026000001</v>
      </c>
      <c r="Y207" s="36">
        <f>SUMIFS(СВЦЭМ!$E$33:$E$776,СВЦЭМ!$A$33:$A$776,$A207,СВЦЭМ!$B$33:$B$776,Y$191)+'СЕТ СН'!$F$15</f>
        <v>126.43163435</v>
      </c>
    </row>
    <row r="208" spans="1:25" ht="15.75" x14ac:dyDescent="0.2">
      <c r="A208" s="35">
        <f t="shared" si="5"/>
        <v>43755</v>
      </c>
      <c r="B208" s="36">
        <f>SUMIFS(СВЦЭМ!$E$33:$E$776,СВЦЭМ!$A$33:$A$776,$A208,СВЦЭМ!$B$33:$B$776,B$191)+'СЕТ СН'!$F$15</f>
        <v>140.20657915999999</v>
      </c>
      <c r="C208" s="36">
        <f>SUMIFS(СВЦЭМ!$E$33:$E$776,СВЦЭМ!$A$33:$A$776,$A208,СВЦЭМ!$B$33:$B$776,C$191)+'СЕТ СН'!$F$15</f>
        <v>151.39551129</v>
      </c>
      <c r="D208" s="36">
        <f>SUMIFS(СВЦЭМ!$E$33:$E$776,СВЦЭМ!$A$33:$A$776,$A208,СВЦЭМ!$B$33:$B$776,D$191)+'СЕТ СН'!$F$15</f>
        <v>159.32737492000001</v>
      </c>
      <c r="E208" s="36">
        <f>SUMIFS(СВЦЭМ!$E$33:$E$776,СВЦЭМ!$A$33:$A$776,$A208,СВЦЭМ!$B$33:$B$776,E$191)+'СЕТ СН'!$F$15</f>
        <v>164.32414328999999</v>
      </c>
      <c r="F208" s="36">
        <f>SUMIFS(СВЦЭМ!$E$33:$E$776,СВЦЭМ!$A$33:$A$776,$A208,СВЦЭМ!$B$33:$B$776,F$191)+'СЕТ СН'!$F$15</f>
        <v>165.89050515</v>
      </c>
      <c r="G208" s="36">
        <f>SUMIFS(СВЦЭМ!$E$33:$E$776,СВЦЭМ!$A$33:$A$776,$A208,СВЦЭМ!$B$33:$B$776,G$191)+'СЕТ СН'!$F$15</f>
        <v>161.75463830000001</v>
      </c>
      <c r="H208" s="36">
        <f>SUMIFS(СВЦЭМ!$E$33:$E$776,СВЦЭМ!$A$33:$A$776,$A208,СВЦЭМ!$B$33:$B$776,H$191)+'СЕТ СН'!$F$15</f>
        <v>152.10833577</v>
      </c>
      <c r="I208" s="36">
        <f>SUMIFS(СВЦЭМ!$E$33:$E$776,СВЦЭМ!$A$33:$A$776,$A208,СВЦЭМ!$B$33:$B$776,I$191)+'СЕТ СН'!$F$15</f>
        <v>138.90564466999999</v>
      </c>
      <c r="J208" s="36">
        <f>SUMIFS(СВЦЭМ!$E$33:$E$776,СВЦЭМ!$A$33:$A$776,$A208,СВЦЭМ!$B$33:$B$776,J$191)+'СЕТ СН'!$F$15</f>
        <v>140.07539365</v>
      </c>
      <c r="K208" s="36">
        <f>SUMIFS(СВЦЭМ!$E$33:$E$776,СВЦЭМ!$A$33:$A$776,$A208,СВЦЭМ!$B$33:$B$776,K$191)+'СЕТ СН'!$F$15</f>
        <v>139.18977045</v>
      </c>
      <c r="L208" s="36">
        <f>SUMIFS(СВЦЭМ!$E$33:$E$776,СВЦЭМ!$A$33:$A$776,$A208,СВЦЭМ!$B$33:$B$776,L$191)+'СЕТ СН'!$F$15</f>
        <v>138.41261309000001</v>
      </c>
      <c r="M208" s="36">
        <f>SUMIFS(СВЦЭМ!$E$33:$E$776,СВЦЭМ!$A$33:$A$776,$A208,СВЦЭМ!$B$33:$B$776,M$191)+'СЕТ СН'!$F$15</f>
        <v>139.70265859</v>
      </c>
      <c r="N208" s="36">
        <f>SUMIFS(СВЦЭМ!$E$33:$E$776,СВЦЭМ!$A$33:$A$776,$A208,СВЦЭМ!$B$33:$B$776,N$191)+'СЕТ СН'!$F$15</f>
        <v>133.41229522</v>
      </c>
      <c r="O208" s="36">
        <f>SUMIFS(СВЦЭМ!$E$33:$E$776,СВЦЭМ!$A$33:$A$776,$A208,СВЦЭМ!$B$33:$B$776,O$191)+'СЕТ СН'!$F$15</f>
        <v>125.66460099</v>
      </c>
      <c r="P208" s="36">
        <f>SUMIFS(СВЦЭМ!$E$33:$E$776,СВЦЭМ!$A$33:$A$776,$A208,СВЦЭМ!$B$33:$B$776,P$191)+'СЕТ СН'!$F$15</f>
        <v>126.90250012</v>
      </c>
      <c r="Q208" s="36">
        <f>SUMIFS(СВЦЭМ!$E$33:$E$776,СВЦЭМ!$A$33:$A$776,$A208,СВЦЭМ!$B$33:$B$776,Q$191)+'СЕТ СН'!$F$15</f>
        <v>126.12451267</v>
      </c>
      <c r="R208" s="36">
        <f>SUMIFS(СВЦЭМ!$E$33:$E$776,СВЦЭМ!$A$33:$A$776,$A208,СВЦЭМ!$B$33:$B$776,R$191)+'СЕТ СН'!$F$15</f>
        <v>126.77425048000001</v>
      </c>
      <c r="S208" s="36">
        <f>SUMIFS(СВЦЭМ!$E$33:$E$776,СВЦЭМ!$A$33:$A$776,$A208,СВЦЭМ!$B$33:$B$776,S$191)+'СЕТ СН'!$F$15</f>
        <v>126.55408399</v>
      </c>
      <c r="T208" s="36">
        <f>SUMIFS(СВЦЭМ!$E$33:$E$776,СВЦЭМ!$A$33:$A$776,$A208,СВЦЭМ!$B$33:$B$776,T$191)+'СЕТ СН'!$F$15</f>
        <v>122.00464611</v>
      </c>
      <c r="U208" s="36">
        <f>SUMIFS(СВЦЭМ!$E$33:$E$776,СВЦЭМ!$A$33:$A$776,$A208,СВЦЭМ!$B$33:$B$776,U$191)+'СЕТ СН'!$F$15</f>
        <v>120.86355241</v>
      </c>
      <c r="V208" s="36">
        <f>SUMIFS(СВЦЭМ!$E$33:$E$776,СВЦЭМ!$A$33:$A$776,$A208,СВЦЭМ!$B$33:$B$776,V$191)+'СЕТ СН'!$F$15</f>
        <v>118.77299112</v>
      </c>
      <c r="W208" s="36">
        <f>SUMIFS(СВЦЭМ!$E$33:$E$776,СВЦЭМ!$A$33:$A$776,$A208,СВЦЭМ!$B$33:$B$776,W$191)+'СЕТ СН'!$F$15</f>
        <v>120.12898273</v>
      </c>
      <c r="X208" s="36">
        <f>SUMIFS(СВЦЭМ!$E$33:$E$776,СВЦЭМ!$A$33:$A$776,$A208,СВЦЭМ!$B$33:$B$776,X$191)+'СЕТ СН'!$F$15</f>
        <v>123.82781394</v>
      </c>
      <c r="Y208" s="36">
        <f>SUMIFS(СВЦЭМ!$E$33:$E$776,СВЦЭМ!$A$33:$A$776,$A208,СВЦЭМ!$B$33:$B$776,Y$191)+'СЕТ СН'!$F$15</f>
        <v>131.92931056</v>
      </c>
    </row>
    <row r="209" spans="1:25" ht="15.75" x14ac:dyDescent="0.2">
      <c r="A209" s="35">
        <f t="shared" si="5"/>
        <v>43756</v>
      </c>
      <c r="B209" s="36">
        <f>SUMIFS(СВЦЭМ!$E$33:$E$776,СВЦЭМ!$A$33:$A$776,$A209,СВЦЭМ!$B$33:$B$776,B$191)+'СЕТ СН'!$F$15</f>
        <v>153.17696681999999</v>
      </c>
      <c r="C209" s="36">
        <f>SUMIFS(СВЦЭМ!$E$33:$E$776,СВЦЭМ!$A$33:$A$776,$A209,СВЦЭМ!$B$33:$B$776,C$191)+'СЕТ СН'!$F$15</f>
        <v>153.39904974999999</v>
      </c>
      <c r="D209" s="36">
        <f>SUMIFS(СВЦЭМ!$E$33:$E$776,СВЦЭМ!$A$33:$A$776,$A209,СВЦЭМ!$B$33:$B$776,D$191)+'СЕТ СН'!$F$15</f>
        <v>157.57198622999999</v>
      </c>
      <c r="E209" s="36">
        <f>SUMIFS(СВЦЭМ!$E$33:$E$776,СВЦЭМ!$A$33:$A$776,$A209,СВЦЭМ!$B$33:$B$776,E$191)+'СЕТ СН'!$F$15</f>
        <v>159.28455166000001</v>
      </c>
      <c r="F209" s="36">
        <f>SUMIFS(СВЦЭМ!$E$33:$E$776,СВЦЭМ!$A$33:$A$776,$A209,СВЦЭМ!$B$33:$B$776,F$191)+'СЕТ СН'!$F$15</f>
        <v>159.21863463</v>
      </c>
      <c r="G209" s="36">
        <f>SUMIFS(СВЦЭМ!$E$33:$E$776,СВЦЭМ!$A$33:$A$776,$A209,СВЦЭМ!$B$33:$B$776,G$191)+'СЕТ СН'!$F$15</f>
        <v>154.75789551</v>
      </c>
      <c r="H209" s="36">
        <f>SUMIFS(СВЦЭМ!$E$33:$E$776,СВЦЭМ!$A$33:$A$776,$A209,СВЦЭМ!$B$33:$B$776,H$191)+'СЕТ СН'!$F$15</f>
        <v>144.57664650000001</v>
      </c>
      <c r="I209" s="36">
        <f>SUMIFS(СВЦЭМ!$E$33:$E$776,СВЦЭМ!$A$33:$A$776,$A209,СВЦЭМ!$B$33:$B$776,I$191)+'СЕТ СН'!$F$15</f>
        <v>132.97189336</v>
      </c>
      <c r="J209" s="36">
        <f>SUMIFS(СВЦЭМ!$E$33:$E$776,СВЦЭМ!$A$33:$A$776,$A209,СВЦЭМ!$B$33:$B$776,J$191)+'СЕТ СН'!$F$15</f>
        <v>130.61398374000001</v>
      </c>
      <c r="K209" s="36">
        <f>SUMIFS(СВЦЭМ!$E$33:$E$776,СВЦЭМ!$A$33:$A$776,$A209,СВЦЭМ!$B$33:$B$776,K$191)+'СЕТ СН'!$F$15</f>
        <v>129.73924844000001</v>
      </c>
      <c r="L209" s="36">
        <f>SUMIFS(СВЦЭМ!$E$33:$E$776,СВЦЭМ!$A$33:$A$776,$A209,СВЦЭМ!$B$33:$B$776,L$191)+'СЕТ СН'!$F$15</f>
        <v>130.92805905</v>
      </c>
      <c r="M209" s="36">
        <f>SUMIFS(СВЦЭМ!$E$33:$E$776,СВЦЭМ!$A$33:$A$776,$A209,СВЦЭМ!$B$33:$B$776,M$191)+'СЕТ СН'!$F$15</f>
        <v>132.19565845</v>
      </c>
      <c r="N209" s="36">
        <f>SUMIFS(СВЦЭМ!$E$33:$E$776,СВЦЭМ!$A$33:$A$776,$A209,СВЦЭМ!$B$33:$B$776,N$191)+'СЕТ СН'!$F$15</f>
        <v>126.72201771</v>
      </c>
      <c r="O209" s="36">
        <f>SUMIFS(СВЦЭМ!$E$33:$E$776,СВЦЭМ!$A$33:$A$776,$A209,СВЦЭМ!$B$33:$B$776,O$191)+'СЕТ СН'!$F$15</f>
        <v>120.23953671</v>
      </c>
      <c r="P209" s="36">
        <f>SUMIFS(СВЦЭМ!$E$33:$E$776,СВЦЭМ!$A$33:$A$776,$A209,СВЦЭМ!$B$33:$B$776,P$191)+'СЕТ СН'!$F$15</f>
        <v>122.18354621</v>
      </c>
      <c r="Q209" s="36">
        <f>SUMIFS(СВЦЭМ!$E$33:$E$776,СВЦЭМ!$A$33:$A$776,$A209,СВЦЭМ!$B$33:$B$776,Q$191)+'СЕТ СН'!$F$15</f>
        <v>123.17751109</v>
      </c>
      <c r="R209" s="36">
        <f>SUMIFS(СВЦЭМ!$E$33:$E$776,СВЦЭМ!$A$33:$A$776,$A209,СВЦЭМ!$B$33:$B$776,R$191)+'СЕТ СН'!$F$15</f>
        <v>121.31359242000001</v>
      </c>
      <c r="S209" s="36">
        <f>SUMIFS(СВЦЭМ!$E$33:$E$776,СВЦЭМ!$A$33:$A$776,$A209,СВЦЭМ!$B$33:$B$776,S$191)+'СЕТ СН'!$F$15</f>
        <v>119.53117893</v>
      </c>
      <c r="T209" s="36">
        <f>SUMIFS(СВЦЭМ!$E$33:$E$776,СВЦЭМ!$A$33:$A$776,$A209,СВЦЭМ!$B$33:$B$776,T$191)+'СЕТ СН'!$F$15</f>
        <v>120.15387153</v>
      </c>
      <c r="U209" s="36">
        <f>SUMIFS(СВЦЭМ!$E$33:$E$776,СВЦЭМ!$A$33:$A$776,$A209,СВЦЭМ!$B$33:$B$776,U$191)+'СЕТ СН'!$F$15</f>
        <v>120.51710066</v>
      </c>
      <c r="V209" s="36">
        <f>SUMIFS(СВЦЭМ!$E$33:$E$776,СВЦЭМ!$A$33:$A$776,$A209,СВЦЭМ!$B$33:$B$776,V$191)+'СЕТ СН'!$F$15</f>
        <v>119.39332261</v>
      </c>
      <c r="W209" s="36">
        <f>SUMIFS(СВЦЭМ!$E$33:$E$776,СВЦЭМ!$A$33:$A$776,$A209,СВЦЭМ!$B$33:$B$776,W$191)+'СЕТ СН'!$F$15</f>
        <v>123.41193022</v>
      </c>
      <c r="X209" s="36">
        <f>SUMIFS(СВЦЭМ!$E$33:$E$776,СВЦЭМ!$A$33:$A$776,$A209,СВЦЭМ!$B$33:$B$776,X$191)+'СЕТ СН'!$F$15</f>
        <v>126.55440056</v>
      </c>
      <c r="Y209" s="36">
        <f>SUMIFS(СВЦЭМ!$E$33:$E$776,СВЦЭМ!$A$33:$A$776,$A209,СВЦЭМ!$B$33:$B$776,Y$191)+'СЕТ СН'!$F$15</f>
        <v>135.06517957</v>
      </c>
    </row>
    <row r="210" spans="1:25" ht="15.75" x14ac:dyDescent="0.2">
      <c r="A210" s="35">
        <f t="shared" si="5"/>
        <v>43757</v>
      </c>
      <c r="B210" s="36">
        <f>SUMIFS(СВЦЭМ!$E$33:$E$776,СВЦЭМ!$A$33:$A$776,$A210,СВЦЭМ!$B$33:$B$776,B$191)+'СЕТ СН'!$F$15</f>
        <v>143.34901945999999</v>
      </c>
      <c r="C210" s="36">
        <f>SUMIFS(СВЦЭМ!$E$33:$E$776,СВЦЭМ!$A$33:$A$776,$A210,СВЦЭМ!$B$33:$B$776,C$191)+'СЕТ СН'!$F$15</f>
        <v>152.53069216</v>
      </c>
      <c r="D210" s="36">
        <f>SUMIFS(СВЦЭМ!$E$33:$E$776,СВЦЭМ!$A$33:$A$776,$A210,СВЦЭМ!$B$33:$B$776,D$191)+'СЕТ СН'!$F$15</f>
        <v>151.67342681</v>
      </c>
      <c r="E210" s="36">
        <f>SUMIFS(СВЦЭМ!$E$33:$E$776,СВЦЭМ!$A$33:$A$776,$A210,СВЦЭМ!$B$33:$B$776,E$191)+'СЕТ СН'!$F$15</f>
        <v>151.47177597999999</v>
      </c>
      <c r="F210" s="36">
        <f>SUMIFS(СВЦЭМ!$E$33:$E$776,СВЦЭМ!$A$33:$A$776,$A210,СВЦЭМ!$B$33:$B$776,F$191)+'СЕТ СН'!$F$15</f>
        <v>150.44211171000001</v>
      </c>
      <c r="G210" s="36">
        <f>SUMIFS(СВЦЭМ!$E$33:$E$776,СВЦЭМ!$A$33:$A$776,$A210,СВЦЭМ!$B$33:$B$776,G$191)+'СЕТ СН'!$F$15</f>
        <v>148.38649426000001</v>
      </c>
      <c r="H210" s="36">
        <f>SUMIFS(СВЦЭМ!$E$33:$E$776,СВЦЭМ!$A$33:$A$776,$A210,СВЦЭМ!$B$33:$B$776,H$191)+'СЕТ СН'!$F$15</f>
        <v>142.48477471000001</v>
      </c>
      <c r="I210" s="36">
        <f>SUMIFS(СВЦЭМ!$E$33:$E$776,СВЦЭМ!$A$33:$A$776,$A210,СВЦЭМ!$B$33:$B$776,I$191)+'СЕТ СН'!$F$15</f>
        <v>137.22245443</v>
      </c>
      <c r="J210" s="36">
        <f>SUMIFS(СВЦЭМ!$E$33:$E$776,СВЦЭМ!$A$33:$A$776,$A210,СВЦЭМ!$B$33:$B$776,J$191)+'СЕТ СН'!$F$15</f>
        <v>131.97279682000001</v>
      </c>
      <c r="K210" s="36">
        <f>SUMIFS(СВЦЭМ!$E$33:$E$776,СВЦЭМ!$A$33:$A$776,$A210,СВЦЭМ!$B$33:$B$776,K$191)+'СЕТ СН'!$F$15</f>
        <v>130.2894435</v>
      </c>
      <c r="L210" s="36">
        <f>SUMIFS(СВЦЭМ!$E$33:$E$776,СВЦЭМ!$A$33:$A$776,$A210,СВЦЭМ!$B$33:$B$776,L$191)+'СЕТ СН'!$F$15</f>
        <v>127.87102179999999</v>
      </c>
      <c r="M210" s="36">
        <f>SUMIFS(СВЦЭМ!$E$33:$E$776,СВЦЭМ!$A$33:$A$776,$A210,СВЦЭМ!$B$33:$B$776,M$191)+'СЕТ СН'!$F$15</f>
        <v>126.92832915</v>
      </c>
      <c r="N210" s="36">
        <f>SUMIFS(СВЦЭМ!$E$33:$E$776,СВЦЭМ!$A$33:$A$776,$A210,СВЦЭМ!$B$33:$B$776,N$191)+'СЕТ СН'!$F$15</f>
        <v>124.09059326000001</v>
      </c>
      <c r="O210" s="36">
        <f>SUMIFS(СВЦЭМ!$E$33:$E$776,СВЦЭМ!$A$33:$A$776,$A210,СВЦЭМ!$B$33:$B$776,O$191)+'СЕТ СН'!$F$15</f>
        <v>119.90741448</v>
      </c>
      <c r="P210" s="36">
        <f>SUMIFS(СВЦЭМ!$E$33:$E$776,СВЦЭМ!$A$33:$A$776,$A210,СВЦЭМ!$B$33:$B$776,P$191)+'СЕТ СН'!$F$15</f>
        <v>121.53058717</v>
      </c>
      <c r="Q210" s="36">
        <f>SUMIFS(СВЦЭМ!$E$33:$E$776,СВЦЭМ!$A$33:$A$776,$A210,СВЦЭМ!$B$33:$B$776,Q$191)+'СЕТ СН'!$F$15</f>
        <v>122.1055789</v>
      </c>
      <c r="R210" s="36">
        <f>SUMIFS(СВЦЭМ!$E$33:$E$776,СВЦЭМ!$A$33:$A$776,$A210,СВЦЭМ!$B$33:$B$776,R$191)+'СЕТ СН'!$F$15</f>
        <v>120.35267659</v>
      </c>
      <c r="S210" s="36">
        <f>SUMIFS(СВЦЭМ!$E$33:$E$776,СВЦЭМ!$A$33:$A$776,$A210,СВЦЭМ!$B$33:$B$776,S$191)+'СЕТ СН'!$F$15</f>
        <v>119.02808122</v>
      </c>
      <c r="T210" s="36">
        <f>SUMIFS(СВЦЭМ!$E$33:$E$776,СВЦЭМ!$A$33:$A$776,$A210,СВЦЭМ!$B$33:$B$776,T$191)+'СЕТ СН'!$F$15</f>
        <v>116.33164342000001</v>
      </c>
      <c r="U210" s="36">
        <f>SUMIFS(СВЦЭМ!$E$33:$E$776,СВЦЭМ!$A$33:$A$776,$A210,СВЦЭМ!$B$33:$B$776,U$191)+'СЕТ СН'!$F$15</f>
        <v>119.23763275</v>
      </c>
      <c r="V210" s="36">
        <f>SUMIFS(СВЦЭМ!$E$33:$E$776,СВЦЭМ!$A$33:$A$776,$A210,СВЦЭМ!$B$33:$B$776,V$191)+'СЕТ СН'!$F$15</f>
        <v>117.10570389999999</v>
      </c>
      <c r="W210" s="36">
        <f>SUMIFS(СВЦЭМ!$E$33:$E$776,СВЦЭМ!$A$33:$A$776,$A210,СВЦЭМ!$B$33:$B$776,W$191)+'СЕТ СН'!$F$15</f>
        <v>118.68067421000001</v>
      </c>
      <c r="X210" s="36">
        <f>SUMIFS(СВЦЭМ!$E$33:$E$776,СВЦЭМ!$A$33:$A$776,$A210,СВЦЭМ!$B$33:$B$776,X$191)+'СЕТ СН'!$F$15</f>
        <v>122.39171416000001</v>
      </c>
      <c r="Y210" s="36">
        <f>SUMIFS(СВЦЭМ!$E$33:$E$776,СВЦЭМ!$A$33:$A$776,$A210,СВЦЭМ!$B$33:$B$776,Y$191)+'СЕТ СН'!$F$15</f>
        <v>131.65375871000001</v>
      </c>
    </row>
    <row r="211" spans="1:25" ht="15.75" x14ac:dyDescent="0.2">
      <c r="A211" s="35">
        <f t="shared" si="5"/>
        <v>43758</v>
      </c>
      <c r="B211" s="36">
        <f>SUMIFS(СВЦЭМ!$E$33:$E$776,СВЦЭМ!$A$33:$A$776,$A211,СВЦЭМ!$B$33:$B$776,B$191)+'СЕТ СН'!$F$15</f>
        <v>142.40637068000001</v>
      </c>
      <c r="C211" s="36">
        <f>SUMIFS(СВЦЭМ!$E$33:$E$776,СВЦЭМ!$A$33:$A$776,$A211,СВЦЭМ!$B$33:$B$776,C$191)+'СЕТ СН'!$F$15</f>
        <v>150.12287132</v>
      </c>
      <c r="D211" s="36">
        <f>SUMIFS(СВЦЭМ!$E$33:$E$776,СВЦЭМ!$A$33:$A$776,$A211,СВЦЭМ!$B$33:$B$776,D$191)+'СЕТ СН'!$F$15</f>
        <v>154.19689731</v>
      </c>
      <c r="E211" s="36">
        <f>SUMIFS(СВЦЭМ!$E$33:$E$776,СВЦЭМ!$A$33:$A$776,$A211,СВЦЭМ!$B$33:$B$776,E$191)+'СЕТ СН'!$F$15</f>
        <v>155.52686757000001</v>
      </c>
      <c r="F211" s="36">
        <f>SUMIFS(СВЦЭМ!$E$33:$E$776,СВЦЭМ!$A$33:$A$776,$A211,СВЦЭМ!$B$33:$B$776,F$191)+'СЕТ СН'!$F$15</f>
        <v>155.37837485</v>
      </c>
      <c r="G211" s="36">
        <f>SUMIFS(СВЦЭМ!$E$33:$E$776,СВЦЭМ!$A$33:$A$776,$A211,СВЦЭМ!$B$33:$B$776,G$191)+'СЕТ СН'!$F$15</f>
        <v>150.94289515</v>
      </c>
      <c r="H211" s="36">
        <f>SUMIFS(СВЦЭМ!$E$33:$E$776,СВЦЭМ!$A$33:$A$776,$A211,СВЦЭМ!$B$33:$B$776,H$191)+'СЕТ СН'!$F$15</f>
        <v>148.94967450999999</v>
      </c>
      <c r="I211" s="36">
        <f>SUMIFS(СВЦЭМ!$E$33:$E$776,СВЦЭМ!$A$33:$A$776,$A211,СВЦЭМ!$B$33:$B$776,I$191)+'СЕТ СН'!$F$15</f>
        <v>143.88433047000001</v>
      </c>
      <c r="J211" s="36">
        <f>SUMIFS(СВЦЭМ!$E$33:$E$776,СВЦЭМ!$A$33:$A$776,$A211,СВЦЭМ!$B$33:$B$776,J$191)+'СЕТ СН'!$F$15</f>
        <v>133.29748536</v>
      </c>
      <c r="K211" s="36">
        <f>SUMIFS(СВЦЭМ!$E$33:$E$776,СВЦЭМ!$A$33:$A$776,$A211,СВЦЭМ!$B$33:$B$776,K$191)+'СЕТ СН'!$F$15</f>
        <v>128.70502941000001</v>
      </c>
      <c r="L211" s="36">
        <f>SUMIFS(СВЦЭМ!$E$33:$E$776,СВЦЭМ!$A$33:$A$776,$A211,СВЦЭМ!$B$33:$B$776,L$191)+'СЕТ СН'!$F$15</f>
        <v>129.53595949000001</v>
      </c>
      <c r="M211" s="36">
        <f>SUMIFS(СВЦЭМ!$E$33:$E$776,СВЦЭМ!$A$33:$A$776,$A211,СВЦЭМ!$B$33:$B$776,M$191)+'СЕТ СН'!$F$15</f>
        <v>130.11952514000001</v>
      </c>
      <c r="N211" s="36">
        <f>SUMIFS(СВЦЭМ!$E$33:$E$776,СВЦЭМ!$A$33:$A$776,$A211,СВЦЭМ!$B$33:$B$776,N$191)+'СЕТ СН'!$F$15</f>
        <v>122.46297093</v>
      </c>
      <c r="O211" s="36">
        <f>SUMIFS(СВЦЭМ!$E$33:$E$776,СВЦЭМ!$A$33:$A$776,$A211,СВЦЭМ!$B$33:$B$776,O$191)+'СЕТ СН'!$F$15</f>
        <v>121.02972440000001</v>
      </c>
      <c r="P211" s="36">
        <f>SUMIFS(СВЦЭМ!$E$33:$E$776,СВЦЭМ!$A$33:$A$776,$A211,СВЦЭМ!$B$33:$B$776,P$191)+'СЕТ СН'!$F$15</f>
        <v>122.53211244000001</v>
      </c>
      <c r="Q211" s="36">
        <f>SUMIFS(СВЦЭМ!$E$33:$E$776,СВЦЭМ!$A$33:$A$776,$A211,СВЦЭМ!$B$33:$B$776,Q$191)+'СЕТ СН'!$F$15</f>
        <v>121.99904703999999</v>
      </c>
      <c r="R211" s="36">
        <f>SUMIFS(СВЦЭМ!$E$33:$E$776,СВЦЭМ!$A$33:$A$776,$A211,СВЦЭМ!$B$33:$B$776,R$191)+'СЕТ СН'!$F$15</f>
        <v>122.17863324</v>
      </c>
      <c r="S211" s="36">
        <f>SUMIFS(СВЦЭМ!$E$33:$E$776,СВЦЭМ!$A$33:$A$776,$A211,СВЦЭМ!$B$33:$B$776,S$191)+'СЕТ СН'!$F$15</f>
        <v>121.33528922000001</v>
      </c>
      <c r="T211" s="36">
        <f>SUMIFS(СВЦЭМ!$E$33:$E$776,СВЦЭМ!$A$33:$A$776,$A211,СВЦЭМ!$B$33:$B$776,T$191)+'СЕТ СН'!$F$15</f>
        <v>119.68232266</v>
      </c>
      <c r="U211" s="36">
        <f>SUMIFS(СВЦЭМ!$E$33:$E$776,СВЦЭМ!$A$33:$A$776,$A211,СВЦЭМ!$B$33:$B$776,U$191)+'СЕТ СН'!$F$15</f>
        <v>120.60065520000001</v>
      </c>
      <c r="V211" s="36">
        <f>SUMIFS(СВЦЭМ!$E$33:$E$776,СВЦЭМ!$A$33:$A$776,$A211,СВЦЭМ!$B$33:$B$776,V$191)+'СЕТ СН'!$F$15</f>
        <v>118.02658744</v>
      </c>
      <c r="W211" s="36">
        <f>SUMIFS(СВЦЭМ!$E$33:$E$776,СВЦЭМ!$A$33:$A$776,$A211,СВЦЭМ!$B$33:$B$776,W$191)+'СЕТ СН'!$F$15</f>
        <v>116.69753206999999</v>
      </c>
      <c r="X211" s="36">
        <f>SUMIFS(СВЦЭМ!$E$33:$E$776,СВЦЭМ!$A$33:$A$776,$A211,СВЦЭМ!$B$33:$B$776,X$191)+'СЕТ СН'!$F$15</f>
        <v>118.36047367</v>
      </c>
      <c r="Y211" s="36">
        <f>SUMIFS(СВЦЭМ!$E$33:$E$776,СВЦЭМ!$A$33:$A$776,$A211,СВЦЭМ!$B$33:$B$776,Y$191)+'СЕТ СН'!$F$15</f>
        <v>127.07567788</v>
      </c>
    </row>
    <row r="212" spans="1:25" ht="15.75" x14ac:dyDescent="0.2">
      <c r="A212" s="35">
        <f t="shared" si="5"/>
        <v>43759</v>
      </c>
      <c r="B212" s="36">
        <f>SUMIFS(СВЦЭМ!$E$33:$E$776,СВЦЭМ!$A$33:$A$776,$A212,СВЦЭМ!$B$33:$B$776,B$191)+'СЕТ СН'!$F$15</f>
        <v>145.48089206</v>
      </c>
      <c r="C212" s="36">
        <f>SUMIFS(СВЦЭМ!$E$33:$E$776,СВЦЭМ!$A$33:$A$776,$A212,СВЦЭМ!$B$33:$B$776,C$191)+'СЕТ СН'!$F$15</f>
        <v>153.4749281</v>
      </c>
      <c r="D212" s="36">
        <f>SUMIFS(СВЦЭМ!$E$33:$E$776,СВЦЭМ!$A$33:$A$776,$A212,СВЦЭМ!$B$33:$B$776,D$191)+'СЕТ СН'!$F$15</f>
        <v>157.30515269</v>
      </c>
      <c r="E212" s="36">
        <f>SUMIFS(СВЦЭМ!$E$33:$E$776,СВЦЭМ!$A$33:$A$776,$A212,СВЦЭМ!$B$33:$B$776,E$191)+'СЕТ СН'!$F$15</f>
        <v>158.44256082999999</v>
      </c>
      <c r="F212" s="36">
        <f>SUMIFS(СВЦЭМ!$E$33:$E$776,СВЦЭМ!$A$33:$A$776,$A212,СВЦЭМ!$B$33:$B$776,F$191)+'СЕТ СН'!$F$15</f>
        <v>158.19920107999999</v>
      </c>
      <c r="G212" s="36">
        <f>SUMIFS(СВЦЭМ!$E$33:$E$776,СВЦЭМ!$A$33:$A$776,$A212,СВЦЭМ!$B$33:$B$776,G$191)+'СЕТ СН'!$F$15</f>
        <v>153.85898771999999</v>
      </c>
      <c r="H212" s="36">
        <f>SUMIFS(СВЦЭМ!$E$33:$E$776,СВЦЭМ!$A$33:$A$776,$A212,СВЦЭМ!$B$33:$B$776,H$191)+'СЕТ СН'!$F$15</f>
        <v>147.63305471999999</v>
      </c>
      <c r="I212" s="36">
        <f>SUMIFS(СВЦЭМ!$E$33:$E$776,СВЦЭМ!$A$33:$A$776,$A212,СВЦЭМ!$B$33:$B$776,I$191)+'СЕТ СН'!$F$15</f>
        <v>140.23368628</v>
      </c>
      <c r="J212" s="36">
        <f>SUMIFS(СВЦЭМ!$E$33:$E$776,СВЦЭМ!$A$33:$A$776,$A212,СВЦЭМ!$B$33:$B$776,J$191)+'СЕТ СН'!$F$15</f>
        <v>137.02433693</v>
      </c>
      <c r="K212" s="36">
        <f>SUMIFS(СВЦЭМ!$E$33:$E$776,СВЦЭМ!$A$33:$A$776,$A212,СВЦЭМ!$B$33:$B$776,K$191)+'СЕТ СН'!$F$15</f>
        <v>134.90713491</v>
      </c>
      <c r="L212" s="36">
        <f>SUMIFS(СВЦЭМ!$E$33:$E$776,СВЦЭМ!$A$33:$A$776,$A212,СВЦЭМ!$B$33:$B$776,L$191)+'СЕТ СН'!$F$15</f>
        <v>132.94295955000001</v>
      </c>
      <c r="M212" s="36">
        <f>SUMIFS(СВЦЭМ!$E$33:$E$776,СВЦЭМ!$A$33:$A$776,$A212,СВЦЭМ!$B$33:$B$776,M$191)+'СЕТ СН'!$F$15</f>
        <v>133.551748</v>
      </c>
      <c r="N212" s="36">
        <f>SUMIFS(СВЦЭМ!$E$33:$E$776,СВЦЭМ!$A$33:$A$776,$A212,СВЦЭМ!$B$33:$B$776,N$191)+'СЕТ СН'!$F$15</f>
        <v>126.35970466000001</v>
      </c>
      <c r="O212" s="36">
        <f>SUMIFS(СВЦЭМ!$E$33:$E$776,СВЦЭМ!$A$33:$A$776,$A212,СВЦЭМ!$B$33:$B$776,O$191)+'СЕТ СН'!$F$15</f>
        <v>119.91012198</v>
      </c>
      <c r="P212" s="36">
        <f>SUMIFS(СВЦЭМ!$E$33:$E$776,СВЦЭМ!$A$33:$A$776,$A212,СВЦЭМ!$B$33:$B$776,P$191)+'СЕТ СН'!$F$15</f>
        <v>120.43776783</v>
      </c>
      <c r="Q212" s="36">
        <f>SUMIFS(СВЦЭМ!$E$33:$E$776,СВЦЭМ!$A$33:$A$776,$A212,СВЦЭМ!$B$33:$B$776,Q$191)+'СЕТ СН'!$F$15</f>
        <v>120.57709791000001</v>
      </c>
      <c r="R212" s="36">
        <f>SUMIFS(СВЦЭМ!$E$33:$E$776,СВЦЭМ!$A$33:$A$776,$A212,СВЦЭМ!$B$33:$B$776,R$191)+'СЕТ СН'!$F$15</f>
        <v>119.92216182</v>
      </c>
      <c r="S212" s="36">
        <f>SUMIFS(СВЦЭМ!$E$33:$E$776,СВЦЭМ!$A$33:$A$776,$A212,СВЦЭМ!$B$33:$B$776,S$191)+'СЕТ СН'!$F$15</f>
        <v>120.74423022000001</v>
      </c>
      <c r="T212" s="36">
        <f>SUMIFS(СВЦЭМ!$E$33:$E$776,СВЦЭМ!$A$33:$A$776,$A212,СВЦЭМ!$B$33:$B$776,T$191)+'СЕТ СН'!$F$15</f>
        <v>118.90016067000001</v>
      </c>
      <c r="U212" s="36">
        <f>SUMIFS(СВЦЭМ!$E$33:$E$776,СВЦЭМ!$A$33:$A$776,$A212,СВЦЭМ!$B$33:$B$776,U$191)+'СЕТ СН'!$F$15</f>
        <v>118.40487281</v>
      </c>
      <c r="V212" s="36">
        <f>SUMIFS(СВЦЭМ!$E$33:$E$776,СВЦЭМ!$A$33:$A$776,$A212,СВЦЭМ!$B$33:$B$776,V$191)+'СЕТ СН'!$F$15</f>
        <v>117.85280382000001</v>
      </c>
      <c r="W212" s="36">
        <f>SUMIFS(СВЦЭМ!$E$33:$E$776,СВЦЭМ!$A$33:$A$776,$A212,СВЦЭМ!$B$33:$B$776,W$191)+'СЕТ СН'!$F$15</f>
        <v>123.00993977</v>
      </c>
      <c r="X212" s="36">
        <f>SUMIFS(СВЦЭМ!$E$33:$E$776,СВЦЭМ!$A$33:$A$776,$A212,СВЦЭМ!$B$33:$B$776,X$191)+'СЕТ СН'!$F$15</f>
        <v>124.04864143</v>
      </c>
      <c r="Y212" s="36">
        <f>SUMIFS(СВЦЭМ!$E$33:$E$776,СВЦЭМ!$A$33:$A$776,$A212,СВЦЭМ!$B$33:$B$776,Y$191)+'СЕТ СН'!$F$15</f>
        <v>132.37907544999999</v>
      </c>
    </row>
    <row r="213" spans="1:25" ht="15.75" x14ac:dyDescent="0.2">
      <c r="A213" s="35">
        <f t="shared" si="5"/>
        <v>43760</v>
      </c>
      <c r="B213" s="36">
        <f>SUMIFS(СВЦЭМ!$E$33:$E$776,СВЦЭМ!$A$33:$A$776,$A213,СВЦЭМ!$B$33:$B$776,B$191)+'СЕТ СН'!$F$15</f>
        <v>151.36808927000001</v>
      </c>
      <c r="C213" s="36">
        <f>SUMIFS(СВЦЭМ!$E$33:$E$776,СВЦЭМ!$A$33:$A$776,$A213,СВЦЭМ!$B$33:$B$776,C$191)+'СЕТ СН'!$F$15</f>
        <v>159.10532046</v>
      </c>
      <c r="D213" s="36">
        <f>SUMIFS(СВЦЭМ!$E$33:$E$776,СВЦЭМ!$A$33:$A$776,$A213,СВЦЭМ!$B$33:$B$776,D$191)+'СЕТ СН'!$F$15</f>
        <v>162.72035672999999</v>
      </c>
      <c r="E213" s="36">
        <f>SUMIFS(СВЦЭМ!$E$33:$E$776,СВЦЭМ!$A$33:$A$776,$A213,СВЦЭМ!$B$33:$B$776,E$191)+'СЕТ СН'!$F$15</f>
        <v>162.60665725000001</v>
      </c>
      <c r="F213" s="36">
        <f>SUMIFS(СВЦЭМ!$E$33:$E$776,СВЦЭМ!$A$33:$A$776,$A213,СВЦЭМ!$B$33:$B$776,F$191)+'СЕТ СН'!$F$15</f>
        <v>161.87664789999999</v>
      </c>
      <c r="G213" s="36">
        <f>SUMIFS(СВЦЭМ!$E$33:$E$776,СВЦЭМ!$A$33:$A$776,$A213,СВЦЭМ!$B$33:$B$776,G$191)+'СЕТ СН'!$F$15</f>
        <v>158.51534814999999</v>
      </c>
      <c r="H213" s="36">
        <f>SUMIFS(СВЦЭМ!$E$33:$E$776,СВЦЭМ!$A$33:$A$776,$A213,СВЦЭМ!$B$33:$B$776,H$191)+'СЕТ СН'!$F$15</f>
        <v>146.86367887</v>
      </c>
      <c r="I213" s="36">
        <f>SUMIFS(СВЦЭМ!$E$33:$E$776,СВЦЭМ!$A$33:$A$776,$A213,СВЦЭМ!$B$33:$B$776,I$191)+'СЕТ СН'!$F$15</f>
        <v>138.56770023999999</v>
      </c>
      <c r="J213" s="36">
        <f>SUMIFS(СВЦЭМ!$E$33:$E$776,СВЦЭМ!$A$33:$A$776,$A213,СВЦЭМ!$B$33:$B$776,J$191)+'СЕТ СН'!$F$15</f>
        <v>135.01315890000001</v>
      </c>
      <c r="K213" s="36">
        <f>SUMIFS(СВЦЭМ!$E$33:$E$776,СВЦЭМ!$A$33:$A$776,$A213,СВЦЭМ!$B$33:$B$776,K$191)+'СЕТ СН'!$F$15</f>
        <v>131.35554485</v>
      </c>
      <c r="L213" s="36">
        <f>SUMIFS(СВЦЭМ!$E$33:$E$776,СВЦЭМ!$A$33:$A$776,$A213,СВЦЭМ!$B$33:$B$776,L$191)+'СЕТ СН'!$F$15</f>
        <v>131.23415119000001</v>
      </c>
      <c r="M213" s="36">
        <f>SUMIFS(СВЦЭМ!$E$33:$E$776,СВЦЭМ!$A$33:$A$776,$A213,СВЦЭМ!$B$33:$B$776,M$191)+'СЕТ СН'!$F$15</f>
        <v>132.31961612000001</v>
      </c>
      <c r="N213" s="36">
        <f>SUMIFS(СВЦЭМ!$E$33:$E$776,СВЦЭМ!$A$33:$A$776,$A213,СВЦЭМ!$B$33:$B$776,N$191)+'СЕТ СН'!$F$15</f>
        <v>126.06970459999999</v>
      </c>
      <c r="O213" s="36">
        <f>SUMIFS(СВЦЭМ!$E$33:$E$776,СВЦЭМ!$A$33:$A$776,$A213,СВЦЭМ!$B$33:$B$776,O$191)+'СЕТ СН'!$F$15</f>
        <v>123.19689185</v>
      </c>
      <c r="P213" s="36">
        <f>SUMIFS(СВЦЭМ!$E$33:$E$776,СВЦЭМ!$A$33:$A$776,$A213,СВЦЭМ!$B$33:$B$776,P$191)+'СЕТ СН'!$F$15</f>
        <v>124.30798919999999</v>
      </c>
      <c r="Q213" s="36">
        <f>SUMIFS(СВЦЭМ!$E$33:$E$776,СВЦЭМ!$A$33:$A$776,$A213,СВЦЭМ!$B$33:$B$776,Q$191)+'СЕТ СН'!$F$15</f>
        <v>125.12721366</v>
      </c>
      <c r="R213" s="36">
        <f>SUMIFS(СВЦЭМ!$E$33:$E$776,СВЦЭМ!$A$33:$A$776,$A213,СВЦЭМ!$B$33:$B$776,R$191)+'СЕТ СН'!$F$15</f>
        <v>122.9883596</v>
      </c>
      <c r="S213" s="36">
        <f>SUMIFS(СВЦЭМ!$E$33:$E$776,СВЦЭМ!$A$33:$A$776,$A213,СВЦЭМ!$B$33:$B$776,S$191)+'СЕТ СН'!$F$15</f>
        <v>120.32096057</v>
      </c>
      <c r="T213" s="36">
        <f>SUMIFS(СВЦЭМ!$E$33:$E$776,СВЦЭМ!$A$33:$A$776,$A213,СВЦЭМ!$B$33:$B$776,T$191)+'СЕТ СН'!$F$15</f>
        <v>115.7078897</v>
      </c>
      <c r="U213" s="36">
        <f>SUMIFS(СВЦЭМ!$E$33:$E$776,СВЦЭМ!$A$33:$A$776,$A213,СВЦЭМ!$B$33:$B$776,U$191)+'СЕТ СН'!$F$15</f>
        <v>113.18078967</v>
      </c>
      <c r="V213" s="36">
        <f>SUMIFS(СВЦЭМ!$E$33:$E$776,СВЦЭМ!$A$33:$A$776,$A213,СВЦЭМ!$B$33:$B$776,V$191)+'СЕТ СН'!$F$15</f>
        <v>113.53908052</v>
      </c>
      <c r="W213" s="36">
        <f>SUMIFS(СВЦЭМ!$E$33:$E$776,СВЦЭМ!$A$33:$A$776,$A213,СВЦЭМ!$B$33:$B$776,W$191)+'СЕТ СН'!$F$15</f>
        <v>114.9254863</v>
      </c>
      <c r="X213" s="36">
        <f>SUMIFS(СВЦЭМ!$E$33:$E$776,СВЦЭМ!$A$33:$A$776,$A213,СВЦЭМ!$B$33:$B$776,X$191)+'СЕТ СН'!$F$15</f>
        <v>119.90700328</v>
      </c>
      <c r="Y213" s="36">
        <f>SUMIFS(СВЦЭМ!$E$33:$E$776,СВЦЭМ!$A$33:$A$776,$A213,СВЦЭМ!$B$33:$B$776,Y$191)+'СЕТ СН'!$F$15</f>
        <v>129.94955001</v>
      </c>
    </row>
    <row r="214" spans="1:25" ht="15.75" x14ac:dyDescent="0.2">
      <c r="A214" s="35">
        <f t="shared" si="5"/>
        <v>43761</v>
      </c>
      <c r="B214" s="36">
        <f>SUMIFS(СВЦЭМ!$E$33:$E$776,СВЦЭМ!$A$33:$A$776,$A214,СВЦЭМ!$B$33:$B$776,B$191)+'СЕТ СН'!$F$15</f>
        <v>145.29830183999999</v>
      </c>
      <c r="C214" s="36">
        <f>SUMIFS(СВЦЭМ!$E$33:$E$776,СВЦЭМ!$A$33:$A$776,$A214,СВЦЭМ!$B$33:$B$776,C$191)+'СЕТ СН'!$F$15</f>
        <v>151.3274251</v>
      </c>
      <c r="D214" s="36">
        <f>SUMIFS(СВЦЭМ!$E$33:$E$776,СВЦЭМ!$A$33:$A$776,$A214,СВЦЭМ!$B$33:$B$776,D$191)+'СЕТ СН'!$F$15</f>
        <v>154.11434808999999</v>
      </c>
      <c r="E214" s="36">
        <f>SUMIFS(СВЦЭМ!$E$33:$E$776,СВЦЭМ!$A$33:$A$776,$A214,СВЦЭМ!$B$33:$B$776,E$191)+'СЕТ СН'!$F$15</f>
        <v>158.65106205000001</v>
      </c>
      <c r="F214" s="36">
        <f>SUMIFS(СВЦЭМ!$E$33:$E$776,СВЦЭМ!$A$33:$A$776,$A214,СВЦЭМ!$B$33:$B$776,F$191)+'СЕТ СН'!$F$15</f>
        <v>160.80208048</v>
      </c>
      <c r="G214" s="36">
        <f>SUMIFS(СВЦЭМ!$E$33:$E$776,СВЦЭМ!$A$33:$A$776,$A214,СВЦЭМ!$B$33:$B$776,G$191)+'СЕТ СН'!$F$15</f>
        <v>156.26309373999999</v>
      </c>
      <c r="H214" s="36">
        <f>SUMIFS(СВЦЭМ!$E$33:$E$776,СВЦЭМ!$A$33:$A$776,$A214,СВЦЭМ!$B$33:$B$776,H$191)+'СЕТ СН'!$F$15</f>
        <v>145.49826555000001</v>
      </c>
      <c r="I214" s="36">
        <f>SUMIFS(СВЦЭМ!$E$33:$E$776,СВЦЭМ!$A$33:$A$776,$A214,СВЦЭМ!$B$33:$B$776,I$191)+'СЕТ СН'!$F$15</f>
        <v>137.22609668000001</v>
      </c>
      <c r="J214" s="36">
        <f>SUMIFS(СВЦЭМ!$E$33:$E$776,СВЦЭМ!$A$33:$A$776,$A214,СВЦЭМ!$B$33:$B$776,J$191)+'СЕТ СН'!$F$15</f>
        <v>133.63986009000001</v>
      </c>
      <c r="K214" s="36">
        <f>SUMIFS(СВЦЭМ!$E$33:$E$776,СВЦЭМ!$A$33:$A$776,$A214,СВЦЭМ!$B$33:$B$776,K$191)+'СЕТ СН'!$F$15</f>
        <v>131.24760216000001</v>
      </c>
      <c r="L214" s="36">
        <f>SUMIFS(СВЦЭМ!$E$33:$E$776,СВЦЭМ!$A$33:$A$776,$A214,СВЦЭМ!$B$33:$B$776,L$191)+'СЕТ СН'!$F$15</f>
        <v>131.45338355000001</v>
      </c>
      <c r="M214" s="36">
        <f>SUMIFS(СВЦЭМ!$E$33:$E$776,СВЦЭМ!$A$33:$A$776,$A214,СВЦЭМ!$B$33:$B$776,M$191)+'СЕТ СН'!$F$15</f>
        <v>132.22816523</v>
      </c>
      <c r="N214" s="36">
        <f>SUMIFS(СВЦЭМ!$E$33:$E$776,СВЦЭМ!$A$33:$A$776,$A214,СВЦЭМ!$B$33:$B$776,N$191)+'СЕТ СН'!$F$15</f>
        <v>128.57021338000001</v>
      </c>
      <c r="O214" s="36">
        <f>SUMIFS(СВЦЭМ!$E$33:$E$776,СВЦЭМ!$A$33:$A$776,$A214,СВЦЭМ!$B$33:$B$776,O$191)+'СЕТ СН'!$F$15</f>
        <v>125.96130216</v>
      </c>
      <c r="P214" s="36">
        <f>SUMIFS(СВЦЭМ!$E$33:$E$776,СВЦЭМ!$A$33:$A$776,$A214,СВЦЭМ!$B$33:$B$776,P$191)+'СЕТ СН'!$F$15</f>
        <v>125.77131711</v>
      </c>
      <c r="Q214" s="36">
        <f>SUMIFS(СВЦЭМ!$E$33:$E$776,СВЦЭМ!$A$33:$A$776,$A214,СВЦЭМ!$B$33:$B$776,Q$191)+'СЕТ СН'!$F$15</f>
        <v>125.03939455</v>
      </c>
      <c r="R214" s="36">
        <f>SUMIFS(СВЦЭМ!$E$33:$E$776,СВЦЭМ!$A$33:$A$776,$A214,СВЦЭМ!$B$33:$B$776,R$191)+'СЕТ СН'!$F$15</f>
        <v>124.14025519</v>
      </c>
      <c r="S214" s="36">
        <f>SUMIFS(СВЦЭМ!$E$33:$E$776,СВЦЭМ!$A$33:$A$776,$A214,СВЦЭМ!$B$33:$B$776,S$191)+'СЕТ СН'!$F$15</f>
        <v>124.44459645000001</v>
      </c>
      <c r="T214" s="36">
        <f>SUMIFS(СВЦЭМ!$E$33:$E$776,СВЦЭМ!$A$33:$A$776,$A214,СВЦЭМ!$B$33:$B$776,T$191)+'СЕТ СН'!$F$15</f>
        <v>120.83988013</v>
      </c>
      <c r="U214" s="36">
        <f>SUMIFS(СВЦЭМ!$E$33:$E$776,СВЦЭМ!$A$33:$A$776,$A214,СВЦЭМ!$B$33:$B$776,U$191)+'СЕТ СН'!$F$15</f>
        <v>112.74111526999999</v>
      </c>
      <c r="V214" s="36">
        <f>SUMIFS(СВЦЭМ!$E$33:$E$776,СВЦЭМ!$A$33:$A$776,$A214,СВЦЭМ!$B$33:$B$776,V$191)+'СЕТ СН'!$F$15</f>
        <v>112.426964</v>
      </c>
      <c r="W214" s="36">
        <f>SUMIFS(СВЦЭМ!$E$33:$E$776,СВЦЭМ!$A$33:$A$776,$A214,СВЦЭМ!$B$33:$B$776,W$191)+'СЕТ СН'!$F$15</f>
        <v>114.71215638</v>
      </c>
      <c r="X214" s="36">
        <f>SUMIFS(СВЦЭМ!$E$33:$E$776,СВЦЭМ!$A$33:$A$776,$A214,СВЦЭМ!$B$33:$B$776,X$191)+'СЕТ СН'!$F$15</f>
        <v>119.48388137000001</v>
      </c>
      <c r="Y214" s="36">
        <f>SUMIFS(СВЦЭМ!$E$33:$E$776,СВЦЭМ!$A$33:$A$776,$A214,СВЦЭМ!$B$33:$B$776,Y$191)+'СЕТ СН'!$F$15</f>
        <v>128.22017084000001</v>
      </c>
    </row>
    <row r="215" spans="1:25" ht="15.75" x14ac:dyDescent="0.2">
      <c r="A215" s="35">
        <f t="shared" si="5"/>
        <v>43762</v>
      </c>
      <c r="B215" s="36">
        <f>SUMIFS(СВЦЭМ!$E$33:$E$776,СВЦЭМ!$A$33:$A$776,$A215,СВЦЭМ!$B$33:$B$776,B$191)+'СЕТ СН'!$F$15</f>
        <v>146.42904275999999</v>
      </c>
      <c r="C215" s="36">
        <f>SUMIFS(СВЦЭМ!$E$33:$E$776,СВЦЭМ!$A$33:$A$776,$A215,СВЦЭМ!$B$33:$B$776,C$191)+'СЕТ СН'!$F$15</f>
        <v>154.93353056000001</v>
      </c>
      <c r="D215" s="36">
        <f>SUMIFS(СВЦЭМ!$E$33:$E$776,СВЦЭМ!$A$33:$A$776,$A215,СВЦЭМ!$B$33:$B$776,D$191)+'СЕТ СН'!$F$15</f>
        <v>157.93522071999999</v>
      </c>
      <c r="E215" s="36">
        <f>SUMIFS(СВЦЭМ!$E$33:$E$776,СВЦЭМ!$A$33:$A$776,$A215,СВЦЭМ!$B$33:$B$776,E$191)+'СЕТ СН'!$F$15</f>
        <v>159.63557673</v>
      </c>
      <c r="F215" s="36">
        <f>SUMIFS(СВЦЭМ!$E$33:$E$776,СВЦЭМ!$A$33:$A$776,$A215,СВЦЭМ!$B$33:$B$776,F$191)+'СЕТ СН'!$F$15</f>
        <v>159.33582962</v>
      </c>
      <c r="G215" s="36">
        <f>SUMIFS(СВЦЭМ!$E$33:$E$776,СВЦЭМ!$A$33:$A$776,$A215,СВЦЭМ!$B$33:$B$776,G$191)+'СЕТ СН'!$F$15</f>
        <v>154.48872936999999</v>
      </c>
      <c r="H215" s="36">
        <f>SUMIFS(СВЦЭМ!$E$33:$E$776,СВЦЭМ!$A$33:$A$776,$A215,СВЦЭМ!$B$33:$B$776,H$191)+'СЕТ СН'!$F$15</f>
        <v>143.38214854</v>
      </c>
      <c r="I215" s="36">
        <f>SUMIFS(СВЦЭМ!$E$33:$E$776,СВЦЭМ!$A$33:$A$776,$A215,СВЦЭМ!$B$33:$B$776,I$191)+'СЕТ СН'!$F$15</f>
        <v>135.84131886</v>
      </c>
      <c r="J215" s="36">
        <f>SUMIFS(СВЦЭМ!$E$33:$E$776,СВЦЭМ!$A$33:$A$776,$A215,СВЦЭМ!$B$33:$B$776,J$191)+'СЕТ СН'!$F$15</f>
        <v>134.29711338000001</v>
      </c>
      <c r="K215" s="36">
        <f>SUMIFS(СВЦЭМ!$E$33:$E$776,СВЦЭМ!$A$33:$A$776,$A215,СВЦЭМ!$B$33:$B$776,K$191)+'СЕТ СН'!$F$15</f>
        <v>134.05522192000001</v>
      </c>
      <c r="L215" s="36">
        <f>SUMIFS(СВЦЭМ!$E$33:$E$776,СВЦЭМ!$A$33:$A$776,$A215,СВЦЭМ!$B$33:$B$776,L$191)+'СЕТ СН'!$F$15</f>
        <v>135.36470062999999</v>
      </c>
      <c r="M215" s="36">
        <f>SUMIFS(СВЦЭМ!$E$33:$E$776,СВЦЭМ!$A$33:$A$776,$A215,СВЦЭМ!$B$33:$B$776,M$191)+'СЕТ СН'!$F$15</f>
        <v>135.25716396000001</v>
      </c>
      <c r="N215" s="36">
        <f>SUMIFS(СВЦЭМ!$E$33:$E$776,СВЦЭМ!$A$33:$A$776,$A215,СВЦЭМ!$B$33:$B$776,N$191)+'СЕТ СН'!$F$15</f>
        <v>129.50792580000001</v>
      </c>
      <c r="O215" s="36">
        <f>SUMIFS(СВЦЭМ!$E$33:$E$776,СВЦЭМ!$A$33:$A$776,$A215,СВЦЭМ!$B$33:$B$776,O$191)+'СЕТ СН'!$F$15</f>
        <v>123.08368498</v>
      </c>
      <c r="P215" s="36">
        <f>SUMIFS(СВЦЭМ!$E$33:$E$776,СВЦЭМ!$A$33:$A$776,$A215,СВЦЭМ!$B$33:$B$776,P$191)+'СЕТ СН'!$F$15</f>
        <v>124.32624042</v>
      </c>
      <c r="Q215" s="36">
        <f>SUMIFS(СВЦЭМ!$E$33:$E$776,СВЦЭМ!$A$33:$A$776,$A215,СВЦЭМ!$B$33:$B$776,Q$191)+'СЕТ СН'!$F$15</f>
        <v>124.08886025</v>
      </c>
      <c r="R215" s="36">
        <f>SUMIFS(СВЦЭМ!$E$33:$E$776,СВЦЭМ!$A$33:$A$776,$A215,СВЦЭМ!$B$33:$B$776,R$191)+'СЕТ СН'!$F$15</f>
        <v>122.51536004</v>
      </c>
      <c r="S215" s="36">
        <f>SUMIFS(СВЦЭМ!$E$33:$E$776,СВЦЭМ!$A$33:$A$776,$A215,СВЦЭМ!$B$33:$B$776,S$191)+'СЕТ СН'!$F$15</f>
        <v>121.66419125</v>
      </c>
      <c r="T215" s="36">
        <f>SUMIFS(СВЦЭМ!$E$33:$E$776,СВЦЭМ!$A$33:$A$776,$A215,СВЦЭМ!$B$33:$B$776,T$191)+'СЕТ СН'!$F$15</f>
        <v>121.51503626</v>
      </c>
      <c r="U215" s="36">
        <f>SUMIFS(СВЦЭМ!$E$33:$E$776,СВЦЭМ!$A$33:$A$776,$A215,СВЦЭМ!$B$33:$B$776,U$191)+'СЕТ СН'!$F$15</f>
        <v>117.38842156</v>
      </c>
      <c r="V215" s="36">
        <f>SUMIFS(СВЦЭМ!$E$33:$E$776,СВЦЭМ!$A$33:$A$776,$A215,СВЦЭМ!$B$33:$B$776,V$191)+'СЕТ СН'!$F$15</f>
        <v>116.69217506</v>
      </c>
      <c r="W215" s="36">
        <f>SUMIFS(СВЦЭМ!$E$33:$E$776,СВЦЭМ!$A$33:$A$776,$A215,СВЦЭМ!$B$33:$B$776,W$191)+'СЕТ СН'!$F$15</f>
        <v>117.67138547</v>
      </c>
      <c r="X215" s="36">
        <f>SUMIFS(СВЦЭМ!$E$33:$E$776,СВЦЭМ!$A$33:$A$776,$A215,СВЦЭМ!$B$33:$B$776,X$191)+'СЕТ СН'!$F$15</f>
        <v>118.93607901999999</v>
      </c>
      <c r="Y215" s="36">
        <f>SUMIFS(СВЦЭМ!$E$33:$E$776,СВЦЭМ!$A$33:$A$776,$A215,СВЦЭМ!$B$33:$B$776,Y$191)+'СЕТ СН'!$F$15</f>
        <v>125.88657442</v>
      </c>
    </row>
    <row r="216" spans="1:25" ht="15.75" x14ac:dyDescent="0.2">
      <c r="A216" s="35">
        <f t="shared" si="5"/>
        <v>43763</v>
      </c>
      <c r="B216" s="36">
        <f>SUMIFS(СВЦЭМ!$E$33:$E$776,СВЦЭМ!$A$33:$A$776,$A216,СВЦЭМ!$B$33:$B$776,B$191)+'СЕТ СН'!$F$15</f>
        <v>145.40055943999999</v>
      </c>
      <c r="C216" s="36">
        <f>SUMIFS(СВЦЭМ!$E$33:$E$776,СВЦЭМ!$A$33:$A$776,$A216,СВЦЭМ!$B$33:$B$776,C$191)+'СЕТ СН'!$F$15</f>
        <v>154.07175180999999</v>
      </c>
      <c r="D216" s="36">
        <f>SUMIFS(СВЦЭМ!$E$33:$E$776,СВЦЭМ!$A$33:$A$776,$A216,СВЦЭМ!$B$33:$B$776,D$191)+'СЕТ СН'!$F$15</f>
        <v>157.22853818999999</v>
      </c>
      <c r="E216" s="36">
        <f>SUMIFS(СВЦЭМ!$E$33:$E$776,СВЦЭМ!$A$33:$A$776,$A216,СВЦЭМ!$B$33:$B$776,E$191)+'СЕТ СН'!$F$15</f>
        <v>158.6212491</v>
      </c>
      <c r="F216" s="36">
        <f>SUMIFS(СВЦЭМ!$E$33:$E$776,СВЦЭМ!$A$33:$A$776,$A216,СВЦЭМ!$B$33:$B$776,F$191)+'СЕТ СН'!$F$15</f>
        <v>157.08920445000001</v>
      </c>
      <c r="G216" s="36">
        <f>SUMIFS(СВЦЭМ!$E$33:$E$776,СВЦЭМ!$A$33:$A$776,$A216,СВЦЭМ!$B$33:$B$776,G$191)+'СЕТ СН'!$F$15</f>
        <v>151.22014433000001</v>
      </c>
      <c r="H216" s="36">
        <f>SUMIFS(СВЦЭМ!$E$33:$E$776,СВЦЭМ!$A$33:$A$776,$A216,СВЦЭМ!$B$33:$B$776,H$191)+'СЕТ СН'!$F$15</f>
        <v>142.64128191</v>
      </c>
      <c r="I216" s="36">
        <f>SUMIFS(СВЦЭМ!$E$33:$E$776,СВЦЭМ!$A$33:$A$776,$A216,СВЦЭМ!$B$33:$B$776,I$191)+'СЕТ СН'!$F$15</f>
        <v>138.23905071999999</v>
      </c>
      <c r="J216" s="36">
        <f>SUMIFS(СВЦЭМ!$E$33:$E$776,СВЦЭМ!$A$33:$A$776,$A216,СВЦЭМ!$B$33:$B$776,J$191)+'СЕТ СН'!$F$15</f>
        <v>136.24970829</v>
      </c>
      <c r="K216" s="36">
        <f>SUMIFS(СВЦЭМ!$E$33:$E$776,СВЦЭМ!$A$33:$A$776,$A216,СВЦЭМ!$B$33:$B$776,K$191)+'СЕТ СН'!$F$15</f>
        <v>133.23548334</v>
      </c>
      <c r="L216" s="36">
        <f>SUMIFS(СВЦЭМ!$E$33:$E$776,СВЦЭМ!$A$33:$A$776,$A216,СВЦЭМ!$B$33:$B$776,L$191)+'СЕТ СН'!$F$15</f>
        <v>134.06900024999999</v>
      </c>
      <c r="M216" s="36">
        <f>SUMIFS(СВЦЭМ!$E$33:$E$776,СВЦЭМ!$A$33:$A$776,$A216,СВЦЭМ!$B$33:$B$776,M$191)+'СЕТ СН'!$F$15</f>
        <v>136.73411376000001</v>
      </c>
      <c r="N216" s="36">
        <f>SUMIFS(СВЦЭМ!$E$33:$E$776,СВЦЭМ!$A$33:$A$776,$A216,СВЦЭМ!$B$33:$B$776,N$191)+'СЕТ СН'!$F$15</f>
        <v>131.53889375</v>
      </c>
      <c r="O216" s="36">
        <f>SUMIFS(СВЦЭМ!$E$33:$E$776,СВЦЭМ!$A$33:$A$776,$A216,СВЦЭМ!$B$33:$B$776,O$191)+'СЕТ СН'!$F$15</f>
        <v>124.81925929000001</v>
      </c>
      <c r="P216" s="36">
        <f>SUMIFS(СВЦЭМ!$E$33:$E$776,СВЦЭМ!$A$33:$A$776,$A216,СВЦЭМ!$B$33:$B$776,P$191)+'СЕТ СН'!$F$15</f>
        <v>124.5402698</v>
      </c>
      <c r="Q216" s="36">
        <f>SUMIFS(СВЦЭМ!$E$33:$E$776,СВЦЭМ!$A$33:$A$776,$A216,СВЦЭМ!$B$33:$B$776,Q$191)+'СЕТ СН'!$F$15</f>
        <v>122.16354788</v>
      </c>
      <c r="R216" s="36">
        <f>SUMIFS(СВЦЭМ!$E$33:$E$776,СВЦЭМ!$A$33:$A$776,$A216,СВЦЭМ!$B$33:$B$776,R$191)+'СЕТ СН'!$F$15</f>
        <v>123.13763373</v>
      </c>
      <c r="S216" s="36">
        <f>SUMIFS(СВЦЭМ!$E$33:$E$776,СВЦЭМ!$A$33:$A$776,$A216,СВЦЭМ!$B$33:$B$776,S$191)+'СЕТ СН'!$F$15</f>
        <v>123.83228882</v>
      </c>
      <c r="T216" s="36">
        <f>SUMIFS(СВЦЭМ!$E$33:$E$776,СВЦЭМ!$A$33:$A$776,$A216,СВЦЭМ!$B$33:$B$776,T$191)+'СЕТ СН'!$F$15</f>
        <v>126.1224746</v>
      </c>
      <c r="U216" s="36">
        <f>SUMIFS(СВЦЭМ!$E$33:$E$776,СВЦЭМ!$A$33:$A$776,$A216,СВЦЭМ!$B$33:$B$776,U$191)+'СЕТ СН'!$F$15</f>
        <v>128.01589376999999</v>
      </c>
      <c r="V216" s="36">
        <f>SUMIFS(СВЦЭМ!$E$33:$E$776,СВЦЭМ!$A$33:$A$776,$A216,СВЦЭМ!$B$33:$B$776,V$191)+'СЕТ СН'!$F$15</f>
        <v>126.21529875</v>
      </c>
      <c r="W216" s="36">
        <f>SUMIFS(СВЦЭМ!$E$33:$E$776,СВЦЭМ!$A$33:$A$776,$A216,СВЦЭМ!$B$33:$B$776,W$191)+'СЕТ СН'!$F$15</f>
        <v>124.47272533</v>
      </c>
      <c r="X216" s="36">
        <f>SUMIFS(СВЦЭМ!$E$33:$E$776,СВЦЭМ!$A$33:$A$776,$A216,СВЦЭМ!$B$33:$B$776,X$191)+'СЕТ СН'!$F$15</f>
        <v>122.62805447</v>
      </c>
      <c r="Y216" s="36">
        <f>SUMIFS(СВЦЭМ!$E$33:$E$776,СВЦЭМ!$A$33:$A$776,$A216,СВЦЭМ!$B$33:$B$776,Y$191)+'СЕТ СН'!$F$15</f>
        <v>128.95526932000001</v>
      </c>
    </row>
    <row r="217" spans="1:25" ht="15.75" x14ac:dyDescent="0.2">
      <c r="A217" s="35">
        <f t="shared" si="5"/>
        <v>43764</v>
      </c>
      <c r="B217" s="36">
        <f>SUMIFS(СВЦЭМ!$E$33:$E$776,СВЦЭМ!$A$33:$A$776,$A217,СВЦЭМ!$B$33:$B$776,B$191)+'СЕТ СН'!$F$15</f>
        <v>141.26241307999999</v>
      </c>
      <c r="C217" s="36">
        <f>SUMIFS(СВЦЭМ!$E$33:$E$776,СВЦЭМ!$A$33:$A$776,$A217,СВЦЭМ!$B$33:$B$776,C$191)+'СЕТ СН'!$F$15</f>
        <v>148.20733586</v>
      </c>
      <c r="D217" s="36">
        <f>SUMIFS(СВЦЭМ!$E$33:$E$776,СВЦЭМ!$A$33:$A$776,$A217,СВЦЭМ!$B$33:$B$776,D$191)+'СЕТ СН'!$F$15</f>
        <v>152.32542749000001</v>
      </c>
      <c r="E217" s="36">
        <f>SUMIFS(СВЦЭМ!$E$33:$E$776,СВЦЭМ!$A$33:$A$776,$A217,СВЦЭМ!$B$33:$B$776,E$191)+'СЕТ СН'!$F$15</f>
        <v>153.2025683</v>
      </c>
      <c r="F217" s="36">
        <f>SUMIFS(СВЦЭМ!$E$33:$E$776,СВЦЭМ!$A$33:$A$776,$A217,СВЦЭМ!$B$33:$B$776,F$191)+'СЕТ СН'!$F$15</f>
        <v>151.56425597</v>
      </c>
      <c r="G217" s="36">
        <f>SUMIFS(СВЦЭМ!$E$33:$E$776,СВЦЭМ!$A$33:$A$776,$A217,СВЦЭМ!$B$33:$B$776,G$191)+'СЕТ СН'!$F$15</f>
        <v>146.84746497</v>
      </c>
      <c r="H217" s="36">
        <f>SUMIFS(СВЦЭМ!$E$33:$E$776,СВЦЭМ!$A$33:$A$776,$A217,СВЦЭМ!$B$33:$B$776,H$191)+'СЕТ СН'!$F$15</f>
        <v>143.74382112000001</v>
      </c>
      <c r="I217" s="36">
        <f>SUMIFS(СВЦЭМ!$E$33:$E$776,СВЦЭМ!$A$33:$A$776,$A217,СВЦЭМ!$B$33:$B$776,I$191)+'СЕТ СН'!$F$15</f>
        <v>139.90430318</v>
      </c>
      <c r="J217" s="36">
        <f>SUMIFS(СВЦЭМ!$E$33:$E$776,СВЦЭМ!$A$33:$A$776,$A217,СВЦЭМ!$B$33:$B$776,J$191)+'СЕТ СН'!$F$15</f>
        <v>135.73634104000001</v>
      </c>
      <c r="K217" s="36">
        <f>SUMIFS(СВЦЭМ!$E$33:$E$776,СВЦЭМ!$A$33:$A$776,$A217,СВЦЭМ!$B$33:$B$776,K$191)+'СЕТ СН'!$F$15</f>
        <v>133.567993</v>
      </c>
      <c r="L217" s="36">
        <f>SUMIFS(СВЦЭМ!$E$33:$E$776,СВЦЭМ!$A$33:$A$776,$A217,СВЦЭМ!$B$33:$B$776,L$191)+'СЕТ СН'!$F$15</f>
        <v>133.83870195</v>
      </c>
      <c r="M217" s="36">
        <f>SUMIFS(СВЦЭМ!$E$33:$E$776,СВЦЭМ!$A$33:$A$776,$A217,СВЦЭМ!$B$33:$B$776,M$191)+'СЕТ СН'!$F$15</f>
        <v>133.41160757</v>
      </c>
      <c r="N217" s="36">
        <f>SUMIFS(СВЦЭМ!$E$33:$E$776,СВЦЭМ!$A$33:$A$776,$A217,СВЦЭМ!$B$33:$B$776,N$191)+'СЕТ СН'!$F$15</f>
        <v>127.86457742</v>
      </c>
      <c r="O217" s="36">
        <f>SUMIFS(СВЦЭМ!$E$33:$E$776,СВЦЭМ!$A$33:$A$776,$A217,СВЦЭМ!$B$33:$B$776,O$191)+'СЕТ СН'!$F$15</f>
        <v>121.72616349</v>
      </c>
      <c r="P217" s="36">
        <f>SUMIFS(СВЦЭМ!$E$33:$E$776,СВЦЭМ!$A$33:$A$776,$A217,СВЦЭМ!$B$33:$B$776,P$191)+'СЕТ СН'!$F$15</f>
        <v>121.93937241</v>
      </c>
      <c r="Q217" s="36">
        <f>SUMIFS(СВЦЭМ!$E$33:$E$776,СВЦЭМ!$A$33:$A$776,$A217,СВЦЭМ!$B$33:$B$776,Q$191)+'СЕТ СН'!$F$15</f>
        <v>120.89213031</v>
      </c>
      <c r="R217" s="36">
        <f>SUMIFS(СВЦЭМ!$E$33:$E$776,СВЦЭМ!$A$33:$A$776,$A217,СВЦЭМ!$B$33:$B$776,R$191)+'СЕТ СН'!$F$15</f>
        <v>121.37942471</v>
      </c>
      <c r="S217" s="36">
        <f>SUMIFS(СВЦЭМ!$E$33:$E$776,СВЦЭМ!$A$33:$A$776,$A217,СВЦЭМ!$B$33:$B$776,S$191)+'СЕТ СН'!$F$15</f>
        <v>121.98727535</v>
      </c>
      <c r="T217" s="36">
        <f>SUMIFS(СВЦЭМ!$E$33:$E$776,СВЦЭМ!$A$33:$A$776,$A217,СВЦЭМ!$B$33:$B$776,T$191)+'СЕТ СН'!$F$15</f>
        <v>123.32385785</v>
      </c>
      <c r="U217" s="36">
        <f>SUMIFS(СВЦЭМ!$E$33:$E$776,СВЦЭМ!$A$33:$A$776,$A217,СВЦЭМ!$B$33:$B$776,U$191)+'СЕТ СН'!$F$15</f>
        <v>124.93764760000001</v>
      </c>
      <c r="V217" s="36">
        <f>SUMIFS(СВЦЭМ!$E$33:$E$776,СВЦЭМ!$A$33:$A$776,$A217,СВЦЭМ!$B$33:$B$776,V$191)+'СЕТ СН'!$F$15</f>
        <v>123.82229476000001</v>
      </c>
      <c r="W217" s="36">
        <f>SUMIFS(СВЦЭМ!$E$33:$E$776,СВЦЭМ!$A$33:$A$776,$A217,СВЦЭМ!$B$33:$B$776,W$191)+'СЕТ СН'!$F$15</f>
        <v>123.09707418000001</v>
      </c>
      <c r="X217" s="36">
        <f>SUMIFS(СВЦЭМ!$E$33:$E$776,СВЦЭМ!$A$33:$A$776,$A217,СВЦЭМ!$B$33:$B$776,X$191)+'СЕТ СН'!$F$15</f>
        <v>124.36137354</v>
      </c>
      <c r="Y217" s="36">
        <f>SUMIFS(СВЦЭМ!$E$33:$E$776,СВЦЭМ!$A$33:$A$776,$A217,СВЦЭМ!$B$33:$B$776,Y$191)+'СЕТ СН'!$F$15</f>
        <v>130.79041857000001</v>
      </c>
    </row>
    <row r="218" spans="1:25" ht="15.75" x14ac:dyDescent="0.2">
      <c r="A218" s="35">
        <f t="shared" si="5"/>
        <v>43765</v>
      </c>
      <c r="B218" s="36">
        <f>SUMIFS(СВЦЭМ!$E$33:$E$776,СВЦЭМ!$A$33:$A$776,$A218,СВЦЭМ!$B$33:$B$776,B$191)+'СЕТ СН'!$F$15</f>
        <v>148.01197390999999</v>
      </c>
      <c r="C218" s="36">
        <f>SUMIFS(СВЦЭМ!$E$33:$E$776,СВЦЭМ!$A$33:$A$776,$A218,СВЦЭМ!$B$33:$B$776,C$191)+'СЕТ СН'!$F$15</f>
        <v>149.98214232000001</v>
      </c>
      <c r="D218" s="36">
        <f>SUMIFS(СВЦЭМ!$E$33:$E$776,СВЦЭМ!$A$33:$A$776,$A218,СВЦЭМ!$B$33:$B$776,D$191)+'СЕТ СН'!$F$15</f>
        <v>149.87736651</v>
      </c>
      <c r="E218" s="36">
        <f>SUMIFS(СВЦЭМ!$E$33:$E$776,СВЦЭМ!$A$33:$A$776,$A218,СВЦЭМ!$B$33:$B$776,E$191)+'СЕТ СН'!$F$15</f>
        <v>151.98090078000001</v>
      </c>
      <c r="F218" s="36">
        <f>SUMIFS(СВЦЭМ!$E$33:$E$776,СВЦЭМ!$A$33:$A$776,$A218,СВЦЭМ!$B$33:$B$776,F$191)+'СЕТ СН'!$F$15</f>
        <v>151.84409751999999</v>
      </c>
      <c r="G218" s="36">
        <f>SUMIFS(СВЦЭМ!$E$33:$E$776,СВЦЭМ!$A$33:$A$776,$A218,СВЦЭМ!$B$33:$B$776,G$191)+'СЕТ СН'!$F$15</f>
        <v>148.96010851</v>
      </c>
      <c r="H218" s="36">
        <f>SUMIFS(СВЦЭМ!$E$33:$E$776,СВЦЭМ!$A$33:$A$776,$A218,СВЦЭМ!$B$33:$B$776,H$191)+'СЕТ СН'!$F$15</f>
        <v>144.61781547999999</v>
      </c>
      <c r="I218" s="36">
        <f>SUMIFS(СВЦЭМ!$E$33:$E$776,СВЦЭМ!$A$33:$A$776,$A218,СВЦЭМ!$B$33:$B$776,I$191)+'СЕТ СН'!$F$15</f>
        <v>140.43988148</v>
      </c>
      <c r="J218" s="36">
        <f>SUMIFS(СВЦЭМ!$E$33:$E$776,СВЦЭМ!$A$33:$A$776,$A218,СВЦЭМ!$B$33:$B$776,J$191)+'СЕТ СН'!$F$15</f>
        <v>137.5258427</v>
      </c>
      <c r="K218" s="36">
        <f>SUMIFS(СВЦЭМ!$E$33:$E$776,СВЦЭМ!$A$33:$A$776,$A218,СВЦЭМ!$B$33:$B$776,K$191)+'СЕТ СН'!$F$15</f>
        <v>131.53631737000001</v>
      </c>
      <c r="L218" s="36">
        <f>SUMIFS(СВЦЭМ!$E$33:$E$776,СВЦЭМ!$A$33:$A$776,$A218,СВЦЭМ!$B$33:$B$776,L$191)+'СЕТ СН'!$F$15</f>
        <v>131.41629526</v>
      </c>
      <c r="M218" s="36">
        <f>SUMIFS(СВЦЭМ!$E$33:$E$776,СВЦЭМ!$A$33:$A$776,$A218,СВЦЭМ!$B$33:$B$776,M$191)+'СЕТ СН'!$F$15</f>
        <v>129.85463121999999</v>
      </c>
      <c r="N218" s="36">
        <f>SUMIFS(СВЦЭМ!$E$33:$E$776,СВЦЭМ!$A$33:$A$776,$A218,СВЦЭМ!$B$33:$B$776,N$191)+'СЕТ СН'!$F$15</f>
        <v>124.15502698</v>
      </c>
      <c r="O218" s="36">
        <f>SUMIFS(СВЦЭМ!$E$33:$E$776,СВЦЭМ!$A$33:$A$776,$A218,СВЦЭМ!$B$33:$B$776,O$191)+'СЕТ СН'!$F$15</f>
        <v>120.65435868</v>
      </c>
      <c r="P218" s="36">
        <f>SUMIFS(СВЦЭМ!$E$33:$E$776,СВЦЭМ!$A$33:$A$776,$A218,СВЦЭМ!$B$33:$B$776,P$191)+'СЕТ СН'!$F$15</f>
        <v>122.9999711</v>
      </c>
      <c r="Q218" s="36">
        <f>SUMIFS(СВЦЭМ!$E$33:$E$776,СВЦЭМ!$A$33:$A$776,$A218,СВЦЭМ!$B$33:$B$776,Q$191)+'СЕТ СН'!$F$15</f>
        <v>122.70813339999999</v>
      </c>
      <c r="R218" s="36">
        <f>SUMIFS(СВЦЭМ!$E$33:$E$776,СВЦЭМ!$A$33:$A$776,$A218,СВЦЭМ!$B$33:$B$776,R$191)+'СЕТ СН'!$F$15</f>
        <v>120.51667384</v>
      </c>
      <c r="S218" s="36">
        <f>SUMIFS(СВЦЭМ!$E$33:$E$776,СВЦЭМ!$A$33:$A$776,$A218,СВЦЭМ!$B$33:$B$776,S$191)+'СЕТ СН'!$F$15</f>
        <v>121.66033324</v>
      </c>
      <c r="T218" s="36">
        <f>SUMIFS(СВЦЭМ!$E$33:$E$776,СВЦЭМ!$A$33:$A$776,$A218,СВЦЭМ!$B$33:$B$776,T$191)+'СЕТ СН'!$F$15</f>
        <v>119.82389934</v>
      </c>
      <c r="U218" s="36">
        <f>SUMIFS(СВЦЭМ!$E$33:$E$776,СВЦЭМ!$A$33:$A$776,$A218,СВЦЭМ!$B$33:$B$776,U$191)+'СЕТ СН'!$F$15</f>
        <v>118.17355395</v>
      </c>
      <c r="V218" s="36">
        <f>SUMIFS(СВЦЭМ!$E$33:$E$776,СВЦЭМ!$A$33:$A$776,$A218,СВЦЭМ!$B$33:$B$776,V$191)+'СЕТ СН'!$F$15</f>
        <v>118.29991104</v>
      </c>
      <c r="W218" s="36">
        <f>SUMIFS(СВЦЭМ!$E$33:$E$776,СВЦЭМ!$A$33:$A$776,$A218,СВЦЭМ!$B$33:$B$776,W$191)+'СЕТ СН'!$F$15</f>
        <v>121.36240552</v>
      </c>
      <c r="X218" s="36">
        <f>SUMIFS(СВЦЭМ!$E$33:$E$776,СВЦЭМ!$A$33:$A$776,$A218,СВЦЭМ!$B$33:$B$776,X$191)+'СЕТ СН'!$F$15</f>
        <v>120.46185249</v>
      </c>
      <c r="Y218" s="36">
        <f>SUMIFS(СВЦЭМ!$E$33:$E$776,СВЦЭМ!$A$33:$A$776,$A218,СВЦЭМ!$B$33:$B$776,Y$191)+'СЕТ СН'!$F$15</f>
        <v>126.22520729999999</v>
      </c>
    </row>
    <row r="219" spans="1:25" ht="15.75" x14ac:dyDescent="0.2">
      <c r="A219" s="35">
        <f t="shared" si="5"/>
        <v>43766</v>
      </c>
      <c r="B219" s="36">
        <f>SUMIFS(СВЦЭМ!$E$33:$E$776,СВЦЭМ!$A$33:$A$776,$A219,СВЦЭМ!$B$33:$B$776,B$191)+'СЕТ СН'!$F$15</f>
        <v>142.36800360999999</v>
      </c>
      <c r="C219" s="36">
        <f>SUMIFS(СВЦЭМ!$E$33:$E$776,СВЦЭМ!$A$33:$A$776,$A219,СВЦЭМ!$B$33:$B$776,C$191)+'СЕТ СН'!$F$15</f>
        <v>151.01668624000001</v>
      </c>
      <c r="D219" s="36">
        <f>SUMIFS(СВЦЭМ!$E$33:$E$776,СВЦЭМ!$A$33:$A$776,$A219,СВЦЭМ!$B$33:$B$776,D$191)+'СЕТ СН'!$F$15</f>
        <v>153.81382274000001</v>
      </c>
      <c r="E219" s="36">
        <f>SUMIFS(СВЦЭМ!$E$33:$E$776,СВЦЭМ!$A$33:$A$776,$A219,СВЦЭМ!$B$33:$B$776,E$191)+'СЕТ СН'!$F$15</f>
        <v>154.47786070999999</v>
      </c>
      <c r="F219" s="36">
        <f>SUMIFS(СВЦЭМ!$E$33:$E$776,СВЦЭМ!$A$33:$A$776,$A219,СВЦЭМ!$B$33:$B$776,F$191)+'СЕТ СН'!$F$15</f>
        <v>154.24035395000001</v>
      </c>
      <c r="G219" s="36">
        <f>SUMIFS(СВЦЭМ!$E$33:$E$776,СВЦЭМ!$A$33:$A$776,$A219,СВЦЭМ!$B$33:$B$776,G$191)+'СЕТ СН'!$F$15</f>
        <v>150.77257933000001</v>
      </c>
      <c r="H219" s="36">
        <f>SUMIFS(СВЦЭМ!$E$33:$E$776,СВЦЭМ!$A$33:$A$776,$A219,СВЦЭМ!$B$33:$B$776,H$191)+'СЕТ СН'!$F$15</f>
        <v>143.88836671999999</v>
      </c>
      <c r="I219" s="36">
        <f>SUMIFS(СВЦЭМ!$E$33:$E$776,СВЦЭМ!$A$33:$A$776,$A219,СВЦЭМ!$B$33:$B$776,I$191)+'СЕТ СН'!$F$15</f>
        <v>140.13905707999999</v>
      </c>
      <c r="J219" s="36">
        <f>SUMIFS(СВЦЭМ!$E$33:$E$776,СВЦЭМ!$A$33:$A$776,$A219,СВЦЭМ!$B$33:$B$776,J$191)+'СЕТ СН'!$F$15</f>
        <v>139.85569065000001</v>
      </c>
      <c r="K219" s="36">
        <f>SUMIFS(СВЦЭМ!$E$33:$E$776,СВЦЭМ!$A$33:$A$776,$A219,СВЦЭМ!$B$33:$B$776,K$191)+'СЕТ СН'!$F$15</f>
        <v>132.78182885000001</v>
      </c>
      <c r="L219" s="36">
        <f>SUMIFS(СВЦЭМ!$E$33:$E$776,СВЦЭМ!$A$33:$A$776,$A219,СВЦЭМ!$B$33:$B$776,L$191)+'СЕТ СН'!$F$15</f>
        <v>133.23070263</v>
      </c>
      <c r="M219" s="36">
        <f>SUMIFS(СВЦЭМ!$E$33:$E$776,СВЦЭМ!$A$33:$A$776,$A219,СВЦЭМ!$B$33:$B$776,M$191)+'СЕТ СН'!$F$15</f>
        <v>134.28538749000001</v>
      </c>
      <c r="N219" s="36">
        <f>SUMIFS(СВЦЭМ!$E$33:$E$776,СВЦЭМ!$A$33:$A$776,$A219,СВЦЭМ!$B$33:$B$776,N$191)+'СЕТ СН'!$F$15</f>
        <v>128.59309986</v>
      </c>
      <c r="O219" s="36">
        <f>SUMIFS(СВЦЭМ!$E$33:$E$776,СВЦЭМ!$A$33:$A$776,$A219,СВЦЭМ!$B$33:$B$776,O$191)+'СЕТ СН'!$F$15</f>
        <v>123.48126341</v>
      </c>
      <c r="P219" s="36">
        <f>SUMIFS(СВЦЭМ!$E$33:$E$776,СВЦЭМ!$A$33:$A$776,$A219,СВЦЭМ!$B$33:$B$776,P$191)+'СЕТ СН'!$F$15</f>
        <v>124.42295217</v>
      </c>
      <c r="Q219" s="36">
        <f>SUMIFS(СВЦЭМ!$E$33:$E$776,СВЦЭМ!$A$33:$A$776,$A219,СВЦЭМ!$B$33:$B$776,Q$191)+'СЕТ СН'!$F$15</f>
        <v>123.77451164</v>
      </c>
      <c r="R219" s="36">
        <f>SUMIFS(СВЦЭМ!$E$33:$E$776,СВЦЭМ!$A$33:$A$776,$A219,СВЦЭМ!$B$33:$B$776,R$191)+'СЕТ СН'!$F$15</f>
        <v>122.7809199</v>
      </c>
      <c r="S219" s="36">
        <f>SUMIFS(СВЦЭМ!$E$33:$E$776,СВЦЭМ!$A$33:$A$776,$A219,СВЦЭМ!$B$33:$B$776,S$191)+'СЕТ СН'!$F$15</f>
        <v>124.56711550999999</v>
      </c>
      <c r="T219" s="36">
        <f>SUMIFS(СВЦЭМ!$E$33:$E$776,СВЦЭМ!$A$33:$A$776,$A219,СВЦЭМ!$B$33:$B$776,T$191)+'СЕТ СН'!$F$15</f>
        <v>123.02108996</v>
      </c>
      <c r="U219" s="36">
        <f>SUMIFS(СВЦЭМ!$E$33:$E$776,СВЦЭМ!$A$33:$A$776,$A219,СВЦЭМ!$B$33:$B$776,U$191)+'СЕТ СН'!$F$15</f>
        <v>124.46394601999999</v>
      </c>
      <c r="V219" s="36">
        <f>SUMIFS(СВЦЭМ!$E$33:$E$776,СВЦЭМ!$A$33:$A$776,$A219,СВЦЭМ!$B$33:$B$776,V$191)+'СЕТ СН'!$F$15</f>
        <v>124.58223675000001</v>
      </c>
      <c r="W219" s="36">
        <f>SUMIFS(СВЦЭМ!$E$33:$E$776,СВЦЭМ!$A$33:$A$776,$A219,СВЦЭМ!$B$33:$B$776,W$191)+'СЕТ СН'!$F$15</f>
        <v>126.91992200999999</v>
      </c>
      <c r="X219" s="36">
        <f>SUMIFS(СВЦЭМ!$E$33:$E$776,СВЦЭМ!$A$33:$A$776,$A219,СВЦЭМ!$B$33:$B$776,X$191)+'СЕТ СН'!$F$15</f>
        <v>131.94064075</v>
      </c>
      <c r="Y219" s="36">
        <f>SUMIFS(СВЦЭМ!$E$33:$E$776,СВЦЭМ!$A$33:$A$776,$A219,СВЦЭМ!$B$33:$B$776,Y$191)+'СЕТ СН'!$F$15</f>
        <v>141.24824479</v>
      </c>
    </row>
    <row r="220" spans="1:25" ht="15.75" x14ac:dyDescent="0.2">
      <c r="A220" s="35">
        <f t="shared" si="5"/>
        <v>43767</v>
      </c>
      <c r="B220" s="36">
        <f>SUMIFS(СВЦЭМ!$E$33:$E$776,СВЦЭМ!$A$33:$A$776,$A220,СВЦЭМ!$B$33:$B$776,B$191)+'СЕТ СН'!$F$15</f>
        <v>150.36512425000001</v>
      </c>
      <c r="C220" s="36">
        <f>SUMIFS(СВЦЭМ!$E$33:$E$776,СВЦЭМ!$A$33:$A$776,$A220,СВЦЭМ!$B$33:$B$776,C$191)+'СЕТ СН'!$F$15</f>
        <v>156.51739208000001</v>
      </c>
      <c r="D220" s="36">
        <f>SUMIFS(СВЦЭМ!$E$33:$E$776,СВЦЭМ!$A$33:$A$776,$A220,СВЦЭМ!$B$33:$B$776,D$191)+'СЕТ СН'!$F$15</f>
        <v>160.24341287999999</v>
      </c>
      <c r="E220" s="36">
        <f>SUMIFS(СВЦЭМ!$E$33:$E$776,СВЦЭМ!$A$33:$A$776,$A220,СВЦЭМ!$B$33:$B$776,E$191)+'СЕТ СН'!$F$15</f>
        <v>162.87453195000001</v>
      </c>
      <c r="F220" s="36">
        <f>SUMIFS(СВЦЭМ!$E$33:$E$776,СВЦЭМ!$A$33:$A$776,$A220,СВЦЭМ!$B$33:$B$776,F$191)+'СЕТ СН'!$F$15</f>
        <v>160.8659577</v>
      </c>
      <c r="G220" s="36">
        <f>SUMIFS(СВЦЭМ!$E$33:$E$776,СВЦЭМ!$A$33:$A$776,$A220,СВЦЭМ!$B$33:$B$776,G$191)+'СЕТ СН'!$F$15</f>
        <v>156.28177549</v>
      </c>
      <c r="H220" s="36">
        <f>SUMIFS(СВЦЭМ!$E$33:$E$776,СВЦЭМ!$A$33:$A$776,$A220,СВЦЭМ!$B$33:$B$776,H$191)+'СЕТ СН'!$F$15</f>
        <v>148.40750868999999</v>
      </c>
      <c r="I220" s="36">
        <f>SUMIFS(СВЦЭМ!$E$33:$E$776,СВЦЭМ!$A$33:$A$776,$A220,СВЦЭМ!$B$33:$B$776,I$191)+'СЕТ СН'!$F$15</f>
        <v>143.67708421</v>
      </c>
      <c r="J220" s="36">
        <f>SUMIFS(СВЦЭМ!$E$33:$E$776,СВЦЭМ!$A$33:$A$776,$A220,СВЦЭМ!$B$33:$B$776,J$191)+'СЕТ СН'!$F$15</f>
        <v>142.16605977</v>
      </c>
      <c r="K220" s="36">
        <f>SUMIFS(СВЦЭМ!$E$33:$E$776,СВЦЭМ!$A$33:$A$776,$A220,СВЦЭМ!$B$33:$B$776,K$191)+'СЕТ СН'!$F$15</f>
        <v>136.81778940999999</v>
      </c>
      <c r="L220" s="36">
        <f>SUMIFS(СВЦЭМ!$E$33:$E$776,СВЦЭМ!$A$33:$A$776,$A220,СВЦЭМ!$B$33:$B$776,L$191)+'СЕТ СН'!$F$15</f>
        <v>138.15939392999999</v>
      </c>
      <c r="M220" s="36">
        <f>SUMIFS(СВЦЭМ!$E$33:$E$776,СВЦЭМ!$A$33:$A$776,$A220,СВЦЭМ!$B$33:$B$776,M$191)+'СЕТ СН'!$F$15</f>
        <v>137.89110221999999</v>
      </c>
      <c r="N220" s="36">
        <f>SUMIFS(СВЦЭМ!$E$33:$E$776,СВЦЭМ!$A$33:$A$776,$A220,СВЦЭМ!$B$33:$B$776,N$191)+'СЕТ СН'!$F$15</f>
        <v>131.47672066000001</v>
      </c>
      <c r="O220" s="36">
        <f>SUMIFS(СВЦЭМ!$E$33:$E$776,СВЦЭМ!$A$33:$A$776,$A220,СВЦЭМ!$B$33:$B$776,O$191)+'СЕТ СН'!$F$15</f>
        <v>126.91788784000001</v>
      </c>
      <c r="P220" s="36">
        <f>SUMIFS(СВЦЭМ!$E$33:$E$776,СВЦЭМ!$A$33:$A$776,$A220,СВЦЭМ!$B$33:$B$776,P$191)+'СЕТ СН'!$F$15</f>
        <v>127.30254991</v>
      </c>
      <c r="Q220" s="36">
        <f>SUMIFS(СВЦЭМ!$E$33:$E$776,СВЦЭМ!$A$33:$A$776,$A220,СВЦЭМ!$B$33:$B$776,Q$191)+'СЕТ СН'!$F$15</f>
        <v>127.19081787</v>
      </c>
      <c r="R220" s="36">
        <f>SUMIFS(СВЦЭМ!$E$33:$E$776,СВЦЭМ!$A$33:$A$776,$A220,СВЦЭМ!$B$33:$B$776,R$191)+'СЕТ СН'!$F$15</f>
        <v>125.65517332</v>
      </c>
      <c r="S220" s="36">
        <f>SUMIFS(СВЦЭМ!$E$33:$E$776,СВЦЭМ!$A$33:$A$776,$A220,СВЦЭМ!$B$33:$B$776,S$191)+'СЕТ СН'!$F$15</f>
        <v>126.95556578</v>
      </c>
      <c r="T220" s="36">
        <f>SUMIFS(СВЦЭМ!$E$33:$E$776,СВЦЭМ!$A$33:$A$776,$A220,СВЦЭМ!$B$33:$B$776,T$191)+'СЕТ СН'!$F$15</f>
        <v>125.25638865000001</v>
      </c>
      <c r="U220" s="36">
        <f>SUMIFS(СВЦЭМ!$E$33:$E$776,СВЦЭМ!$A$33:$A$776,$A220,СВЦЭМ!$B$33:$B$776,U$191)+'СЕТ СН'!$F$15</f>
        <v>123.47790547</v>
      </c>
      <c r="V220" s="36">
        <f>SUMIFS(СВЦЭМ!$E$33:$E$776,СВЦЭМ!$A$33:$A$776,$A220,СВЦЭМ!$B$33:$B$776,V$191)+'СЕТ СН'!$F$15</f>
        <v>121.99672708</v>
      </c>
      <c r="W220" s="36">
        <f>SUMIFS(СВЦЭМ!$E$33:$E$776,СВЦЭМ!$A$33:$A$776,$A220,СВЦЭМ!$B$33:$B$776,W$191)+'СЕТ СН'!$F$15</f>
        <v>124.14385439</v>
      </c>
      <c r="X220" s="36">
        <f>SUMIFS(СВЦЭМ!$E$33:$E$776,СВЦЭМ!$A$33:$A$776,$A220,СВЦЭМ!$B$33:$B$776,X$191)+'СЕТ СН'!$F$15</f>
        <v>125.27086864</v>
      </c>
      <c r="Y220" s="36">
        <f>SUMIFS(СВЦЭМ!$E$33:$E$776,СВЦЭМ!$A$33:$A$776,$A220,СВЦЭМ!$B$33:$B$776,Y$191)+'СЕТ СН'!$F$15</f>
        <v>132.48547819000001</v>
      </c>
    </row>
    <row r="221" spans="1:25" ht="15.75" x14ac:dyDescent="0.2">
      <c r="A221" s="35">
        <f t="shared" si="5"/>
        <v>43768</v>
      </c>
      <c r="B221" s="36">
        <f>SUMIFS(СВЦЭМ!$E$33:$E$776,СВЦЭМ!$A$33:$A$776,$A221,СВЦЭМ!$B$33:$B$776,B$191)+'СЕТ СН'!$F$15</f>
        <v>151.48661432</v>
      </c>
      <c r="C221" s="36">
        <f>SUMIFS(СВЦЭМ!$E$33:$E$776,СВЦЭМ!$A$33:$A$776,$A221,СВЦЭМ!$B$33:$B$776,C$191)+'СЕТ СН'!$F$15</f>
        <v>159.69324384999999</v>
      </c>
      <c r="D221" s="36">
        <f>SUMIFS(СВЦЭМ!$E$33:$E$776,СВЦЭМ!$A$33:$A$776,$A221,СВЦЭМ!$B$33:$B$776,D$191)+'СЕТ СН'!$F$15</f>
        <v>163.63306761000001</v>
      </c>
      <c r="E221" s="36">
        <f>SUMIFS(СВЦЭМ!$E$33:$E$776,СВЦЭМ!$A$33:$A$776,$A221,СВЦЭМ!$B$33:$B$776,E$191)+'СЕТ СН'!$F$15</f>
        <v>165.03064874</v>
      </c>
      <c r="F221" s="36">
        <f>SUMIFS(СВЦЭМ!$E$33:$E$776,СВЦЭМ!$A$33:$A$776,$A221,СВЦЭМ!$B$33:$B$776,F$191)+'СЕТ СН'!$F$15</f>
        <v>164.70161772</v>
      </c>
      <c r="G221" s="36">
        <f>SUMIFS(СВЦЭМ!$E$33:$E$776,СВЦЭМ!$A$33:$A$776,$A221,СВЦЭМ!$B$33:$B$776,G$191)+'СЕТ СН'!$F$15</f>
        <v>160.46960601999999</v>
      </c>
      <c r="H221" s="36">
        <f>SUMIFS(СВЦЭМ!$E$33:$E$776,СВЦЭМ!$A$33:$A$776,$A221,СВЦЭМ!$B$33:$B$776,H$191)+'СЕТ СН'!$F$15</f>
        <v>151.31692558</v>
      </c>
      <c r="I221" s="36">
        <f>SUMIFS(СВЦЭМ!$E$33:$E$776,СВЦЭМ!$A$33:$A$776,$A221,СВЦЭМ!$B$33:$B$776,I$191)+'СЕТ СН'!$F$15</f>
        <v>144.87968264</v>
      </c>
      <c r="J221" s="36">
        <f>SUMIFS(СВЦЭМ!$E$33:$E$776,СВЦЭМ!$A$33:$A$776,$A221,СВЦЭМ!$B$33:$B$776,J$191)+'СЕТ СН'!$F$15</f>
        <v>144.49299858000001</v>
      </c>
      <c r="K221" s="36">
        <f>SUMIFS(СВЦЭМ!$E$33:$E$776,СВЦЭМ!$A$33:$A$776,$A221,СВЦЭМ!$B$33:$B$776,K$191)+'СЕТ СН'!$F$15</f>
        <v>142.55188089999999</v>
      </c>
      <c r="L221" s="36">
        <f>SUMIFS(СВЦЭМ!$E$33:$E$776,СВЦЭМ!$A$33:$A$776,$A221,СВЦЭМ!$B$33:$B$776,L$191)+'СЕТ СН'!$F$15</f>
        <v>142.98882139</v>
      </c>
      <c r="M221" s="36">
        <f>SUMIFS(СВЦЭМ!$E$33:$E$776,СВЦЭМ!$A$33:$A$776,$A221,СВЦЭМ!$B$33:$B$776,M$191)+'СЕТ СН'!$F$15</f>
        <v>141.99753314</v>
      </c>
      <c r="N221" s="36">
        <f>SUMIFS(СВЦЭМ!$E$33:$E$776,СВЦЭМ!$A$33:$A$776,$A221,СВЦЭМ!$B$33:$B$776,N$191)+'СЕТ СН'!$F$15</f>
        <v>134.81017297</v>
      </c>
      <c r="O221" s="36">
        <f>SUMIFS(СВЦЭМ!$E$33:$E$776,СВЦЭМ!$A$33:$A$776,$A221,СВЦЭМ!$B$33:$B$776,O$191)+'СЕТ СН'!$F$15</f>
        <v>128.60064746</v>
      </c>
      <c r="P221" s="36">
        <f>SUMIFS(СВЦЭМ!$E$33:$E$776,СВЦЭМ!$A$33:$A$776,$A221,СВЦЭМ!$B$33:$B$776,P$191)+'СЕТ СН'!$F$15</f>
        <v>128.60639473000001</v>
      </c>
      <c r="Q221" s="36">
        <f>SUMIFS(СВЦЭМ!$E$33:$E$776,СВЦЭМ!$A$33:$A$776,$A221,СВЦЭМ!$B$33:$B$776,Q$191)+'СЕТ СН'!$F$15</f>
        <v>128.67845023000001</v>
      </c>
      <c r="R221" s="36">
        <f>SUMIFS(СВЦЭМ!$E$33:$E$776,СВЦЭМ!$A$33:$A$776,$A221,СВЦЭМ!$B$33:$B$776,R$191)+'СЕТ СН'!$F$15</f>
        <v>127.08451635</v>
      </c>
      <c r="S221" s="36">
        <f>SUMIFS(СВЦЭМ!$E$33:$E$776,СВЦЭМ!$A$33:$A$776,$A221,СВЦЭМ!$B$33:$B$776,S$191)+'СЕТ СН'!$F$15</f>
        <v>126.83880744</v>
      </c>
      <c r="T221" s="36">
        <f>SUMIFS(СВЦЭМ!$E$33:$E$776,СВЦЭМ!$A$33:$A$776,$A221,СВЦЭМ!$B$33:$B$776,T$191)+'СЕТ СН'!$F$15</f>
        <v>124.00385740999999</v>
      </c>
      <c r="U221" s="36">
        <f>SUMIFS(СВЦЭМ!$E$33:$E$776,СВЦЭМ!$A$33:$A$776,$A221,СВЦЭМ!$B$33:$B$776,U$191)+'СЕТ СН'!$F$15</f>
        <v>125.43550279</v>
      </c>
      <c r="V221" s="36">
        <f>SUMIFS(СВЦЭМ!$E$33:$E$776,СВЦЭМ!$A$33:$A$776,$A221,СВЦЭМ!$B$33:$B$776,V$191)+'СЕТ СН'!$F$15</f>
        <v>125.01572222999999</v>
      </c>
      <c r="W221" s="36">
        <f>SUMIFS(СВЦЭМ!$E$33:$E$776,СВЦЭМ!$A$33:$A$776,$A221,СВЦЭМ!$B$33:$B$776,W$191)+'СЕТ СН'!$F$15</f>
        <v>125.1558034</v>
      </c>
      <c r="X221" s="36">
        <f>SUMIFS(СВЦЭМ!$E$33:$E$776,СВЦЭМ!$A$33:$A$776,$A221,СВЦЭМ!$B$33:$B$776,X$191)+'СЕТ СН'!$F$15</f>
        <v>129.49641954000001</v>
      </c>
      <c r="Y221" s="36">
        <f>SUMIFS(СВЦЭМ!$E$33:$E$776,СВЦЭМ!$A$33:$A$776,$A221,СВЦЭМ!$B$33:$B$776,Y$191)+'СЕТ СН'!$F$15</f>
        <v>136.06181394000001</v>
      </c>
    </row>
    <row r="222" spans="1:25" ht="15.75" x14ac:dyDescent="0.2">
      <c r="A222" s="35">
        <f t="shared" si="5"/>
        <v>43769</v>
      </c>
      <c r="B222" s="36">
        <f>SUMIFS(СВЦЭМ!$E$33:$E$776,СВЦЭМ!$A$33:$A$776,$A222,СВЦЭМ!$B$33:$B$776,B$191)+'СЕТ СН'!$F$15</f>
        <v>149.10496183000001</v>
      </c>
      <c r="C222" s="36">
        <f>SUMIFS(СВЦЭМ!$E$33:$E$776,СВЦЭМ!$A$33:$A$776,$A222,СВЦЭМ!$B$33:$B$776,C$191)+'СЕТ СН'!$F$15</f>
        <v>157.83424704999999</v>
      </c>
      <c r="D222" s="36">
        <f>SUMIFS(СВЦЭМ!$E$33:$E$776,СВЦЭМ!$A$33:$A$776,$A222,СВЦЭМ!$B$33:$B$776,D$191)+'СЕТ СН'!$F$15</f>
        <v>161.78680054</v>
      </c>
      <c r="E222" s="36">
        <f>SUMIFS(СВЦЭМ!$E$33:$E$776,СВЦЭМ!$A$33:$A$776,$A222,СВЦЭМ!$B$33:$B$776,E$191)+'СЕТ СН'!$F$15</f>
        <v>164.29975238</v>
      </c>
      <c r="F222" s="36">
        <f>SUMIFS(СВЦЭМ!$E$33:$E$776,СВЦЭМ!$A$33:$A$776,$A222,СВЦЭМ!$B$33:$B$776,F$191)+'СЕТ СН'!$F$15</f>
        <v>164.30764058</v>
      </c>
      <c r="G222" s="36">
        <f>SUMIFS(СВЦЭМ!$E$33:$E$776,СВЦЭМ!$A$33:$A$776,$A222,СВЦЭМ!$B$33:$B$776,G$191)+'СЕТ СН'!$F$15</f>
        <v>159.51111169999999</v>
      </c>
      <c r="H222" s="36">
        <f>SUMIFS(СВЦЭМ!$E$33:$E$776,СВЦЭМ!$A$33:$A$776,$A222,СВЦЭМ!$B$33:$B$776,H$191)+'СЕТ СН'!$F$15</f>
        <v>151.43845927000001</v>
      </c>
      <c r="I222" s="36">
        <f>SUMIFS(СВЦЭМ!$E$33:$E$776,СВЦЭМ!$A$33:$A$776,$A222,СВЦЭМ!$B$33:$B$776,I$191)+'СЕТ СН'!$F$15</f>
        <v>145.46652814999999</v>
      </c>
      <c r="J222" s="36">
        <f>SUMIFS(СВЦЭМ!$E$33:$E$776,СВЦЭМ!$A$33:$A$776,$A222,СВЦЭМ!$B$33:$B$776,J$191)+'СЕТ СН'!$F$15</f>
        <v>145.77485497000001</v>
      </c>
      <c r="K222" s="36">
        <f>SUMIFS(СВЦЭМ!$E$33:$E$776,СВЦЭМ!$A$33:$A$776,$A222,СВЦЭМ!$B$33:$B$776,K$191)+'СЕТ СН'!$F$15</f>
        <v>142.08925554000001</v>
      </c>
      <c r="L222" s="36">
        <f>SUMIFS(СВЦЭМ!$E$33:$E$776,СВЦЭМ!$A$33:$A$776,$A222,СВЦЭМ!$B$33:$B$776,L$191)+'СЕТ СН'!$F$15</f>
        <v>142.30911688</v>
      </c>
      <c r="M222" s="36">
        <f>SUMIFS(СВЦЭМ!$E$33:$E$776,СВЦЭМ!$A$33:$A$776,$A222,СВЦЭМ!$B$33:$B$776,M$191)+'СЕТ СН'!$F$15</f>
        <v>142.61076689000001</v>
      </c>
      <c r="N222" s="36">
        <f>SUMIFS(СВЦЭМ!$E$33:$E$776,СВЦЭМ!$A$33:$A$776,$A222,СВЦЭМ!$B$33:$B$776,N$191)+'СЕТ СН'!$F$15</f>
        <v>136.07288363999999</v>
      </c>
      <c r="O222" s="36">
        <f>SUMIFS(СВЦЭМ!$E$33:$E$776,СВЦЭМ!$A$33:$A$776,$A222,СВЦЭМ!$B$33:$B$776,O$191)+'СЕТ СН'!$F$15</f>
        <v>128.97257103000001</v>
      </c>
      <c r="P222" s="36">
        <f>SUMIFS(СВЦЭМ!$E$33:$E$776,СВЦЭМ!$A$33:$A$776,$A222,СВЦЭМ!$B$33:$B$776,P$191)+'СЕТ СН'!$F$15</f>
        <v>131.1884159</v>
      </c>
      <c r="Q222" s="36">
        <f>SUMIFS(СВЦЭМ!$E$33:$E$776,СВЦЭМ!$A$33:$A$776,$A222,СВЦЭМ!$B$33:$B$776,Q$191)+'СЕТ СН'!$F$15</f>
        <v>131.42282157</v>
      </c>
      <c r="R222" s="36">
        <f>SUMIFS(СВЦЭМ!$E$33:$E$776,СВЦЭМ!$A$33:$A$776,$A222,СВЦЭМ!$B$33:$B$776,R$191)+'СЕТ СН'!$F$15</f>
        <v>131.75179962000001</v>
      </c>
      <c r="S222" s="36">
        <f>SUMIFS(СВЦЭМ!$E$33:$E$776,СВЦЭМ!$A$33:$A$776,$A222,СВЦЭМ!$B$33:$B$776,S$191)+'СЕТ СН'!$F$15</f>
        <v>131.42180540999999</v>
      </c>
      <c r="T222" s="36">
        <f>SUMIFS(СВЦЭМ!$E$33:$E$776,СВЦЭМ!$A$33:$A$776,$A222,СВЦЭМ!$B$33:$B$776,T$191)+'СЕТ СН'!$F$15</f>
        <v>126.81459598000001</v>
      </c>
      <c r="U222" s="36">
        <f>SUMIFS(СВЦЭМ!$E$33:$E$776,СВЦЭМ!$A$33:$A$776,$A222,СВЦЭМ!$B$33:$B$776,U$191)+'СЕТ СН'!$F$15</f>
        <v>126.14597062</v>
      </c>
      <c r="V222" s="36">
        <f>SUMIFS(СВЦЭМ!$E$33:$E$776,СВЦЭМ!$A$33:$A$776,$A222,СВЦЭМ!$B$33:$B$776,V$191)+'СЕТ СН'!$F$15</f>
        <v>124.79635700999999</v>
      </c>
      <c r="W222" s="36">
        <f>SUMIFS(СВЦЭМ!$E$33:$E$776,СВЦЭМ!$A$33:$A$776,$A222,СВЦЭМ!$B$33:$B$776,W$191)+'СЕТ СН'!$F$15</f>
        <v>126.61077265</v>
      </c>
      <c r="X222" s="36">
        <f>SUMIFS(СВЦЭМ!$E$33:$E$776,СВЦЭМ!$A$33:$A$776,$A222,СВЦЭМ!$B$33:$B$776,X$191)+'СЕТ СН'!$F$15</f>
        <v>118.99026105999999</v>
      </c>
      <c r="Y222" s="36">
        <f>SUMIFS(СВЦЭМ!$E$33:$E$776,СВЦЭМ!$A$33:$A$776,$A222,СВЦЭМ!$B$33:$B$776,Y$191)+'СЕТ СН'!$F$15</f>
        <v>125.91734391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150</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01.10.2019</v>
      </c>
      <c r="B227" s="36">
        <f>SUMIFS(СВЦЭМ!$F$33:$F$776,СВЦЭМ!$A$33:$A$776,$A227,СВЦЭМ!$B$33:$B$776,B$226)+'СЕТ СН'!$F$15</f>
        <v>110.69925910000001</v>
      </c>
      <c r="C227" s="36">
        <f>SUMIFS(СВЦЭМ!$F$33:$F$776,СВЦЭМ!$A$33:$A$776,$A227,СВЦЭМ!$B$33:$B$776,C$226)+'СЕТ СН'!$F$15</f>
        <v>125.6673026</v>
      </c>
      <c r="D227" s="36">
        <f>SUMIFS(СВЦЭМ!$F$33:$F$776,СВЦЭМ!$A$33:$A$776,$A227,СВЦЭМ!$B$33:$B$776,D$226)+'СЕТ СН'!$F$15</f>
        <v>139.57795597</v>
      </c>
      <c r="E227" s="36">
        <f>SUMIFS(СВЦЭМ!$F$33:$F$776,СВЦЭМ!$A$33:$A$776,$A227,СВЦЭМ!$B$33:$B$776,E$226)+'СЕТ СН'!$F$15</f>
        <v>143.89860131</v>
      </c>
      <c r="F227" s="36">
        <f>SUMIFS(СВЦЭМ!$F$33:$F$776,СВЦЭМ!$A$33:$A$776,$A227,СВЦЭМ!$B$33:$B$776,F$226)+'СЕТ СН'!$F$15</f>
        <v>143.59781898</v>
      </c>
      <c r="G227" s="36">
        <f>SUMIFS(СВЦЭМ!$F$33:$F$776,СВЦЭМ!$A$33:$A$776,$A227,СВЦЭМ!$B$33:$B$776,G$226)+'СЕТ СН'!$F$15</f>
        <v>140.69128463999999</v>
      </c>
      <c r="H227" s="36">
        <f>SUMIFS(СВЦЭМ!$F$33:$F$776,СВЦЭМ!$A$33:$A$776,$A227,СВЦЭМ!$B$33:$B$776,H$226)+'СЕТ СН'!$F$15</f>
        <v>128.09530372</v>
      </c>
      <c r="I227" s="36">
        <f>SUMIFS(СВЦЭМ!$F$33:$F$776,СВЦЭМ!$A$33:$A$776,$A227,СВЦЭМ!$B$33:$B$776,I$226)+'СЕТ СН'!$F$15</f>
        <v>112.70370758999999</v>
      </c>
      <c r="J227" s="36">
        <f>SUMIFS(СВЦЭМ!$F$33:$F$776,СВЦЭМ!$A$33:$A$776,$A227,СВЦЭМ!$B$33:$B$776,J$226)+'СЕТ СН'!$F$15</f>
        <v>111.70833125</v>
      </c>
      <c r="K227" s="36">
        <f>SUMIFS(СВЦЭМ!$F$33:$F$776,СВЦЭМ!$A$33:$A$776,$A227,СВЦЭМ!$B$33:$B$776,K$226)+'СЕТ СН'!$F$15</f>
        <v>113.28510664</v>
      </c>
      <c r="L227" s="36">
        <f>SUMIFS(СВЦЭМ!$F$33:$F$776,СВЦЭМ!$A$33:$A$776,$A227,СВЦЭМ!$B$33:$B$776,L$226)+'СЕТ СН'!$F$15</f>
        <v>112.79863637</v>
      </c>
      <c r="M227" s="36">
        <f>SUMIFS(СВЦЭМ!$F$33:$F$776,СВЦЭМ!$A$33:$A$776,$A227,СВЦЭМ!$B$33:$B$776,M$226)+'СЕТ СН'!$F$15</f>
        <v>110.84408096999999</v>
      </c>
      <c r="N227" s="36">
        <f>SUMIFS(СВЦЭМ!$F$33:$F$776,СВЦЭМ!$A$33:$A$776,$A227,СВЦЭМ!$B$33:$B$776,N$226)+'СЕТ СН'!$F$15</f>
        <v>108.05245016000001</v>
      </c>
      <c r="O227" s="36">
        <f>SUMIFS(СВЦЭМ!$F$33:$F$776,СВЦЭМ!$A$33:$A$776,$A227,СВЦЭМ!$B$33:$B$776,O$226)+'СЕТ СН'!$F$15</f>
        <v>107.64531162999999</v>
      </c>
      <c r="P227" s="36">
        <f>SUMIFS(СВЦЭМ!$F$33:$F$776,СВЦЭМ!$A$33:$A$776,$A227,СВЦЭМ!$B$33:$B$776,P$226)+'СЕТ СН'!$F$15</f>
        <v>107.93371037</v>
      </c>
      <c r="Q227" s="36">
        <f>SUMIFS(СВЦЭМ!$F$33:$F$776,СВЦЭМ!$A$33:$A$776,$A227,СВЦЭМ!$B$33:$B$776,Q$226)+'СЕТ СН'!$F$15</f>
        <v>109.73432719</v>
      </c>
      <c r="R227" s="36">
        <f>SUMIFS(СВЦЭМ!$F$33:$F$776,СВЦЭМ!$A$33:$A$776,$A227,СВЦЭМ!$B$33:$B$776,R$226)+'СЕТ СН'!$F$15</f>
        <v>109.55412597</v>
      </c>
      <c r="S227" s="36">
        <f>SUMIFS(СВЦЭМ!$F$33:$F$776,СВЦЭМ!$A$33:$A$776,$A227,СВЦЭМ!$B$33:$B$776,S$226)+'СЕТ СН'!$F$15</f>
        <v>108.58398259000001</v>
      </c>
      <c r="T227" s="36">
        <f>SUMIFS(СВЦЭМ!$F$33:$F$776,СВЦЭМ!$A$33:$A$776,$A227,СВЦЭМ!$B$33:$B$776,T$226)+'СЕТ СН'!$F$15</f>
        <v>108.13240001</v>
      </c>
      <c r="U227" s="36">
        <f>SUMIFS(СВЦЭМ!$F$33:$F$776,СВЦЭМ!$A$33:$A$776,$A227,СВЦЭМ!$B$33:$B$776,U$226)+'СЕТ СН'!$F$15</f>
        <v>111.93834828</v>
      </c>
      <c r="V227" s="36">
        <f>SUMIFS(СВЦЭМ!$F$33:$F$776,СВЦЭМ!$A$33:$A$776,$A227,СВЦЭМ!$B$33:$B$776,V$226)+'СЕТ СН'!$F$15</f>
        <v>112.74777706</v>
      </c>
      <c r="W227" s="36">
        <f>SUMIFS(СВЦЭМ!$F$33:$F$776,СВЦЭМ!$A$33:$A$776,$A227,СВЦЭМ!$B$33:$B$776,W$226)+'СЕТ СН'!$F$15</f>
        <v>113.27945603000001</v>
      </c>
      <c r="X227" s="36">
        <f>SUMIFS(СВЦЭМ!$F$33:$F$776,СВЦЭМ!$A$33:$A$776,$A227,СВЦЭМ!$B$33:$B$776,X$226)+'СЕТ СН'!$F$15</f>
        <v>111.55975923</v>
      </c>
      <c r="Y227" s="36">
        <f>SUMIFS(СВЦЭМ!$F$33:$F$776,СВЦЭМ!$A$33:$A$776,$A227,СВЦЭМ!$B$33:$B$776,Y$226)+'СЕТ СН'!$F$15</f>
        <v>123.31032378</v>
      </c>
      <c r="AA227" s="45"/>
    </row>
    <row r="228" spans="1:27" ht="15.75" x14ac:dyDescent="0.2">
      <c r="A228" s="35">
        <f>A227+1</f>
        <v>43740</v>
      </c>
      <c r="B228" s="36">
        <f>SUMIFS(СВЦЭМ!$F$33:$F$776,СВЦЭМ!$A$33:$A$776,$A228,СВЦЭМ!$B$33:$B$776,B$226)+'СЕТ СН'!$F$15</f>
        <v>131.41451337999999</v>
      </c>
      <c r="C228" s="36">
        <f>SUMIFS(СВЦЭМ!$F$33:$F$776,СВЦЭМ!$A$33:$A$776,$A228,СВЦЭМ!$B$33:$B$776,C$226)+'СЕТ СН'!$F$15</f>
        <v>136.27604477</v>
      </c>
      <c r="D228" s="36">
        <f>SUMIFS(СВЦЭМ!$F$33:$F$776,СВЦЭМ!$A$33:$A$776,$A228,СВЦЭМ!$B$33:$B$776,D$226)+'СЕТ СН'!$F$15</f>
        <v>138.90582767000001</v>
      </c>
      <c r="E228" s="36">
        <f>SUMIFS(СВЦЭМ!$F$33:$F$776,СВЦЭМ!$A$33:$A$776,$A228,СВЦЭМ!$B$33:$B$776,E$226)+'СЕТ СН'!$F$15</f>
        <v>139.9719595</v>
      </c>
      <c r="F228" s="36">
        <f>SUMIFS(СВЦЭМ!$F$33:$F$776,СВЦЭМ!$A$33:$A$776,$A228,СВЦЭМ!$B$33:$B$776,F$226)+'СЕТ СН'!$F$15</f>
        <v>143.00851926000001</v>
      </c>
      <c r="G228" s="36">
        <f>SUMIFS(СВЦЭМ!$F$33:$F$776,СВЦЭМ!$A$33:$A$776,$A228,СВЦЭМ!$B$33:$B$776,G$226)+'СЕТ СН'!$F$15</f>
        <v>139.53824428999999</v>
      </c>
      <c r="H228" s="36">
        <f>SUMIFS(СВЦЭМ!$F$33:$F$776,СВЦЭМ!$A$33:$A$776,$A228,СВЦЭМ!$B$33:$B$776,H$226)+'СЕТ СН'!$F$15</f>
        <v>128.29769346</v>
      </c>
      <c r="I228" s="36">
        <f>SUMIFS(СВЦЭМ!$F$33:$F$776,СВЦЭМ!$A$33:$A$776,$A228,СВЦЭМ!$B$33:$B$776,I$226)+'СЕТ СН'!$F$15</f>
        <v>112.40498424</v>
      </c>
      <c r="J228" s="36">
        <f>SUMIFS(СВЦЭМ!$F$33:$F$776,СВЦЭМ!$A$33:$A$776,$A228,СВЦЭМ!$B$33:$B$776,J$226)+'СЕТ СН'!$F$15</f>
        <v>111.59213708</v>
      </c>
      <c r="K228" s="36">
        <f>SUMIFS(СВЦЭМ!$F$33:$F$776,СВЦЭМ!$A$33:$A$776,$A228,СВЦЭМ!$B$33:$B$776,K$226)+'СЕТ СН'!$F$15</f>
        <v>113.50833464</v>
      </c>
      <c r="L228" s="36">
        <f>SUMIFS(СВЦЭМ!$F$33:$F$776,СВЦЭМ!$A$33:$A$776,$A228,СВЦЭМ!$B$33:$B$776,L$226)+'СЕТ СН'!$F$15</f>
        <v>113.55068011</v>
      </c>
      <c r="M228" s="36">
        <f>SUMIFS(СВЦЭМ!$F$33:$F$776,СВЦЭМ!$A$33:$A$776,$A228,СВЦЭМ!$B$33:$B$776,M$226)+'СЕТ СН'!$F$15</f>
        <v>111.96863141999999</v>
      </c>
      <c r="N228" s="36">
        <f>SUMIFS(СВЦЭМ!$F$33:$F$776,СВЦЭМ!$A$33:$A$776,$A228,СВЦЭМ!$B$33:$B$776,N$226)+'СЕТ СН'!$F$15</f>
        <v>111.04735109000001</v>
      </c>
      <c r="O228" s="36">
        <f>SUMIFS(СВЦЭМ!$F$33:$F$776,СВЦЭМ!$A$33:$A$776,$A228,СВЦЭМ!$B$33:$B$776,O$226)+'СЕТ СН'!$F$15</f>
        <v>111.43743808000001</v>
      </c>
      <c r="P228" s="36">
        <f>SUMIFS(СВЦЭМ!$F$33:$F$776,СВЦЭМ!$A$33:$A$776,$A228,СВЦЭМ!$B$33:$B$776,P$226)+'СЕТ СН'!$F$15</f>
        <v>112.17103647</v>
      </c>
      <c r="Q228" s="36">
        <f>SUMIFS(СВЦЭМ!$F$33:$F$776,СВЦЭМ!$A$33:$A$776,$A228,СВЦЭМ!$B$33:$B$776,Q$226)+'СЕТ СН'!$F$15</f>
        <v>112.6128338</v>
      </c>
      <c r="R228" s="36">
        <f>SUMIFS(СВЦЭМ!$F$33:$F$776,СВЦЭМ!$A$33:$A$776,$A228,СВЦЭМ!$B$33:$B$776,R$226)+'СЕТ СН'!$F$15</f>
        <v>113.47505832</v>
      </c>
      <c r="S228" s="36">
        <f>SUMIFS(СВЦЭМ!$F$33:$F$776,СВЦЭМ!$A$33:$A$776,$A228,СВЦЭМ!$B$33:$B$776,S$226)+'СЕТ СН'!$F$15</f>
        <v>112.55765694</v>
      </c>
      <c r="T228" s="36">
        <f>SUMIFS(СВЦЭМ!$F$33:$F$776,СВЦЭМ!$A$33:$A$776,$A228,СВЦЭМ!$B$33:$B$776,T$226)+'СЕТ СН'!$F$15</f>
        <v>113.5397826</v>
      </c>
      <c r="U228" s="36">
        <f>SUMIFS(СВЦЭМ!$F$33:$F$776,СВЦЭМ!$A$33:$A$776,$A228,СВЦЭМ!$B$33:$B$776,U$226)+'СЕТ СН'!$F$15</f>
        <v>117.47689587000001</v>
      </c>
      <c r="V228" s="36">
        <f>SUMIFS(СВЦЭМ!$F$33:$F$776,СВЦЭМ!$A$33:$A$776,$A228,СВЦЭМ!$B$33:$B$776,V$226)+'СЕТ СН'!$F$15</f>
        <v>117.04865544</v>
      </c>
      <c r="W228" s="36">
        <f>SUMIFS(СВЦЭМ!$F$33:$F$776,СВЦЭМ!$A$33:$A$776,$A228,СВЦЭМ!$B$33:$B$776,W$226)+'СЕТ СН'!$F$15</f>
        <v>113.62914822</v>
      </c>
      <c r="X228" s="36">
        <f>SUMIFS(СВЦЭМ!$F$33:$F$776,СВЦЭМ!$A$33:$A$776,$A228,СВЦЭМ!$B$33:$B$776,X$226)+'СЕТ СН'!$F$15</f>
        <v>111.81432682000001</v>
      </c>
      <c r="Y228" s="36">
        <f>SUMIFS(СВЦЭМ!$F$33:$F$776,СВЦЭМ!$A$33:$A$776,$A228,СВЦЭМ!$B$33:$B$776,Y$226)+'СЕТ СН'!$F$15</f>
        <v>124.95200366</v>
      </c>
    </row>
    <row r="229" spans="1:27" ht="15.75" x14ac:dyDescent="0.2">
      <c r="A229" s="35">
        <f t="shared" ref="A229:A257" si="6">A228+1</f>
        <v>43741</v>
      </c>
      <c r="B229" s="36">
        <f>SUMIFS(СВЦЭМ!$F$33:$F$776,СВЦЭМ!$A$33:$A$776,$A229,СВЦЭМ!$B$33:$B$776,B$226)+'СЕТ СН'!$F$15</f>
        <v>132.45184040000001</v>
      </c>
      <c r="C229" s="36">
        <f>SUMIFS(СВЦЭМ!$F$33:$F$776,СВЦЭМ!$A$33:$A$776,$A229,СВЦЭМ!$B$33:$B$776,C$226)+'СЕТ СН'!$F$15</f>
        <v>139.22900523000001</v>
      </c>
      <c r="D229" s="36">
        <f>SUMIFS(СВЦЭМ!$F$33:$F$776,СВЦЭМ!$A$33:$A$776,$A229,СВЦЭМ!$B$33:$B$776,D$226)+'СЕТ СН'!$F$15</f>
        <v>143.26755653000001</v>
      </c>
      <c r="E229" s="36">
        <f>SUMIFS(СВЦЭМ!$F$33:$F$776,СВЦЭМ!$A$33:$A$776,$A229,СВЦЭМ!$B$33:$B$776,E$226)+'СЕТ СН'!$F$15</f>
        <v>144.25152976999999</v>
      </c>
      <c r="F229" s="36">
        <f>SUMIFS(СВЦЭМ!$F$33:$F$776,СВЦЭМ!$A$33:$A$776,$A229,СВЦЭМ!$B$33:$B$776,F$226)+'СЕТ СН'!$F$15</f>
        <v>143.66489365000001</v>
      </c>
      <c r="G229" s="36">
        <f>SUMIFS(СВЦЭМ!$F$33:$F$776,СВЦЭМ!$A$33:$A$776,$A229,СВЦЭМ!$B$33:$B$776,G$226)+'СЕТ СН'!$F$15</f>
        <v>140.89234132000001</v>
      </c>
      <c r="H229" s="36">
        <f>SUMIFS(СВЦЭМ!$F$33:$F$776,СВЦЭМ!$A$33:$A$776,$A229,СВЦЭМ!$B$33:$B$776,H$226)+'СЕТ СН'!$F$15</f>
        <v>128.34357560000001</v>
      </c>
      <c r="I229" s="36">
        <f>SUMIFS(СВЦЭМ!$F$33:$F$776,СВЦЭМ!$A$33:$A$776,$A229,СВЦЭМ!$B$33:$B$776,I$226)+'СЕТ СН'!$F$15</f>
        <v>113.77785411000001</v>
      </c>
      <c r="J229" s="36">
        <f>SUMIFS(СВЦЭМ!$F$33:$F$776,СВЦЭМ!$A$33:$A$776,$A229,СВЦЭМ!$B$33:$B$776,J$226)+'СЕТ СН'!$F$15</f>
        <v>114.20260983999999</v>
      </c>
      <c r="K229" s="36">
        <f>SUMIFS(СВЦЭМ!$F$33:$F$776,СВЦЭМ!$A$33:$A$776,$A229,СВЦЭМ!$B$33:$B$776,K$226)+'СЕТ СН'!$F$15</f>
        <v>116.25788477</v>
      </c>
      <c r="L229" s="36">
        <f>SUMIFS(СВЦЭМ!$F$33:$F$776,СВЦЭМ!$A$33:$A$776,$A229,СВЦЭМ!$B$33:$B$776,L$226)+'СЕТ СН'!$F$15</f>
        <v>117.42514002999999</v>
      </c>
      <c r="M229" s="36">
        <f>SUMIFS(СВЦЭМ!$F$33:$F$776,СВЦЭМ!$A$33:$A$776,$A229,СВЦЭМ!$B$33:$B$776,M$226)+'СЕТ СН'!$F$15</f>
        <v>115.85447056</v>
      </c>
      <c r="N229" s="36">
        <f>SUMIFS(СВЦЭМ!$F$33:$F$776,СВЦЭМ!$A$33:$A$776,$A229,СВЦЭМ!$B$33:$B$776,N$226)+'СЕТ СН'!$F$15</f>
        <v>123.4112703</v>
      </c>
      <c r="O229" s="36">
        <f>SUMIFS(СВЦЭМ!$F$33:$F$776,СВЦЭМ!$A$33:$A$776,$A229,СВЦЭМ!$B$33:$B$776,O$226)+'СЕТ СН'!$F$15</f>
        <v>132.37760961000001</v>
      </c>
      <c r="P229" s="36">
        <f>SUMIFS(СВЦЭМ!$F$33:$F$776,СВЦЭМ!$A$33:$A$776,$A229,СВЦЭМ!$B$33:$B$776,P$226)+'СЕТ СН'!$F$15</f>
        <v>132.71496877000001</v>
      </c>
      <c r="Q229" s="36">
        <f>SUMIFS(СВЦЭМ!$F$33:$F$776,СВЦЭМ!$A$33:$A$776,$A229,СВЦЭМ!$B$33:$B$776,Q$226)+'СЕТ СН'!$F$15</f>
        <v>132.00109613999999</v>
      </c>
      <c r="R229" s="36">
        <f>SUMIFS(СВЦЭМ!$F$33:$F$776,СВЦЭМ!$A$33:$A$776,$A229,СВЦЭМ!$B$33:$B$776,R$226)+'СЕТ СН'!$F$15</f>
        <v>122.48489772000001</v>
      </c>
      <c r="S229" s="36">
        <f>SUMIFS(СВЦЭМ!$F$33:$F$776,СВЦЭМ!$A$33:$A$776,$A229,СВЦЭМ!$B$33:$B$776,S$226)+'СЕТ СН'!$F$15</f>
        <v>119.85121454</v>
      </c>
      <c r="T229" s="36">
        <f>SUMIFS(СВЦЭМ!$F$33:$F$776,СВЦЭМ!$A$33:$A$776,$A229,СВЦЭМ!$B$33:$B$776,T$226)+'СЕТ СН'!$F$15</f>
        <v>117.67471952</v>
      </c>
      <c r="U229" s="36">
        <f>SUMIFS(СВЦЭМ!$F$33:$F$776,СВЦЭМ!$A$33:$A$776,$A229,СВЦЭМ!$B$33:$B$776,U$226)+'СЕТ СН'!$F$15</f>
        <v>119.41247494</v>
      </c>
      <c r="V229" s="36">
        <f>SUMIFS(СВЦЭМ!$F$33:$F$776,СВЦЭМ!$A$33:$A$776,$A229,СВЦЭМ!$B$33:$B$776,V$226)+'СЕТ СН'!$F$15</f>
        <v>120.11278367</v>
      </c>
      <c r="W229" s="36">
        <f>SUMIFS(СВЦЭМ!$F$33:$F$776,СВЦЭМ!$A$33:$A$776,$A229,СВЦЭМ!$B$33:$B$776,W$226)+'СЕТ СН'!$F$15</f>
        <v>120.01007168</v>
      </c>
      <c r="X229" s="36">
        <f>SUMIFS(СВЦЭМ!$F$33:$F$776,СВЦЭМ!$A$33:$A$776,$A229,СВЦЭМ!$B$33:$B$776,X$226)+'СЕТ СН'!$F$15</f>
        <v>114.13149253</v>
      </c>
      <c r="Y229" s="36">
        <f>SUMIFS(СВЦЭМ!$F$33:$F$776,СВЦЭМ!$A$33:$A$776,$A229,СВЦЭМ!$B$33:$B$776,Y$226)+'СЕТ СН'!$F$15</f>
        <v>118.22092793</v>
      </c>
    </row>
    <row r="230" spans="1:27" ht="15.75" x14ac:dyDescent="0.2">
      <c r="A230" s="35">
        <f t="shared" si="6"/>
        <v>43742</v>
      </c>
      <c r="B230" s="36">
        <f>SUMIFS(СВЦЭМ!$F$33:$F$776,СВЦЭМ!$A$33:$A$776,$A230,СВЦЭМ!$B$33:$B$776,B$226)+'СЕТ СН'!$F$15</f>
        <v>131.39773815999999</v>
      </c>
      <c r="C230" s="36">
        <f>SUMIFS(СВЦЭМ!$F$33:$F$776,СВЦЭМ!$A$33:$A$776,$A230,СВЦЭМ!$B$33:$B$776,C$226)+'СЕТ СН'!$F$15</f>
        <v>137.24908155</v>
      </c>
      <c r="D230" s="36">
        <f>SUMIFS(СВЦЭМ!$F$33:$F$776,СВЦЭМ!$A$33:$A$776,$A230,СВЦЭМ!$B$33:$B$776,D$226)+'СЕТ СН'!$F$15</f>
        <v>137.81422042</v>
      </c>
      <c r="E230" s="36">
        <f>SUMIFS(СВЦЭМ!$F$33:$F$776,СВЦЭМ!$A$33:$A$776,$A230,СВЦЭМ!$B$33:$B$776,E$226)+'СЕТ СН'!$F$15</f>
        <v>141.56175869</v>
      </c>
      <c r="F230" s="36">
        <f>SUMIFS(СВЦЭМ!$F$33:$F$776,СВЦЭМ!$A$33:$A$776,$A230,СВЦЭМ!$B$33:$B$776,F$226)+'СЕТ СН'!$F$15</f>
        <v>137.61220994999999</v>
      </c>
      <c r="G230" s="36">
        <f>SUMIFS(СВЦЭМ!$F$33:$F$776,СВЦЭМ!$A$33:$A$776,$A230,СВЦЭМ!$B$33:$B$776,G$226)+'СЕТ СН'!$F$15</f>
        <v>133.08677057</v>
      </c>
      <c r="H230" s="36">
        <f>SUMIFS(СВЦЭМ!$F$33:$F$776,СВЦЭМ!$A$33:$A$776,$A230,СВЦЭМ!$B$33:$B$776,H$226)+'СЕТ СН'!$F$15</f>
        <v>124.45760815</v>
      </c>
      <c r="I230" s="36">
        <f>SUMIFS(СВЦЭМ!$F$33:$F$776,СВЦЭМ!$A$33:$A$776,$A230,СВЦЭМ!$B$33:$B$776,I$226)+'СЕТ СН'!$F$15</f>
        <v>109.45203137</v>
      </c>
      <c r="J230" s="36">
        <f>SUMIFS(СВЦЭМ!$F$33:$F$776,СВЦЭМ!$A$33:$A$776,$A230,СВЦЭМ!$B$33:$B$776,J$226)+'СЕТ СН'!$F$15</f>
        <v>110.00423721</v>
      </c>
      <c r="K230" s="36">
        <f>SUMIFS(СВЦЭМ!$F$33:$F$776,СВЦЭМ!$A$33:$A$776,$A230,СВЦЭМ!$B$33:$B$776,K$226)+'СЕТ СН'!$F$15</f>
        <v>113.09241169000001</v>
      </c>
      <c r="L230" s="36">
        <f>SUMIFS(СВЦЭМ!$F$33:$F$776,СВЦЭМ!$A$33:$A$776,$A230,СВЦЭМ!$B$33:$B$776,L$226)+'СЕТ СН'!$F$15</f>
        <v>113.56105601</v>
      </c>
      <c r="M230" s="36">
        <f>SUMIFS(СВЦЭМ!$F$33:$F$776,СВЦЭМ!$A$33:$A$776,$A230,СВЦЭМ!$B$33:$B$776,M$226)+'СЕТ СН'!$F$15</f>
        <v>112.26103401</v>
      </c>
      <c r="N230" s="36">
        <f>SUMIFS(СВЦЭМ!$F$33:$F$776,СВЦЭМ!$A$33:$A$776,$A230,СВЦЭМ!$B$33:$B$776,N$226)+'СЕТ СН'!$F$15</f>
        <v>111.55504740000001</v>
      </c>
      <c r="O230" s="36">
        <f>SUMIFS(СВЦЭМ!$F$33:$F$776,СВЦЭМ!$A$33:$A$776,$A230,СВЦЭМ!$B$33:$B$776,O$226)+'СЕТ СН'!$F$15</f>
        <v>111.60256594000001</v>
      </c>
      <c r="P230" s="36">
        <f>SUMIFS(СВЦЭМ!$F$33:$F$776,СВЦЭМ!$A$33:$A$776,$A230,СВЦЭМ!$B$33:$B$776,P$226)+'СЕТ СН'!$F$15</f>
        <v>111.58265767</v>
      </c>
      <c r="Q230" s="36">
        <f>SUMIFS(СВЦЭМ!$F$33:$F$776,СВЦЭМ!$A$33:$A$776,$A230,СВЦЭМ!$B$33:$B$776,Q$226)+'СЕТ СН'!$F$15</f>
        <v>111.33363814000001</v>
      </c>
      <c r="R230" s="36">
        <f>SUMIFS(СВЦЭМ!$F$33:$F$776,СВЦЭМ!$A$33:$A$776,$A230,СВЦЭМ!$B$33:$B$776,R$226)+'СЕТ СН'!$F$15</f>
        <v>110.44568065999999</v>
      </c>
      <c r="S230" s="36">
        <f>SUMIFS(СВЦЭМ!$F$33:$F$776,СВЦЭМ!$A$33:$A$776,$A230,СВЦЭМ!$B$33:$B$776,S$226)+'СЕТ СН'!$F$15</f>
        <v>110.31529612999999</v>
      </c>
      <c r="T230" s="36">
        <f>SUMIFS(СВЦЭМ!$F$33:$F$776,СВЦЭМ!$A$33:$A$776,$A230,СВЦЭМ!$B$33:$B$776,T$226)+'СЕТ СН'!$F$15</f>
        <v>110.91430741000001</v>
      </c>
      <c r="U230" s="36">
        <f>SUMIFS(СВЦЭМ!$F$33:$F$776,СВЦЭМ!$A$33:$A$776,$A230,СВЦЭМ!$B$33:$B$776,U$226)+'СЕТ СН'!$F$15</f>
        <v>113.78841525</v>
      </c>
      <c r="V230" s="36">
        <f>SUMIFS(СВЦЭМ!$F$33:$F$776,СВЦЭМ!$A$33:$A$776,$A230,СВЦЭМ!$B$33:$B$776,V$226)+'СЕТ СН'!$F$15</f>
        <v>112.74791734</v>
      </c>
      <c r="W230" s="36">
        <f>SUMIFS(СВЦЭМ!$F$33:$F$776,СВЦЭМ!$A$33:$A$776,$A230,СВЦЭМ!$B$33:$B$776,W$226)+'СЕТ СН'!$F$15</f>
        <v>109.56460233</v>
      </c>
      <c r="X230" s="36">
        <f>SUMIFS(СВЦЭМ!$F$33:$F$776,СВЦЭМ!$A$33:$A$776,$A230,СВЦЭМ!$B$33:$B$776,X$226)+'СЕТ СН'!$F$15</f>
        <v>114.67605689</v>
      </c>
      <c r="Y230" s="36">
        <f>SUMIFS(СВЦЭМ!$F$33:$F$776,СВЦЭМ!$A$33:$A$776,$A230,СВЦЭМ!$B$33:$B$776,Y$226)+'СЕТ СН'!$F$15</f>
        <v>125.89428316</v>
      </c>
    </row>
    <row r="231" spans="1:27" ht="15.75" x14ac:dyDescent="0.2">
      <c r="A231" s="35">
        <f t="shared" si="6"/>
        <v>43743</v>
      </c>
      <c r="B231" s="36">
        <f>SUMIFS(СВЦЭМ!$F$33:$F$776,СВЦЭМ!$A$33:$A$776,$A231,СВЦЭМ!$B$33:$B$776,B$226)+'СЕТ СН'!$F$15</f>
        <v>132.62644632000001</v>
      </c>
      <c r="C231" s="36">
        <f>SUMIFS(СВЦЭМ!$F$33:$F$776,СВЦЭМ!$A$33:$A$776,$A231,СВЦЭМ!$B$33:$B$776,C$226)+'СЕТ СН'!$F$15</f>
        <v>140.25068646</v>
      </c>
      <c r="D231" s="36">
        <f>SUMIFS(СВЦЭМ!$F$33:$F$776,СВЦЭМ!$A$33:$A$776,$A231,СВЦЭМ!$B$33:$B$776,D$226)+'СЕТ СН'!$F$15</f>
        <v>142.30223476</v>
      </c>
      <c r="E231" s="36">
        <f>SUMIFS(СВЦЭМ!$F$33:$F$776,СВЦЭМ!$A$33:$A$776,$A231,СВЦЭМ!$B$33:$B$776,E$226)+'СЕТ СН'!$F$15</f>
        <v>143.29660722</v>
      </c>
      <c r="F231" s="36">
        <f>SUMIFS(СВЦЭМ!$F$33:$F$776,СВЦЭМ!$A$33:$A$776,$A231,СВЦЭМ!$B$33:$B$776,F$226)+'СЕТ СН'!$F$15</f>
        <v>141.4897498</v>
      </c>
      <c r="G231" s="36">
        <f>SUMIFS(СВЦЭМ!$F$33:$F$776,СВЦЭМ!$A$33:$A$776,$A231,СВЦЭМ!$B$33:$B$776,G$226)+'СЕТ СН'!$F$15</f>
        <v>141.0082979</v>
      </c>
      <c r="H231" s="36">
        <f>SUMIFS(СВЦЭМ!$F$33:$F$776,СВЦЭМ!$A$33:$A$776,$A231,СВЦЭМ!$B$33:$B$776,H$226)+'СЕТ СН'!$F$15</f>
        <v>135.41717471000001</v>
      </c>
      <c r="I231" s="36">
        <f>SUMIFS(СВЦЭМ!$F$33:$F$776,СВЦЭМ!$A$33:$A$776,$A231,СВЦЭМ!$B$33:$B$776,I$226)+'СЕТ СН'!$F$15</f>
        <v>122.89118959</v>
      </c>
      <c r="J231" s="36">
        <f>SUMIFS(СВЦЭМ!$F$33:$F$776,СВЦЭМ!$A$33:$A$776,$A231,СВЦЭМ!$B$33:$B$776,J$226)+'СЕТ СН'!$F$15</f>
        <v>112.5019728</v>
      </c>
      <c r="K231" s="36">
        <f>SUMIFS(СВЦЭМ!$F$33:$F$776,СВЦЭМ!$A$33:$A$776,$A231,СВЦЭМ!$B$33:$B$776,K$226)+'СЕТ СН'!$F$15</f>
        <v>109.66432915999999</v>
      </c>
      <c r="L231" s="36">
        <f>SUMIFS(СВЦЭМ!$F$33:$F$776,СВЦЭМ!$A$33:$A$776,$A231,СВЦЭМ!$B$33:$B$776,L$226)+'СЕТ СН'!$F$15</f>
        <v>111.48873570000001</v>
      </c>
      <c r="M231" s="36">
        <f>SUMIFS(СВЦЭМ!$F$33:$F$776,СВЦЭМ!$A$33:$A$776,$A231,СВЦЭМ!$B$33:$B$776,M$226)+'СЕТ СН'!$F$15</f>
        <v>110.31847408</v>
      </c>
      <c r="N231" s="36">
        <f>SUMIFS(СВЦЭМ!$F$33:$F$776,СВЦЭМ!$A$33:$A$776,$A231,СВЦЭМ!$B$33:$B$776,N$226)+'СЕТ СН'!$F$15</f>
        <v>110.20333066000001</v>
      </c>
      <c r="O231" s="36">
        <f>SUMIFS(СВЦЭМ!$F$33:$F$776,СВЦЭМ!$A$33:$A$776,$A231,СВЦЭМ!$B$33:$B$776,O$226)+'СЕТ СН'!$F$15</f>
        <v>111.15891754</v>
      </c>
      <c r="P231" s="36">
        <f>SUMIFS(СВЦЭМ!$F$33:$F$776,СВЦЭМ!$A$33:$A$776,$A231,СВЦЭМ!$B$33:$B$776,P$226)+'СЕТ СН'!$F$15</f>
        <v>112.44953253</v>
      </c>
      <c r="Q231" s="36">
        <f>SUMIFS(СВЦЭМ!$F$33:$F$776,СВЦЭМ!$A$33:$A$776,$A231,СВЦЭМ!$B$33:$B$776,Q$226)+'СЕТ СН'!$F$15</f>
        <v>112.68514297</v>
      </c>
      <c r="R231" s="36">
        <f>SUMIFS(СВЦЭМ!$F$33:$F$776,СВЦЭМ!$A$33:$A$776,$A231,СВЦЭМ!$B$33:$B$776,R$226)+'СЕТ СН'!$F$15</f>
        <v>113.23315182</v>
      </c>
      <c r="S231" s="36">
        <f>SUMIFS(СВЦЭМ!$F$33:$F$776,СВЦЭМ!$A$33:$A$776,$A231,СВЦЭМ!$B$33:$B$776,S$226)+'СЕТ СН'!$F$15</f>
        <v>112.91704731999999</v>
      </c>
      <c r="T231" s="36">
        <f>SUMIFS(СВЦЭМ!$F$33:$F$776,СВЦЭМ!$A$33:$A$776,$A231,СВЦЭМ!$B$33:$B$776,T$226)+'СЕТ СН'!$F$15</f>
        <v>111.60519748</v>
      </c>
      <c r="U231" s="36">
        <f>SUMIFS(СВЦЭМ!$F$33:$F$776,СВЦЭМ!$A$33:$A$776,$A231,СВЦЭМ!$B$33:$B$776,U$226)+'СЕТ СН'!$F$15</f>
        <v>114.92307361</v>
      </c>
      <c r="V231" s="36">
        <f>SUMIFS(СВЦЭМ!$F$33:$F$776,СВЦЭМ!$A$33:$A$776,$A231,СВЦЭМ!$B$33:$B$776,V$226)+'СЕТ СН'!$F$15</f>
        <v>115.28316427</v>
      </c>
      <c r="W231" s="36">
        <f>SUMIFS(СВЦЭМ!$F$33:$F$776,СВЦЭМ!$A$33:$A$776,$A231,СВЦЭМ!$B$33:$B$776,W$226)+'СЕТ СН'!$F$15</f>
        <v>113.29992928999999</v>
      </c>
      <c r="X231" s="36">
        <f>SUMIFS(СВЦЭМ!$F$33:$F$776,СВЦЭМ!$A$33:$A$776,$A231,СВЦЭМ!$B$33:$B$776,X$226)+'СЕТ СН'!$F$15</f>
        <v>112.95473444</v>
      </c>
      <c r="Y231" s="36">
        <f>SUMIFS(СВЦЭМ!$F$33:$F$776,СВЦЭМ!$A$33:$A$776,$A231,СВЦЭМ!$B$33:$B$776,Y$226)+'СЕТ СН'!$F$15</f>
        <v>130.86204319999999</v>
      </c>
    </row>
    <row r="232" spans="1:27" ht="15.75" x14ac:dyDescent="0.2">
      <c r="A232" s="35">
        <f t="shared" si="6"/>
        <v>43744</v>
      </c>
      <c r="B232" s="36">
        <f>SUMIFS(СВЦЭМ!$F$33:$F$776,СВЦЭМ!$A$33:$A$776,$A232,СВЦЭМ!$B$33:$B$776,B$226)+'СЕТ СН'!$F$15</f>
        <v>129.87701749999999</v>
      </c>
      <c r="C232" s="36">
        <f>SUMIFS(СВЦЭМ!$F$33:$F$776,СВЦЭМ!$A$33:$A$776,$A232,СВЦЭМ!$B$33:$B$776,C$226)+'СЕТ СН'!$F$15</f>
        <v>135.45765079</v>
      </c>
      <c r="D232" s="36">
        <f>SUMIFS(СВЦЭМ!$F$33:$F$776,СВЦЭМ!$A$33:$A$776,$A232,СВЦЭМ!$B$33:$B$776,D$226)+'СЕТ СН'!$F$15</f>
        <v>139.70535634000001</v>
      </c>
      <c r="E232" s="36">
        <f>SUMIFS(СВЦЭМ!$F$33:$F$776,СВЦЭМ!$A$33:$A$776,$A232,СВЦЭМ!$B$33:$B$776,E$226)+'СЕТ СН'!$F$15</f>
        <v>141.37333376000001</v>
      </c>
      <c r="F232" s="36">
        <f>SUMIFS(СВЦЭМ!$F$33:$F$776,СВЦЭМ!$A$33:$A$776,$A232,СВЦЭМ!$B$33:$B$776,F$226)+'СЕТ СН'!$F$15</f>
        <v>141.32631977</v>
      </c>
      <c r="G232" s="36">
        <f>SUMIFS(СВЦЭМ!$F$33:$F$776,СВЦЭМ!$A$33:$A$776,$A232,СВЦЭМ!$B$33:$B$776,G$226)+'СЕТ СН'!$F$15</f>
        <v>141.30930094999999</v>
      </c>
      <c r="H232" s="36">
        <f>SUMIFS(СВЦЭМ!$F$33:$F$776,СВЦЭМ!$A$33:$A$776,$A232,СВЦЭМ!$B$33:$B$776,H$226)+'СЕТ СН'!$F$15</f>
        <v>132.09971927000001</v>
      </c>
      <c r="I232" s="36">
        <f>SUMIFS(СВЦЭМ!$F$33:$F$776,СВЦЭМ!$A$33:$A$776,$A232,СВЦЭМ!$B$33:$B$776,I$226)+'СЕТ СН'!$F$15</f>
        <v>117.25055798</v>
      </c>
      <c r="J232" s="36">
        <f>SUMIFS(СВЦЭМ!$F$33:$F$776,СВЦЭМ!$A$33:$A$776,$A232,СВЦЭМ!$B$33:$B$776,J$226)+'СЕТ СН'!$F$15</f>
        <v>108.08284184999999</v>
      </c>
      <c r="K232" s="36">
        <f>SUMIFS(СВЦЭМ!$F$33:$F$776,СВЦЭМ!$A$33:$A$776,$A232,СВЦЭМ!$B$33:$B$776,K$226)+'СЕТ СН'!$F$15</f>
        <v>109.25053497</v>
      </c>
      <c r="L232" s="36">
        <f>SUMIFS(СВЦЭМ!$F$33:$F$776,СВЦЭМ!$A$33:$A$776,$A232,СВЦЭМ!$B$33:$B$776,L$226)+'СЕТ СН'!$F$15</f>
        <v>111.96999025</v>
      </c>
      <c r="M232" s="36">
        <f>SUMIFS(СВЦЭМ!$F$33:$F$776,СВЦЭМ!$A$33:$A$776,$A232,СВЦЭМ!$B$33:$B$776,M$226)+'СЕТ СН'!$F$15</f>
        <v>110.69000997000001</v>
      </c>
      <c r="N232" s="36">
        <f>SUMIFS(СВЦЭМ!$F$33:$F$776,СВЦЭМ!$A$33:$A$776,$A232,СВЦЭМ!$B$33:$B$776,N$226)+'СЕТ СН'!$F$15</f>
        <v>108.78038907</v>
      </c>
      <c r="O232" s="36">
        <f>SUMIFS(СВЦЭМ!$F$33:$F$776,СВЦЭМ!$A$33:$A$776,$A232,СВЦЭМ!$B$33:$B$776,O$226)+'СЕТ СН'!$F$15</f>
        <v>108.96142267</v>
      </c>
      <c r="P232" s="36">
        <f>SUMIFS(СВЦЭМ!$F$33:$F$776,СВЦЭМ!$A$33:$A$776,$A232,СВЦЭМ!$B$33:$B$776,P$226)+'СЕТ СН'!$F$15</f>
        <v>108.81999394</v>
      </c>
      <c r="Q232" s="36">
        <f>SUMIFS(СВЦЭМ!$F$33:$F$776,СВЦЭМ!$A$33:$A$776,$A232,СВЦЭМ!$B$33:$B$776,Q$226)+'СЕТ СН'!$F$15</f>
        <v>109.57184055</v>
      </c>
      <c r="R232" s="36">
        <f>SUMIFS(СВЦЭМ!$F$33:$F$776,СВЦЭМ!$A$33:$A$776,$A232,СВЦЭМ!$B$33:$B$776,R$226)+'СЕТ СН'!$F$15</f>
        <v>108.10823006</v>
      </c>
      <c r="S232" s="36">
        <f>SUMIFS(СВЦЭМ!$F$33:$F$776,СВЦЭМ!$A$33:$A$776,$A232,СВЦЭМ!$B$33:$B$776,S$226)+'СЕТ СН'!$F$15</f>
        <v>109.53876318</v>
      </c>
      <c r="T232" s="36">
        <f>SUMIFS(СВЦЭМ!$F$33:$F$776,СВЦЭМ!$A$33:$A$776,$A232,СВЦЭМ!$B$33:$B$776,T$226)+'СЕТ СН'!$F$15</f>
        <v>109.87691681</v>
      </c>
      <c r="U232" s="36">
        <f>SUMIFS(СВЦЭМ!$F$33:$F$776,СВЦЭМ!$A$33:$A$776,$A232,СВЦЭМ!$B$33:$B$776,U$226)+'СЕТ СН'!$F$15</f>
        <v>113.04361319</v>
      </c>
      <c r="V232" s="36">
        <f>SUMIFS(СВЦЭМ!$F$33:$F$776,СВЦЭМ!$A$33:$A$776,$A232,СВЦЭМ!$B$33:$B$776,V$226)+'СЕТ СН'!$F$15</f>
        <v>112.87809701</v>
      </c>
      <c r="W232" s="36">
        <f>SUMIFS(СВЦЭМ!$F$33:$F$776,СВЦЭМ!$A$33:$A$776,$A232,СВЦЭМ!$B$33:$B$776,W$226)+'СЕТ СН'!$F$15</f>
        <v>110.70496509</v>
      </c>
      <c r="X232" s="36">
        <f>SUMIFS(СВЦЭМ!$F$33:$F$776,СВЦЭМ!$A$33:$A$776,$A232,СВЦЭМ!$B$33:$B$776,X$226)+'СЕТ СН'!$F$15</f>
        <v>109.10978364</v>
      </c>
      <c r="Y232" s="36">
        <f>SUMIFS(СВЦЭМ!$F$33:$F$776,СВЦЭМ!$A$33:$A$776,$A232,СВЦЭМ!$B$33:$B$776,Y$226)+'СЕТ СН'!$F$15</f>
        <v>116.36183797</v>
      </c>
    </row>
    <row r="233" spans="1:27" ht="15.75" x14ac:dyDescent="0.2">
      <c r="A233" s="35">
        <f t="shared" si="6"/>
        <v>43745</v>
      </c>
      <c r="B233" s="36">
        <f>SUMIFS(СВЦЭМ!$F$33:$F$776,СВЦЭМ!$A$33:$A$776,$A233,СВЦЭМ!$B$33:$B$776,B$226)+'СЕТ СН'!$F$15</f>
        <v>133.42757315</v>
      </c>
      <c r="C233" s="36">
        <f>SUMIFS(СВЦЭМ!$F$33:$F$776,СВЦЭМ!$A$33:$A$776,$A233,СВЦЭМ!$B$33:$B$776,C$226)+'СЕТ СН'!$F$15</f>
        <v>136.92426646999999</v>
      </c>
      <c r="D233" s="36">
        <f>SUMIFS(СВЦЭМ!$F$33:$F$776,СВЦЭМ!$A$33:$A$776,$A233,СВЦЭМ!$B$33:$B$776,D$226)+'СЕТ СН'!$F$15</f>
        <v>139.56947640000001</v>
      </c>
      <c r="E233" s="36">
        <f>SUMIFS(СВЦЭМ!$F$33:$F$776,СВЦЭМ!$A$33:$A$776,$A233,СВЦЭМ!$B$33:$B$776,E$226)+'СЕТ СН'!$F$15</f>
        <v>142.53447489000001</v>
      </c>
      <c r="F233" s="36">
        <f>SUMIFS(СВЦЭМ!$F$33:$F$776,СВЦЭМ!$A$33:$A$776,$A233,СВЦЭМ!$B$33:$B$776,F$226)+'СЕТ СН'!$F$15</f>
        <v>143.82010675999999</v>
      </c>
      <c r="G233" s="36">
        <f>SUMIFS(СВЦЭМ!$F$33:$F$776,СВЦЭМ!$A$33:$A$776,$A233,СВЦЭМ!$B$33:$B$776,G$226)+'СЕТ СН'!$F$15</f>
        <v>140.20580319000001</v>
      </c>
      <c r="H233" s="36">
        <f>SUMIFS(СВЦЭМ!$F$33:$F$776,СВЦЭМ!$A$33:$A$776,$A233,СВЦЭМ!$B$33:$B$776,H$226)+'СЕТ СН'!$F$15</f>
        <v>125.9958518</v>
      </c>
      <c r="I233" s="36">
        <f>SUMIFS(СВЦЭМ!$F$33:$F$776,СВЦЭМ!$A$33:$A$776,$A233,СВЦЭМ!$B$33:$B$776,I$226)+'СЕТ СН'!$F$15</f>
        <v>111.05336947000001</v>
      </c>
      <c r="J233" s="36">
        <f>SUMIFS(СВЦЭМ!$F$33:$F$776,СВЦЭМ!$A$33:$A$776,$A233,СВЦЭМ!$B$33:$B$776,J$226)+'СЕТ СН'!$F$15</f>
        <v>108.64005987</v>
      </c>
      <c r="K233" s="36">
        <f>SUMIFS(СВЦЭМ!$F$33:$F$776,СВЦЭМ!$A$33:$A$776,$A233,СВЦЭМ!$B$33:$B$776,K$226)+'СЕТ СН'!$F$15</f>
        <v>108.86078971000001</v>
      </c>
      <c r="L233" s="36">
        <f>SUMIFS(СВЦЭМ!$F$33:$F$776,СВЦЭМ!$A$33:$A$776,$A233,СВЦЭМ!$B$33:$B$776,L$226)+'СЕТ СН'!$F$15</f>
        <v>108.53436983</v>
      </c>
      <c r="M233" s="36">
        <f>SUMIFS(СВЦЭМ!$F$33:$F$776,СВЦЭМ!$A$33:$A$776,$A233,СВЦЭМ!$B$33:$B$776,M$226)+'СЕТ СН'!$F$15</f>
        <v>110.22265813999999</v>
      </c>
      <c r="N233" s="36">
        <f>SUMIFS(СВЦЭМ!$F$33:$F$776,СВЦЭМ!$A$33:$A$776,$A233,СВЦЭМ!$B$33:$B$776,N$226)+'СЕТ СН'!$F$15</f>
        <v>111.45389958</v>
      </c>
      <c r="O233" s="36">
        <f>SUMIFS(СВЦЭМ!$F$33:$F$776,СВЦЭМ!$A$33:$A$776,$A233,СВЦЭМ!$B$33:$B$776,O$226)+'СЕТ СН'!$F$15</f>
        <v>111.35484728</v>
      </c>
      <c r="P233" s="36">
        <f>SUMIFS(СВЦЭМ!$F$33:$F$776,СВЦЭМ!$A$33:$A$776,$A233,СВЦЭМ!$B$33:$B$776,P$226)+'СЕТ СН'!$F$15</f>
        <v>111.10517326</v>
      </c>
      <c r="Q233" s="36">
        <f>SUMIFS(СВЦЭМ!$F$33:$F$776,СВЦЭМ!$A$33:$A$776,$A233,СВЦЭМ!$B$33:$B$776,Q$226)+'СЕТ СН'!$F$15</f>
        <v>112.09514283</v>
      </c>
      <c r="R233" s="36">
        <f>SUMIFS(СВЦЭМ!$F$33:$F$776,СВЦЭМ!$A$33:$A$776,$A233,СВЦЭМ!$B$33:$B$776,R$226)+'СЕТ СН'!$F$15</f>
        <v>111.81065164</v>
      </c>
      <c r="S233" s="36">
        <f>SUMIFS(СВЦЭМ!$F$33:$F$776,СВЦЭМ!$A$33:$A$776,$A233,СВЦЭМ!$B$33:$B$776,S$226)+'СЕТ СН'!$F$15</f>
        <v>112.65361811</v>
      </c>
      <c r="T233" s="36">
        <f>SUMIFS(СВЦЭМ!$F$33:$F$776,СВЦЭМ!$A$33:$A$776,$A233,СВЦЭМ!$B$33:$B$776,T$226)+'СЕТ СН'!$F$15</f>
        <v>110.76387606999999</v>
      </c>
      <c r="U233" s="36">
        <f>SUMIFS(СВЦЭМ!$F$33:$F$776,СВЦЭМ!$A$33:$A$776,$A233,СВЦЭМ!$B$33:$B$776,U$226)+'СЕТ СН'!$F$15</f>
        <v>109.87654417</v>
      </c>
      <c r="V233" s="36">
        <f>SUMIFS(СВЦЭМ!$F$33:$F$776,СВЦЭМ!$A$33:$A$776,$A233,СВЦЭМ!$B$33:$B$776,V$226)+'СЕТ СН'!$F$15</f>
        <v>108.69885918</v>
      </c>
      <c r="W233" s="36">
        <f>SUMIFS(СВЦЭМ!$F$33:$F$776,СВЦЭМ!$A$33:$A$776,$A233,СВЦЭМ!$B$33:$B$776,W$226)+'СЕТ СН'!$F$15</f>
        <v>112.08106918999999</v>
      </c>
      <c r="X233" s="36">
        <f>SUMIFS(СВЦЭМ!$F$33:$F$776,СВЦЭМ!$A$33:$A$776,$A233,СВЦЭМ!$B$33:$B$776,X$226)+'СЕТ СН'!$F$15</f>
        <v>115.53885787999999</v>
      </c>
      <c r="Y233" s="36">
        <f>SUMIFS(СВЦЭМ!$F$33:$F$776,СВЦЭМ!$A$33:$A$776,$A233,СВЦЭМ!$B$33:$B$776,Y$226)+'СЕТ СН'!$F$15</f>
        <v>123.39759278</v>
      </c>
    </row>
    <row r="234" spans="1:27" ht="15.75" x14ac:dyDescent="0.2">
      <c r="A234" s="35">
        <f t="shared" si="6"/>
        <v>43746</v>
      </c>
      <c r="B234" s="36">
        <f>SUMIFS(СВЦЭМ!$F$33:$F$776,СВЦЭМ!$A$33:$A$776,$A234,СВЦЭМ!$B$33:$B$776,B$226)+'СЕТ СН'!$F$15</f>
        <v>117.11573104999999</v>
      </c>
      <c r="C234" s="36">
        <f>SUMIFS(СВЦЭМ!$F$33:$F$776,СВЦЭМ!$A$33:$A$776,$A234,СВЦЭМ!$B$33:$B$776,C$226)+'СЕТ СН'!$F$15</f>
        <v>127.18677959</v>
      </c>
      <c r="D234" s="36">
        <f>SUMIFS(СВЦЭМ!$F$33:$F$776,СВЦЭМ!$A$33:$A$776,$A234,СВЦЭМ!$B$33:$B$776,D$226)+'СЕТ СН'!$F$15</f>
        <v>125.73231963000001</v>
      </c>
      <c r="E234" s="36">
        <f>SUMIFS(СВЦЭМ!$F$33:$F$776,СВЦЭМ!$A$33:$A$776,$A234,СВЦЭМ!$B$33:$B$776,E$226)+'СЕТ СН'!$F$15</f>
        <v>128.18479611999999</v>
      </c>
      <c r="F234" s="36">
        <f>SUMIFS(СВЦЭМ!$F$33:$F$776,СВЦЭМ!$A$33:$A$776,$A234,СВЦЭМ!$B$33:$B$776,F$226)+'СЕТ СН'!$F$15</f>
        <v>127.92018672</v>
      </c>
      <c r="G234" s="36">
        <f>SUMIFS(СВЦЭМ!$F$33:$F$776,СВЦЭМ!$A$33:$A$776,$A234,СВЦЭМ!$B$33:$B$776,G$226)+'СЕТ СН'!$F$15</f>
        <v>125.90356611999999</v>
      </c>
      <c r="H234" s="36">
        <f>SUMIFS(СВЦЭМ!$F$33:$F$776,СВЦЭМ!$A$33:$A$776,$A234,СВЦЭМ!$B$33:$B$776,H$226)+'СЕТ СН'!$F$15</f>
        <v>121.47349739000001</v>
      </c>
      <c r="I234" s="36">
        <f>SUMIFS(СВЦЭМ!$F$33:$F$776,СВЦЭМ!$A$33:$A$776,$A234,СВЦЭМ!$B$33:$B$776,I$226)+'СЕТ СН'!$F$15</f>
        <v>114.31939647999999</v>
      </c>
      <c r="J234" s="36">
        <f>SUMIFS(СВЦЭМ!$F$33:$F$776,СВЦЭМ!$A$33:$A$776,$A234,СВЦЭМ!$B$33:$B$776,J$226)+'СЕТ СН'!$F$15</f>
        <v>109.61840432</v>
      </c>
      <c r="K234" s="36">
        <f>SUMIFS(СВЦЭМ!$F$33:$F$776,СВЦЭМ!$A$33:$A$776,$A234,СВЦЭМ!$B$33:$B$776,K$226)+'СЕТ СН'!$F$15</f>
        <v>110.00780528999999</v>
      </c>
      <c r="L234" s="36">
        <f>SUMIFS(СВЦЭМ!$F$33:$F$776,СВЦЭМ!$A$33:$A$776,$A234,СВЦЭМ!$B$33:$B$776,L$226)+'СЕТ СН'!$F$15</f>
        <v>110.73228315999999</v>
      </c>
      <c r="M234" s="36">
        <f>SUMIFS(СВЦЭМ!$F$33:$F$776,СВЦЭМ!$A$33:$A$776,$A234,СВЦЭМ!$B$33:$B$776,M$226)+'СЕТ СН'!$F$15</f>
        <v>109.42178506</v>
      </c>
      <c r="N234" s="36">
        <f>SUMIFS(СВЦЭМ!$F$33:$F$776,СВЦЭМ!$A$33:$A$776,$A234,СВЦЭМ!$B$33:$B$776,N$226)+'СЕТ СН'!$F$15</f>
        <v>105.94485778000001</v>
      </c>
      <c r="O234" s="36">
        <f>SUMIFS(СВЦЭМ!$F$33:$F$776,СВЦЭМ!$A$33:$A$776,$A234,СВЦЭМ!$B$33:$B$776,O$226)+'СЕТ СН'!$F$15</f>
        <v>101.00659487999999</v>
      </c>
      <c r="P234" s="36">
        <f>SUMIFS(СВЦЭМ!$F$33:$F$776,СВЦЭМ!$A$33:$A$776,$A234,СВЦЭМ!$B$33:$B$776,P$226)+'СЕТ СН'!$F$15</f>
        <v>110.09987567</v>
      </c>
      <c r="Q234" s="36">
        <f>SUMIFS(СВЦЭМ!$F$33:$F$776,СВЦЭМ!$A$33:$A$776,$A234,СВЦЭМ!$B$33:$B$776,Q$226)+'СЕТ СН'!$F$15</f>
        <v>118.63772897</v>
      </c>
      <c r="R234" s="36">
        <f>SUMIFS(СВЦЭМ!$F$33:$F$776,СВЦЭМ!$A$33:$A$776,$A234,СВЦЭМ!$B$33:$B$776,R$226)+'СЕТ СН'!$F$15</f>
        <v>100.11135775</v>
      </c>
      <c r="S234" s="36">
        <f>SUMIFS(СВЦЭМ!$F$33:$F$776,СВЦЭМ!$A$33:$A$776,$A234,СВЦЭМ!$B$33:$B$776,S$226)+'СЕТ СН'!$F$15</f>
        <v>101.30384088</v>
      </c>
      <c r="T234" s="36">
        <f>SUMIFS(СВЦЭМ!$F$33:$F$776,СВЦЭМ!$A$33:$A$776,$A234,СВЦЭМ!$B$33:$B$776,T$226)+'СЕТ СН'!$F$15</f>
        <v>103.75646297</v>
      </c>
      <c r="U234" s="36">
        <f>SUMIFS(СВЦЭМ!$F$33:$F$776,СВЦЭМ!$A$33:$A$776,$A234,СВЦЭМ!$B$33:$B$776,U$226)+'СЕТ СН'!$F$15</f>
        <v>107.90393367999999</v>
      </c>
      <c r="V234" s="36">
        <f>SUMIFS(СВЦЭМ!$F$33:$F$776,СВЦЭМ!$A$33:$A$776,$A234,СВЦЭМ!$B$33:$B$776,V$226)+'СЕТ СН'!$F$15</f>
        <v>108.64834739</v>
      </c>
      <c r="W234" s="36">
        <f>SUMIFS(СВЦЭМ!$F$33:$F$776,СВЦЭМ!$A$33:$A$776,$A234,СВЦЭМ!$B$33:$B$776,W$226)+'СЕТ СН'!$F$15</f>
        <v>106.50913197</v>
      </c>
      <c r="X234" s="36">
        <f>SUMIFS(СВЦЭМ!$F$33:$F$776,СВЦЭМ!$A$33:$A$776,$A234,СВЦЭМ!$B$33:$B$776,X$226)+'СЕТ СН'!$F$15</f>
        <v>100.16089467</v>
      </c>
      <c r="Y234" s="36">
        <f>SUMIFS(СВЦЭМ!$F$33:$F$776,СВЦЭМ!$A$33:$A$776,$A234,СВЦЭМ!$B$33:$B$776,Y$226)+'СЕТ СН'!$F$15</f>
        <v>96.079878570000005</v>
      </c>
    </row>
    <row r="235" spans="1:27" ht="15.75" x14ac:dyDescent="0.2">
      <c r="A235" s="35">
        <f t="shared" si="6"/>
        <v>43747</v>
      </c>
      <c r="B235" s="36">
        <f>SUMIFS(СВЦЭМ!$F$33:$F$776,СВЦЭМ!$A$33:$A$776,$A235,СВЦЭМ!$B$33:$B$776,B$226)+'СЕТ СН'!$F$15</f>
        <v>120.74995491999999</v>
      </c>
      <c r="C235" s="36">
        <f>SUMIFS(СВЦЭМ!$F$33:$F$776,СВЦЭМ!$A$33:$A$776,$A235,СВЦЭМ!$B$33:$B$776,C$226)+'СЕТ СН'!$F$15</f>
        <v>127.09871452</v>
      </c>
      <c r="D235" s="36">
        <f>SUMIFS(СВЦЭМ!$F$33:$F$776,СВЦЭМ!$A$33:$A$776,$A235,СВЦЭМ!$B$33:$B$776,D$226)+'СЕТ СН'!$F$15</f>
        <v>131.66200104999999</v>
      </c>
      <c r="E235" s="36">
        <f>SUMIFS(СВЦЭМ!$F$33:$F$776,СВЦЭМ!$A$33:$A$776,$A235,СВЦЭМ!$B$33:$B$776,E$226)+'СЕТ СН'!$F$15</f>
        <v>133.78638812</v>
      </c>
      <c r="F235" s="36">
        <f>SUMIFS(СВЦЭМ!$F$33:$F$776,СВЦЭМ!$A$33:$A$776,$A235,СВЦЭМ!$B$33:$B$776,F$226)+'СЕТ СН'!$F$15</f>
        <v>134.17641566</v>
      </c>
      <c r="G235" s="36">
        <f>SUMIFS(СВЦЭМ!$F$33:$F$776,СВЦЭМ!$A$33:$A$776,$A235,СВЦЭМ!$B$33:$B$776,G$226)+'СЕТ СН'!$F$15</f>
        <v>130.64996400999999</v>
      </c>
      <c r="H235" s="36">
        <f>SUMIFS(СВЦЭМ!$F$33:$F$776,СВЦЭМ!$A$33:$A$776,$A235,СВЦЭМ!$B$33:$B$776,H$226)+'СЕТ СН'!$F$15</f>
        <v>124.04120653</v>
      </c>
      <c r="I235" s="36">
        <f>SUMIFS(СВЦЭМ!$F$33:$F$776,СВЦЭМ!$A$33:$A$776,$A235,СВЦЭМ!$B$33:$B$776,I$226)+'СЕТ СН'!$F$15</f>
        <v>119.49447306</v>
      </c>
      <c r="J235" s="36">
        <f>SUMIFS(СВЦЭМ!$F$33:$F$776,СВЦЭМ!$A$33:$A$776,$A235,СВЦЭМ!$B$33:$B$776,J$226)+'СЕТ СН'!$F$15</f>
        <v>120.41467373</v>
      </c>
      <c r="K235" s="36">
        <f>SUMIFS(СВЦЭМ!$F$33:$F$776,СВЦЭМ!$A$33:$A$776,$A235,СВЦЭМ!$B$33:$B$776,K$226)+'СЕТ СН'!$F$15</f>
        <v>122.71079856999999</v>
      </c>
      <c r="L235" s="36">
        <f>SUMIFS(СВЦЭМ!$F$33:$F$776,СВЦЭМ!$A$33:$A$776,$A235,СВЦЭМ!$B$33:$B$776,L$226)+'СЕТ СН'!$F$15</f>
        <v>123.12558633</v>
      </c>
      <c r="M235" s="36">
        <f>SUMIFS(СВЦЭМ!$F$33:$F$776,СВЦЭМ!$A$33:$A$776,$A235,СВЦЭМ!$B$33:$B$776,M$226)+'СЕТ СН'!$F$15</f>
        <v>122.30961277</v>
      </c>
      <c r="N235" s="36">
        <f>SUMIFS(СВЦЭМ!$F$33:$F$776,СВЦЭМ!$A$33:$A$776,$A235,СВЦЭМ!$B$33:$B$776,N$226)+'СЕТ СН'!$F$15</f>
        <v>113.66733134</v>
      </c>
      <c r="O235" s="36">
        <f>SUMIFS(СВЦЭМ!$F$33:$F$776,СВЦЭМ!$A$33:$A$776,$A235,СВЦЭМ!$B$33:$B$776,O$226)+'СЕТ СН'!$F$15</f>
        <v>109.69665371000001</v>
      </c>
      <c r="P235" s="36">
        <f>SUMIFS(СВЦЭМ!$F$33:$F$776,СВЦЭМ!$A$33:$A$776,$A235,СВЦЭМ!$B$33:$B$776,P$226)+'СЕТ СН'!$F$15</f>
        <v>109.95789093</v>
      </c>
      <c r="Q235" s="36">
        <f>SUMIFS(СВЦЭМ!$F$33:$F$776,СВЦЭМ!$A$33:$A$776,$A235,СВЦЭМ!$B$33:$B$776,Q$226)+'СЕТ СН'!$F$15</f>
        <v>109.8889863</v>
      </c>
      <c r="R235" s="36">
        <f>SUMIFS(СВЦЭМ!$F$33:$F$776,СВЦЭМ!$A$33:$A$776,$A235,СВЦЭМ!$B$33:$B$776,R$226)+'СЕТ СН'!$F$15</f>
        <v>108.44805504999999</v>
      </c>
      <c r="S235" s="36">
        <f>SUMIFS(СВЦЭМ!$F$33:$F$776,СВЦЭМ!$A$33:$A$776,$A235,СВЦЭМ!$B$33:$B$776,S$226)+'СЕТ СН'!$F$15</f>
        <v>108.97596593</v>
      </c>
      <c r="T235" s="36">
        <f>SUMIFS(СВЦЭМ!$F$33:$F$776,СВЦЭМ!$A$33:$A$776,$A235,СВЦЭМ!$B$33:$B$776,T$226)+'СЕТ СН'!$F$15</f>
        <v>113.04425251000001</v>
      </c>
      <c r="U235" s="36">
        <f>SUMIFS(СВЦЭМ!$F$33:$F$776,СВЦЭМ!$A$33:$A$776,$A235,СВЦЭМ!$B$33:$B$776,U$226)+'СЕТ СН'!$F$15</f>
        <v>111.4310212</v>
      </c>
      <c r="V235" s="36">
        <f>SUMIFS(СВЦЭМ!$F$33:$F$776,СВЦЭМ!$A$33:$A$776,$A235,СВЦЭМ!$B$33:$B$776,V$226)+'СЕТ СН'!$F$15</f>
        <v>110.02224751</v>
      </c>
      <c r="W235" s="36">
        <f>SUMIFS(СВЦЭМ!$F$33:$F$776,СВЦЭМ!$A$33:$A$776,$A235,СВЦЭМ!$B$33:$B$776,W$226)+'СЕТ СН'!$F$15</f>
        <v>112.93645358000001</v>
      </c>
      <c r="X235" s="36">
        <f>SUMIFS(СВЦЭМ!$F$33:$F$776,СВЦЭМ!$A$33:$A$776,$A235,СВЦЭМ!$B$33:$B$776,X$226)+'СЕТ СН'!$F$15</f>
        <v>108.79657563000001</v>
      </c>
      <c r="Y235" s="36">
        <f>SUMIFS(СВЦЭМ!$F$33:$F$776,СВЦЭМ!$A$33:$A$776,$A235,СВЦЭМ!$B$33:$B$776,Y$226)+'СЕТ СН'!$F$15</f>
        <v>111.03215537</v>
      </c>
    </row>
    <row r="236" spans="1:27" ht="15.75" x14ac:dyDescent="0.2">
      <c r="A236" s="35">
        <f t="shared" si="6"/>
        <v>43748</v>
      </c>
      <c r="B236" s="36">
        <f>SUMIFS(СВЦЭМ!$F$33:$F$776,СВЦЭМ!$A$33:$A$776,$A236,СВЦЭМ!$B$33:$B$776,B$226)+'СЕТ СН'!$F$15</f>
        <v>139.16379759</v>
      </c>
      <c r="C236" s="36">
        <f>SUMIFS(СВЦЭМ!$F$33:$F$776,СВЦЭМ!$A$33:$A$776,$A236,СВЦЭМ!$B$33:$B$776,C$226)+'СЕТ СН'!$F$15</f>
        <v>146.82081722999999</v>
      </c>
      <c r="D236" s="36">
        <f>SUMIFS(СВЦЭМ!$F$33:$F$776,СВЦЭМ!$A$33:$A$776,$A236,СВЦЭМ!$B$33:$B$776,D$226)+'СЕТ СН'!$F$15</f>
        <v>150.75056354</v>
      </c>
      <c r="E236" s="36">
        <f>SUMIFS(СВЦЭМ!$F$33:$F$776,СВЦЭМ!$A$33:$A$776,$A236,СВЦЭМ!$B$33:$B$776,E$226)+'СЕТ СН'!$F$15</f>
        <v>152.19482596</v>
      </c>
      <c r="F236" s="36">
        <f>SUMIFS(СВЦЭМ!$F$33:$F$776,СВЦЭМ!$A$33:$A$776,$A236,СВЦЭМ!$B$33:$B$776,F$226)+'СЕТ СН'!$F$15</f>
        <v>153.09977727</v>
      </c>
      <c r="G236" s="36">
        <f>SUMIFS(СВЦЭМ!$F$33:$F$776,СВЦЭМ!$A$33:$A$776,$A236,СВЦЭМ!$B$33:$B$776,G$226)+'СЕТ СН'!$F$15</f>
        <v>149.82664761999999</v>
      </c>
      <c r="H236" s="36">
        <f>SUMIFS(СВЦЭМ!$F$33:$F$776,СВЦЭМ!$A$33:$A$776,$A236,СВЦЭМ!$B$33:$B$776,H$226)+'СЕТ СН'!$F$15</f>
        <v>143.76491956999999</v>
      </c>
      <c r="I236" s="36">
        <f>SUMIFS(СВЦЭМ!$F$33:$F$776,СВЦЭМ!$A$33:$A$776,$A236,СВЦЭМ!$B$33:$B$776,I$226)+'СЕТ СН'!$F$15</f>
        <v>127.78435225</v>
      </c>
      <c r="J236" s="36">
        <f>SUMIFS(СВЦЭМ!$F$33:$F$776,СВЦЭМ!$A$33:$A$776,$A236,СВЦЭМ!$B$33:$B$776,J$226)+'СЕТ СН'!$F$15</f>
        <v>125.7840089</v>
      </c>
      <c r="K236" s="36">
        <f>SUMIFS(СВЦЭМ!$F$33:$F$776,СВЦЭМ!$A$33:$A$776,$A236,СВЦЭМ!$B$33:$B$776,K$226)+'СЕТ СН'!$F$15</f>
        <v>124.67656974000001</v>
      </c>
      <c r="L236" s="36">
        <f>SUMIFS(СВЦЭМ!$F$33:$F$776,СВЦЭМ!$A$33:$A$776,$A236,СВЦЭМ!$B$33:$B$776,L$226)+'СЕТ СН'!$F$15</f>
        <v>124.10589881999999</v>
      </c>
      <c r="M236" s="36">
        <f>SUMIFS(СВЦЭМ!$F$33:$F$776,СВЦЭМ!$A$33:$A$776,$A236,СВЦЭМ!$B$33:$B$776,M$226)+'СЕТ СН'!$F$15</f>
        <v>125.24435707000001</v>
      </c>
      <c r="N236" s="36">
        <f>SUMIFS(СВЦЭМ!$F$33:$F$776,СВЦЭМ!$A$33:$A$776,$A236,СВЦЭМ!$B$33:$B$776,N$226)+'СЕТ СН'!$F$15</f>
        <v>118.88220819999999</v>
      </c>
      <c r="O236" s="36">
        <f>SUMIFS(СВЦЭМ!$F$33:$F$776,СВЦЭМ!$A$33:$A$776,$A236,СВЦЭМ!$B$33:$B$776,O$226)+'СЕТ СН'!$F$15</f>
        <v>111.93810829</v>
      </c>
      <c r="P236" s="36">
        <f>SUMIFS(СВЦЭМ!$F$33:$F$776,СВЦЭМ!$A$33:$A$776,$A236,СВЦЭМ!$B$33:$B$776,P$226)+'СЕТ СН'!$F$15</f>
        <v>112.36133377</v>
      </c>
      <c r="Q236" s="36">
        <f>SUMIFS(СВЦЭМ!$F$33:$F$776,СВЦЭМ!$A$33:$A$776,$A236,СВЦЭМ!$B$33:$B$776,Q$226)+'СЕТ СН'!$F$15</f>
        <v>112.31416259</v>
      </c>
      <c r="R236" s="36">
        <f>SUMIFS(СВЦЭМ!$F$33:$F$776,СВЦЭМ!$A$33:$A$776,$A236,СВЦЭМ!$B$33:$B$776,R$226)+'СЕТ СН'!$F$15</f>
        <v>112.39601291</v>
      </c>
      <c r="S236" s="36">
        <f>SUMIFS(СВЦЭМ!$F$33:$F$776,СВЦЭМ!$A$33:$A$776,$A236,СВЦЭМ!$B$33:$B$776,S$226)+'СЕТ СН'!$F$15</f>
        <v>114.01083592000001</v>
      </c>
      <c r="T236" s="36">
        <f>SUMIFS(СВЦЭМ!$F$33:$F$776,СВЦЭМ!$A$33:$A$776,$A236,СВЦЭМ!$B$33:$B$776,T$226)+'СЕТ СН'!$F$15</f>
        <v>115.09751608000001</v>
      </c>
      <c r="U236" s="36">
        <f>SUMIFS(СВЦЭМ!$F$33:$F$776,СВЦЭМ!$A$33:$A$776,$A236,СВЦЭМ!$B$33:$B$776,U$226)+'СЕТ СН'!$F$15</f>
        <v>117.91404325000001</v>
      </c>
      <c r="V236" s="36">
        <f>SUMIFS(СВЦЭМ!$F$33:$F$776,СВЦЭМ!$A$33:$A$776,$A236,СВЦЭМ!$B$33:$B$776,V$226)+'СЕТ СН'!$F$15</f>
        <v>117.49610832</v>
      </c>
      <c r="W236" s="36">
        <f>SUMIFS(СВЦЭМ!$F$33:$F$776,СВЦЭМ!$A$33:$A$776,$A236,СВЦЭМ!$B$33:$B$776,W$226)+'СЕТ СН'!$F$15</f>
        <v>116.28359048999999</v>
      </c>
      <c r="X236" s="36">
        <f>SUMIFS(СВЦЭМ!$F$33:$F$776,СВЦЭМ!$A$33:$A$776,$A236,СВЦЭМ!$B$33:$B$776,X$226)+'СЕТ СН'!$F$15</f>
        <v>114.57771676999999</v>
      </c>
      <c r="Y236" s="36">
        <f>SUMIFS(СВЦЭМ!$F$33:$F$776,СВЦЭМ!$A$33:$A$776,$A236,СВЦЭМ!$B$33:$B$776,Y$226)+'СЕТ СН'!$F$15</f>
        <v>119.58424579</v>
      </c>
    </row>
    <row r="237" spans="1:27" ht="15.75" x14ac:dyDescent="0.2">
      <c r="A237" s="35">
        <f t="shared" si="6"/>
        <v>43749</v>
      </c>
      <c r="B237" s="36">
        <f>SUMIFS(СВЦЭМ!$F$33:$F$776,СВЦЭМ!$A$33:$A$776,$A237,СВЦЭМ!$B$33:$B$776,B$226)+'СЕТ СН'!$F$15</f>
        <v>131.34101871999999</v>
      </c>
      <c r="C237" s="36">
        <f>SUMIFS(СВЦЭМ!$F$33:$F$776,СВЦЭМ!$A$33:$A$776,$A237,СВЦЭМ!$B$33:$B$776,C$226)+'СЕТ СН'!$F$15</f>
        <v>141.77318542</v>
      </c>
      <c r="D237" s="36">
        <f>SUMIFS(СВЦЭМ!$F$33:$F$776,СВЦЭМ!$A$33:$A$776,$A237,СВЦЭМ!$B$33:$B$776,D$226)+'СЕТ СН'!$F$15</f>
        <v>143.7610329</v>
      </c>
      <c r="E237" s="36">
        <f>SUMIFS(СВЦЭМ!$F$33:$F$776,СВЦЭМ!$A$33:$A$776,$A237,СВЦЭМ!$B$33:$B$776,E$226)+'СЕТ СН'!$F$15</f>
        <v>144.72733696</v>
      </c>
      <c r="F237" s="36">
        <f>SUMIFS(СВЦЭМ!$F$33:$F$776,СВЦЭМ!$A$33:$A$776,$A237,СВЦЭМ!$B$33:$B$776,F$226)+'СЕТ СН'!$F$15</f>
        <v>143.74438276000001</v>
      </c>
      <c r="G237" s="36">
        <f>SUMIFS(СВЦЭМ!$F$33:$F$776,СВЦЭМ!$A$33:$A$776,$A237,СВЦЭМ!$B$33:$B$776,G$226)+'СЕТ СН'!$F$15</f>
        <v>140.74025397</v>
      </c>
      <c r="H237" s="36">
        <f>SUMIFS(СВЦЭМ!$F$33:$F$776,СВЦЭМ!$A$33:$A$776,$A237,СВЦЭМ!$B$33:$B$776,H$226)+'СЕТ СН'!$F$15</f>
        <v>133.07829103</v>
      </c>
      <c r="I237" s="36">
        <f>SUMIFS(СВЦЭМ!$F$33:$F$776,СВЦЭМ!$A$33:$A$776,$A237,СВЦЭМ!$B$33:$B$776,I$226)+'СЕТ СН'!$F$15</f>
        <v>128.96334671</v>
      </c>
      <c r="J237" s="36">
        <f>SUMIFS(СВЦЭМ!$F$33:$F$776,СВЦЭМ!$A$33:$A$776,$A237,СВЦЭМ!$B$33:$B$776,J$226)+'СЕТ СН'!$F$15</f>
        <v>125.12379494</v>
      </c>
      <c r="K237" s="36">
        <f>SUMIFS(СВЦЭМ!$F$33:$F$776,СВЦЭМ!$A$33:$A$776,$A237,СВЦЭМ!$B$33:$B$776,K$226)+'СЕТ СН'!$F$15</f>
        <v>123.15796315999999</v>
      </c>
      <c r="L237" s="36">
        <f>SUMIFS(СВЦЭМ!$F$33:$F$776,СВЦЭМ!$A$33:$A$776,$A237,СВЦЭМ!$B$33:$B$776,L$226)+'СЕТ СН'!$F$15</f>
        <v>123.27283943</v>
      </c>
      <c r="M237" s="36">
        <f>SUMIFS(СВЦЭМ!$F$33:$F$776,СВЦЭМ!$A$33:$A$776,$A237,СВЦЭМ!$B$33:$B$776,M$226)+'СЕТ СН'!$F$15</f>
        <v>123.79041676</v>
      </c>
      <c r="N237" s="36">
        <f>SUMIFS(СВЦЭМ!$F$33:$F$776,СВЦЭМ!$A$33:$A$776,$A237,СВЦЭМ!$B$33:$B$776,N$226)+'СЕТ СН'!$F$15</f>
        <v>118.44457009</v>
      </c>
      <c r="O237" s="36">
        <f>SUMIFS(СВЦЭМ!$F$33:$F$776,СВЦЭМ!$A$33:$A$776,$A237,СВЦЭМ!$B$33:$B$776,O$226)+'СЕТ СН'!$F$15</f>
        <v>114.15628178</v>
      </c>
      <c r="P237" s="36">
        <f>SUMIFS(СВЦЭМ!$F$33:$F$776,СВЦЭМ!$A$33:$A$776,$A237,СВЦЭМ!$B$33:$B$776,P$226)+'СЕТ СН'!$F$15</f>
        <v>116.1391666</v>
      </c>
      <c r="Q237" s="36">
        <f>SUMIFS(СВЦЭМ!$F$33:$F$776,СВЦЭМ!$A$33:$A$776,$A237,СВЦЭМ!$B$33:$B$776,Q$226)+'СЕТ СН'!$F$15</f>
        <v>116.37553238</v>
      </c>
      <c r="R237" s="36">
        <f>SUMIFS(СВЦЭМ!$F$33:$F$776,СВЦЭМ!$A$33:$A$776,$A237,СВЦЭМ!$B$33:$B$776,R$226)+'СЕТ СН'!$F$15</f>
        <v>115.78555684</v>
      </c>
      <c r="S237" s="36">
        <f>SUMIFS(СВЦЭМ!$F$33:$F$776,СВЦЭМ!$A$33:$A$776,$A237,СВЦЭМ!$B$33:$B$776,S$226)+'СЕТ СН'!$F$15</f>
        <v>113.94728153</v>
      </c>
      <c r="T237" s="36">
        <f>SUMIFS(СВЦЭМ!$F$33:$F$776,СВЦЭМ!$A$33:$A$776,$A237,СВЦЭМ!$B$33:$B$776,T$226)+'СЕТ СН'!$F$15</f>
        <v>111.41882517000001</v>
      </c>
      <c r="U237" s="36">
        <f>SUMIFS(СВЦЭМ!$F$33:$F$776,СВЦЭМ!$A$33:$A$776,$A237,СВЦЭМ!$B$33:$B$776,U$226)+'СЕТ СН'!$F$15</f>
        <v>115.82651684</v>
      </c>
      <c r="V237" s="36">
        <f>SUMIFS(СВЦЭМ!$F$33:$F$776,СВЦЭМ!$A$33:$A$776,$A237,СВЦЭМ!$B$33:$B$776,V$226)+'СЕТ СН'!$F$15</f>
        <v>119.74374071</v>
      </c>
      <c r="W237" s="36">
        <f>SUMIFS(СВЦЭМ!$F$33:$F$776,СВЦЭМ!$A$33:$A$776,$A237,СВЦЭМ!$B$33:$B$776,W$226)+'СЕТ СН'!$F$15</f>
        <v>120.91637830000001</v>
      </c>
      <c r="X237" s="36">
        <f>SUMIFS(СВЦЭМ!$F$33:$F$776,СВЦЭМ!$A$33:$A$776,$A237,СВЦЭМ!$B$33:$B$776,X$226)+'СЕТ СН'!$F$15</f>
        <v>121.61189524</v>
      </c>
      <c r="Y237" s="36">
        <f>SUMIFS(СВЦЭМ!$F$33:$F$776,СВЦЭМ!$A$33:$A$776,$A237,СВЦЭМ!$B$33:$B$776,Y$226)+'СЕТ СН'!$F$15</f>
        <v>127.42032039999999</v>
      </c>
    </row>
    <row r="238" spans="1:27" ht="15.75" x14ac:dyDescent="0.2">
      <c r="A238" s="35">
        <f t="shared" si="6"/>
        <v>43750</v>
      </c>
      <c r="B238" s="36">
        <f>SUMIFS(СВЦЭМ!$F$33:$F$776,СВЦЭМ!$A$33:$A$776,$A238,СВЦЭМ!$B$33:$B$776,B$226)+'СЕТ СН'!$F$15</f>
        <v>125.83260178</v>
      </c>
      <c r="C238" s="36">
        <f>SUMIFS(СВЦЭМ!$F$33:$F$776,СВЦЭМ!$A$33:$A$776,$A238,СВЦЭМ!$B$33:$B$776,C$226)+'СЕТ СН'!$F$15</f>
        <v>125.51971377</v>
      </c>
      <c r="D238" s="36">
        <f>SUMIFS(СВЦЭМ!$F$33:$F$776,СВЦЭМ!$A$33:$A$776,$A238,СВЦЭМ!$B$33:$B$776,D$226)+'СЕТ СН'!$F$15</f>
        <v>125.63720664</v>
      </c>
      <c r="E238" s="36">
        <f>SUMIFS(СВЦЭМ!$F$33:$F$776,СВЦЭМ!$A$33:$A$776,$A238,СВЦЭМ!$B$33:$B$776,E$226)+'СЕТ СН'!$F$15</f>
        <v>127.47632581000001</v>
      </c>
      <c r="F238" s="36">
        <f>SUMIFS(СВЦЭМ!$F$33:$F$776,СВЦЭМ!$A$33:$A$776,$A238,СВЦЭМ!$B$33:$B$776,F$226)+'СЕТ СН'!$F$15</f>
        <v>128.70823399</v>
      </c>
      <c r="G238" s="36">
        <f>SUMIFS(СВЦЭМ!$F$33:$F$776,СВЦЭМ!$A$33:$A$776,$A238,СВЦЭМ!$B$33:$B$776,G$226)+'СЕТ СН'!$F$15</f>
        <v>127.25086614</v>
      </c>
      <c r="H238" s="36">
        <f>SUMIFS(СВЦЭМ!$F$33:$F$776,СВЦЭМ!$A$33:$A$776,$A238,СВЦЭМ!$B$33:$B$776,H$226)+'СЕТ СН'!$F$15</f>
        <v>123.59898938000001</v>
      </c>
      <c r="I238" s="36">
        <f>SUMIFS(СВЦЭМ!$F$33:$F$776,СВЦЭМ!$A$33:$A$776,$A238,СВЦЭМ!$B$33:$B$776,I$226)+'СЕТ СН'!$F$15</f>
        <v>129.29439837999999</v>
      </c>
      <c r="J238" s="36">
        <f>SUMIFS(СВЦЭМ!$F$33:$F$776,СВЦЭМ!$A$33:$A$776,$A238,СВЦЭМ!$B$33:$B$776,J$226)+'СЕТ СН'!$F$15</f>
        <v>130.66254573000001</v>
      </c>
      <c r="K238" s="36">
        <f>SUMIFS(СВЦЭМ!$F$33:$F$776,СВЦЭМ!$A$33:$A$776,$A238,СВЦЭМ!$B$33:$B$776,K$226)+'СЕТ СН'!$F$15</f>
        <v>131.13567573</v>
      </c>
      <c r="L238" s="36">
        <f>SUMIFS(СВЦЭМ!$F$33:$F$776,СВЦЭМ!$A$33:$A$776,$A238,СВЦЭМ!$B$33:$B$776,L$226)+'СЕТ СН'!$F$15</f>
        <v>131.01927330999999</v>
      </c>
      <c r="M238" s="36">
        <f>SUMIFS(СВЦЭМ!$F$33:$F$776,СВЦЭМ!$A$33:$A$776,$A238,СВЦЭМ!$B$33:$B$776,M$226)+'СЕТ СН'!$F$15</f>
        <v>131.51324779999999</v>
      </c>
      <c r="N238" s="36">
        <f>SUMIFS(СВЦЭМ!$F$33:$F$776,СВЦЭМ!$A$33:$A$776,$A238,СВЦЭМ!$B$33:$B$776,N$226)+'СЕТ СН'!$F$15</f>
        <v>122.32693587999999</v>
      </c>
      <c r="O238" s="36">
        <f>SUMIFS(СВЦЭМ!$F$33:$F$776,СВЦЭМ!$A$33:$A$776,$A238,СВЦЭМ!$B$33:$B$776,O$226)+'СЕТ СН'!$F$15</f>
        <v>114.83633491000001</v>
      </c>
      <c r="P238" s="36">
        <f>SUMIFS(СВЦЭМ!$F$33:$F$776,СВЦЭМ!$A$33:$A$776,$A238,СВЦЭМ!$B$33:$B$776,P$226)+'СЕТ СН'!$F$15</f>
        <v>113.12588656</v>
      </c>
      <c r="Q238" s="36">
        <f>SUMIFS(СВЦЭМ!$F$33:$F$776,СВЦЭМ!$A$33:$A$776,$A238,СВЦЭМ!$B$33:$B$776,Q$226)+'СЕТ СН'!$F$15</f>
        <v>112.24018106</v>
      </c>
      <c r="R238" s="36">
        <f>SUMIFS(СВЦЭМ!$F$33:$F$776,СВЦЭМ!$A$33:$A$776,$A238,СВЦЭМ!$B$33:$B$776,R$226)+'СЕТ СН'!$F$15</f>
        <v>111.71731608</v>
      </c>
      <c r="S238" s="36">
        <f>SUMIFS(СВЦЭМ!$F$33:$F$776,СВЦЭМ!$A$33:$A$776,$A238,СВЦЭМ!$B$33:$B$776,S$226)+'СЕТ СН'!$F$15</f>
        <v>113.84432674</v>
      </c>
      <c r="T238" s="36">
        <f>SUMIFS(СВЦЭМ!$F$33:$F$776,СВЦЭМ!$A$33:$A$776,$A238,СВЦЭМ!$B$33:$B$776,T$226)+'СЕТ СН'!$F$15</f>
        <v>115.40644507</v>
      </c>
      <c r="U238" s="36">
        <f>SUMIFS(СВЦЭМ!$F$33:$F$776,СВЦЭМ!$A$33:$A$776,$A238,СВЦЭМ!$B$33:$B$776,U$226)+'СЕТ СН'!$F$15</f>
        <v>107.23940288</v>
      </c>
      <c r="V238" s="36">
        <f>SUMIFS(СВЦЭМ!$F$33:$F$776,СВЦЭМ!$A$33:$A$776,$A238,СВЦЭМ!$B$33:$B$776,V$226)+'СЕТ СН'!$F$15</f>
        <v>106.61970012</v>
      </c>
      <c r="W238" s="36">
        <f>SUMIFS(СВЦЭМ!$F$33:$F$776,СВЦЭМ!$A$33:$A$776,$A238,СВЦЭМ!$B$33:$B$776,W$226)+'СЕТ СН'!$F$15</f>
        <v>107.92714635</v>
      </c>
      <c r="X238" s="36">
        <f>SUMIFS(СВЦЭМ!$F$33:$F$776,СВЦЭМ!$A$33:$A$776,$A238,СВЦЭМ!$B$33:$B$776,X$226)+'СЕТ СН'!$F$15</f>
        <v>111.05073708</v>
      </c>
      <c r="Y238" s="36">
        <f>SUMIFS(СВЦЭМ!$F$33:$F$776,СВЦЭМ!$A$33:$A$776,$A238,СВЦЭМ!$B$33:$B$776,Y$226)+'СЕТ СН'!$F$15</f>
        <v>115.3733995</v>
      </c>
    </row>
    <row r="239" spans="1:27" ht="15.75" x14ac:dyDescent="0.2">
      <c r="A239" s="35">
        <f t="shared" si="6"/>
        <v>43751</v>
      </c>
      <c r="B239" s="36">
        <f>SUMIFS(СВЦЭМ!$F$33:$F$776,СВЦЭМ!$A$33:$A$776,$A239,СВЦЭМ!$B$33:$B$776,B$226)+'СЕТ СН'!$F$15</f>
        <v>132.44041665</v>
      </c>
      <c r="C239" s="36">
        <f>SUMIFS(СВЦЭМ!$F$33:$F$776,СВЦЭМ!$A$33:$A$776,$A239,СВЦЭМ!$B$33:$B$776,C$226)+'СЕТ СН'!$F$15</f>
        <v>139.23172068</v>
      </c>
      <c r="D239" s="36">
        <f>SUMIFS(СВЦЭМ!$F$33:$F$776,СВЦЭМ!$A$33:$A$776,$A239,СВЦЭМ!$B$33:$B$776,D$226)+'СЕТ СН'!$F$15</f>
        <v>142.76807640999999</v>
      </c>
      <c r="E239" s="36">
        <f>SUMIFS(СВЦЭМ!$F$33:$F$776,СВЦЭМ!$A$33:$A$776,$A239,СВЦЭМ!$B$33:$B$776,E$226)+'СЕТ СН'!$F$15</f>
        <v>145.76300835000001</v>
      </c>
      <c r="F239" s="36">
        <f>SUMIFS(СВЦЭМ!$F$33:$F$776,СВЦЭМ!$A$33:$A$776,$A239,СВЦЭМ!$B$33:$B$776,F$226)+'СЕТ СН'!$F$15</f>
        <v>145.38309758</v>
      </c>
      <c r="G239" s="36">
        <f>SUMIFS(СВЦЭМ!$F$33:$F$776,СВЦЭМ!$A$33:$A$776,$A239,СВЦЭМ!$B$33:$B$776,G$226)+'СЕТ СН'!$F$15</f>
        <v>143.53331849</v>
      </c>
      <c r="H239" s="36">
        <f>SUMIFS(СВЦЭМ!$F$33:$F$776,СВЦЭМ!$A$33:$A$776,$A239,СВЦЭМ!$B$33:$B$776,H$226)+'СЕТ СН'!$F$15</f>
        <v>138.51379818999999</v>
      </c>
      <c r="I239" s="36">
        <f>SUMIFS(СВЦЭМ!$F$33:$F$776,СВЦЭМ!$A$33:$A$776,$A239,СВЦЭМ!$B$33:$B$776,I$226)+'СЕТ СН'!$F$15</f>
        <v>130.48680967999999</v>
      </c>
      <c r="J239" s="36">
        <f>SUMIFS(СВЦЭМ!$F$33:$F$776,СВЦЭМ!$A$33:$A$776,$A239,СВЦЭМ!$B$33:$B$776,J$226)+'СЕТ СН'!$F$15</f>
        <v>126.22376783999999</v>
      </c>
      <c r="K239" s="36">
        <f>SUMIFS(СВЦЭМ!$F$33:$F$776,СВЦЭМ!$A$33:$A$776,$A239,СВЦЭМ!$B$33:$B$776,K$226)+'СЕТ СН'!$F$15</f>
        <v>128.19892802000001</v>
      </c>
      <c r="L239" s="36">
        <f>SUMIFS(СВЦЭМ!$F$33:$F$776,СВЦЭМ!$A$33:$A$776,$A239,СВЦЭМ!$B$33:$B$776,L$226)+'СЕТ СН'!$F$15</f>
        <v>129.95043043999999</v>
      </c>
      <c r="M239" s="36">
        <f>SUMIFS(СВЦЭМ!$F$33:$F$776,СВЦЭМ!$A$33:$A$776,$A239,СВЦЭМ!$B$33:$B$776,M$226)+'СЕТ СН'!$F$15</f>
        <v>128.23530977999999</v>
      </c>
      <c r="N239" s="36">
        <f>SUMIFS(СВЦЭМ!$F$33:$F$776,СВЦЭМ!$A$33:$A$776,$A239,СВЦЭМ!$B$33:$B$776,N$226)+'СЕТ СН'!$F$15</f>
        <v>119.97135754999999</v>
      </c>
      <c r="O239" s="36">
        <f>SUMIFS(СВЦЭМ!$F$33:$F$776,СВЦЭМ!$A$33:$A$776,$A239,СВЦЭМ!$B$33:$B$776,O$226)+'СЕТ СН'!$F$15</f>
        <v>113.52132876</v>
      </c>
      <c r="P239" s="36">
        <f>SUMIFS(СВЦЭМ!$F$33:$F$776,СВЦЭМ!$A$33:$A$776,$A239,СВЦЭМ!$B$33:$B$776,P$226)+'СЕТ СН'!$F$15</f>
        <v>112.55638673999999</v>
      </c>
      <c r="Q239" s="36">
        <f>SUMIFS(СВЦЭМ!$F$33:$F$776,СВЦЭМ!$A$33:$A$776,$A239,СВЦЭМ!$B$33:$B$776,Q$226)+'СЕТ СН'!$F$15</f>
        <v>113.35274849</v>
      </c>
      <c r="R239" s="36">
        <f>SUMIFS(СВЦЭМ!$F$33:$F$776,СВЦЭМ!$A$33:$A$776,$A239,СВЦЭМ!$B$33:$B$776,R$226)+'СЕТ СН'!$F$15</f>
        <v>112.12479218999999</v>
      </c>
      <c r="S239" s="36">
        <f>SUMIFS(СВЦЭМ!$F$33:$F$776,СВЦЭМ!$A$33:$A$776,$A239,СВЦЭМ!$B$33:$B$776,S$226)+'СЕТ СН'!$F$15</f>
        <v>113.59439556</v>
      </c>
      <c r="T239" s="36">
        <f>SUMIFS(СВЦЭМ!$F$33:$F$776,СВЦЭМ!$A$33:$A$776,$A239,СВЦЭМ!$B$33:$B$776,T$226)+'СЕТ СН'!$F$15</f>
        <v>115.88189027999999</v>
      </c>
      <c r="U239" s="36">
        <f>SUMIFS(СВЦЭМ!$F$33:$F$776,СВЦЭМ!$A$33:$A$776,$A239,СВЦЭМ!$B$33:$B$776,U$226)+'СЕТ СН'!$F$15</f>
        <v>109.09150584</v>
      </c>
      <c r="V239" s="36">
        <f>SUMIFS(СВЦЭМ!$F$33:$F$776,СВЦЭМ!$A$33:$A$776,$A239,СВЦЭМ!$B$33:$B$776,V$226)+'СЕТ СН'!$F$15</f>
        <v>108.15239731</v>
      </c>
      <c r="W239" s="36">
        <f>SUMIFS(СВЦЭМ!$F$33:$F$776,СВЦЭМ!$A$33:$A$776,$A239,СВЦЭМ!$B$33:$B$776,W$226)+'СЕТ СН'!$F$15</f>
        <v>112.14008502999999</v>
      </c>
      <c r="X239" s="36">
        <f>SUMIFS(СВЦЭМ!$F$33:$F$776,СВЦЭМ!$A$33:$A$776,$A239,СВЦЭМ!$B$33:$B$776,X$226)+'СЕТ СН'!$F$15</f>
        <v>116.11600457999999</v>
      </c>
      <c r="Y239" s="36">
        <f>SUMIFS(СВЦЭМ!$F$33:$F$776,СВЦЭМ!$A$33:$A$776,$A239,СВЦЭМ!$B$33:$B$776,Y$226)+'СЕТ СН'!$F$15</f>
        <v>123.78529183000001</v>
      </c>
    </row>
    <row r="240" spans="1:27" ht="15.75" x14ac:dyDescent="0.2">
      <c r="A240" s="35">
        <f t="shared" si="6"/>
        <v>43752</v>
      </c>
      <c r="B240" s="36">
        <f>SUMIFS(СВЦЭМ!$F$33:$F$776,СВЦЭМ!$A$33:$A$776,$A240,СВЦЭМ!$B$33:$B$776,B$226)+'СЕТ СН'!$F$15</f>
        <v>127.78321012000001</v>
      </c>
      <c r="C240" s="36">
        <f>SUMIFS(СВЦЭМ!$F$33:$F$776,СВЦЭМ!$A$33:$A$776,$A240,СВЦЭМ!$B$33:$B$776,C$226)+'СЕТ СН'!$F$15</f>
        <v>135.41805060999999</v>
      </c>
      <c r="D240" s="36">
        <f>SUMIFS(СВЦЭМ!$F$33:$F$776,СВЦЭМ!$A$33:$A$776,$A240,СВЦЭМ!$B$33:$B$776,D$226)+'СЕТ СН'!$F$15</f>
        <v>137.04622541000001</v>
      </c>
      <c r="E240" s="36">
        <f>SUMIFS(СВЦЭМ!$F$33:$F$776,СВЦЭМ!$A$33:$A$776,$A240,СВЦЭМ!$B$33:$B$776,E$226)+'СЕТ СН'!$F$15</f>
        <v>131.51904859999999</v>
      </c>
      <c r="F240" s="36">
        <f>SUMIFS(СВЦЭМ!$F$33:$F$776,СВЦЭМ!$A$33:$A$776,$A240,СВЦЭМ!$B$33:$B$776,F$226)+'СЕТ СН'!$F$15</f>
        <v>132.28048380000001</v>
      </c>
      <c r="G240" s="36">
        <f>SUMIFS(СВЦЭМ!$F$33:$F$776,СВЦЭМ!$A$33:$A$776,$A240,СВЦЭМ!$B$33:$B$776,G$226)+'СЕТ СН'!$F$15</f>
        <v>132.00374468000001</v>
      </c>
      <c r="H240" s="36">
        <f>SUMIFS(СВЦЭМ!$F$33:$F$776,СВЦЭМ!$A$33:$A$776,$A240,СВЦЭМ!$B$33:$B$776,H$226)+'СЕТ СН'!$F$15</f>
        <v>132.69232568000001</v>
      </c>
      <c r="I240" s="36">
        <f>SUMIFS(СВЦЭМ!$F$33:$F$776,СВЦЭМ!$A$33:$A$776,$A240,СВЦЭМ!$B$33:$B$776,I$226)+'СЕТ СН'!$F$15</f>
        <v>128.32930388</v>
      </c>
      <c r="J240" s="36">
        <f>SUMIFS(СВЦЭМ!$F$33:$F$776,СВЦЭМ!$A$33:$A$776,$A240,СВЦЭМ!$B$33:$B$776,J$226)+'СЕТ СН'!$F$15</f>
        <v>123.02169407</v>
      </c>
      <c r="K240" s="36">
        <f>SUMIFS(СВЦЭМ!$F$33:$F$776,СВЦЭМ!$A$33:$A$776,$A240,СВЦЭМ!$B$33:$B$776,K$226)+'СЕТ СН'!$F$15</f>
        <v>120.42236513</v>
      </c>
      <c r="L240" s="36">
        <f>SUMIFS(СВЦЭМ!$F$33:$F$776,СВЦЭМ!$A$33:$A$776,$A240,СВЦЭМ!$B$33:$B$776,L$226)+'СЕТ СН'!$F$15</f>
        <v>119.39499923</v>
      </c>
      <c r="M240" s="36">
        <f>SUMIFS(СВЦЭМ!$F$33:$F$776,СВЦЭМ!$A$33:$A$776,$A240,СВЦЭМ!$B$33:$B$776,M$226)+'СЕТ СН'!$F$15</f>
        <v>121.69693918999999</v>
      </c>
      <c r="N240" s="36">
        <f>SUMIFS(СВЦЭМ!$F$33:$F$776,СВЦЭМ!$A$33:$A$776,$A240,СВЦЭМ!$B$33:$B$776,N$226)+'СЕТ СН'!$F$15</f>
        <v>116.55626332999999</v>
      </c>
      <c r="O240" s="36">
        <f>SUMIFS(СВЦЭМ!$F$33:$F$776,СВЦЭМ!$A$33:$A$776,$A240,СВЦЭМ!$B$33:$B$776,O$226)+'СЕТ СН'!$F$15</f>
        <v>115.17139503999999</v>
      </c>
      <c r="P240" s="36">
        <f>SUMIFS(СВЦЭМ!$F$33:$F$776,СВЦЭМ!$A$33:$A$776,$A240,СВЦЭМ!$B$33:$B$776,P$226)+'СЕТ СН'!$F$15</f>
        <v>113.34245623</v>
      </c>
      <c r="Q240" s="36">
        <f>SUMIFS(СВЦЭМ!$F$33:$F$776,СВЦЭМ!$A$33:$A$776,$A240,СВЦЭМ!$B$33:$B$776,Q$226)+'СЕТ СН'!$F$15</f>
        <v>114.13611387</v>
      </c>
      <c r="R240" s="36">
        <f>SUMIFS(СВЦЭМ!$F$33:$F$776,СВЦЭМ!$A$33:$A$776,$A240,СВЦЭМ!$B$33:$B$776,R$226)+'СЕТ СН'!$F$15</f>
        <v>112.84016373</v>
      </c>
      <c r="S240" s="36">
        <f>SUMIFS(СВЦЭМ!$F$33:$F$776,СВЦЭМ!$A$33:$A$776,$A240,СВЦЭМ!$B$33:$B$776,S$226)+'СЕТ СН'!$F$15</f>
        <v>113.81463349000001</v>
      </c>
      <c r="T240" s="36">
        <f>SUMIFS(СВЦЭМ!$F$33:$F$776,СВЦЭМ!$A$33:$A$776,$A240,СВЦЭМ!$B$33:$B$776,T$226)+'СЕТ СН'!$F$15</f>
        <v>117.44647813</v>
      </c>
      <c r="U240" s="36">
        <f>SUMIFS(СВЦЭМ!$F$33:$F$776,СВЦЭМ!$A$33:$A$776,$A240,СВЦЭМ!$B$33:$B$776,U$226)+'СЕТ СН'!$F$15</f>
        <v>107.21571262000001</v>
      </c>
      <c r="V240" s="36">
        <f>SUMIFS(СВЦЭМ!$F$33:$F$776,СВЦЭМ!$A$33:$A$776,$A240,СВЦЭМ!$B$33:$B$776,V$226)+'СЕТ СН'!$F$15</f>
        <v>107.74234615</v>
      </c>
      <c r="W240" s="36">
        <f>SUMIFS(СВЦЭМ!$F$33:$F$776,СВЦЭМ!$A$33:$A$776,$A240,СВЦЭМ!$B$33:$B$776,W$226)+'СЕТ СН'!$F$15</f>
        <v>111.77578248</v>
      </c>
      <c r="X240" s="36">
        <f>SUMIFS(СВЦЭМ!$F$33:$F$776,СВЦЭМ!$A$33:$A$776,$A240,СВЦЭМ!$B$33:$B$776,X$226)+'СЕТ СН'!$F$15</f>
        <v>115.08258739</v>
      </c>
      <c r="Y240" s="36">
        <f>SUMIFS(СВЦЭМ!$F$33:$F$776,СВЦЭМ!$A$33:$A$776,$A240,СВЦЭМ!$B$33:$B$776,Y$226)+'СЕТ СН'!$F$15</f>
        <v>120.67700053999999</v>
      </c>
    </row>
    <row r="241" spans="1:25" ht="15.75" x14ac:dyDescent="0.2">
      <c r="A241" s="35">
        <f t="shared" si="6"/>
        <v>43753</v>
      </c>
      <c r="B241" s="36">
        <f>SUMIFS(СВЦЭМ!$F$33:$F$776,СВЦЭМ!$A$33:$A$776,$A241,СВЦЭМ!$B$33:$B$776,B$226)+'СЕТ СН'!$F$15</f>
        <v>132.26813913000001</v>
      </c>
      <c r="C241" s="36">
        <f>SUMIFS(СВЦЭМ!$F$33:$F$776,СВЦЭМ!$A$33:$A$776,$A241,СВЦЭМ!$B$33:$B$776,C$226)+'СЕТ СН'!$F$15</f>
        <v>140.07877826000001</v>
      </c>
      <c r="D241" s="36">
        <f>SUMIFS(СВЦЭМ!$F$33:$F$776,СВЦЭМ!$A$33:$A$776,$A241,СВЦЭМ!$B$33:$B$776,D$226)+'СЕТ СН'!$F$15</f>
        <v>144.01049319000001</v>
      </c>
      <c r="E241" s="36">
        <f>SUMIFS(СВЦЭМ!$F$33:$F$776,СВЦЭМ!$A$33:$A$776,$A241,СВЦЭМ!$B$33:$B$776,E$226)+'СЕТ СН'!$F$15</f>
        <v>146.44329357000001</v>
      </c>
      <c r="F241" s="36">
        <f>SUMIFS(СВЦЭМ!$F$33:$F$776,СВЦЭМ!$A$33:$A$776,$A241,СВЦЭМ!$B$33:$B$776,F$226)+'СЕТ СН'!$F$15</f>
        <v>146.64301838</v>
      </c>
      <c r="G241" s="36">
        <f>SUMIFS(СВЦЭМ!$F$33:$F$776,СВЦЭМ!$A$33:$A$776,$A241,СВЦЭМ!$B$33:$B$776,G$226)+'СЕТ СН'!$F$15</f>
        <v>143.67770188</v>
      </c>
      <c r="H241" s="36">
        <f>SUMIFS(СВЦЭМ!$F$33:$F$776,СВЦЭМ!$A$33:$A$776,$A241,СВЦЭМ!$B$33:$B$776,H$226)+'СЕТ СН'!$F$15</f>
        <v>136.34861817000001</v>
      </c>
      <c r="I241" s="36">
        <f>SUMIFS(СВЦЭМ!$F$33:$F$776,СВЦЭМ!$A$33:$A$776,$A241,СВЦЭМ!$B$33:$B$776,I$226)+'СЕТ СН'!$F$15</f>
        <v>134.290989</v>
      </c>
      <c r="J241" s="36">
        <f>SUMIFS(СВЦЭМ!$F$33:$F$776,СВЦЭМ!$A$33:$A$776,$A241,СВЦЭМ!$B$33:$B$776,J$226)+'СЕТ СН'!$F$15</f>
        <v>130.41779027000001</v>
      </c>
      <c r="K241" s="36">
        <f>SUMIFS(СВЦЭМ!$F$33:$F$776,СВЦЭМ!$A$33:$A$776,$A241,СВЦЭМ!$B$33:$B$776,K$226)+'СЕТ СН'!$F$15</f>
        <v>127.95900063000001</v>
      </c>
      <c r="L241" s="36">
        <f>SUMIFS(СВЦЭМ!$F$33:$F$776,СВЦЭМ!$A$33:$A$776,$A241,СВЦЭМ!$B$33:$B$776,L$226)+'СЕТ СН'!$F$15</f>
        <v>128.67807821</v>
      </c>
      <c r="M241" s="36">
        <f>SUMIFS(СВЦЭМ!$F$33:$F$776,СВЦЭМ!$A$33:$A$776,$A241,СВЦЭМ!$B$33:$B$776,M$226)+'СЕТ СН'!$F$15</f>
        <v>131.31877711999999</v>
      </c>
      <c r="N241" s="36">
        <f>SUMIFS(СВЦЭМ!$F$33:$F$776,СВЦЭМ!$A$33:$A$776,$A241,СВЦЭМ!$B$33:$B$776,N$226)+'СЕТ СН'!$F$15</f>
        <v>124.26087317</v>
      </c>
      <c r="O241" s="36">
        <f>SUMIFS(СВЦЭМ!$F$33:$F$776,СВЦЭМ!$A$33:$A$776,$A241,СВЦЭМ!$B$33:$B$776,O$226)+'СЕТ СН'!$F$15</f>
        <v>121.22293003999999</v>
      </c>
      <c r="P241" s="36">
        <f>SUMIFS(СВЦЭМ!$F$33:$F$776,СВЦЭМ!$A$33:$A$776,$A241,СВЦЭМ!$B$33:$B$776,P$226)+'СЕТ СН'!$F$15</f>
        <v>119.57465885000001</v>
      </c>
      <c r="Q241" s="36">
        <f>SUMIFS(СВЦЭМ!$F$33:$F$776,СВЦЭМ!$A$33:$A$776,$A241,СВЦЭМ!$B$33:$B$776,Q$226)+'СЕТ СН'!$F$15</f>
        <v>118.71036198</v>
      </c>
      <c r="R241" s="36">
        <f>SUMIFS(СВЦЭМ!$F$33:$F$776,СВЦЭМ!$A$33:$A$776,$A241,СВЦЭМ!$B$33:$B$776,R$226)+'СЕТ СН'!$F$15</f>
        <v>118.15018932</v>
      </c>
      <c r="S241" s="36">
        <f>SUMIFS(СВЦЭМ!$F$33:$F$776,СВЦЭМ!$A$33:$A$776,$A241,СВЦЭМ!$B$33:$B$776,S$226)+'СЕТ СН'!$F$15</f>
        <v>119.23691743000001</v>
      </c>
      <c r="T241" s="36">
        <f>SUMIFS(СВЦЭМ!$F$33:$F$776,СВЦЭМ!$A$33:$A$776,$A241,СВЦЭМ!$B$33:$B$776,T$226)+'СЕТ СН'!$F$15</f>
        <v>122.48253531</v>
      </c>
      <c r="U241" s="36">
        <f>SUMIFS(СВЦЭМ!$F$33:$F$776,СВЦЭМ!$A$33:$A$776,$A241,СВЦЭМ!$B$33:$B$776,U$226)+'СЕТ СН'!$F$15</f>
        <v>112.9382513</v>
      </c>
      <c r="V241" s="36">
        <f>SUMIFS(СВЦЭМ!$F$33:$F$776,СВЦЭМ!$A$33:$A$776,$A241,СВЦЭМ!$B$33:$B$776,V$226)+'СЕТ СН'!$F$15</f>
        <v>113.44497966</v>
      </c>
      <c r="W241" s="36">
        <f>SUMIFS(СВЦЭМ!$F$33:$F$776,СВЦЭМ!$A$33:$A$776,$A241,СВЦЭМ!$B$33:$B$776,W$226)+'СЕТ СН'!$F$15</f>
        <v>116.43575435</v>
      </c>
      <c r="X241" s="36">
        <f>SUMIFS(СВЦЭМ!$F$33:$F$776,СВЦЭМ!$A$33:$A$776,$A241,СВЦЭМ!$B$33:$B$776,X$226)+'СЕТ СН'!$F$15</f>
        <v>115.11711520999999</v>
      </c>
      <c r="Y241" s="36">
        <f>SUMIFS(СВЦЭМ!$F$33:$F$776,СВЦЭМ!$A$33:$A$776,$A241,СВЦЭМ!$B$33:$B$776,Y$226)+'СЕТ СН'!$F$15</f>
        <v>117.17343911</v>
      </c>
    </row>
    <row r="242" spans="1:25" ht="15.75" x14ac:dyDescent="0.2">
      <c r="A242" s="35">
        <f t="shared" si="6"/>
        <v>43754</v>
      </c>
      <c r="B242" s="36">
        <f>SUMIFS(СВЦЭМ!$F$33:$F$776,СВЦЭМ!$A$33:$A$776,$A242,СВЦЭМ!$B$33:$B$776,B$226)+'СЕТ СН'!$F$15</f>
        <v>144.41723085999999</v>
      </c>
      <c r="C242" s="36">
        <f>SUMIFS(СВЦЭМ!$F$33:$F$776,СВЦЭМ!$A$33:$A$776,$A242,СВЦЭМ!$B$33:$B$776,C$226)+'СЕТ СН'!$F$15</f>
        <v>152.03832797000001</v>
      </c>
      <c r="D242" s="36">
        <f>SUMIFS(СВЦЭМ!$F$33:$F$776,СВЦЭМ!$A$33:$A$776,$A242,СВЦЭМ!$B$33:$B$776,D$226)+'СЕТ СН'!$F$15</f>
        <v>155.10063224999999</v>
      </c>
      <c r="E242" s="36">
        <f>SUMIFS(СВЦЭМ!$F$33:$F$776,СВЦЭМ!$A$33:$A$776,$A242,СВЦЭМ!$B$33:$B$776,E$226)+'СЕТ СН'!$F$15</f>
        <v>156.41987902</v>
      </c>
      <c r="F242" s="36">
        <f>SUMIFS(СВЦЭМ!$F$33:$F$776,СВЦЭМ!$A$33:$A$776,$A242,СВЦЭМ!$B$33:$B$776,F$226)+'СЕТ СН'!$F$15</f>
        <v>154.81745767000001</v>
      </c>
      <c r="G242" s="36">
        <f>SUMIFS(СВЦЭМ!$F$33:$F$776,СВЦЭМ!$A$33:$A$776,$A242,СВЦЭМ!$B$33:$B$776,G$226)+'СЕТ СН'!$F$15</f>
        <v>148.65638393</v>
      </c>
      <c r="H242" s="36">
        <f>SUMIFS(СВЦЭМ!$F$33:$F$776,СВЦЭМ!$A$33:$A$776,$A242,СВЦЭМ!$B$33:$B$776,H$226)+'СЕТ СН'!$F$15</f>
        <v>138.29479631000001</v>
      </c>
      <c r="I242" s="36">
        <f>SUMIFS(СВЦЭМ!$F$33:$F$776,СВЦЭМ!$A$33:$A$776,$A242,СВЦЭМ!$B$33:$B$776,I$226)+'СЕТ СН'!$F$15</f>
        <v>129.81584649999999</v>
      </c>
      <c r="J242" s="36">
        <f>SUMIFS(СВЦЭМ!$F$33:$F$776,СВЦЭМ!$A$33:$A$776,$A242,СВЦЭМ!$B$33:$B$776,J$226)+'СЕТ СН'!$F$15</f>
        <v>129.48143899999999</v>
      </c>
      <c r="K242" s="36">
        <f>SUMIFS(СВЦЭМ!$F$33:$F$776,СВЦЭМ!$A$33:$A$776,$A242,СВЦЭМ!$B$33:$B$776,K$226)+'СЕТ СН'!$F$15</f>
        <v>129.23246434999999</v>
      </c>
      <c r="L242" s="36">
        <f>SUMIFS(СВЦЭМ!$F$33:$F$776,СВЦЭМ!$A$33:$A$776,$A242,СВЦЭМ!$B$33:$B$776,L$226)+'СЕТ СН'!$F$15</f>
        <v>132.29186909000001</v>
      </c>
      <c r="M242" s="36">
        <f>SUMIFS(СВЦЭМ!$F$33:$F$776,СВЦЭМ!$A$33:$A$776,$A242,СВЦЭМ!$B$33:$B$776,M$226)+'СЕТ СН'!$F$15</f>
        <v>132.52227654000001</v>
      </c>
      <c r="N242" s="36">
        <f>SUMIFS(СВЦЭМ!$F$33:$F$776,СВЦЭМ!$A$33:$A$776,$A242,СВЦЭМ!$B$33:$B$776,N$226)+'СЕТ СН'!$F$15</f>
        <v>127.36253176</v>
      </c>
      <c r="O242" s="36">
        <f>SUMIFS(СВЦЭМ!$F$33:$F$776,СВЦЭМ!$A$33:$A$776,$A242,СВЦЭМ!$B$33:$B$776,O$226)+'СЕТ СН'!$F$15</f>
        <v>121.19022476000001</v>
      </c>
      <c r="P242" s="36">
        <f>SUMIFS(СВЦЭМ!$F$33:$F$776,СВЦЭМ!$A$33:$A$776,$A242,СВЦЭМ!$B$33:$B$776,P$226)+'СЕТ СН'!$F$15</f>
        <v>122.99104490000001</v>
      </c>
      <c r="Q242" s="36">
        <f>SUMIFS(СВЦЭМ!$F$33:$F$776,СВЦЭМ!$A$33:$A$776,$A242,СВЦЭМ!$B$33:$B$776,Q$226)+'СЕТ СН'!$F$15</f>
        <v>124.15016636</v>
      </c>
      <c r="R242" s="36">
        <f>SUMIFS(СВЦЭМ!$F$33:$F$776,СВЦЭМ!$A$33:$A$776,$A242,СВЦЭМ!$B$33:$B$776,R$226)+'СЕТ СН'!$F$15</f>
        <v>124.78803732999999</v>
      </c>
      <c r="S242" s="36">
        <f>SUMIFS(СВЦЭМ!$F$33:$F$776,СВЦЭМ!$A$33:$A$776,$A242,СВЦЭМ!$B$33:$B$776,S$226)+'СЕТ СН'!$F$15</f>
        <v>123.95254273</v>
      </c>
      <c r="T242" s="36">
        <f>SUMIFS(СВЦЭМ!$F$33:$F$776,СВЦЭМ!$A$33:$A$776,$A242,СВЦЭМ!$B$33:$B$776,T$226)+'СЕТ СН'!$F$15</f>
        <v>121.49636198</v>
      </c>
      <c r="U242" s="36">
        <f>SUMIFS(СВЦЭМ!$F$33:$F$776,СВЦЭМ!$A$33:$A$776,$A242,СВЦЭМ!$B$33:$B$776,U$226)+'СЕТ СН'!$F$15</f>
        <v>125.07236029000001</v>
      </c>
      <c r="V242" s="36">
        <f>SUMIFS(СВЦЭМ!$F$33:$F$776,СВЦЭМ!$A$33:$A$776,$A242,СВЦЭМ!$B$33:$B$776,V$226)+'СЕТ СН'!$F$15</f>
        <v>124.16701458</v>
      </c>
      <c r="W242" s="36">
        <f>SUMIFS(СВЦЭМ!$F$33:$F$776,СВЦЭМ!$A$33:$A$776,$A242,СВЦЭМ!$B$33:$B$776,W$226)+'СЕТ СН'!$F$15</f>
        <v>121.46084732</v>
      </c>
      <c r="X242" s="36">
        <f>SUMIFS(СВЦЭМ!$F$33:$F$776,СВЦЭМ!$A$33:$A$776,$A242,СВЦЭМ!$B$33:$B$776,X$226)+'СЕТ СН'!$F$15</f>
        <v>117.28823026000001</v>
      </c>
      <c r="Y242" s="36">
        <f>SUMIFS(СВЦЭМ!$F$33:$F$776,СВЦЭМ!$A$33:$A$776,$A242,СВЦЭМ!$B$33:$B$776,Y$226)+'СЕТ СН'!$F$15</f>
        <v>126.43163435</v>
      </c>
    </row>
    <row r="243" spans="1:25" ht="15.75" x14ac:dyDescent="0.2">
      <c r="A243" s="35">
        <f t="shared" si="6"/>
        <v>43755</v>
      </c>
      <c r="B243" s="36">
        <f>SUMIFS(СВЦЭМ!$F$33:$F$776,СВЦЭМ!$A$33:$A$776,$A243,СВЦЭМ!$B$33:$B$776,B$226)+'СЕТ СН'!$F$15</f>
        <v>140.20657915999999</v>
      </c>
      <c r="C243" s="36">
        <f>SUMIFS(СВЦЭМ!$F$33:$F$776,СВЦЭМ!$A$33:$A$776,$A243,СВЦЭМ!$B$33:$B$776,C$226)+'СЕТ СН'!$F$15</f>
        <v>151.39551129</v>
      </c>
      <c r="D243" s="36">
        <f>SUMIFS(СВЦЭМ!$F$33:$F$776,СВЦЭМ!$A$33:$A$776,$A243,СВЦЭМ!$B$33:$B$776,D$226)+'СЕТ СН'!$F$15</f>
        <v>159.32737492000001</v>
      </c>
      <c r="E243" s="36">
        <f>SUMIFS(СВЦЭМ!$F$33:$F$776,СВЦЭМ!$A$33:$A$776,$A243,СВЦЭМ!$B$33:$B$776,E$226)+'СЕТ СН'!$F$15</f>
        <v>164.32414328999999</v>
      </c>
      <c r="F243" s="36">
        <f>SUMIFS(СВЦЭМ!$F$33:$F$776,СВЦЭМ!$A$33:$A$776,$A243,СВЦЭМ!$B$33:$B$776,F$226)+'СЕТ СН'!$F$15</f>
        <v>165.89050515</v>
      </c>
      <c r="G243" s="36">
        <f>SUMIFS(СВЦЭМ!$F$33:$F$776,СВЦЭМ!$A$33:$A$776,$A243,СВЦЭМ!$B$33:$B$776,G$226)+'СЕТ СН'!$F$15</f>
        <v>161.75463830000001</v>
      </c>
      <c r="H243" s="36">
        <f>SUMIFS(СВЦЭМ!$F$33:$F$776,СВЦЭМ!$A$33:$A$776,$A243,СВЦЭМ!$B$33:$B$776,H$226)+'СЕТ СН'!$F$15</f>
        <v>152.10833577</v>
      </c>
      <c r="I243" s="36">
        <f>SUMIFS(СВЦЭМ!$F$33:$F$776,СВЦЭМ!$A$33:$A$776,$A243,СВЦЭМ!$B$33:$B$776,I$226)+'СЕТ СН'!$F$15</f>
        <v>138.90564466999999</v>
      </c>
      <c r="J243" s="36">
        <f>SUMIFS(СВЦЭМ!$F$33:$F$776,СВЦЭМ!$A$33:$A$776,$A243,СВЦЭМ!$B$33:$B$776,J$226)+'СЕТ СН'!$F$15</f>
        <v>140.07539365</v>
      </c>
      <c r="K243" s="36">
        <f>SUMIFS(СВЦЭМ!$F$33:$F$776,СВЦЭМ!$A$33:$A$776,$A243,СВЦЭМ!$B$33:$B$776,K$226)+'СЕТ СН'!$F$15</f>
        <v>139.18977045</v>
      </c>
      <c r="L243" s="36">
        <f>SUMIFS(СВЦЭМ!$F$33:$F$776,СВЦЭМ!$A$33:$A$776,$A243,СВЦЭМ!$B$33:$B$776,L$226)+'СЕТ СН'!$F$15</f>
        <v>138.41261309000001</v>
      </c>
      <c r="M243" s="36">
        <f>SUMIFS(СВЦЭМ!$F$33:$F$776,СВЦЭМ!$A$33:$A$776,$A243,СВЦЭМ!$B$33:$B$776,M$226)+'СЕТ СН'!$F$15</f>
        <v>139.70265859</v>
      </c>
      <c r="N243" s="36">
        <f>SUMIFS(СВЦЭМ!$F$33:$F$776,СВЦЭМ!$A$33:$A$776,$A243,СВЦЭМ!$B$33:$B$776,N$226)+'СЕТ СН'!$F$15</f>
        <v>133.41229522</v>
      </c>
      <c r="O243" s="36">
        <f>SUMIFS(СВЦЭМ!$F$33:$F$776,СВЦЭМ!$A$33:$A$776,$A243,СВЦЭМ!$B$33:$B$776,O$226)+'СЕТ СН'!$F$15</f>
        <v>125.66460099</v>
      </c>
      <c r="P243" s="36">
        <f>SUMIFS(СВЦЭМ!$F$33:$F$776,СВЦЭМ!$A$33:$A$776,$A243,СВЦЭМ!$B$33:$B$776,P$226)+'СЕТ СН'!$F$15</f>
        <v>126.90250012</v>
      </c>
      <c r="Q243" s="36">
        <f>SUMIFS(СВЦЭМ!$F$33:$F$776,СВЦЭМ!$A$33:$A$776,$A243,СВЦЭМ!$B$33:$B$776,Q$226)+'СЕТ СН'!$F$15</f>
        <v>126.12451267</v>
      </c>
      <c r="R243" s="36">
        <f>SUMIFS(СВЦЭМ!$F$33:$F$776,СВЦЭМ!$A$33:$A$776,$A243,СВЦЭМ!$B$33:$B$776,R$226)+'СЕТ СН'!$F$15</f>
        <v>126.77425048000001</v>
      </c>
      <c r="S243" s="36">
        <f>SUMIFS(СВЦЭМ!$F$33:$F$776,СВЦЭМ!$A$33:$A$776,$A243,СВЦЭМ!$B$33:$B$776,S$226)+'СЕТ СН'!$F$15</f>
        <v>126.55408399</v>
      </c>
      <c r="T243" s="36">
        <f>SUMIFS(СВЦЭМ!$F$33:$F$776,СВЦЭМ!$A$33:$A$776,$A243,СВЦЭМ!$B$33:$B$776,T$226)+'СЕТ СН'!$F$15</f>
        <v>122.00464611</v>
      </c>
      <c r="U243" s="36">
        <f>SUMIFS(СВЦЭМ!$F$33:$F$776,СВЦЭМ!$A$33:$A$776,$A243,СВЦЭМ!$B$33:$B$776,U$226)+'СЕТ СН'!$F$15</f>
        <v>120.86355241</v>
      </c>
      <c r="V243" s="36">
        <f>SUMIFS(СВЦЭМ!$F$33:$F$776,СВЦЭМ!$A$33:$A$776,$A243,СВЦЭМ!$B$33:$B$776,V$226)+'СЕТ СН'!$F$15</f>
        <v>118.77299112</v>
      </c>
      <c r="W243" s="36">
        <f>SUMIFS(СВЦЭМ!$F$33:$F$776,СВЦЭМ!$A$33:$A$776,$A243,СВЦЭМ!$B$33:$B$776,W$226)+'СЕТ СН'!$F$15</f>
        <v>120.12898273</v>
      </c>
      <c r="X243" s="36">
        <f>SUMIFS(СВЦЭМ!$F$33:$F$776,СВЦЭМ!$A$33:$A$776,$A243,СВЦЭМ!$B$33:$B$776,X$226)+'СЕТ СН'!$F$15</f>
        <v>123.82781394</v>
      </c>
      <c r="Y243" s="36">
        <f>SUMIFS(СВЦЭМ!$F$33:$F$776,СВЦЭМ!$A$33:$A$776,$A243,СВЦЭМ!$B$33:$B$776,Y$226)+'СЕТ СН'!$F$15</f>
        <v>131.92931056</v>
      </c>
    </row>
    <row r="244" spans="1:25" ht="15.75" x14ac:dyDescent="0.2">
      <c r="A244" s="35">
        <f t="shared" si="6"/>
        <v>43756</v>
      </c>
      <c r="B244" s="36">
        <f>SUMIFS(СВЦЭМ!$F$33:$F$776,СВЦЭМ!$A$33:$A$776,$A244,СВЦЭМ!$B$33:$B$776,B$226)+'СЕТ СН'!$F$15</f>
        <v>153.17696681999999</v>
      </c>
      <c r="C244" s="36">
        <f>SUMIFS(СВЦЭМ!$F$33:$F$776,СВЦЭМ!$A$33:$A$776,$A244,СВЦЭМ!$B$33:$B$776,C$226)+'СЕТ СН'!$F$15</f>
        <v>153.39904974999999</v>
      </c>
      <c r="D244" s="36">
        <f>SUMIFS(СВЦЭМ!$F$33:$F$776,СВЦЭМ!$A$33:$A$776,$A244,СВЦЭМ!$B$33:$B$776,D$226)+'СЕТ СН'!$F$15</f>
        <v>157.57198622999999</v>
      </c>
      <c r="E244" s="36">
        <f>SUMIFS(СВЦЭМ!$F$33:$F$776,СВЦЭМ!$A$33:$A$776,$A244,СВЦЭМ!$B$33:$B$776,E$226)+'СЕТ СН'!$F$15</f>
        <v>159.28455166000001</v>
      </c>
      <c r="F244" s="36">
        <f>SUMIFS(СВЦЭМ!$F$33:$F$776,СВЦЭМ!$A$33:$A$776,$A244,СВЦЭМ!$B$33:$B$776,F$226)+'СЕТ СН'!$F$15</f>
        <v>159.21863463</v>
      </c>
      <c r="G244" s="36">
        <f>SUMIFS(СВЦЭМ!$F$33:$F$776,СВЦЭМ!$A$33:$A$776,$A244,СВЦЭМ!$B$33:$B$776,G$226)+'СЕТ СН'!$F$15</f>
        <v>154.75789551</v>
      </c>
      <c r="H244" s="36">
        <f>SUMIFS(СВЦЭМ!$F$33:$F$776,СВЦЭМ!$A$33:$A$776,$A244,СВЦЭМ!$B$33:$B$776,H$226)+'СЕТ СН'!$F$15</f>
        <v>144.57664650000001</v>
      </c>
      <c r="I244" s="36">
        <f>SUMIFS(СВЦЭМ!$F$33:$F$776,СВЦЭМ!$A$33:$A$776,$A244,СВЦЭМ!$B$33:$B$776,I$226)+'СЕТ СН'!$F$15</f>
        <v>132.97189336</v>
      </c>
      <c r="J244" s="36">
        <f>SUMIFS(СВЦЭМ!$F$33:$F$776,СВЦЭМ!$A$33:$A$776,$A244,СВЦЭМ!$B$33:$B$776,J$226)+'СЕТ СН'!$F$15</f>
        <v>130.61398374000001</v>
      </c>
      <c r="K244" s="36">
        <f>SUMIFS(СВЦЭМ!$F$33:$F$776,СВЦЭМ!$A$33:$A$776,$A244,СВЦЭМ!$B$33:$B$776,K$226)+'СЕТ СН'!$F$15</f>
        <v>129.73924844000001</v>
      </c>
      <c r="L244" s="36">
        <f>SUMIFS(СВЦЭМ!$F$33:$F$776,СВЦЭМ!$A$33:$A$776,$A244,СВЦЭМ!$B$33:$B$776,L$226)+'СЕТ СН'!$F$15</f>
        <v>130.92805905</v>
      </c>
      <c r="M244" s="36">
        <f>SUMIFS(СВЦЭМ!$F$33:$F$776,СВЦЭМ!$A$33:$A$776,$A244,СВЦЭМ!$B$33:$B$776,M$226)+'СЕТ СН'!$F$15</f>
        <v>132.19565845</v>
      </c>
      <c r="N244" s="36">
        <f>SUMIFS(СВЦЭМ!$F$33:$F$776,СВЦЭМ!$A$33:$A$776,$A244,СВЦЭМ!$B$33:$B$776,N$226)+'СЕТ СН'!$F$15</f>
        <v>126.72201771</v>
      </c>
      <c r="O244" s="36">
        <f>SUMIFS(СВЦЭМ!$F$33:$F$776,СВЦЭМ!$A$33:$A$776,$A244,СВЦЭМ!$B$33:$B$776,O$226)+'СЕТ СН'!$F$15</f>
        <v>120.23953671</v>
      </c>
      <c r="P244" s="36">
        <f>SUMIFS(СВЦЭМ!$F$33:$F$776,СВЦЭМ!$A$33:$A$776,$A244,СВЦЭМ!$B$33:$B$776,P$226)+'СЕТ СН'!$F$15</f>
        <v>122.18354621</v>
      </c>
      <c r="Q244" s="36">
        <f>SUMIFS(СВЦЭМ!$F$33:$F$776,СВЦЭМ!$A$33:$A$776,$A244,СВЦЭМ!$B$33:$B$776,Q$226)+'СЕТ СН'!$F$15</f>
        <v>123.17751109</v>
      </c>
      <c r="R244" s="36">
        <f>SUMIFS(СВЦЭМ!$F$33:$F$776,СВЦЭМ!$A$33:$A$776,$A244,СВЦЭМ!$B$33:$B$776,R$226)+'СЕТ СН'!$F$15</f>
        <v>121.31359242000001</v>
      </c>
      <c r="S244" s="36">
        <f>SUMIFS(СВЦЭМ!$F$33:$F$776,СВЦЭМ!$A$33:$A$776,$A244,СВЦЭМ!$B$33:$B$776,S$226)+'СЕТ СН'!$F$15</f>
        <v>119.53117893</v>
      </c>
      <c r="T244" s="36">
        <f>SUMIFS(СВЦЭМ!$F$33:$F$776,СВЦЭМ!$A$33:$A$776,$A244,СВЦЭМ!$B$33:$B$776,T$226)+'СЕТ СН'!$F$15</f>
        <v>120.15387153</v>
      </c>
      <c r="U244" s="36">
        <f>SUMIFS(СВЦЭМ!$F$33:$F$776,СВЦЭМ!$A$33:$A$776,$A244,СВЦЭМ!$B$33:$B$776,U$226)+'СЕТ СН'!$F$15</f>
        <v>120.51710066</v>
      </c>
      <c r="V244" s="36">
        <f>SUMIFS(СВЦЭМ!$F$33:$F$776,СВЦЭМ!$A$33:$A$776,$A244,СВЦЭМ!$B$33:$B$776,V$226)+'СЕТ СН'!$F$15</f>
        <v>119.39332261</v>
      </c>
      <c r="W244" s="36">
        <f>SUMIFS(СВЦЭМ!$F$33:$F$776,СВЦЭМ!$A$33:$A$776,$A244,СВЦЭМ!$B$33:$B$776,W$226)+'СЕТ СН'!$F$15</f>
        <v>123.41193022</v>
      </c>
      <c r="X244" s="36">
        <f>SUMIFS(СВЦЭМ!$F$33:$F$776,СВЦЭМ!$A$33:$A$776,$A244,СВЦЭМ!$B$33:$B$776,X$226)+'СЕТ СН'!$F$15</f>
        <v>126.55440056</v>
      </c>
      <c r="Y244" s="36">
        <f>SUMIFS(СВЦЭМ!$F$33:$F$776,СВЦЭМ!$A$33:$A$776,$A244,СВЦЭМ!$B$33:$B$776,Y$226)+'СЕТ СН'!$F$15</f>
        <v>135.06517957</v>
      </c>
    </row>
    <row r="245" spans="1:25" ht="15.75" x14ac:dyDescent="0.2">
      <c r="A245" s="35">
        <f t="shared" si="6"/>
        <v>43757</v>
      </c>
      <c r="B245" s="36">
        <f>SUMIFS(СВЦЭМ!$F$33:$F$776,СВЦЭМ!$A$33:$A$776,$A245,СВЦЭМ!$B$33:$B$776,B$226)+'СЕТ СН'!$F$15</f>
        <v>143.34901945999999</v>
      </c>
      <c r="C245" s="36">
        <f>SUMIFS(СВЦЭМ!$F$33:$F$776,СВЦЭМ!$A$33:$A$776,$A245,СВЦЭМ!$B$33:$B$776,C$226)+'СЕТ СН'!$F$15</f>
        <v>152.53069216</v>
      </c>
      <c r="D245" s="36">
        <f>SUMIFS(СВЦЭМ!$F$33:$F$776,СВЦЭМ!$A$33:$A$776,$A245,СВЦЭМ!$B$33:$B$776,D$226)+'СЕТ СН'!$F$15</f>
        <v>151.67342681</v>
      </c>
      <c r="E245" s="36">
        <f>SUMIFS(СВЦЭМ!$F$33:$F$776,СВЦЭМ!$A$33:$A$776,$A245,СВЦЭМ!$B$33:$B$776,E$226)+'СЕТ СН'!$F$15</f>
        <v>151.47177597999999</v>
      </c>
      <c r="F245" s="36">
        <f>SUMIFS(СВЦЭМ!$F$33:$F$776,СВЦЭМ!$A$33:$A$776,$A245,СВЦЭМ!$B$33:$B$776,F$226)+'СЕТ СН'!$F$15</f>
        <v>150.44211171000001</v>
      </c>
      <c r="G245" s="36">
        <f>SUMIFS(СВЦЭМ!$F$33:$F$776,СВЦЭМ!$A$33:$A$776,$A245,СВЦЭМ!$B$33:$B$776,G$226)+'СЕТ СН'!$F$15</f>
        <v>148.38649426000001</v>
      </c>
      <c r="H245" s="36">
        <f>SUMIFS(СВЦЭМ!$F$33:$F$776,СВЦЭМ!$A$33:$A$776,$A245,СВЦЭМ!$B$33:$B$776,H$226)+'СЕТ СН'!$F$15</f>
        <v>142.48477471000001</v>
      </c>
      <c r="I245" s="36">
        <f>SUMIFS(СВЦЭМ!$F$33:$F$776,СВЦЭМ!$A$33:$A$776,$A245,СВЦЭМ!$B$33:$B$776,I$226)+'СЕТ СН'!$F$15</f>
        <v>137.22245443</v>
      </c>
      <c r="J245" s="36">
        <f>SUMIFS(СВЦЭМ!$F$33:$F$776,СВЦЭМ!$A$33:$A$776,$A245,СВЦЭМ!$B$33:$B$776,J$226)+'СЕТ СН'!$F$15</f>
        <v>131.97279682000001</v>
      </c>
      <c r="K245" s="36">
        <f>SUMIFS(СВЦЭМ!$F$33:$F$776,СВЦЭМ!$A$33:$A$776,$A245,СВЦЭМ!$B$33:$B$776,K$226)+'СЕТ СН'!$F$15</f>
        <v>130.2894435</v>
      </c>
      <c r="L245" s="36">
        <f>SUMIFS(СВЦЭМ!$F$33:$F$776,СВЦЭМ!$A$33:$A$776,$A245,СВЦЭМ!$B$33:$B$776,L$226)+'СЕТ СН'!$F$15</f>
        <v>127.87102179999999</v>
      </c>
      <c r="M245" s="36">
        <f>SUMIFS(СВЦЭМ!$F$33:$F$776,СВЦЭМ!$A$33:$A$776,$A245,СВЦЭМ!$B$33:$B$776,M$226)+'СЕТ СН'!$F$15</f>
        <v>126.92832915</v>
      </c>
      <c r="N245" s="36">
        <f>SUMIFS(СВЦЭМ!$F$33:$F$776,СВЦЭМ!$A$33:$A$776,$A245,СВЦЭМ!$B$33:$B$776,N$226)+'СЕТ СН'!$F$15</f>
        <v>124.09059326000001</v>
      </c>
      <c r="O245" s="36">
        <f>SUMIFS(СВЦЭМ!$F$33:$F$776,СВЦЭМ!$A$33:$A$776,$A245,СВЦЭМ!$B$33:$B$776,O$226)+'СЕТ СН'!$F$15</f>
        <v>119.90741448</v>
      </c>
      <c r="P245" s="36">
        <f>SUMIFS(СВЦЭМ!$F$33:$F$776,СВЦЭМ!$A$33:$A$776,$A245,СВЦЭМ!$B$33:$B$776,P$226)+'СЕТ СН'!$F$15</f>
        <v>121.53058717</v>
      </c>
      <c r="Q245" s="36">
        <f>SUMIFS(СВЦЭМ!$F$33:$F$776,СВЦЭМ!$A$33:$A$776,$A245,СВЦЭМ!$B$33:$B$776,Q$226)+'СЕТ СН'!$F$15</f>
        <v>122.1055789</v>
      </c>
      <c r="R245" s="36">
        <f>SUMIFS(СВЦЭМ!$F$33:$F$776,СВЦЭМ!$A$33:$A$776,$A245,СВЦЭМ!$B$33:$B$776,R$226)+'СЕТ СН'!$F$15</f>
        <v>120.35267659</v>
      </c>
      <c r="S245" s="36">
        <f>SUMIFS(СВЦЭМ!$F$33:$F$776,СВЦЭМ!$A$33:$A$776,$A245,СВЦЭМ!$B$33:$B$776,S$226)+'СЕТ СН'!$F$15</f>
        <v>119.02808122</v>
      </c>
      <c r="T245" s="36">
        <f>SUMIFS(СВЦЭМ!$F$33:$F$776,СВЦЭМ!$A$33:$A$776,$A245,СВЦЭМ!$B$33:$B$776,T$226)+'СЕТ СН'!$F$15</f>
        <v>116.33164342000001</v>
      </c>
      <c r="U245" s="36">
        <f>SUMIFS(СВЦЭМ!$F$33:$F$776,СВЦЭМ!$A$33:$A$776,$A245,СВЦЭМ!$B$33:$B$776,U$226)+'СЕТ СН'!$F$15</f>
        <v>119.23763275</v>
      </c>
      <c r="V245" s="36">
        <f>SUMIFS(СВЦЭМ!$F$33:$F$776,СВЦЭМ!$A$33:$A$776,$A245,СВЦЭМ!$B$33:$B$776,V$226)+'СЕТ СН'!$F$15</f>
        <v>117.10570389999999</v>
      </c>
      <c r="W245" s="36">
        <f>SUMIFS(СВЦЭМ!$F$33:$F$776,СВЦЭМ!$A$33:$A$776,$A245,СВЦЭМ!$B$33:$B$776,W$226)+'СЕТ СН'!$F$15</f>
        <v>118.68067421000001</v>
      </c>
      <c r="X245" s="36">
        <f>SUMIFS(СВЦЭМ!$F$33:$F$776,СВЦЭМ!$A$33:$A$776,$A245,СВЦЭМ!$B$33:$B$776,X$226)+'СЕТ СН'!$F$15</f>
        <v>122.39171416000001</v>
      </c>
      <c r="Y245" s="36">
        <f>SUMIFS(СВЦЭМ!$F$33:$F$776,СВЦЭМ!$A$33:$A$776,$A245,СВЦЭМ!$B$33:$B$776,Y$226)+'СЕТ СН'!$F$15</f>
        <v>131.65375871000001</v>
      </c>
    </row>
    <row r="246" spans="1:25" ht="15.75" x14ac:dyDescent="0.2">
      <c r="A246" s="35">
        <f t="shared" si="6"/>
        <v>43758</v>
      </c>
      <c r="B246" s="36">
        <f>SUMIFS(СВЦЭМ!$F$33:$F$776,СВЦЭМ!$A$33:$A$776,$A246,СВЦЭМ!$B$33:$B$776,B$226)+'СЕТ СН'!$F$15</f>
        <v>142.40637068000001</v>
      </c>
      <c r="C246" s="36">
        <f>SUMIFS(СВЦЭМ!$F$33:$F$776,СВЦЭМ!$A$33:$A$776,$A246,СВЦЭМ!$B$33:$B$776,C$226)+'СЕТ СН'!$F$15</f>
        <v>150.12287132</v>
      </c>
      <c r="D246" s="36">
        <f>SUMIFS(СВЦЭМ!$F$33:$F$776,СВЦЭМ!$A$33:$A$776,$A246,СВЦЭМ!$B$33:$B$776,D$226)+'СЕТ СН'!$F$15</f>
        <v>154.19689731</v>
      </c>
      <c r="E246" s="36">
        <f>SUMIFS(СВЦЭМ!$F$33:$F$776,СВЦЭМ!$A$33:$A$776,$A246,СВЦЭМ!$B$33:$B$776,E$226)+'СЕТ СН'!$F$15</f>
        <v>155.52686757000001</v>
      </c>
      <c r="F246" s="36">
        <f>SUMIFS(СВЦЭМ!$F$33:$F$776,СВЦЭМ!$A$33:$A$776,$A246,СВЦЭМ!$B$33:$B$776,F$226)+'СЕТ СН'!$F$15</f>
        <v>155.37837485</v>
      </c>
      <c r="G246" s="36">
        <f>SUMIFS(СВЦЭМ!$F$33:$F$776,СВЦЭМ!$A$33:$A$776,$A246,СВЦЭМ!$B$33:$B$776,G$226)+'СЕТ СН'!$F$15</f>
        <v>150.94289515</v>
      </c>
      <c r="H246" s="36">
        <f>SUMIFS(СВЦЭМ!$F$33:$F$776,СВЦЭМ!$A$33:$A$776,$A246,СВЦЭМ!$B$33:$B$776,H$226)+'СЕТ СН'!$F$15</f>
        <v>148.94967450999999</v>
      </c>
      <c r="I246" s="36">
        <f>SUMIFS(СВЦЭМ!$F$33:$F$776,СВЦЭМ!$A$33:$A$776,$A246,СВЦЭМ!$B$33:$B$776,I$226)+'СЕТ СН'!$F$15</f>
        <v>143.88433047000001</v>
      </c>
      <c r="J246" s="36">
        <f>SUMIFS(СВЦЭМ!$F$33:$F$776,СВЦЭМ!$A$33:$A$776,$A246,СВЦЭМ!$B$33:$B$776,J$226)+'СЕТ СН'!$F$15</f>
        <v>133.29748536</v>
      </c>
      <c r="K246" s="36">
        <f>SUMIFS(СВЦЭМ!$F$33:$F$776,СВЦЭМ!$A$33:$A$776,$A246,СВЦЭМ!$B$33:$B$776,K$226)+'СЕТ СН'!$F$15</f>
        <v>128.70502941000001</v>
      </c>
      <c r="L246" s="36">
        <f>SUMIFS(СВЦЭМ!$F$33:$F$776,СВЦЭМ!$A$33:$A$776,$A246,СВЦЭМ!$B$33:$B$776,L$226)+'СЕТ СН'!$F$15</f>
        <v>129.53595949000001</v>
      </c>
      <c r="M246" s="36">
        <f>SUMIFS(СВЦЭМ!$F$33:$F$776,СВЦЭМ!$A$33:$A$776,$A246,СВЦЭМ!$B$33:$B$776,M$226)+'СЕТ СН'!$F$15</f>
        <v>130.11952514000001</v>
      </c>
      <c r="N246" s="36">
        <f>SUMIFS(СВЦЭМ!$F$33:$F$776,СВЦЭМ!$A$33:$A$776,$A246,СВЦЭМ!$B$33:$B$776,N$226)+'СЕТ СН'!$F$15</f>
        <v>122.46297093</v>
      </c>
      <c r="O246" s="36">
        <f>SUMIFS(СВЦЭМ!$F$33:$F$776,СВЦЭМ!$A$33:$A$776,$A246,СВЦЭМ!$B$33:$B$776,O$226)+'СЕТ СН'!$F$15</f>
        <v>121.02972440000001</v>
      </c>
      <c r="P246" s="36">
        <f>SUMIFS(СВЦЭМ!$F$33:$F$776,СВЦЭМ!$A$33:$A$776,$A246,СВЦЭМ!$B$33:$B$776,P$226)+'СЕТ СН'!$F$15</f>
        <v>122.53211244000001</v>
      </c>
      <c r="Q246" s="36">
        <f>SUMIFS(СВЦЭМ!$F$33:$F$776,СВЦЭМ!$A$33:$A$776,$A246,СВЦЭМ!$B$33:$B$776,Q$226)+'СЕТ СН'!$F$15</f>
        <v>121.99904703999999</v>
      </c>
      <c r="R246" s="36">
        <f>SUMIFS(СВЦЭМ!$F$33:$F$776,СВЦЭМ!$A$33:$A$776,$A246,СВЦЭМ!$B$33:$B$776,R$226)+'СЕТ СН'!$F$15</f>
        <v>122.17863324</v>
      </c>
      <c r="S246" s="36">
        <f>SUMIFS(СВЦЭМ!$F$33:$F$776,СВЦЭМ!$A$33:$A$776,$A246,СВЦЭМ!$B$33:$B$776,S$226)+'СЕТ СН'!$F$15</f>
        <v>121.33528922000001</v>
      </c>
      <c r="T246" s="36">
        <f>SUMIFS(СВЦЭМ!$F$33:$F$776,СВЦЭМ!$A$33:$A$776,$A246,СВЦЭМ!$B$33:$B$776,T$226)+'СЕТ СН'!$F$15</f>
        <v>119.68232266</v>
      </c>
      <c r="U246" s="36">
        <f>SUMIFS(СВЦЭМ!$F$33:$F$776,СВЦЭМ!$A$33:$A$776,$A246,СВЦЭМ!$B$33:$B$776,U$226)+'СЕТ СН'!$F$15</f>
        <v>120.60065520000001</v>
      </c>
      <c r="V246" s="36">
        <f>SUMIFS(СВЦЭМ!$F$33:$F$776,СВЦЭМ!$A$33:$A$776,$A246,СВЦЭМ!$B$33:$B$776,V$226)+'СЕТ СН'!$F$15</f>
        <v>118.02658744</v>
      </c>
      <c r="W246" s="36">
        <f>SUMIFS(СВЦЭМ!$F$33:$F$776,СВЦЭМ!$A$33:$A$776,$A246,СВЦЭМ!$B$33:$B$776,W$226)+'СЕТ СН'!$F$15</f>
        <v>116.69753206999999</v>
      </c>
      <c r="X246" s="36">
        <f>SUMIFS(СВЦЭМ!$F$33:$F$776,СВЦЭМ!$A$33:$A$776,$A246,СВЦЭМ!$B$33:$B$776,X$226)+'СЕТ СН'!$F$15</f>
        <v>118.36047367</v>
      </c>
      <c r="Y246" s="36">
        <f>SUMIFS(СВЦЭМ!$F$33:$F$776,СВЦЭМ!$A$33:$A$776,$A246,СВЦЭМ!$B$33:$B$776,Y$226)+'СЕТ СН'!$F$15</f>
        <v>127.07567788</v>
      </c>
    </row>
    <row r="247" spans="1:25" ht="15.75" x14ac:dyDescent="0.2">
      <c r="A247" s="35">
        <f t="shared" si="6"/>
        <v>43759</v>
      </c>
      <c r="B247" s="36">
        <f>SUMIFS(СВЦЭМ!$F$33:$F$776,СВЦЭМ!$A$33:$A$776,$A247,СВЦЭМ!$B$33:$B$776,B$226)+'СЕТ СН'!$F$15</f>
        <v>145.48089206</v>
      </c>
      <c r="C247" s="36">
        <f>SUMIFS(СВЦЭМ!$F$33:$F$776,СВЦЭМ!$A$33:$A$776,$A247,СВЦЭМ!$B$33:$B$776,C$226)+'СЕТ СН'!$F$15</f>
        <v>153.4749281</v>
      </c>
      <c r="D247" s="36">
        <f>SUMIFS(СВЦЭМ!$F$33:$F$776,СВЦЭМ!$A$33:$A$776,$A247,СВЦЭМ!$B$33:$B$776,D$226)+'СЕТ СН'!$F$15</f>
        <v>157.30515269</v>
      </c>
      <c r="E247" s="36">
        <f>SUMIFS(СВЦЭМ!$F$33:$F$776,СВЦЭМ!$A$33:$A$776,$A247,СВЦЭМ!$B$33:$B$776,E$226)+'СЕТ СН'!$F$15</f>
        <v>158.44256082999999</v>
      </c>
      <c r="F247" s="36">
        <f>SUMIFS(СВЦЭМ!$F$33:$F$776,СВЦЭМ!$A$33:$A$776,$A247,СВЦЭМ!$B$33:$B$776,F$226)+'СЕТ СН'!$F$15</f>
        <v>158.19920107999999</v>
      </c>
      <c r="G247" s="36">
        <f>SUMIFS(СВЦЭМ!$F$33:$F$776,СВЦЭМ!$A$33:$A$776,$A247,СВЦЭМ!$B$33:$B$776,G$226)+'СЕТ СН'!$F$15</f>
        <v>153.85898771999999</v>
      </c>
      <c r="H247" s="36">
        <f>SUMIFS(СВЦЭМ!$F$33:$F$776,СВЦЭМ!$A$33:$A$776,$A247,СВЦЭМ!$B$33:$B$776,H$226)+'СЕТ СН'!$F$15</f>
        <v>147.63305471999999</v>
      </c>
      <c r="I247" s="36">
        <f>SUMIFS(СВЦЭМ!$F$33:$F$776,СВЦЭМ!$A$33:$A$776,$A247,СВЦЭМ!$B$33:$B$776,I$226)+'СЕТ СН'!$F$15</f>
        <v>140.23368628</v>
      </c>
      <c r="J247" s="36">
        <f>SUMIFS(СВЦЭМ!$F$33:$F$776,СВЦЭМ!$A$33:$A$776,$A247,СВЦЭМ!$B$33:$B$776,J$226)+'СЕТ СН'!$F$15</f>
        <v>137.02433693</v>
      </c>
      <c r="K247" s="36">
        <f>SUMIFS(СВЦЭМ!$F$33:$F$776,СВЦЭМ!$A$33:$A$776,$A247,СВЦЭМ!$B$33:$B$776,K$226)+'СЕТ СН'!$F$15</f>
        <v>134.90713491</v>
      </c>
      <c r="L247" s="36">
        <f>SUMIFS(СВЦЭМ!$F$33:$F$776,СВЦЭМ!$A$33:$A$776,$A247,СВЦЭМ!$B$33:$B$776,L$226)+'СЕТ СН'!$F$15</f>
        <v>132.94295955000001</v>
      </c>
      <c r="M247" s="36">
        <f>SUMIFS(СВЦЭМ!$F$33:$F$776,СВЦЭМ!$A$33:$A$776,$A247,СВЦЭМ!$B$33:$B$776,M$226)+'СЕТ СН'!$F$15</f>
        <v>133.551748</v>
      </c>
      <c r="N247" s="36">
        <f>SUMIFS(СВЦЭМ!$F$33:$F$776,СВЦЭМ!$A$33:$A$776,$A247,СВЦЭМ!$B$33:$B$776,N$226)+'СЕТ СН'!$F$15</f>
        <v>126.35970466000001</v>
      </c>
      <c r="O247" s="36">
        <f>SUMIFS(СВЦЭМ!$F$33:$F$776,СВЦЭМ!$A$33:$A$776,$A247,СВЦЭМ!$B$33:$B$776,O$226)+'СЕТ СН'!$F$15</f>
        <v>119.91012198</v>
      </c>
      <c r="P247" s="36">
        <f>SUMIFS(СВЦЭМ!$F$33:$F$776,СВЦЭМ!$A$33:$A$776,$A247,СВЦЭМ!$B$33:$B$776,P$226)+'СЕТ СН'!$F$15</f>
        <v>120.43776783</v>
      </c>
      <c r="Q247" s="36">
        <f>SUMIFS(СВЦЭМ!$F$33:$F$776,СВЦЭМ!$A$33:$A$776,$A247,СВЦЭМ!$B$33:$B$776,Q$226)+'СЕТ СН'!$F$15</f>
        <v>120.57709791000001</v>
      </c>
      <c r="R247" s="36">
        <f>SUMIFS(СВЦЭМ!$F$33:$F$776,СВЦЭМ!$A$33:$A$776,$A247,СВЦЭМ!$B$33:$B$776,R$226)+'СЕТ СН'!$F$15</f>
        <v>119.92216182</v>
      </c>
      <c r="S247" s="36">
        <f>SUMIFS(СВЦЭМ!$F$33:$F$776,СВЦЭМ!$A$33:$A$776,$A247,СВЦЭМ!$B$33:$B$776,S$226)+'СЕТ СН'!$F$15</f>
        <v>120.74423022000001</v>
      </c>
      <c r="T247" s="36">
        <f>SUMIFS(СВЦЭМ!$F$33:$F$776,СВЦЭМ!$A$33:$A$776,$A247,СВЦЭМ!$B$33:$B$776,T$226)+'СЕТ СН'!$F$15</f>
        <v>118.90016067000001</v>
      </c>
      <c r="U247" s="36">
        <f>SUMIFS(СВЦЭМ!$F$33:$F$776,СВЦЭМ!$A$33:$A$776,$A247,СВЦЭМ!$B$33:$B$776,U$226)+'СЕТ СН'!$F$15</f>
        <v>118.40487281</v>
      </c>
      <c r="V247" s="36">
        <f>SUMIFS(СВЦЭМ!$F$33:$F$776,СВЦЭМ!$A$33:$A$776,$A247,СВЦЭМ!$B$33:$B$776,V$226)+'СЕТ СН'!$F$15</f>
        <v>117.85280382000001</v>
      </c>
      <c r="W247" s="36">
        <f>SUMIFS(СВЦЭМ!$F$33:$F$776,СВЦЭМ!$A$33:$A$776,$A247,СВЦЭМ!$B$33:$B$776,W$226)+'СЕТ СН'!$F$15</f>
        <v>123.00993977</v>
      </c>
      <c r="X247" s="36">
        <f>SUMIFS(СВЦЭМ!$F$33:$F$776,СВЦЭМ!$A$33:$A$776,$A247,СВЦЭМ!$B$33:$B$776,X$226)+'СЕТ СН'!$F$15</f>
        <v>124.04864143</v>
      </c>
      <c r="Y247" s="36">
        <f>SUMIFS(СВЦЭМ!$F$33:$F$776,СВЦЭМ!$A$33:$A$776,$A247,СВЦЭМ!$B$33:$B$776,Y$226)+'СЕТ СН'!$F$15</f>
        <v>132.37907544999999</v>
      </c>
    </row>
    <row r="248" spans="1:25" ht="15.75" x14ac:dyDescent="0.2">
      <c r="A248" s="35">
        <f t="shared" si="6"/>
        <v>43760</v>
      </c>
      <c r="B248" s="36">
        <f>SUMIFS(СВЦЭМ!$F$33:$F$776,СВЦЭМ!$A$33:$A$776,$A248,СВЦЭМ!$B$33:$B$776,B$226)+'СЕТ СН'!$F$15</f>
        <v>151.36808927000001</v>
      </c>
      <c r="C248" s="36">
        <f>SUMIFS(СВЦЭМ!$F$33:$F$776,СВЦЭМ!$A$33:$A$776,$A248,СВЦЭМ!$B$33:$B$776,C$226)+'СЕТ СН'!$F$15</f>
        <v>159.10532046</v>
      </c>
      <c r="D248" s="36">
        <f>SUMIFS(СВЦЭМ!$F$33:$F$776,СВЦЭМ!$A$33:$A$776,$A248,СВЦЭМ!$B$33:$B$776,D$226)+'СЕТ СН'!$F$15</f>
        <v>162.72035672999999</v>
      </c>
      <c r="E248" s="36">
        <f>SUMIFS(СВЦЭМ!$F$33:$F$776,СВЦЭМ!$A$33:$A$776,$A248,СВЦЭМ!$B$33:$B$776,E$226)+'СЕТ СН'!$F$15</f>
        <v>162.60665725000001</v>
      </c>
      <c r="F248" s="36">
        <f>SUMIFS(СВЦЭМ!$F$33:$F$776,СВЦЭМ!$A$33:$A$776,$A248,СВЦЭМ!$B$33:$B$776,F$226)+'СЕТ СН'!$F$15</f>
        <v>161.87664789999999</v>
      </c>
      <c r="G248" s="36">
        <f>SUMIFS(СВЦЭМ!$F$33:$F$776,СВЦЭМ!$A$33:$A$776,$A248,СВЦЭМ!$B$33:$B$776,G$226)+'СЕТ СН'!$F$15</f>
        <v>158.51534814999999</v>
      </c>
      <c r="H248" s="36">
        <f>SUMIFS(СВЦЭМ!$F$33:$F$776,СВЦЭМ!$A$33:$A$776,$A248,СВЦЭМ!$B$33:$B$776,H$226)+'СЕТ СН'!$F$15</f>
        <v>146.86367887</v>
      </c>
      <c r="I248" s="36">
        <f>SUMIFS(СВЦЭМ!$F$33:$F$776,СВЦЭМ!$A$33:$A$776,$A248,СВЦЭМ!$B$33:$B$776,I$226)+'СЕТ СН'!$F$15</f>
        <v>138.56770023999999</v>
      </c>
      <c r="J248" s="36">
        <f>SUMIFS(СВЦЭМ!$F$33:$F$776,СВЦЭМ!$A$33:$A$776,$A248,СВЦЭМ!$B$33:$B$776,J$226)+'СЕТ СН'!$F$15</f>
        <v>135.01315890000001</v>
      </c>
      <c r="K248" s="36">
        <f>SUMIFS(СВЦЭМ!$F$33:$F$776,СВЦЭМ!$A$33:$A$776,$A248,СВЦЭМ!$B$33:$B$776,K$226)+'СЕТ СН'!$F$15</f>
        <v>131.35554485</v>
      </c>
      <c r="L248" s="36">
        <f>SUMIFS(СВЦЭМ!$F$33:$F$776,СВЦЭМ!$A$33:$A$776,$A248,СВЦЭМ!$B$33:$B$776,L$226)+'СЕТ СН'!$F$15</f>
        <v>131.23415119000001</v>
      </c>
      <c r="M248" s="36">
        <f>SUMIFS(СВЦЭМ!$F$33:$F$776,СВЦЭМ!$A$33:$A$776,$A248,СВЦЭМ!$B$33:$B$776,M$226)+'СЕТ СН'!$F$15</f>
        <v>132.31961612000001</v>
      </c>
      <c r="N248" s="36">
        <f>SUMIFS(СВЦЭМ!$F$33:$F$776,СВЦЭМ!$A$33:$A$776,$A248,СВЦЭМ!$B$33:$B$776,N$226)+'СЕТ СН'!$F$15</f>
        <v>126.06970459999999</v>
      </c>
      <c r="O248" s="36">
        <f>SUMIFS(СВЦЭМ!$F$33:$F$776,СВЦЭМ!$A$33:$A$776,$A248,СВЦЭМ!$B$33:$B$776,O$226)+'СЕТ СН'!$F$15</f>
        <v>123.19689185</v>
      </c>
      <c r="P248" s="36">
        <f>SUMIFS(СВЦЭМ!$F$33:$F$776,СВЦЭМ!$A$33:$A$776,$A248,СВЦЭМ!$B$33:$B$776,P$226)+'СЕТ СН'!$F$15</f>
        <v>124.30798919999999</v>
      </c>
      <c r="Q248" s="36">
        <f>SUMIFS(СВЦЭМ!$F$33:$F$776,СВЦЭМ!$A$33:$A$776,$A248,СВЦЭМ!$B$33:$B$776,Q$226)+'СЕТ СН'!$F$15</f>
        <v>125.12721366</v>
      </c>
      <c r="R248" s="36">
        <f>SUMIFS(СВЦЭМ!$F$33:$F$776,СВЦЭМ!$A$33:$A$776,$A248,СВЦЭМ!$B$33:$B$776,R$226)+'СЕТ СН'!$F$15</f>
        <v>122.9883596</v>
      </c>
      <c r="S248" s="36">
        <f>SUMIFS(СВЦЭМ!$F$33:$F$776,СВЦЭМ!$A$33:$A$776,$A248,СВЦЭМ!$B$33:$B$776,S$226)+'СЕТ СН'!$F$15</f>
        <v>120.32096057</v>
      </c>
      <c r="T248" s="36">
        <f>SUMIFS(СВЦЭМ!$F$33:$F$776,СВЦЭМ!$A$33:$A$776,$A248,СВЦЭМ!$B$33:$B$776,T$226)+'СЕТ СН'!$F$15</f>
        <v>115.7078897</v>
      </c>
      <c r="U248" s="36">
        <f>SUMIFS(СВЦЭМ!$F$33:$F$776,СВЦЭМ!$A$33:$A$776,$A248,СВЦЭМ!$B$33:$B$776,U$226)+'СЕТ СН'!$F$15</f>
        <v>113.18078967</v>
      </c>
      <c r="V248" s="36">
        <f>SUMIFS(СВЦЭМ!$F$33:$F$776,СВЦЭМ!$A$33:$A$776,$A248,СВЦЭМ!$B$33:$B$776,V$226)+'СЕТ СН'!$F$15</f>
        <v>113.53908052</v>
      </c>
      <c r="W248" s="36">
        <f>SUMIFS(СВЦЭМ!$F$33:$F$776,СВЦЭМ!$A$33:$A$776,$A248,СВЦЭМ!$B$33:$B$776,W$226)+'СЕТ СН'!$F$15</f>
        <v>114.9254863</v>
      </c>
      <c r="X248" s="36">
        <f>SUMIFS(СВЦЭМ!$F$33:$F$776,СВЦЭМ!$A$33:$A$776,$A248,СВЦЭМ!$B$33:$B$776,X$226)+'СЕТ СН'!$F$15</f>
        <v>119.90700328</v>
      </c>
      <c r="Y248" s="36">
        <f>SUMIFS(СВЦЭМ!$F$33:$F$776,СВЦЭМ!$A$33:$A$776,$A248,СВЦЭМ!$B$33:$B$776,Y$226)+'СЕТ СН'!$F$15</f>
        <v>129.94955001</v>
      </c>
    </row>
    <row r="249" spans="1:25" ht="15.75" x14ac:dyDescent="0.2">
      <c r="A249" s="35">
        <f t="shared" si="6"/>
        <v>43761</v>
      </c>
      <c r="B249" s="36">
        <f>SUMIFS(СВЦЭМ!$F$33:$F$776,СВЦЭМ!$A$33:$A$776,$A249,СВЦЭМ!$B$33:$B$776,B$226)+'СЕТ СН'!$F$15</f>
        <v>145.29830183999999</v>
      </c>
      <c r="C249" s="36">
        <f>SUMIFS(СВЦЭМ!$F$33:$F$776,СВЦЭМ!$A$33:$A$776,$A249,СВЦЭМ!$B$33:$B$776,C$226)+'СЕТ СН'!$F$15</f>
        <v>151.3274251</v>
      </c>
      <c r="D249" s="36">
        <f>SUMIFS(СВЦЭМ!$F$33:$F$776,СВЦЭМ!$A$33:$A$776,$A249,СВЦЭМ!$B$33:$B$776,D$226)+'СЕТ СН'!$F$15</f>
        <v>154.11434808999999</v>
      </c>
      <c r="E249" s="36">
        <f>SUMIFS(СВЦЭМ!$F$33:$F$776,СВЦЭМ!$A$33:$A$776,$A249,СВЦЭМ!$B$33:$B$776,E$226)+'СЕТ СН'!$F$15</f>
        <v>158.65106205000001</v>
      </c>
      <c r="F249" s="36">
        <f>SUMIFS(СВЦЭМ!$F$33:$F$776,СВЦЭМ!$A$33:$A$776,$A249,СВЦЭМ!$B$33:$B$776,F$226)+'СЕТ СН'!$F$15</f>
        <v>160.80208048</v>
      </c>
      <c r="G249" s="36">
        <f>SUMIFS(СВЦЭМ!$F$33:$F$776,СВЦЭМ!$A$33:$A$776,$A249,СВЦЭМ!$B$33:$B$776,G$226)+'СЕТ СН'!$F$15</f>
        <v>156.26309373999999</v>
      </c>
      <c r="H249" s="36">
        <f>SUMIFS(СВЦЭМ!$F$33:$F$776,СВЦЭМ!$A$33:$A$776,$A249,СВЦЭМ!$B$33:$B$776,H$226)+'СЕТ СН'!$F$15</f>
        <v>145.49826555000001</v>
      </c>
      <c r="I249" s="36">
        <f>SUMIFS(СВЦЭМ!$F$33:$F$776,СВЦЭМ!$A$33:$A$776,$A249,СВЦЭМ!$B$33:$B$776,I$226)+'СЕТ СН'!$F$15</f>
        <v>137.22609668000001</v>
      </c>
      <c r="J249" s="36">
        <f>SUMIFS(СВЦЭМ!$F$33:$F$776,СВЦЭМ!$A$33:$A$776,$A249,СВЦЭМ!$B$33:$B$776,J$226)+'СЕТ СН'!$F$15</f>
        <v>133.63986009000001</v>
      </c>
      <c r="K249" s="36">
        <f>SUMIFS(СВЦЭМ!$F$33:$F$776,СВЦЭМ!$A$33:$A$776,$A249,СВЦЭМ!$B$33:$B$776,K$226)+'СЕТ СН'!$F$15</f>
        <v>131.24760216000001</v>
      </c>
      <c r="L249" s="36">
        <f>SUMIFS(СВЦЭМ!$F$33:$F$776,СВЦЭМ!$A$33:$A$776,$A249,СВЦЭМ!$B$33:$B$776,L$226)+'СЕТ СН'!$F$15</f>
        <v>131.45338355000001</v>
      </c>
      <c r="M249" s="36">
        <f>SUMIFS(СВЦЭМ!$F$33:$F$776,СВЦЭМ!$A$33:$A$776,$A249,СВЦЭМ!$B$33:$B$776,M$226)+'СЕТ СН'!$F$15</f>
        <v>132.22816523</v>
      </c>
      <c r="N249" s="36">
        <f>SUMIFS(СВЦЭМ!$F$33:$F$776,СВЦЭМ!$A$33:$A$776,$A249,СВЦЭМ!$B$33:$B$776,N$226)+'СЕТ СН'!$F$15</f>
        <v>128.57021338000001</v>
      </c>
      <c r="O249" s="36">
        <f>SUMIFS(СВЦЭМ!$F$33:$F$776,СВЦЭМ!$A$33:$A$776,$A249,СВЦЭМ!$B$33:$B$776,O$226)+'СЕТ СН'!$F$15</f>
        <v>125.96130216</v>
      </c>
      <c r="P249" s="36">
        <f>SUMIFS(СВЦЭМ!$F$33:$F$776,СВЦЭМ!$A$33:$A$776,$A249,СВЦЭМ!$B$33:$B$776,P$226)+'СЕТ СН'!$F$15</f>
        <v>125.77131711</v>
      </c>
      <c r="Q249" s="36">
        <f>SUMIFS(СВЦЭМ!$F$33:$F$776,СВЦЭМ!$A$33:$A$776,$A249,СВЦЭМ!$B$33:$B$776,Q$226)+'СЕТ СН'!$F$15</f>
        <v>125.03939455</v>
      </c>
      <c r="R249" s="36">
        <f>SUMIFS(СВЦЭМ!$F$33:$F$776,СВЦЭМ!$A$33:$A$776,$A249,СВЦЭМ!$B$33:$B$776,R$226)+'СЕТ СН'!$F$15</f>
        <v>124.14025519</v>
      </c>
      <c r="S249" s="36">
        <f>SUMIFS(СВЦЭМ!$F$33:$F$776,СВЦЭМ!$A$33:$A$776,$A249,СВЦЭМ!$B$33:$B$776,S$226)+'СЕТ СН'!$F$15</f>
        <v>124.44459645000001</v>
      </c>
      <c r="T249" s="36">
        <f>SUMIFS(СВЦЭМ!$F$33:$F$776,СВЦЭМ!$A$33:$A$776,$A249,СВЦЭМ!$B$33:$B$776,T$226)+'СЕТ СН'!$F$15</f>
        <v>120.83988013</v>
      </c>
      <c r="U249" s="36">
        <f>SUMIFS(СВЦЭМ!$F$33:$F$776,СВЦЭМ!$A$33:$A$776,$A249,СВЦЭМ!$B$33:$B$776,U$226)+'СЕТ СН'!$F$15</f>
        <v>112.74111526999999</v>
      </c>
      <c r="V249" s="36">
        <f>SUMIFS(СВЦЭМ!$F$33:$F$776,СВЦЭМ!$A$33:$A$776,$A249,СВЦЭМ!$B$33:$B$776,V$226)+'СЕТ СН'!$F$15</f>
        <v>112.426964</v>
      </c>
      <c r="W249" s="36">
        <f>SUMIFS(СВЦЭМ!$F$33:$F$776,СВЦЭМ!$A$33:$A$776,$A249,СВЦЭМ!$B$33:$B$776,W$226)+'СЕТ СН'!$F$15</f>
        <v>114.71215638</v>
      </c>
      <c r="X249" s="36">
        <f>SUMIFS(СВЦЭМ!$F$33:$F$776,СВЦЭМ!$A$33:$A$776,$A249,СВЦЭМ!$B$33:$B$776,X$226)+'СЕТ СН'!$F$15</f>
        <v>119.48388137000001</v>
      </c>
      <c r="Y249" s="36">
        <f>SUMIFS(СВЦЭМ!$F$33:$F$776,СВЦЭМ!$A$33:$A$776,$A249,СВЦЭМ!$B$33:$B$776,Y$226)+'СЕТ СН'!$F$15</f>
        <v>128.22017084000001</v>
      </c>
    </row>
    <row r="250" spans="1:25" ht="15.75" x14ac:dyDescent="0.2">
      <c r="A250" s="35">
        <f t="shared" si="6"/>
        <v>43762</v>
      </c>
      <c r="B250" s="36">
        <f>SUMIFS(СВЦЭМ!$F$33:$F$776,СВЦЭМ!$A$33:$A$776,$A250,СВЦЭМ!$B$33:$B$776,B$226)+'СЕТ СН'!$F$15</f>
        <v>146.42904275999999</v>
      </c>
      <c r="C250" s="36">
        <f>SUMIFS(СВЦЭМ!$F$33:$F$776,СВЦЭМ!$A$33:$A$776,$A250,СВЦЭМ!$B$33:$B$776,C$226)+'СЕТ СН'!$F$15</f>
        <v>154.93353056000001</v>
      </c>
      <c r="D250" s="36">
        <f>SUMIFS(СВЦЭМ!$F$33:$F$776,СВЦЭМ!$A$33:$A$776,$A250,СВЦЭМ!$B$33:$B$776,D$226)+'СЕТ СН'!$F$15</f>
        <v>157.93522071999999</v>
      </c>
      <c r="E250" s="36">
        <f>SUMIFS(СВЦЭМ!$F$33:$F$776,СВЦЭМ!$A$33:$A$776,$A250,СВЦЭМ!$B$33:$B$776,E$226)+'СЕТ СН'!$F$15</f>
        <v>159.63557673</v>
      </c>
      <c r="F250" s="36">
        <f>SUMIFS(СВЦЭМ!$F$33:$F$776,СВЦЭМ!$A$33:$A$776,$A250,СВЦЭМ!$B$33:$B$776,F$226)+'СЕТ СН'!$F$15</f>
        <v>159.33582962</v>
      </c>
      <c r="G250" s="36">
        <f>SUMIFS(СВЦЭМ!$F$33:$F$776,СВЦЭМ!$A$33:$A$776,$A250,СВЦЭМ!$B$33:$B$776,G$226)+'СЕТ СН'!$F$15</f>
        <v>154.48872936999999</v>
      </c>
      <c r="H250" s="36">
        <f>SUMIFS(СВЦЭМ!$F$33:$F$776,СВЦЭМ!$A$33:$A$776,$A250,СВЦЭМ!$B$33:$B$776,H$226)+'СЕТ СН'!$F$15</f>
        <v>143.38214854</v>
      </c>
      <c r="I250" s="36">
        <f>SUMIFS(СВЦЭМ!$F$33:$F$776,СВЦЭМ!$A$33:$A$776,$A250,СВЦЭМ!$B$33:$B$776,I$226)+'СЕТ СН'!$F$15</f>
        <v>135.84131886</v>
      </c>
      <c r="J250" s="36">
        <f>SUMIFS(СВЦЭМ!$F$33:$F$776,СВЦЭМ!$A$33:$A$776,$A250,СВЦЭМ!$B$33:$B$776,J$226)+'СЕТ СН'!$F$15</f>
        <v>134.29711338000001</v>
      </c>
      <c r="K250" s="36">
        <f>SUMIFS(СВЦЭМ!$F$33:$F$776,СВЦЭМ!$A$33:$A$776,$A250,СВЦЭМ!$B$33:$B$776,K$226)+'СЕТ СН'!$F$15</f>
        <v>134.05522192000001</v>
      </c>
      <c r="L250" s="36">
        <f>SUMIFS(СВЦЭМ!$F$33:$F$776,СВЦЭМ!$A$33:$A$776,$A250,СВЦЭМ!$B$33:$B$776,L$226)+'СЕТ СН'!$F$15</f>
        <v>135.36470062999999</v>
      </c>
      <c r="M250" s="36">
        <f>SUMIFS(СВЦЭМ!$F$33:$F$776,СВЦЭМ!$A$33:$A$776,$A250,СВЦЭМ!$B$33:$B$776,M$226)+'СЕТ СН'!$F$15</f>
        <v>135.25716396000001</v>
      </c>
      <c r="N250" s="36">
        <f>SUMIFS(СВЦЭМ!$F$33:$F$776,СВЦЭМ!$A$33:$A$776,$A250,СВЦЭМ!$B$33:$B$776,N$226)+'СЕТ СН'!$F$15</f>
        <v>129.50792580000001</v>
      </c>
      <c r="O250" s="36">
        <f>SUMIFS(СВЦЭМ!$F$33:$F$776,СВЦЭМ!$A$33:$A$776,$A250,СВЦЭМ!$B$33:$B$776,O$226)+'СЕТ СН'!$F$15</f>
        <v>123.08368498</v>
      </c>
      <c r="P250" s="36">
        <f>SUMIFS(СВЦЭМ!$F$33:$F$776,СВЦЭМ!$A$33:$A$776,$A250,СВЦЭМ!$B$33:$B$776,P$226)+'СЕТ СН'!$F$15</f>
        <v>124.32624042</v>
      </c>
      <c r="Q250" s="36">
        <f>SUMIFS(СВЦЭМ!$F$33:$F$776,СВЦЭМ!$A$33:$A$776,$A250,СВЦЭМ!$B$33:$B$776,Q$226)+'СЕТ СН'!$F$15</f>
        <v>124.08886025</v>
      </c>
      <c r="R250" s="36">
        <f>SUMIFS(СВЦЭМ!$F$33:$F$776,СВЦЭМ!$A$33:$A$776,$A250,СВЦЭМ!$B$33:$B$776,R$226)+'СЕТ СН'!$F$15</f>
        <v>122.51536004</v>
      </c>
      <c r="S250" s="36">
        <f>SUMIFS(СВЦЭМ!$F$33:$F$776,СВЦЭМ!$A$33:$A$776,$A250,СВЦЭМ!$B$33:$B$776,S$226)+'СЕТ СН'!$F$15</f>
        <v>121.66419125</v>
      </c>
      <c r="T250" s="36">
        <f>SUMIFS(СВЦЭМ!$F$33:$F$776,СВЦЭМ!$A$33:$A$776,$A250,СВЦЭМ!$B$33:$B$776,T$226)+'СЕТ СН'!$F$15</f>
        <v>121.51503626</v>
      </c>
      <c r="U250" s="36">
        <f>SUMIFS(СВЦЭМ!$F$33:$F$776,СВЦЭМ!$A$33:$A$776,$A250,СВЦЭМ!$B$33:$B$776,U$226)+'СЕТ СН'!$F$15</f>
        <v>117.38842156</v>
      </c>
      <c r="V250" s="36">
        <f>SUMIFS(СВЦЭМ!$F$33:$F$776,СВЦЭМ!$A$33:$A$776,$A250,СВЦЭМ!$B$33:$B$776,V$226)+'СЕТ СН'!$F$15</f>
        <v>116.69217506</v>
      </c>
      <c r="W250" s="36">
        <f>SUMIFS(СВЦЭМ!$F$33:$F$776,СВЦЭМ!$A$33:$A$776,$A250,СВЦЭМ!$B$33:$B$776,W$226)+'СЕТ СН'!$F$15</f>
        <v>117.67138547</v>
      </c>
      <c r="X250" s="36">
        <f>SUMIFS(СВЦЭМ!$F$33:$F$776,СВЦЭМ!$A$33:$A$776,$A250,СВЦЭМ!$B$33:$B$776,X$226)+'СЕТ СН'!$F$15</f>
        <v>118.93607901999999</v>
      </c>
      <c r="Y250" s="36">
        <f>SUMIFS(СВЦЭМ!$F$33:$F$776,СВЦЭМ!$A$33:$A$776,$A250,СВЦЭМ!$B$33:$B$776,Y$226)+'СЕТ СН'!$F$15</f>
        <v>125.88657442</v>
      </c>
    </row>
    <row r="251" spans="1:25" ht="15.75" x14ac:dyDescent="0.2">
      <c r="A251" s="35">
        <f t="shared" si="6"/>
        <v>43763</v>
      </c>
      <c r="B251" s="36">
        <f>SUMIFS(СВЦЭМ!$F$33:$F$776,СВЦЭМ!$A$33:$A$776,$A251,СВЦЭМ!$B$33:$B$776,B$226)+'СЕТ СН'!$F$15</f>
        <v>145.40055943999999</v>
      </c>
      <c r="C251" s="36">
        <f>SUMIFS(СВЦЭМ!$F$33:$F$776,СВЦЭМ!$A$33:$A$776,$A251,СВЦЭМ!$B$33:$B$776,C$226)+'СЕТ СН'!$F$15</f>
        <v>154.07175180999999</v>
      </c>
      <c r="D251" s="36">
        <f>SUMIFS(СВЦЭМ!$F$33:$F$776,СВЦЭМ!$A$33:$A$776,$A251,СВЦЭМ!$B$33:$B$776,D$226)+'СЕТ СН'!$F$15</f>
        <v>157.22853818999999</v>
      </c>
      <c r="E251" s="36">
        <f>SUMIFS(СВЦЭМ!$F$33:$F$776,СВЦЭМ!$A$33:$A$776,$A251,СВЦЭМ!$B$33:$B$776,E$226)+'СЕТ СН'!$F$15</f>
        <v>158.6212491</v>
      </c>
      <c r="F251" s="36">
        <f>SUMIFS(СВЦЭМ!$F$33:$F$776,СВЦЭМ!$A$33:$A$776,$A251,СВЦЭМ!$B$33:$B$776,F$226)+'СЕТ СН'!$F$15</f>
        <v>157.08920445000001</v>
      </c>
      <c r="G251" s="36">
        <f>SUMIFS(СВЦЭМ!$F$33:$F$776,СВЦЭМ!$A$33:$A$776,$A251,СВЦЭМ!$B$33:$B$776,G$226)+'СЕТ СН'!$F$15</f>
        <v>151.22014433000001</v>
      </c>
      <c r="H251" s="36">
        <f>SUMIFS(СВЦЭМ!$F$33:$F$776,СВЦЭМ!$A$33:$A$776,$A251,СВЦЭМ!$B$33:$B$776,H$226)+'СЕТ СН'!$F$15</f>
        <v>142.64128191</v>
      </c>
      <c r="I251" s="36">
        <f>SUMIFS(СВЦЭМ!$F$33:$F$776,СВЦЭМ!$A$33:$A$776,$A251,СВЦЭМ!$B$33:$B$776,I$226)+'СЕТ СН'!$F$15</f>
        <v>138.23905071999999</v>
      </c>
      <c r="J251" s="36">
        <f>SUMIFS(СВЦЭМ!$F$33:$F$776,СВЦЭМ!$A$33:$A$776,$A251,СВЦЭМ!$B$33:$B$776,J$226)+'СЕТ СН'!$F$15</f>
        <v>136.24970829</v>
      </c>
      <c r="K251" s="36">
        <f>SUMIFS(СВЦЭМ!$F$33:$F$776,СВЦЭМ!$A$33:$A$776,$A251,СВЦЭМ!$B$33:$B$776,K$226)+'СЕТ СН'!$F$15</f>
        <v>133.23548334</v>
      </c>
      <c r="L251" s="36">
        <f>SUMIFS(СВЦЭМ!$F$33:$F$776,СВЦЭМ!$A$33:$A$776,$A251,СВЦЭМ!$B$33:$B$776,L$226)+'СЕТ СН'!$F$15</f>
        <v>134.06900024999999</v>
      </c>
      <c r="M251" s="36">
        <f>SUMIFS(СВЦЭМ!$F$33:$F$776,СВЦЭМ!$A$33:$A$776,$A251,СВЦЭМ!$B$33:$B$776,M$226)+'СЕТ СН'!$F$15</f>
        <v>136.73411376000001</v>
      </c>
      <c r="N251" s="36">
        <f>SUMIFS(СВЦЭМ!$F$33:$F$776,СВЦЭМ!$A$33:$A$776,$A251,СВЦЭМ!$B$33:$B$776,N$226)+'СЕТ СН'!$F$15</f>
        <v>131.53889375</v>
      </c>
      <c r="O251" s="36">
        <f>SUMIFS(СВЦЭМ!$F$33:$F$776,СВЦЭМ!$A$33:$A$776,$A251,СВЦЭМ!$B$33:$B$776,O$226)+'СЕТ СН'!$F$15</f>
        <v>124.81925929000001</v>
      </c>
      <c r="P251" s="36">
        <f>SUMIFS(СВЦЭМ!$F$33:$F$776,СВЦЭМ!$A$33:$A$776,$A251,СВЦЭМ!$B$33:$B$776,P$226)+'СЕТ СН'!$F$15</f>
        <v>124.5402698</v>
      </c>
      <c r="Q251" s="36">
        <f>SUMIFS(СВЦЭМ!$F$33:$F$776,СВЦЭМ!$A$33:$A$776,$A251,СВЦЭМ!$B$33:$B$776,Q$226)+'СЕТ СН'!$F$15</f>
        <v>122.16354788</v>
      </c>
      <c r="R251" s="36">
        <f>SUMIFS(СВЦЭМ!$F$33:$F$776,СВЦЭМ!$A$33:$A$776,$A251,СВЦЭМ!$B$33:$B$776,R$226)+'СЕТ СН'!$F$15</f>
        <v>123.13763373</v>
      </c>
      <c r="S251" s="36">
        <f>SUMIFS(СВЦЭМ!$F$33:$F$776,СВЦЭМ!$A$33:$A$776,$A251,СВЦЭМ!$B$33:$B$776,S$226)+'СЕТ СН'!$F$15</f>
        <v>123.83228882</v>
      </c>
      <c r="T251" s="36">
        <f>SUMIFS(СВЦЭМ!$F$33:$F$776,СВЦЭМ!$A$33:$A$776,$A251,СВЦЭМ!$B$33:$B$776,T$226)+'СЕТ СН'!$F$15</f>
        <v>126.1224746</v>
      </c>
      <c r="U251" s="36">
        <f>SUMIFS(СВЦЭМ!$F$33:$F$776,СВЦЭМ!$A$33:$A$776,$A251,СВЦЭМ!$B$33:$B$776,U$226)+'СЕТ СН'!$F$15</f>
        <v>128.01589376999999</v>
      </c>
      <c r="V251" s="36">
        <f>SUMIFS(СВЦЭМ!$F$33:$F$776,СВЦЭМ!$A$33:$A$776,$A251,СВЦЭМ!$B$33:$B$776,V$226)+'СЕТ СН'!$F$15</f>
        <v>126.21529875</v>
      </c>
      <c r="W251" s="36">
        <f>SUMIFS(СВЦЭМ!$F$33:$F$776,СВЦЭМ!$A$33:$A$776,$A251,СВЦЭМ!$B$33:$B$776,W$226)+'СЕТ СН'!$F$15</f>
        <v>124.47272533</v>
      </c>
      <c r="X251" s="36">
        <f>SUMIFS(СВЦЭМ!$F$33:$F$776,СВЦЭМ!$A$33:$A$776,$A251,СВЦЭМ!$B$33:$B$776,X$226)+'СЕТ СН'!$F$15</f>
        <v>122.62805447</v>
      </c>
      <c r="Y251" s="36">
        <f>SUMIFS(СВЦЭМ!$F$33:$F$776,СВЦЭМ!$A$33:$A$776,$A251,СВЦЭМ!$B$33:$B$776,Y$226)+'СЕТ СН'!$F$15</f>
        <v>128.95526932000001</v>
      </c>
    </row>
    <row r="252" spans="1:25" ht="15.75" x14ac:dyDescent="0.2">
      <c r="A252" s="35">
        <f t="shared" si="6"/>
        <v>43764</v>
      </c>
      <c r="B252" s="36">
        <f>SUMIFS(СВЦЭМ!$F$33:$F$776,СВЦЭМ!$A$33:$A$776,$A252,СВЦЭМ!$B$33:$B$776,B$226)+'СЕТ СН'!$F$15</f>
        <v>141.26241307999999</v>
      </c>
      <c r="C252" s="36">
        <f>SUMIFS(СВЦЭМ!$F$33:$F$776,СВЦЭМ!$A$33:$A$776,$A252,СВЦЭМ!$B$33:$B$776,C$226)+'СЕТ СН'!$F$15</f>
        <v>148.20733586</v>
      </c>
      <c r="D252" s="36">
        <f>SUMIFS(СВЦЭМ!$F$33:$F$776,СВЦЭМ!$A$33:$A$776,$A252,СВЦЭМ!$B$33:$B$776,D$226)+'СЕТ СН'!$F$15</f>
        <v>152.32542749000001</v>
      </c>
      <c r="E252" s="36">
        <f>SUMIFS(СВЦЭМ!$F$33:$F$776,СВЦЭМ!$A$33:$A$776,$A252,СВЦЭМ!$B$33:$B$776,E$226)+'СЕТ СН'!$F$15</f>
        <v>153.2025683</v>
      </c>
      <c r="F252" s="36">
        <f>SUMIFS(СВЦЭМ!$F$33:$F$776,СВЦЭМ!$A$33:$A$776,$A252,СВЦЭМ!$B$33:$B$776,F$226)+'СЕТ СН'!$F$15</f>
        <v>151.56425597</v>
      </c>
      <c r="G252" s="36">
        <f>SUMIFS(СВЦЭМ!$F$33:$F$776,СВЦЭМ!$A$33:$A$776,$A252,СВЦЭМ!$B$33:$B$776,G$226)+'СЕТ СН'!$F$15</f>
        <v>146.84746497</v>
      </c>
      <c r="H252" s="36">
        <f>SUMIFS(СВЦЭМ!$F$33:$F$776,СВЦЭМ!$A$33:$A$776,$A252,СВЦЭМ!$B$33:$B$776,H$226)+'СЕТ СН'!$F$15</f>
        <v>143.74382112000001</v>
      </c>
      <c r="I252" s="36">
        <f>SUMIFS(СВЦЭМ!$F$33:$F$776,СВЦЭМ!$A$33:$A$776,$A252,СВЦЭМ!$B$33:$B$776,I$226)+'СЕТ СН'!$F$15</f>
        <v>139.90430318</v>
      </c>
      <c r="J252" s="36">
        <f>SUMIFS(СВЦЭМ!$F$33:$F$776,СВЦЭМ!$A$33:$A$776,$A252,СВЦЭМ!$B$33:$B$776,J$226)+'СЕТ СН'!$F$15</f>
        <v>135.73634104000001</v>
      </c>
      <c r="K252" s="36">
        <f>SUMIFS(СВЦЭМ!$F$33:$F$776,СВЦЭМ!$A$33:$A$776,$A252,СВЦЭМ!$B$33:$B$776,K$226)+'СЕТ СН'!$F$15</f>
        <v>133.567993</v>
      </c>
      <c r="L252" s="36">
        <f>SUMIFS(СВЦЭМ!$F$33:$F$776,СВЦЭМ!$A$33:$A$776,$A252,СВЦЭМ!$B$33:$B$776,L$226)+'СЕТ СН'!$F$15</f>
        <v>133.83870195</v>
      </c>
      <c r="M252" s="36">
        <f>SUMIFS(СВЦЭМ!$F$33:$F$776,СВЦЭМ!$A$33:$A$776,$A252,СВЦЭМ!$B$33:$B$776,M$226)+'СЕТ СН'!$F$15</f>
        <v>133.41160757</v>
      </c>
      <c r="N252" s="36">
        <f>SUMIFS(СВЦЭМ!$F$33:$F$776,СВЦЭМ!$A$33:$A$776,$A252,СВЦЭМ!$B$33:$B$776,N$226)+'СЕТ СН'!$F$15</f>
        <v>127.86457742</v>
      </c>
      <c r="O252" s="36">
        <f>SUMIFS(СВЦЭМ!$F$33:$F$776,СВЦЭМ!$A$33:$A$776,$A252,СВЦЭМ!$B$33:$B$776,O$226)+'СЕТ СН'!$F$15</f>
        <v>121.72616349</v>
      </c>
      <c r="P252" s="36">
        <f>SUMIFS(СВЦЭМ!$F$33:$F$776,СВЦЭМ!$A$33:$A$776,$A252,СВЦЭМ!$B$33:$B$776,P$226)+'СЕТ СН'!$F$15</f>
        <v>121.93937241</v>
      </c>
      <c r="Q252" s="36">
        <f>SUMIFS(СВЦЭМ!$F$33:$F$776,СВЦЭМ!$A$33:$A$776,$A252,СВЦЭМ!$B$33:$B$776,Q$226)+'СЕТ СН'!$F$15</f>
        <v>120.89213031</v>
      </c>
      <c r="R252" s="36">
        <f>SUMIFS(СВЦЭМ!$F$33:$F$776,СВЦЭМ!$A$33:$A$776,$A252,СВЦЭМ!$B$33:$B$776,R$226)+'СЕТ СН'!$F$15</f>
        <v>121.37942471</v>
      </c>
      <c r="S252" s="36">
        <f>SUMIFS(СВЦЭМ!$F$33:$F$776,СВЦЭМ!$A$33:$A$776,$A252,СВЦЭМ!$B$33:$B$776,S$226)+'СЕТ СН'!$F$15</f>
        <v>121.98727535</v>
      </c>
      <c r="T252" s="36">
        <f>SUMIFS(СВЦЭМ!$F$33:$F$776,СВЦЭМ!$A$33:$A$776,$A252,СВЦЭМ!$B$33:$B$776,T$226)+'СЕТ СН'!$F$15</f>
        <v>123.32385785</v>
      </c>
      <c r="U252" s="36">
        <f>SUMIFS(СВЦЭМ!$F$33:$F$776,СВЦЭМ!$A$33:$A$776,$A252,СВЦЭМ!$B$33:$B$776,U$226)+'СЕТ СН'!$F$15</f>
        <v>124.93764760000001</v>
      </c>
      <c r="V252" s="36">
        <f>SUMIFS(СВЦЭМ!$F$33:$F$776,СВЦЭМ!$A$33:$A$776,$A252,СВЦЭМ!$B$33:$B$776,V$226)+'СЕТ СН'!$F$15</f>
        <v>123.82229476000001</v>
      </c>
      <c r="W252" s="36">
        <f>SUMIFS(СВЦЭМ!$F$33:$F$776,СВЦЭМ!$A$33:$A$776,$A252,СВЦЭМ!$B$33:$B$776,W$226)+'СЕТ СН'!$F$15</f>
        <v>123.09707418000001</v>
      </c>
      <c r="X252" s="36">
        <f>SUMIFS(СВЦЭМ!$F$33:$F$776,СВЦЭМ!$A$33:$A$776,$A252,СВЦЭМ!$B$33:$B$776,X$226)+'СЕТ СН'!$F$15</f>
        <v>124.36137354</v>
      </c>
      <c r="Y252" s="36">
        <f>SUMIFS(СВЦЭМ!$F$33:$F$776,СВЦЭМ!$A$33:$A$776,$A252,СВЦЭМ!$B$33:$B$776,Y$226)+'СЕТ СН'!$F$15</f>
        <v>130.79041857000001</v>
      </c>
    </row>
    <row r="253" spans="1:25" ht="15.75" x14ac:dyDescent="0.2">
      <c r="A253" s="35">
        <f t="shared" si="6"/>
        <v>43765</v>
      </c>
      <c r="B253" s="36">
        <f>SUMIFS(СВЦЭМ!$F$33:$F$776,СВЦЭМ!$A$33:$A$776,$A253,СВЦЭМ!$B$33:$B$776,B$226)+'СЕТ СН'!$F$15</f>
        <v>148.01197390999999</v>
      </c>
      <c r="C253" s="36">
        <f>SUMIFS(СВЦЭМ!$F$33:$F$776,СВЦЭМ!$A$33:$A$776,$A253,СВЦЭМ!$B$33:$B$776,C$226)+'СЕТ СН'!$F$15</f>
        <v>149.98214232000001</v>
      </c>
      <c r="D253" s="36">
        <f>SUMIFS(СВЦЭМ!$F$33:$F$776,СВЦЭМ!$A$33:$A$776,$A253,СВЦЭМ!$B$33:$B$776,D$226)+'СЕТ СН'!$F$15</f>
        <v>149.87736651</v>
      </c>
      <c r="E253" s="36">
        <f>SUMIFS(СВЦЭМ!$F$33:$F$776,СВЦЭМ!$A$33:$A$776,$A253,СВЦЭМ!$B$33:$B$776,E$226)+'СЕТ СН'!$F$15</f>
        <v>151.98090078000001</v>
      </c>
      <c r="F253" s="36">
        <f>SUMIFS(СВЦЭМ!$F$33:$F$776,СВЦЭМ!$A$33:$A$776,$A253,СВЦЭМ!$B$33:$B$776,F$226)+'СЕТ СН'!$F$15</f>
        <v>151.84409751999999</v>
      </c>
      <c r="G253" s="36">
        <f>SUMIFS(СВЦЭМ!$F$33:$F$776,СВЦЭМ!$A$33:$A$776,$A253,СВЦЭМ!$B$33:$B$776,G$226)+'СЕТ СН'!$F$15</f>
        <v>148.96010851</v>
      </c>
      <c r="H253" s="36">
        <f>SUMIFS(СВЦЭМ!$F$33:$F$776,СВЦЭМ!$A$33:$A$776,$A253,СВЦЭМ!$B$33:$B$776,H$226)+'СЕТ СН'!$F$15</f>
        <v>144.61781547999999</v>
      </c>
      <c r="I253" s="36">
        <f>SUMIFS(СВЦЭМ!$F$33:$F$776,СВЦЭМ!$A$33:$A$776,$A253,СВЦЭМ!$B$33:$B$776,I$226)+'СЕТ СН'!$F$15</f>
        <v>140.43988148</v>
      </c>
      <c r="J253" s="36">
        <f>SUMIFS(СВЦЭМ!$F$33:$F$776,СВЦЭМ!$A$33:$A$776,$A253,СВЦЭМ!$B$33:$B$776,J$226)+'СЕТ СН'!$F$15</f>
        <v>137.5258427</v>
      </c>
      <c r="K253" s="36">
        <f>SUMIFS(СВЦЭМ!$F$33:$F$776,СВЦЭМ!$A$33:$A$776,$A253,СВЦЭМ!$B$33:$B$776,K$226)+'СЕТ СН'!$F$15</f>
        <v>131.53631737000001</v>
      </c>
      <c r="L253" s="36">
        <f>SUMIFS(СВЦЭМ!$F$33:$F$776,СВЦЭМ!$A$33:$A$776,$A253,СВЦЭМ!$B$33:$B$776,L$226)+'СЕТ СН'!$F$15</f>
        <v>131.41629526</v>
      </c>
      <c r="M253" s="36">
        <f>SUMIFS(СВЦЭМ!$F$33:$F$776,СВЦЭМ!$A$33:$A$776,$A253,СВЦЭМ!$B$33:$B$776,M$226)+'СЕТ СН'!$F$15</f>
        <v>129.85463121999999</v>
      </c>
      <c r="N253" s="36">
        <f>SUMIFS(СВЦЭМ!$F$33:$F$776,СВЦЭМ!$A$33:$A$776,$A253,СВЦЭМ!$B$33:$B$776,N$226)+'СЕТ СН'!$F$15</f>
        <v>124.15502698</v>
      </c>
      <c r="O253" s="36">
        <f>SUMIFS(СВЦЭМ!$F$33:$F$776,СВЦЭМ!$A$33:$A$776,$A253,СВЦЭМ!$B$33:$B$776,O$226)+'СЕТ СН'!$F$15</f>
        <v>120.65435868</v>
      </c>
      <c r="P253" s="36">
        <f>SUMIFS(СВЦЭМ!$F$33:$F$776,СВЦЭМ!$A$33:$A$776,$A253,СВЦЭМ!$B$33:$B$776,P$226)+'СЕТ СН'!$F$15</f>
        <v>122.9999711</v>
      </c>
      <c r="Q253" s="36">
        <f>SUMIFS(СВЦЭМ!$F$33:$F$776,СВЦЭМ!$A$33:$A$776,$A253,СВЦЭМ!$B$33:$B$776,Q$226)+'СЕТ СН'!$F$15</f>
        <v>122.70813339999999</v>
      </c>
      <c r="R253" s="36">
        <f>SUMIFS(СВЦЭМ!$F$33:$F$776,СВЦЭМ!$A$33:$A$776,$A253,СВЦЭМ!$B$33:$B$776,R$226)+'СЕТ СН'!$F$15</f>
        <v>120.51667384</v>
      </c>
      <c r="S253" s="36">
        <f>SUMIFS(СВЦЭМ!$F$33:$F$776,СВЦЭМ!$A$33:$A$776,$A253,СВЦЭМ!$B$33:$B$776,S$226)+'СЕТ СН'!$F$15</f>
        <v>121.66033324</v>
      </c>
      <c r="T253" s="36">
        <f>SUMIFS(СВЦЭМ!$F$33:$F$776,СВЦЭМ!$A$33:$A$776,$A253,СВЦЭМ!$B$33:$B$776,T$226)+'СЕТ СН'!$F$15</f>
        <v>119.82389934</v>
      </c>
      <c r="U253" s="36">
        <f>SUMIFS(СВЦЭМ!$F$33:$F$776,СВЦЭМ!$A$33:$A$776,$A253,СВЦЭМ!$B$33:$B$776,U$226)+'СЕТ СН'!$F$15</f>
        <v>118.17355395</v>
      </c>
      <c r="V253" s="36">
        <f>SUMIFS(СВЦЭМ!$F$33:$F$776,СВЦЭМ!$A$33:$A$776,$A253,СВЦЭМ!$B$33:$B$776,V$226)+'СЕТ СН'!$F$15</f>
        <v>118.29991104</v>
      </c>
      <c r="W253" s="36">
        <f>SUMIFS(СВЦЭМ!$F$33:$F$776,СВЦЭМ!$A$33:$A$776,$A253,СВЦЭМ!$B$33:$B$776,W$226)+'СЕТ СН'!$F$15</f>
        <v>121.36240552</v>
      </c>
      <c r="X253" s="36">
        <f>SUMIFS(СВЦЭМ!$F$33:$F$776,СВЦЭМ!$A$33:$A$776,$A253,СВЦЭМ!$B$33:$B$776,X$226)+'СЕТ СН'!$F$15</f>
        <v>120.46185249</v>
      </c>
      <c r="Y253" s="36">
        <f>SUMIFS(СВЦЭМ!$F$33:$F$776,СВЦЭМ!$A$33:$A$776,$A253,СВЦЭМ!$B$33:$B$776,Y$226)+'СЕТ СН'!$F$15</f>
        <v>126.22520729999999</v>
      </c>
    </row>
    <row r="254" spans="1:25" ht="15.75" x14ac:dyDescent="0.2">
      <c r="A254" s="35">
        <f t="shared" si="6"/>
        <v>43766</v>
      </c>
      <c r="B254" s="36">
        <f>SUMIFS(СВЦЭМ!$F$33:$F$776,СВЦЭМ!$A$33:$A$776,$A254,СВЦЭМ!$B$33:$B$776,B$226)+'СЕТ СН'!$F$15</f>
        <v>142.36800360999999</v>
      </c>
      <c r="C254" s="36">
        <f>SUMIFS(СВЦЭМ!$F$33:$F$776,СВЦЭМ!$A$33:$A$776,$A254,СВЦЭМ!$B$33:$B$776,C$226)+'СЕТ СН'!$F$15</f>
        <v>151.01668624000001</v>
      </c>
      <c r="D254" s="36">
        <f>SUMIFS(СВЦЭМ!$F$33:$F$776,СВЦЭМ!$A$33:$A$776,$A254,СВЦЭМ!$B$33:$B$776,D$226)+'СЕТ СН'!$F$15</f>
        <v>153.81382274000001</v>
      </c>
      <c r="E254" s="36">
        <f>SUMIFS(СВЦЭМ!$F$33:$F$776,СВЦЭМ!$A$33:$A$776,$A254,СВЦЭМ!$B$33:$B$776,E$226)+'СЕТ СН'!$F$15</f>
        <v>154.47786070999999</v>
      </c>
      <c r="F254" s="36">
        <f>SUMIFS(СВЦЭМ!$F$33:$F$776,СВЦЭМ!$A$33:$A$776,$A254,СВЦЭМ!$B$33:$B$776,F$226)+'СЕТ СН'!$F$15</f>
        <v>154.24035395000001</v>
      </c>
      <c r="G254" s="36">
        <f>SUMIFS(СВЦЭМ!$F$33:$F$776,СВЦЭМ!$A$33:$A$776,$A254,СВЦЭМ!$B$33:$B$776,G$226)+'СЕТ СН'!$F$15</f>
        <v>150.77257933000001</v>
      </c>
      <c r="H254" s="36">
        <f>SUMIFS(СВЦЭМ!$F$33:$F$776,СВЦЭМ!$A$33:$A$776,$A254,СВЦЭМ!$B$33:$B$776,H$226)+'СЕТ СН'!$F$15</f>
        <v>143.88836671999999</v>
      </c>
      <c r="I254" s="36">
        <f>SUMIFS(СВЦЭМ!$F$33:$F$776,СВЦЭМ!$A$33:$A$776,$A254,СВЦЭМ!$B$33:$B$776,I$226)+'СЕТ СН'!$F$15</f>
        <v>140.13905707999999</v>
      </c>
      <c r="J254" s="36">
        <f>SUMIFS(СВЦЭМ!$F$33:$F$776,СВЦЭМ!$A$33:$A$776,$A254,СВЦЭМ!$B$33:$B$776,J$226)+'СЕТ СН'!$F$15</f>
        <v>139.85569065000001</v>
      </c>
      <c r="K254" s="36">
        <f>SUMIFS(СВЦЭМ!$F$33:$F$776,СВЦЭМ!$A$33:$A$776,$A254,СВЦЭМ!$B$33:$B$776,K$226)+'СЕТ СН'!$F$15</f>
        <v>132.78182885000001</v>
      </c>
      <c r="L254" s="36">
        <f>SUMIFS(СВЦЭМ!$F$33:$F$776,СВЦЭМ!$A$33:$A$776,$A254,СВЦЭМ!$B$33:$B$776,L$226)+'СЕТ СН'!$F$15</f>
        <v>133.23070263</v>
      </c>
      <c r="M254" s="36">
        <f>SUMIFS(СВЦЭМ!$F$33:$F$776,СВЦЭМ!$A$33:$A$776,$A254,СВЦЭМ!$B$33:$B$776,M$226)+'СЕТ СН'!$F$15</f>
        <v>134.28538749000001</v>
      </c>
      <c r="N254" s="36">
        <f>SUMIFS(СВЦЭМ!$F$33:$F$776,СВЦЭМ!$A$33:$A$776,$A254,СВЦЭМ!$B$33:$B$776,N$226)+'СЕТ СН'!$F$15</f>
        <v>128.59309986</v>
      </c>
      <c r="O254" s="36">
        <f>SUMIFS(СВЦЭМ!$F$33:$F$776,СВЦЭМ!$A$33:$A$776,$A254,СВЦЭМ!$B$33:$B$776,O$226)+'СЕТ СН'!$F$15</f>
        <v>123.48126341</v>
      </c>
      <c r="P254" s="36">
        <f>SUMIFS(СВЦЭМ!$F$33:$F$776,СВЦЭМ!$A$33:$A$776,$A254,СВЦЭМ!$B$33:$B$776,P$226)+'СЕТ СН'!$F$15</f>
        <v>124.42295217</v>
      </c>
      <c r="Q254" s="36">
        <f>SUMIFS(СВЦЭМ!$F$33:$F$776,СВЦЭМ!$A$33:$A$776,$A254,СВЦЭМ!$B$33:$B$776,Q$226)+'СЕТ СН'!$F$15</f>
        <v>123.77451164</v>
      </c>
      <c r="R254" s="36">
        <f>SUMIFS(СВЦЭМ!$F$33:$F$776,СВЦЭМ!$A$33:$A$776,$A254,СВЦЭМ!$B$33:$B$776,R$226)+'СЕТ СН'!$F$15</f>
        <v>122.7809199</v>
      </c>
      <c r="S254" s="36">
        <f>SUMIFS(СВЦЭМ!$F$33:$F$776,СВЦЭМ!$A$33:$A$776,$A254,СВЦЭМ!$B$33:$B$776,S$226)+'СЕТ СН'!$F$15</f>
        <v>124.56711550999999</v>
      </c>
      <c r="T254" s="36">
        <f>SUMIFS(СВЦЭМ!$F$33:$F$776,СВЦЭМ!$A$33:$A$776,$A254,СВЦЭМ!$B$33:$B$776,T$226)+'СЕТ СН'!$F$15</f>
        <v>123.02108996</v>
      </c>
      <c r="U254" s="36">
        <f>SUMIFS(СВЦЭМ!$F$33:$F$776,СВЦЭМ!$A$33:$A$776,$A254,СВЦЭМ!$B$33:$B$776,U$226)+'СЕТ СН'!$F$15</f>
        <v>124.46394601999999</v>
      </c>
      <c r="V254" s="36">
        <f>SUMIFS(СВЦЭМ!$F$33:$F$776,СВЦЭМ!$A$33:$A$776,$A254,СВЦЭМ!$B$33:$B$776,V$226)+'СЕТ СН'!$F$15</f>
        <v>124.58223675000001</v>
      </c>
      <c r="W254" s="36">
        <f>SUMIFS(СВЦЭМ!$F$33:$F$776,СВЦЭМ!$A$33:$A$776,$A254,СВЦЭМ!$B$33:$B$776,W$226)+'СЕТ СН'!$F$15</f>
        <v>126.91992200999999</v>
      </c>
      <c r="X254" s="36">
        <f>SUMIFS(СВЦЭМ!$F$33:$F$776,СВЦЭМ!$A$33:$A$776,$A254,СВЦЭМ!$B$33:$B$776,X$226)+'СЕТ СН'!$F$15</f>
        <v>131.94064075</v>
      </c>
      <c r="Y254" s="36">
        <f>SUMIFS(СВЦЭМ!$F$33:$F$776,СВЦЭМ!$A$33:$A$776,$A254,СВЦЭМ!$B$33:$B$776,Y$226)+'СЕТ СН'!$F$15</f>
        <v>141.24824479</v>
      </c>
    </row>
    <row r="255" spans="1:25" ht="15.75" x14ac:dyDescent="0.2">
      <c r="A255" s="35">
        <f t="shared" si="6"/>
        <v>43767</v>
      </c>
      <c r="B255" s="36">
        <f>SUMIFS(СВЦЭМ!$F$33:$F$776,СВЦЭМ!$A$33:$A$776,$A255,СВЦЭМ!$B$33:$B$776,B$226)+'СЕТ СН'!$F$15</f>
        <v>150.36512425000001</v>
      </c>
      <c r="C255" s="36">
        <f>SUMIFS(СВЦЭМ!$F$33:$F$776,СВЦЭМ!$A$33:$A$776,$A255,СВЦЭМ!$B$33:$B$776,C$226)+'СЕТ СН'!$F$15</f>
        <v>156.51739208000001</v>
      </c>
      <c r="D255" s="36">
        <f>SUMIFS(СВЦЭМ!$F$33:$F$776,СВЦЭМ!$A$33:$A$776,$A255,СВЦЭМ!$B$33:$B$776,D$226)+'СЕТ СН'!$F$15</f>
        <v>160.24341287999999</v>
      </c>
      <c r="E255" s="36">
        <f>SUMIFS(СВЦЭМ!$F$33:$F$776,СВЦЭМ!$A$33:$A$776,$A255,СВЦЭМ!$B$33:$B$776,E$226)+'СЕТ СН'!$F$15</f>
        <v>162.87453195000001</v>
      </c>
      <c r="F255" s="36">
        <f>SUMIFS(СВЦЭМ!$F$33:$F$776,СВЦЭМ!$A$33:$A$776,$A255,СВЦЭМ!$B$33:$B$776,F$226)+'СЕТ СН'!$F$15</f>
        <v>160.8659577</v>
      </c>
      <c r="G255" s="36">
        <f>SUMIFS(СВЦЭМ!$F$33:$F$776,СВЦЭМ!$A$33:$A$776,$A255,СВЦЭМ!$B$33:$B$776,G$226)+'СЕТ СН'!$F$15</f>
        <v>156.28177549</v>
      </c>
      <c r="H255" s="36">
        <f>SUMIFS(СВЦЭМ!$F$33:$F$776,СВЦЭМ!$A$33:$A$776,$A255,СВЦЭМ!$B$33:$B$776,H$226)+'СЕТ СН'!$F$15</f>
        <v>148.40750868999999</v>
      </c>
      <c r="I255" s="36">
        <f>SUMIFS(СВЦЭМ!$F$33:$F$776,СВЦЭМ!$A$33:$A$776,$A255,СВЦЭМ!$B$33:$B$776,I$226)+'СЕТ СН'!$F$15</f>
        <v>143.67708421</v>
      </c>
      <c r="J255" s="36">
        <f>SUMIFS(СВЦЭМ!$F$33:$F$776,СВЦЭМ!$A$33:$A$776,$A255,СВЦЭМ!$B$33:$B$776,J$226)+'СЕТ СН'!$F$15</f>
        <v>142.16605977</v>
      </c>
      <c r="K255" s="36">
        <f>SUMIFS(СВЦЭМ!$F$33:$F$776,СВЦЭМ!$A$33:$A$776,$A255,СВЦЭМ!$B$33:$B$776,K$226)+'СЕТ СН'!$F$15</f>
        <v>136.81778940999999</v>
      </c>
      <c r="L255" s="36">
        <f>SUMIFS(СВЦЭМ!$F$33:$F$776,СВЦЭМ!$A$33:$A$776,$A255,СВЦЭМ!$B$33:$B$776,L$226)+'СЕТ СН'!$F$15</f>
        <v>138.15939392999999</v>
      </c>
      <c r="M255" s="36">
        <f>SUMIFS(СВЦЭМ!$F$33:$F$776,СВЦЭМ!$A$33:$A$776,$A255,СВЦЭМ!$B$33:$B$776,M$226)+'СЕТ СН'!$F$15</f>
        <v>137.89110221999999</v>
      </c>
      <c r="N255" s="36">
        <f>SUMIFS(СВЦЭМ!$F$33:$F$776,СВЦЭМ!$A$33:$A$776,$A255,СВЦЭМ!$B$33:$B$776,N$226)+'СЕТ СН'!$F$15</f>
        <v>131.47672066000001</v>
      </c>
      <c r="O255" s="36">
        <f>SUMIFS(СВЦЭМ!$F$33:$F$776,СВЦЭМ!$A$33:$A$776,$A255,СВЦЭМ!$B$33:$B$776,O$226)+'СЕТ СН'!$F$15</f>
        <v>126.91788784000001</v>
      </c>
      <c r="P255" s="36">
        <f>SUMIFS(СВЦЭМ!$F$33:$F$776,СВЦЭМ!$A$33:$A$776,$A255,СВЦЭМ!$B$33:$B$776,P$226)+'СЕТ СН'!$F$15</f>
        <v>127.30254991</v>
      </c>
      <c r="Q255" s="36">
        <f>SUMIFS(СВЦЭМ!$F$33:$F$776,СВЦЭМ!$A$33:$A$776,$A255,СВЦЭМ!$B$33:$B$776,Q$226)+'СЕТ СН'!$F$15</f>
        <v>127.19081787</v>
      </c>
      <c r="R255" s="36">
        <f>SUMIFS(СВЦЭМ!$F$33:$F$776,СВЦЭМ!$A$33:$A$776,$A255,СВЦЭМ!$B$33:$B$776,R$226)+'СЕТ СН'!$F$15</f>
        <v>125.65517332</v>
      </c>
      <c r="S255" s="36">
        <f>SUMIFS(СВЦЭМ!$F$33:$F$776,СВЦЭМ!$A$33:$A$776,$A255,СВЦЭМ!$B$33:$B$776,S$226)+'СЕТ СН'!$F$15</f>
        <v>126.95556578</v>
      </c>
      <c r="T255" s="36">
        <f>SUMIFS(СВЦЭМ!$F$33:$F$776,СВЦЭМ!$A$33:$A$776,$A255,СВЦЭМ!$B$33:$B$776,T$226)+'СЕТ СН'!$F$15</f>
        <v>125.25638865000001</v>
      </c>
      <c r="U255" s="36">
        <f>SUMIFS(СВЦЭМ!$F$33:$F$776,СВЦЭМ!$A$33:$A$776,$A255,СВЦЭМ!$B$33:$B$776,U$226)+'СЕТ СН'!$F$15</f>
        <v>123.47790547</v>
      </c>
      <c r="V255" s="36">
        <f>SUMIFS(СВЦЭМ!$F$33:$F$776,СВЦЭМ!$A$33:$A$776,$A255,СВЦЭМ!$B$33:$B$776,V$226)+'СЕТ СН'!$F$15</f>
        <v>121.99672708</v>
      </c>
      <c r="W255" s="36">
        <f>SUMIFS(СВЦЭМ!$F$33:$F$776,СВЦЭМ!$A$33:$A$776,$A255,СВЦЭМ!$B$33:$B$776,W$226)+'СЕТ СН'!$F$15</f>
        <v>124.14385439</v>
      </c>
      <c r="X255" s="36">
        <f>SUMIFS(СВЦЭМ!$F$33:$F$776,СВЦЭМ!$A$33:$A$776,$A255,СВЦЭМ!$B$33:$B$776,X$226)+'СЕТ СН'!$F$15</f>
        <v>125.27086864</v>
      </c>
      <c r="Y255" s="36">
        <f>SUMIFS(СВЦЭМ!$F$33:$F$776,СВЦЭМ!$A$33:$A$776,$A255,СВЦЭМ!$B$33:$B$776,Y$226)+'СЕТ СН'!$F$15</f>
        <v>132.48547819000001</v>
      </c>
    </row>
    <row r="256" spans="1:25" ht="15.75" x14ac:dyDescent="0.2">
      <c r="A256" s="35">
        <f t="shared" si="6"/>
        <v>43768</v>
      </c>
      <c r="B256" s="36">
        <f>SUMIFS(СВЦЭМ!$F$33:$F$776,СВЦЭМ!$A$33:$A$776,$A256,СВЦЭМ!$B$33:$B$776,B$226)+'СЕТ СН'!$F$15</f>
        <v>151.48661432</v>
      </c>
      <c r="C256" s="36">
        <f>SUMIFS(СВЦЭМ!$F$33:$F$776,СВЦЭМ!$A$33:$A$776,$A256,СВЦЭМ!$B$33:$B$776,C$226)+'СЕТ СН'!$F$15</f>
        <v>159.69324384999999</v>
      </c>
      <c r="D256" s="36">
        <f>SUMIFS(СВЦЭМ!$F$33:$F$776,СВЦЭМ!$A$33:$A$776,$A256,СВЦЭМ!$B$33:$B$776,D$226)+'СЕТ СН'!$F$15</f>
        <v>163.63306761000001</v>
      </c>
      <c r="E256" s="36">
        <f>SUMIFS(СВЦЭМ!$F$33:$F$776,СВЦЭМ!$A$33:$A$776,$A256,СВЦЭМ!$B$33:$B$776,E$226)+'СЕТ СН'!$F$15</f>
        <v>165.03064874</v>
      </c>
      <c r="F256" s="36">
        <f>SUMIFS(СВЦЭМ!$F$33:$F$776,СВЦЭМ!$A$33:$A$776,$A256,СВЦЭМ!$B$33:$B$776,F$226)+'СЕТ СН'!$F$15</f>
        <v>164.70161772</v>
      </c>
      <c r="G256" s="36">
        <f>SUMIFS(СВЦЭМ!$F$33:$F$776,СВЦЭМ!$A$33:$A$776,$A256,СВЦЭМ!$B$33:$B$776,G$226)+'СЕТ СН'!$F$15</f>
        <v>160.46960601999999</v>
      </c>
      <c r="H256" s="36">
        <f>SUMIFS(СВЦЭМ!$F$33:$F$776,СВЦЭМ!$A$33:$A$776,$A256,СВЦЭМ!$B$33:$B$776,H$226)+'СЕТ СН'!$F$15</f>
        <v>151.31692558</v>
      </c>
      <c r="I256" s="36">
        <f>SUMIFS(СВЦЭМ!$F$33:$F$776,СВЦЭМ!$A$33:$A$776,$A256,СВЦЭМ!$B$33:$B$776,I$226)+'СЕТ СН'!$F$15</f>
        <v>144.87968264</v>
      </c>
      <c r="J256" s="36">
        <f>SUMIFS(СВЦЭМ!$F$33:$F$776,СВЦЭМ!$A$33:$A$776,$A256,СВЦЭМ!$B$33:$B$776,J$226)+'СЕТ СН'!$F$15</f>
        <v>144.49299858000001</v>
      </c>
      <c r="K256" s="36">
        <f>SUMIFS(СВЦЭМ!$F$33:$F$776,СВЦЭМ!$A$33:$A$776,$A256,СВЦЭМ!$B$33:$B$776,K$226)+'СЕТ СН'!$F$15</f>
        <v>142.55188089999999</v>
      </c>
      <c r="L256" s="36">
        <f>SUMIFS(СВЦЭМ!$F$33:$F$776,СВЦЭМ!$A$33:$A$776,$A256,СВЦЭМ!$B$33:$B$776,L$226)+'СЕТ СН'!$F$15</f>
        <v>142.98882139</v>
      </c>
      <c r="M256" s="36">
        <f>SUMIFS(СВЦЭМ!$F$33:$F$776,СВЦЭМ!$A$33:$A$776,$A256,СВЦЭМ!$B$33:$B$776,M$226)+'СЕТ СН'!$F$15</f>
        <v>141.99753314</v>
      </c>
      <c r="N256" s="36">
        <f>SUMIFS(СВЦЭМ!$F$33:$F$776,СВЦЭМ!$A$33:$A$776,$A256,СВЦЭМ!$B$33:$B$776,N$226)+'СЕТ СН'!$F$15</f>
        <v>134.81017297</v>
      </c>
      <c r="O256" s="36">
        <f>SUMIFS(СВЦЭМ!$F$33:$F$776,СВЦЭМ!$A$33:$A$776,$A256,СВЦЭМ!$B$33:$B$776,O$226)+'СЕТ СН'!$F$15</f>
        <v>128.60064746</v>
      </c>
      <c r="P256" s="36">
        <f>SUMIFS(СВЦЭМ!$F$33:$F$776,СВЦЭМ!$A$33:$A$776,$A256,СВЦЭМ!$B$33:$B$776,P$226)+'СЕТ СН'!$F$15</f>
        <v>128.60639473000001</v>
      </c>
      <c r="Q256" s="36">
        <f>SUMIFS(СВЦЭМ!$F$33:$F$776,СВЦЭМ!$A$33:$A$776,$A256,СВЦЭМ!$B$33:$B$776,Q$226)+'СЕТ СН'!$F$15</f>
        <v>128.67845023000001</v>
      </c>
      <c r="R256" s="36">
        <f>SUMIFS(СВЦЭМ!$F$33:$F$776,СВЦЭМ!$A$33:$A$776,$A256,СВЦЭМ!$B$33:$B$776,R$226)+'СЕТ СН'!$F$15</f>
        <v>127.08451635</v>
      </c>
      <c r="S256" s="36">
        <f>SUMIFS(СВЦЭМ!$F$33:$F$776,СВЦЭМ!$A$33:$A$776,$A256,СВЦЭМ!$B$33:$B$776,S$226)+'СЕТ СН'!$F$15</f>
        <v>126.83880744</v>
      </c>
      <c r="T256" s="36">
        <f>SUMIFS(СВЦЭМ!$F$33:$F$776,СВЦЭМ!$A$33:$A$776,$A256,СВЦЭМ!$B$33:$B$776,T$226)+'СЕТ СН'!$F$15</f>
        <v>124.00385740999999</v>
      </c>
      <c r="U256" s="36">
        <f>SUMIFS(СВЦЭМ!$F$33:$F$776,СВЦЭМ!$A$33:$A$776,$A256,СВЦЭМ!$B$33:$B$776,U$226)+'СЕТ СН'!$F$15</f>
        <v>125.43550279</v>
      </c>
      <c r="V256" s="36">
        <f>SUMIFS(СВЦЭМ!$F$33:$F$776,СВЦЭМ!$A$33:$A$776,$A256,СВЦЭМ!$B$33:$B$776,V$226)+'СЕТ СН'!$F$15</f>
        <v>125.01572222999999</v>
      </c>
      <c r="W256" s="36">
        <f>SUMIFS(СВЦЭМ!$F$33:$F$776,СВЦЭМ!$A$33:$A$776,$A256,СВЦЭМ!$B$33:$B$776,W$226)+'СЕТ СН'!$F$15</f>
        <v>125.1558034</v>
      </c>
      <c r="X256" s="36">
        <f>SUMIFS(СВЦЭМ!$F$33:$F$776,СВЦЭМ!$A$33:$A$776,$A256,СВЦЭМ!$B$33:$B$776,X$226)+'СЕТ СН'!$F$15</f>
        <v>129.49641954000001</v>
      </c>
      <c r="Y256" s="36">
        <f>SUMIFS(СВЦЭМ!$F$33:$F$776,СВЦЭМ!$A$33:$A$776,$A256,СВЦЭМ!$B$33:$B$776,Y$226)+'СЕТ СН'!$F$15</f>
        <v>136.06181394000001</v>
      </c>
    </row>
    <row r="257" spans="1:27" ht="15.75" x14ac:dyDescent="0.2">
      <c r="A257" s="35">
        <f t="shared" si="6"/>
        <v>43769</v>
      </c>
      <c r="B257" s="36">
        <f>SUMIFS(СВЦЭМ!$F$33:$F$776,СВЦЭМ!$A$33:$A$776,$A257,СВЦЭМ!$B$33:$B$776,B$226)+'СЕТ СН'!$F$15</f>
        <v>149.10496183000001</v>
      </c>
      <c r="C257" s="36">
        <f>SUMIFS(СВЦЭМ!$F$33:$F$776,СВЦЭМ!$A$33:$A$776,$A257,СВЦЭМ!$B$33:$B$776,C$226)+'СЕТ СН'!$F$15</f>
        <v>157.83424704999999</v>
      </c>
      <c r="D257" s="36">
        <f>SUMIFS(СВЦЭМ!$F$33:$F$776,СВЦЭМ!$A$33:$A$776,$A257,СВЦЭМ!$B$33:$B$776,D$226)+'СЕТ СН'!$F$15</f>
        <v>161.78680054</v>
      </c>
      <c r="E257" s="36">
        <f>SUMIFS(СВЦЭМ!$F$33:$F$776,СВЦЭМ!$A$33:$A$776,$A257,СВЦЭМ!$B$33:$B$776,E$226)+'СЕТ СН'!$F$15</f>
        <v>164.29975238</v>
      </c>
      <c r="F257" s="36">
        <f>SUMIFS(СВЦЭМ!$F$33:$F$776,СВЦЭМ!$A$33:$A$776,$A257,СВЦЭМ!$B$33:$B$776,F$226)+'СЕТ СН'!$F$15</f>
        <v>164.30764058</v>
      </c>
      <c r="G257" s="36">
        <f>SUMIFS(СВЦЭМ!$F$33:$F$776,СВЦЭМ!$A$33:$A$776,$A257,СВЦЭМ!$B$33:$B$776,G$226)+'СЕТ СН'!$F$15</f>
        <v>159.51111169999999</v>
      </c>
      <c r="H257" s="36">
        <f>SUMIFS(СВЦЭМ!$F$33:$F$776,СВЦЭМ!$A$33:$A$776,$A257,СВЦЭМ!$B$33:$B$776,H$226)+'СЕТ СН'!$F$15</f>
        <v>151.43845927000001</v>
      </c>
      <c r="I257" s="36">
        <f>SUMIFS(СВЦЭМ!$F$33:$F$776,СВЦЭМ!$A$33:$A$776,$A257,СВЦЭМ!$B$33:$B$776,I$226)+'СЕТ СН'!$F$15</f>
        <v>145.46652814999999</v>
      </c>
      <c r="J257" s="36">
        <f>SUMIFS(СВЦЭМ!$F$33:$F$776,СВЦЭМ!$A$33:$A$776,$A257,СВЦЭМ!$B$33:$B$776,J$226)+'СЕТ СН'!$F$15</f>
        <v>145.77485497000001</v>
      </c>
      <c r="K257" s="36">
        <f>SUMIFS(СВЦЭМ!$F$33:$F$776,СВЦЭМ!$A$33:$A$776,$A257,СВЦЭМ!$B$33:$B$776,K$226)+'СЕТ СН'!$F$15</f>
        <v>142.08925554000001</v>
      </c>
      <c r="L257" s="36">
        <f>SUMIFS(СВЦЭМ!$F$33:$F$776,СВЦЭМ!$A$33:$A$776,$A257,СВЦЭМ!$B$33:$B$776,L$226)+'СЕТ СН'!$F$15</f>
        <v>142.30911688</v>
      </c>
      <c r="M257" s="36">
        <f>SUMIFS(СВЦЭМ!$F$33:$F$776,СВЦЭМ!$A$33:$A$776,$A257,СВЦЭМ!$B$33:$B$776,M$226)+'СЕТ СН'!$F$15</f>
        <v>142.61076689000001</v>
      </c>
      <c r="N257" s="36">
        <f>SUMIFS(СВЦЭМ!$F$33:$F$776,СВЦЭМ!$A$33:$A$776,$A257,СВЦЭМ!$B$33:$B$776,N$226)+'СЕТ СН'!$F$15</f>
        <v>136.07288363999999</v>
      </c>
      <c r="O257" s="36">
        <f>SUMIFS(СВЦЭМ!$F$33:$F$776,СВЦЭМ!$A$33:$A$776,$A257,СВЦЭМ!$B$33:$B$776,O$226)+'СЕТ СН'!$F$15</f>
        <v>128.97257103000001</v>
      </c>
      <c r="P257" s="36">
        <f>SUMIFS(СВЦЭМ!$F$33:$F$776,СВЦЭМ!$A$33:$A$776,$A257,СВЦЭМ!$B$33:$B$776,P$226)+'СЕТ СН'!$F$15</f>
        <v>131.1884159</v>
      </c>
      <c r="Q257" s="36">
        <f>SUMIFS(СВЦЭМ!$F$33:$F$776,СВЦЭМ!$A$33:$A$776,$A257,СВЦЭМ!$B$33:$B$776,Q$226)+'СЕТ СН'!$F$15</f>
        <v>131.42282157</v>
      </c>
      <c r="R257" s="36">
        <f>SUMIFS(СВЦЭМ!$F$33:$F$776,СВЦЭМ!$A$33:$A$776,$A257,СВЦЭМ!$B$33:$B$776,R$226)+'СЕТ СН'!$F$15</f>
        <v>131.75179962000001</v>
      </c>
      <c r="S257" s="36">
        <f>SUMIFS(СВЦЭМ!$F$33:$F$776,СВЦЭМ!$A$33:$A$776,$A257,СВЦЭМ!$B$33:$B$776,S$226)+'СЕТ СН'!$F$15</f>
        <v>131.42180540999999</v>
      </c>
      <c r="T257" s="36">
        <f>SUMIFS(СВЦЭМ!$F$33:$F$776,СВЦЭМ!$A$33:$A$776,$A257,СВЦЭМ!$B$33:$B$776,T$226)+'СЕТ СН'!$F$15</f>
        <v>126.81459598000001</v>
      </c>
      <c r="U257" s="36">
        <f>SUMIFS(СВЦЭМ!$F$33:$F$776,СВЦЭМ!$A$33:$A$776,$A257,СВЦЭМ!$B$33:$B$776,U$226)+'СЕТ СН'!$F$15</f>
        <v>126.14597062</v>
      </c>
      <c r="V257" s="36">
        <f>SUMIFS(СВЦЭМ!$F$33:$F$776,СВЦЭМ!$A$33:$A$776,$A257,СВЦЭМ!$B$33:$B$776,V$226)+'СЕТ СН'!$F$15</f>
        <v>124.79635700999999</v>
      </c>
      <c r="W257" s="36">
        <f>SUMIFS(СВЦЭМ!$F$33:$F$776,СВЦЭМ!$A$33:$A$776,$A257,СВЦЭМ!$B$33:$B$776,W$226)+'СЕТ СН'!$F$15</f>
        <v>126.61077265</v>
      </c>
      <c r="X257" s="36">
        <f>SUMIFS(СВЦЭМ!$F$33:$F$776,СВЦЭМ!$A$33:$A$776,$A257,СВЦЭМ!$B$33:$B$776,X$226)+'СЕТ СН'!$F$15</f>
        <v>118.99026105999999</v>
      </c>
      <c r="Y257" s="36">
        <f>SUMIFS(СВЦЭМ!$F$33:$F$776,СВЦЭМ!$A$33:$A$776,$A257,СВЦЭМ!$B$33:$B$776,Y$226)+'СЕТ СН'!$F$15</f>
        <v>125.91734391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01.10.2019</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43740</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43741</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43742</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43743</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43744</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43745</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43746</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43747</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43748</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43749</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43750</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43751</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43752</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43753</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43754</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43755</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43756</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43757</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43758</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43759</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43760</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43761</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43762</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43763</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43764</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43765</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43766</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43767</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43768</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43769</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01.10.2019</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43740</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43741</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43742</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43743</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43744</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43745</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43746</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43747</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43748</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43749</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43750</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43751</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43752</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43753</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43754</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43755</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43756</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43757</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43758</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43759</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43760</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43761</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43762</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43763</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43764</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43765</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43766</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43767</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43768</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43769</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01.10.2019</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43740</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43741</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43742</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43743</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43744</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43745</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43746</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43747</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43748</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43749</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43750</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43751</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43752</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43753</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43754</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43755</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43756</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43757</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43758</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43759</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43760</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43761</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43762</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43763</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43764</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43765</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43766</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43767</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43768</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43769</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01.10.2019</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43740</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43741</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43742</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43743</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43744</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43745</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43746</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43747</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43748</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43749</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43750</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43751</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43752</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43753</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43754</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43755</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43756</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43757</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43758</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43759</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43760</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43761</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43762</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43763</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43764</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43765</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43766</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43767</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43768</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43769</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01.10.2019</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43740</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43741</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43742</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43743</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43744</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43745</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43746</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43747</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43748</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43749</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43750</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43751</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43752</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43753</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43754</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43755</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43756</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43757</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43758</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43759</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43760</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43761</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43762</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43763</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43764</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43765</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43766</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43767</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43768</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43769</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01.10.2019</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43740</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43741</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43742</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43743</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43744</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43745</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43746</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43747</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43748</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43749</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43750</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43751</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43752</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43753</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43754</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43755</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43756</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43757</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43758</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43759</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43760</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43761</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43762</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43763</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43764</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43765</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43766</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43767</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43768</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43769</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542315.93314763228</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139</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536381.65</v>
      </c>
      <c r="O479" s="144"/>
      <c r="P479" s="144">
        <f>'СЕТ СН'!$G$7</f>
        <v>827486.86</v>
      </c>
      <c r="Q479" s="144"/>
      <c r="R479" s="144">
        <f>'СЕТ СН'!$H$7</f>
        <v>834163.81</v>
      </c>
      <c r="S479" s="144"/>
      <c r="T479" s="144">
        <f>'СЕТ СН'!$I$7</f>
        <v>528373.91</v>
      </c>
      <c r="U479" s="144"/>
    </row>
    <row r="482" spans="1:25" ht="15.75" x14ac:dyDescent="0.25">
      <c r="A482" s="145" t="s">
        <v>140</v>
      </c>
      <c r="B482" s="146"/>
      <c r="C482" s="146"/>
      <c r="D482" s="146"/>
      <c r="E482" s="146"/>
      <c r="F482" s="146"/>
      <c r="G482" s="146"/>
      <c r="H482" s="146"/>
      <c r="I482" s="146"/>
      <c r="J482" s="146"/>
      <c r="K482" s="146"/>
      <c r="L482" s="146"/>
      <c r="M482" s="147"/>
      <c r="N482" s="94" t="s">
        <v>141</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148</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182697.68</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136</v>
      </c>
      <c r="C5" s="54">
        <v>43647</v>
      </c>
      <c r="D5" s="54">
        <v>43830</v>
      </c>
      <c r="E5" s="52" t="s">
        <v>20</v>
      </c>
      <c r="F5" s="52">
        <v>1041.43</v>
      </c>
      <c r="G5" s="52">
        <v>1868.07</v>
      </c>
      <c r="H5" s="52">
        <v>1983.46</v>
      </c>
      <c r="I5" s="52">
        <v>2192.23</v>
      </c>
    </row>
    <row r="6" spans="1:9" ht="60" x14ac:dyDescent="0.2">
      <c r="A6" s="53" t="s">
        <v>134</v>
      </c>
      <c r="B6" s="92" t="s">
        <v>136</v>
      </c>
      <c r="C6" s="54">
        <v>43647</v>
      </c>
      <c r="D6" s="54">
        <v>43830</v>
      </c>
      <c r="E6" s="52" t="s">
        <v>20</v>
      </c>
      <c r="F6" s="52">
        <v>48.74</v>
      </c>
      <c r="G6" s="52">
        <v>196.78</v>
      </c>
      <c r="H6" s="52">
        <v>277.75</v>
      </c>
      <c r="I6" s="52">
        <v>524.59</v>
      </c>
    </row>
    <row r="7" spans="1:9" ht="60" x14ac:dyDescent="0.2">
      <c r="A7" s="53" t="s">
        <v>135</v>
      </c>
      <c r="B7" s="92" t="s">
        <v>136</v>
      </c>
      <c r="C7" s="54">
        <v>43647</v>
      </c>
      <c r="D7" s="54">
        <v>43830</v>
      </c>
      <c r="E7" s="52" t="s">
        <v>21</v>
      </c>
      <c r="F7" s="52">
        <v>536381.65</v>
      </c>
      <c r="G7" s="52">
        <v>827486.86</v>
      </c>
      <c r="H7" s="52">
        <v>834163.81</v>
      </c>
      <c r="I7" s="52">
        <v>528373.91</v>
      </c>
    </row>
    <row r="8" spans="1:9" ht="90" x14ac:dyDescent="0.2">
      <c r="A8" s="53" t="s">
        <v>147</v>
      </c>
      <c r="B8" s="93" t="s">
        <v>145</v>
      </c>
      <c r="C8" s="96">
        <v>43466</v>
      </c>
      <c r="D8" s="96">
        <v>43830</v>
      </c>
      <c r="E8" s="93" t="s">
        <v>146</v>
      </c>
      <c r="F8" s="98">
        <v>7.6100000000000001E-2</v>
      </c>
      <c r="G8" s="93"/>
      <c r="H8" s="93"/>
      <c r="I8" s="93"/>
    </row>
    <row r="9" spans="1:9" ht="75" x14ac:dyDescent="0.2">
      <c r="A9" s="53" t="s">
        <v>137</v>
      </c>
      <c r="B9" s="93" t="s">
        <v>142</v>
      </c>
      <c r="C9" s="54">
        <v>43739</v>
      </c>
      <c r="D9" s="54">
        <v>43769</v>
      </c>
      <c r="E9" s="93" t="s">
        <v>20</v>
      </c>
      <c r="F9" s="97" t="s">
        <v>153</v>
      </c>
      <c r="G9" s="93"/>
      <c r="H9" s="93"/>
      <c r="I9" s="93"/>
    </row>
    <row r="10" spans="1:9" ht="45" x14ac:dyDescent="0.2">
      <c r="A10" s="53" t="s">
        <v>143</v>
      </c>
      <c r="B10" s="93" t="s">
        <v>144</v>
      </c>
      <c r="C10" s="96">
        <v>43647</v>
      </c>
      <c r="D10" s="96">
        <v>43830</v>
      </c>
      <c r="E10" s="91" t="s">
        <v>21</v>
      </c>
      <c r="F10" s="91">
        <v>182697.68</v>
      </c>
      <c r="G10" s="93"/>
      <c r="H10" s="93"/>
      <c r="I10" s="93"/>
    </row>
    <row r="11" spans="1:9" ht="30" x14ac:dyDescent="0.2">
      <c r="A11" s="53" t="s">
        <v>113</v>
      </c>
      <c r="B11" s="85"/>
      <c r="C11" s="54"/>
      <c r="D11" s="54"/>
      <c r="E11" s="52" t="s">
        <v>20</v>
      </c>
      <c r="F11" s="91">
        <v>6</v>
      </c>
      <c r="G11" s="91">
        <v>6</v>
      </c>
      <c r="H11" s="91">
        <v>6</v>
      </c>
      <c r="I11" s="91">
        <v>6</v>
      </c>
    </row>
    <row r="12" spans="1:9" ht="30" x14ac:dyDescent="0.2">
      <c r="A12" s="53" t="s">
        <v>114</v>
      </c>
      <c r="B12" s="52"/>
      <c r="C12" s="54"/>
      <c r="D12" s="54"/>
      <c r="E12" s="52" t="s">
        <v>20</v>
      </c>
      <c r="F12" s="91">
        <v>6</v>
      </c>
      <c r="G12" s="91">
        <v>6</v>
      </c>
      <c r="H12" s="91">
        <v>6</v>
      </c>
      <c r="I12" s="91">
        <v>6</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6</v>
      </c>
      <c r="G14" s="91">
        <v>6</v>
      </c>
      <c r="H14" s="91">
        <v>6</v>
      </c>
      <c r="I14" s="91">
        <v>6</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149</v>
      </c>
    </row>
    <row r="7" spans="1:4" ht="15" customHeight="1" x14ac:dyDescent="0.2">
      <c r="A7" s="175" t="s">
        <v>89</v>
      </c>
      <c r="B7" s="176"/>
      <c r="C7" s="67"/>
      <c r="D7" s="64" t="s">
        <v>154</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2.7154742199999999</v>
      </c>
    </row>
    <row r="11" spans="1:4" ht="66" customHeight="1" x14ac:dyDescent="0.2">
      <c r="A11" s="169" t="s">
        <v>93</v>
      </c>
      <c r="B11" s="170"/>
      <c r="C11" s="73"/>
      <c r="D11" s="74">
        <v>703.93338614000004</v>
      </c>
    </row>
    <row r="12" spans="1:4" ht="30" customHeight="1" x14ac:dyDescent="0.2">
      <c r="A12" s="169" t="s">
        <v>94</v>
      </c>
      <c r="B12" s="170"/>
      <c r="C12" s="73"/>
      <c r="D12" s="75">
        <v>542315.93314763228</v>
      </c>
    </row>
    <row r="13" spans="1:4" ht="30" customHeight="1" x14ac:dyDescent="0.2">
      <c r="A13" s="169" t="s">
        <v>95</v>
      </c>
      <c r="B13" s="170"/>
      <c r="C13" s="73"/>
      <c r="D13" s="76"/>
    </row>
    <row r="14" spans="1:4" ht="15" customHeight="1" x14ac:dyDescent="0.2">
      <c r="A14" s="173" t="s">
        <v>96</v>
      </c>
      <c r="B14" s="174"/>
      <c r="C14" s="73"/>
      <c r="D14" s="74">
        <v>778.49902055999996</v>
      </c>
    </row>
    <row r="15" spans="1:4" ht="15" customHeight="1" x14ac:dyDescent="0.2">
      <c r="A15" s="173" t="s">
        <v>97</v>
      </c>
      <c r="B15" s="174"/>
      <c r="C15" s="73"/>
      <c r="D15" s="74">
        <v>1268.86393795</v>
      </c>
    </row>
    <row r="16" spans="1:4" ht="15" customHeight="1" x14ac:dyDescent="0.2">
      <c r="A16" s="173" t="s">
        <v>98</v>
      </c>
      <c r="B16" s="174"/>
      <c r="C16" s="73"/>
      <c r="D16" s="74">
        <v>2412.1447260700002</v>
      </c>
    </row>
    <row r="17" spans="1:6" ht="15" customHeight="1" x14ac:dyDescent="0.2">
      <c r="A17" s="173" t="s">
        <v>99</v>
      </c>
      <c r="B17" s="174"/>
      <c r="C17" s="73"/>
      <c r="D17" s="74">
        <v>1646.31090743</v>
      </c>
    </row>
    <row r="18" spans="1:6" ht="52.5" customHeight="1" x14ac:dyDescent="0.2">
      <c r="A18" s="169" t="s">
        <v>100</v>
      </c>
      <c r="B18" s="170"/>
      <c r="C18" s="73"/>
      <c r="D18" s="74">
        <v>0</v>
      </c>
    </row>
    <row r="19" spans="1:6" ht="15" customHeight="1" x14ac:dyDescent="0.2">
      <c r="A19" s="69" t="s">
        <v>101</v>
      </c>
      <c r="B19" s="70"/>
      <c r="C19" s="77"/>
      <c r="D19" s="78"/>
    </row>
    <row r="20" spans="1:6" ht="30" customHeight="1" x14ac:dyDescent="0.2">
      <c r="A20" s="169" t="s">
        <v>102</v>
      </c>
      <c r="B20" s="170"/>
      <c r="C20" s="73"/>
      <c r="D20" s="79">
        <v>915.95699999999999</v>
      </c>
    </row>
    <row r="21" spans="1:6" ht="30" customHeight="1" x14ac:dyDescent="0.2">
      <c r="A21" s="169" t="s">
        <v>103</v>
      </c>
      <c r="B21" s="170"/>
      <c r="C21" s="80"/>
      <c r="D21" s="79">
        <v>1.077</v>
      </c>
    </row>
    <row r="22" spans="1:6" ht="15" customHeight="1" x14ac:dyDescent="0.2">
      <c r="A22" s="69" t="s">
        <v>104</v>
      </c>
      <c r="B22" s="70"/>
      <c r="C22" s="77"/>
      <c r="D22" s="78"/>
    </row>
    <row r="23" spans="1:6" ht="15" customHeight="1" x14ac:dyDescent="0.25">
      <c r="A23" s="169" t="s">
        <v>105</v>
      </c>
      <c r="B23" s="170"/>
      <c r="C23" s="81"/>
      <c r="D23" s="76"/>
    </row>
    <row r="24" spans="1:6" ht="15" customHeight="1" x14ac:dyDescent="0.25">
      <c r="A24" s="173" t="s">
        <v>96</v>
      </c>
      <c r="B24" s="174"/>
      <c r="C24" s="81"/>
      <c r="D24" s="82">
        <v>0</v>
      </c>
    </row>
    <row r="25" spans="1:6" ht="15" customHeight="1" x14ac:dyDescent="0.25">
      <c r="A25" s="173" t="s">
        <v>97</v>
      </c>
      <c r="B25" s="174"/>
      <c r="C25" s="81"/>
      <c r="D25" s="82">
        <v>1.1213540477880001E-3</v>
      </c>
    </row>
    <row r="26" spans="1:6" ht="15" customHeight="1" x14ac:dyDescent="0.25">
      <c r="A26" s="173" t="s">
        <v>98</v>
      </c>
      <c r="B26" s="174"/>
      <c r="C26" s="81"/>
      <c r="D26" s="82">
        <v>3.2329773839270002E-3</v>
      </c>
    </row>
    <row r="27" spans="1:6" ht="15" customHeight="1" x14ac:dyDescent="0.25">
      <c r="A27" s="173" t="s">
        <v>99</v>
      </c>
      <c r="B27" s="174"/>
      <c r="C27" s="81"/>
      <c r="D27" s="82">
        <v>1.818550225419E-3</v>
      </c>
    </row>
    <row r="29" spans="1:6" x14ac:dyDescent="0.2">
      <c r="A29" s="58" t="s">
        <v>106</v>
      </c>
      <c r="B29" s="59"/>
      <c r="C29" s="59"/>
      <c r="D29" s="56"/>
      <c r="E29" s="56"/>
      <c r="F29" s="60"/>
    </row>
    <row r="30" spans="1:6" ht="280.5" customHeight="1" x14ac:dyDescent="0.2">
      <c r="A30" s="171" t="s">
        <v>7</v>
      </c>
      <c r="B30" s="171" t="s">
        <v>107</v>
      </c>
      <c r="C30" s="57" t="s">
        <v>108</v>
      </c>
      <c r="D30" s="57" t="s">
        <v>109</v>
      </c>
      <c r="E30" s="57" t="s">
        <v>110</v>
      </c>
      <c r="F30" s="57" t="s">
        <v>111</v>
      </c>
    </row>
    <row r="31" spans="1:6" x14ac:dyDescent="0.2">
      <c r="A31" s="172"/>
      <c r="B31" s="172"/>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155</v>
      </c>
      <c r="B33" s="83">
        <v>1</v>
      </c>
      <c r="C33" s="84">
        <v>602.73152921999997</v>
      </c>
      <c r="D33" s="84">
        <v>596.48282893999999</v>
      </c>
      <c r="E33" s="84">
        <v>110.69925910000001</v>
      </c>
      <c r="F33" s="84">
        <v>110.69925910000001</v>
      </c>
    </row>
    <row r="34" spans="1:6" ht="12.75" customHeight="1" x14ac:dyDescent="0.2">
      <c r="A34" s="83" t="s">
        <v>155</v>
      </c>
      <c r="B34" s="83">
        <v>2</v>
      </c>
      <c r="C34" s="84">
        <v>685.55815112000005</v>
      </c>
      <c r="D34" s="84">
        <v>677.13540966000005</v>
      </c>
      <c r="E34" s="84">
        <v>125.6673026</v>
      </c>
      <c r="F34" s="84">
        <v>125.6673026</v>
      </c>
    </row>
    <row r="35" spans="1:6" ht="12.75" customHeight="1" x14ac:dyDescent="0.2">
      <c r="A35" s="83" t="s">
        <v>155</v>
      </c>
      <c r="B35" s="83">
        <v>3</v>
      </c>
      <c r="C35" s="84">
        <v>760.87569586999996</v>
      </c>
      <c r="D35" s="84">
        <v>752.09043592</v>
      </c>
      <c r="E35" s="84">
        <v>139.57795597</v>
      </c>
      <c r="F35" s="84">
        <v>139.57795597</v>
      </c>
    </row>
    <row r="36" spans="1:6" ht="12.75" customHeight="1" x14ac:dyDescent="0.2">
      <c r="A36" s="83" t="s">
        <v>155</v>
      </c>
      <c r="B36" s="83">
        <v>4</v>
      </c>
      <c r="C36" s="84">
        <v>784.78066908000005</v>
      </c>
      <c r="D36" s="84">
        <v>775.37144771999999</v>
      </c>
      <c r="E36" s="84">
        <v>143.89860131</v>
      </c>
      <c r="F36" s="84">
        <v>143.89860131</v>
      </c>
    </row>
    <row r="37" spans="1:6" ht="12.75" customHeight="1" x14ac:dyDescent="0.2">
      <c r="A37" s="83" t="s">
        <v>155</v>
      </c>
      <c r="B37" s="83">
        <v>5</v>
      </c>
      <c r="C37" s="84">
        <v>782.5338299</v>
      </c>
      <c r="D37" s="84">
        <v>773.75073681000003</v>
      </c>
      <c r="E37" s="84">
        <v>143.59781898</v>
      </c>
      <c r="F37" s="84">
        <v>143.59781898</v>
      </c>
    </row>
    <row r="38" spans="1:6" ht="12.75" customHeight="1" x14ac:dyDescent="0.2">
      <c r="A38" s="83" t="s">
        <v>155</v>
      </c>
      <c r="B38" s="83">
        <v>6</v>
      </c>
      <c r="C38" s="84">
        <v>765.62255944000003</v>
      </c>
      <c r="D38" s="84">
        <v>758.08940503999997</v>
      </c>
      <c r="E38" s="84">
        <v>140.69128463999999</v>
      </c>
      <c r="F38" s="84">
        <v>140.69128463999999</v>
      </c>
    </row>
    <row r="39" spans="1:6" ht="12.75" customHeight="1" x14ac:dyDescent="0.2">
      <c r="A39" s="83" t="s">
        <v>155</v>
      </c>
      <c r="B39" s="83">
        <v>7</v>
      </c>
      <c r="C39" s="84">
        <v>695.84870995000006</v>
      </c>
      <c r="D39" s="84">
        <v>690.21825220000005</v>
      </c>
      <c r="E39" s="84">
        <v>128.09530372</v>
      </c>
      <c r="F39" s="84">
        <v>128.09530372</v>
      </c>
    </row>
    <row r="40" spans="1:6" ht="12.75" customHeight="1" x14ac:dyDescent="0.2">
      <c r="A40" s="83" t="s">
        <v>155</v>
      </c>
      <c r="B40" s="83">
        <v>8</v>
      </c>
      <c r="C40" s="84">
        <v>613.28578555000001</v>
      </c>
      <c r="D40" s="84">
        <v>607.28343512000004</v>
      </c>
      <c r="E40" s="84">
        <v>112.70370758999999</v>
      </c>
      <c r="F40" s="84">
        <v>112.70370758999999</v>
      </c>
    </row>
    <row r="41" spans="1:6" ht="12.75" customHeight="1" x14ac:dyDescent="0.2">
      <c r="A41" s="83" t="s">
        <v>155</v>
      </c>
      <c r="B41" s="83">
        <v>9</v>
      </c>
      <c r="C41" s="84">
        <v>606.07638575999999</v>
      </c>
      <c r="D41" s="84">
        <v>601.92003073000001</v>
      </c>
      <c r="E41" s="84">
        <v>111.70833125</v>
      </c>
      <c r="F41" s="84">
        <v>111.70833125</v>
      </c>
    </row>
    <row r="42" spans="1:6" ht="12.75" customHeight="1" x14ac:dyDescent="0.2">
      <c r="A42" s="83" t="s">
        <v>155</v>
      </c>
      <c r="B42" s="83">
        <v>10</v>
      </c>
      <c r="C42" s="84">
        <v>613.53491020000001</v>
      </c>
      <c r="D42" s="84">
        <v>610.41619819000005</v>
      </c>
      <c r="E42" s="84">
        <v>113.28510664</v>
      </c>
      <c r="F42" s="84">
        <v>113.28510664</v>
      </c>
    </row>
    <row r="43" spans="1:6" ht="12.75" customHeight="1" x14ac:dyDescent="0.2">
      <c r="A43" s="83" t="s">
        <v>155</v>
      </c>
      <c r="B43" s="83">
        <v>11</v>
      </c>
      <c r="C43" s="84">
        <v>611.32424347000006</v>
      </c>
      <c r="D43" s="84">
        <v>607.79494160000002</v>
      </c>
      <c r="E43" s="84">
        <v>112.79863637</v>
      </c>
      <c r="F43" s="84">
        <v>112.79863637</v>
      </c>
    </row>
    <row r="44" spans="1:6" ht="12.75" customHeight="1" x14ac:dyDescent="0.2">
      <c r="A44" s="83" t="s">
        <v>155</v>
      </c>
      <c r="B44" s="83">
        <v>12</v>
      </c>
      <c r="C44" s="84">
        <v>601.92686275999995</v>
      </c>
      <c r="D44" s="84">
        <v>597.26317527000003</v>
      </c>
      <c r="E44" s="84">
        <v>110.84408096999999</v>
      </c>
      <c r="F44" s="84">
        <v>110.84408096999999</v>
      </c>
    </row>
    <row r="45" spans="1:6" ht="12.75" customHeight="1" x14ac:dyDescent="0.2">
      <c r="A45" s="83" t="s">
        <v>155</v>
      </c>
      <c r="B45" s="83">
        <v>13</v>
      </c>
      <c r="C45" s="84">
        <v>587.15516723999997</v>
      </c>
      <c r="D45" s="84">
        <v>582.22098020999999</v>
      </c>
      <c r="E45" s="84">
        <v>108.05245016000001</v>
      </c>
      <c r="F45" s="84">
        <v>108.05245016000001</v>
      </c>
    </row>
    <row r="46" spans="1:6" ht="12.75" customHeight="1" x14ac:dyDescent="0.2">
      <c r="A46" s="83" t="s">
        <v>155</v>
      </c>
      <c r="B46" s="83">
        <v>14</v>
      </c>
      <c r="C46" s="84">
        <v>585.06748673000004</v>
      </c>
      <c r="D46" s="84">
        <v>580.02718830000003</v>
      </c>
      <c r="E46" s="84">
        <v>107.64531162999999</v>
      </c>
      <c r="F46" s="84">
        <v>107.64531162999999</v>
      </c>
    </row>
    <row r="47" spans="1:6" ht="12.75" customHeight="1" x14ac:dyDescent="0.2">
      <c r="A47" s="83" t="s">
        <v>155</v>
      </c>
      <c r="B47" s="83">
        <v>15</v>
      </c>
      <c r="C47" s="84">
        <v>587.29615158000001</v>
      </c>
      <c r="D47" s="84">
        <v>581.58117247999996</v>
      </c>
      <c r="E47" s="84">
        <v>107.93371037</v>
      </c>
      <c r="F47" s="84">
        <v>107.93371037</v>
      </c>
    </row>
    <row r="48" spans="1:6" ht="12.75" customHeight="1" x14ac:dyDescent="0.2">
      <c r="A48" s="83" t="s">
        <v>155</v>
      </c>
      <c r="B48" s="83">
        <v>16</v>
      </c>
      <c r="C48" s="84">
        <v>597.12894699000003</v>
      </c>
      <c r="D48" s="84">
        <v>591.28346879000003</v>
      </c>
      <c r="E48" s="84">
        <v>109.73432719</v>
      </c>
      <c r="F48" s="84">
        <v>109.73432719</v>
      </c>
    </row>
    <row r="49" spans="1:6" ht="12.75" customHeight="1" x14ac:dyDescent="0.2">
      <c r="A49" s="83" t="s">
        <v>155</v>
      </c>
      <c r="B49" s="83">
        <v>17</v>
      </c>
      <c r="C49" s="84">
        <v>596.56300768000006</v>
      </c>
      <c r="D49" s="84">
        <v>590.31248729000004</v>
      </c>
      <c r="E49" s="84">
        <v>109.55412597</v>
      </c>
      <c r="F49" s="84">
        <v>109.55412597</v>
      </c>
    </row>
    <row r="50" spans="1:6" ht="12.75" customHeight="1" x14ac:dyDescent="0.2">
      <c r="A50" s="83" t="s">
        <v>155</v>
      </c>
      <c r="B50" s="83">
        <v>18</v>
      </c>
      <c r="C50" s="84">
        <v>587.20644083000002</v>
      </c>
      <c r="D50" s="84">
        <v>585.08504608999999</v>
      </c>
      <c r="E50" s="84">
        <v>108.58398259000001</v>
      </c>
      <c r="F50" s="84">
        <v>108.58398259000001</v>
      </c>
    </row>
    <row r="51" spans="1:6" ht="12.75" customHeight="1" x14ac:dyDescent="0.2">
      <c r="A51" s="83" t="s">
        <v>155</v>
      </c>
      <c r="B51" s="83">
        <v>19</v>
      </c>
      <c r="C51" s="84">
        <v>584.56393105999996</v>
      </c>
      <c r="D51" s="84">
        <v>582.65177544999995</v>
      </c>
      <c r="E51" s="84">
        <v>108.13240001</v>
      </c>
      <c r="F51" s="84">
        <v>108.13240001</v>
      </c>
    </row>
    <row r="52" spans="1:6" ht="12.75" customHeight="1" x14ac:dyDescent="0.2">
      <c r="A52" s="83" t="s">
        <v>155</v>
      </c>
      <c r="B52" s="83">
        <v>20</v>
      </c>
      <c r="C52" s="84">
        <v>608.00970546999997</v>
      </c>
      <c r="D52" s="84">
        <v>603.15943564999998</v>
      </c>
      <c r="E52" s="84">
        <v>111.93834828</v>
      </c>
      <c r="F52" s="84">
        <v>111.93834828</v>
      </c>
    </row>
    <row r="53" spans="1:6" ht="12.75" customHeight="1" x14ac:dyDescent="0.2">
      <c r="A53" s="83" t="s">
        <v>155</v>
      </c>
      <c r="B53" s="83">
        <v>21</v>
      </c>
      <c r="C53" s="84">
        <v>608.85971557000005</v>
      </c>
      <c r="D53" s="84">
        <v>607.52089549000004</v>
      </c>
      <c r="E53" s="84">
        <v>112.74777706</v>
      </c>
      <c r="F53" s="84">
        <v>112.74777706</v>
      </c>
    </row>
    <row r="54" spans="1:6" ht="12.75" customHeight="1" x14ac:dyDescent="0.2">
      <c r="A54" s="83" t="s">
        <v>155</v>
      </c>
      <c r="B54" s="83">
        <v>22</v>
      </c>
      <c r="C54" s="84">
        <v>612.32853840999996</v>
      </c>
      <c r="D54" s="84">
        <v>610.38575090999996</v>
      </c>
      <c r="E54" s="84">
        <v>113.27945603000001</v>
      </c>
      <c r="F54" s="84">
        <v>113.27945603000001</v>
      </c>
    </row>
    <row r="55" spans="1:6" ht="12.75" customHeight="1" x14ac:dyDescent="0.2">
      <c r="A55" s="83" t="s">
        <v>155</v>
      </c>
      <c r="B55" s="83">
        <v>23</v>
      </c>
      <c r="C55" s="84">
        <v>602.56042601000001</v>
      </c>
      <c r="D55" s="84">
        <v>601.11947739000004</v>
      </c>
      <c r="E55" s="84">
        <v>111.55975923</v>
      </c>
      <c r="F55" s="84">
        <v>111.55975923</v>
      </c>
    </row>
    <row r="56" spans="1:6" ht="12.75" customHeight="1" x14ac:dyDescent="0.2">
      <c r="A56" s="83" t="s">
        <v>155</v>
      </c>
      <c r="B56" s="83">
        <v>24</v>
      </c>
      <c r="C56" s="84">
        <v>668.89432382999996</v>
      </c>
      <c r="D56" s="84">
        <v>664.43525787999999</v>
      </c>
      <c r="E56" s="84">
        <v>123.31032378</v>
      </c>
      <c r="F56" s="84">
        <v>123.31032378</v>
      </c>
    </row>
    <row r="57" spans="1:6" ht="12.75" customHeight="1" x14ac:dyDescent="0.2">
      <c r="A57" s="83" t="s">
        <v>156</v>
      </c>
      <c r="B57" s="83">
        <v>1</v>
      </c>
      <c r="C57" s="84">
        <v>714.49949153</v>
      </c>
      <c r="D57" s="84">
        <v>708.10320991000003</v>
      </c>
      <c r="E57" s="84">
        <v>131.41451337999999</v>
      </c>
      <c r="F57" s="84">
        <v>131.41451337999999</v>
      </c>
    </row>
    <row r="58" spans="1:6" ht="12.75" customHeight="1" x14ac:dyDescent="0.2">
      <c r="A58" s="83" t="s">
        <v>156</v>
      </c>
      <c r="B58" s="83">
        <v>2</v>
      </c>
      <c r="C58" s="84">
        <v>734.39177254000003</v>
      </c>
      <c r="D58" s="84">
        <v>734.29868781000005</v>
      </c>
      <c r="E58" s="84">
        <v>136.27604477</v>
      </c>
      <c r="F58" s="84">
        <v>136.27604477</v>
      </c>
    </row>
    <row r="59" spans="1:6" ht="12.75" customHeight="1" x14ac:dyDescent="0.2">
      <c r="A59" s="83" t="s">
        <v>156</v>
      </c>
      <c r="B59" s="83">
        <v>3</v>
      </c>
      <c r="C59" s="84">
        <v>750.21934082999996</v>
      </c>
      <c r="D59" s="84">
        <v>748.46879479999996</v>
      </c>
      <c r="E59" s="84">
        <v>138.90582767000001</v>
      </c>
      <c r="F59" s="84">
        <v>138.90582767000001</v>
      </c>
    </row>
    <row r="60" spans="1:6" ht="12.75" customHeight="1" x14ac:dyDescent="0.2">
      <c r="A60" s="83" t="s">
        <v>156</v>
      </c>
      <c r="B60" s="83">
        <v>4</v>
      </c>
      <c r="C60" s="84">
        <v>756.15481095999996</v>
      </c>
      <c r="D60" s="84">
        <v>754.21345229999997</v>
      </c>
      <c r="E60" s="84">
        <v>139.9719595</v>
      </c>
      <c r="F60" s="84">
        <v>139.9719595</v>
      </c>
    </row>
    <row r="61" spans="1:6" ht="12.75" customHeight="1" x14ac:dyDescent="0.2">
      <c r="A61" s="83" t="s">
        <v>156</v>
      </c>
      <c r="B61" s="83">
        <v>5</v>
      </c>
      <c r="C61" s="84">
        <v>778.83156435000001</v>
      </c>
      <c r="D61" s="84">
        <v>770.57540241000004</v>
      </c>
      <c r="E61" s="84">
        <v>143.00851926000001</v>
      </c>
      <c r="F61" s="84">
        <v>143.00851926000001</v>
      </c>
    </row>
    <row r="62" spans="1:6" ht="12.75" customHeight="1" x14ac:dyDescent="0.2">
      <c r="A62" s="83" t="s">
        <v>156</v>
      </c>
      <c r="B62" s="83">
        <v>6</v>
      </c>
      <c r="C62" s="84">
        <v>754.54704518999995</v>
      </c>
      <c r="D62" s="84">
        <v>751.87645678000001</v>
      </c>
      <c r="E62" s="84">
        <v>139.53824428999999</v>
      </c>
      <c r="F62" s="84">
        <v>139.53824428999999</v>
      </c>
    </row>
    <row r="63" spans="1:6" ht="12.75" customHeight="1" x14ac:dyDescent="0.2">
      <c r="A63" s="83" t="s">
        <v>156</v>
      </c>
      <c r="B63" s="83">
        <v>7</v>
      </c>
      <c r="C63" s="84">
        <v>698.60911196999996</v>
      </c>
      <c r="D63" s="84">
        <v>691.30879250999999</v>
      </c>
      <c r="E63" s="84">
        <v>128.29769346</v>
      </c>
      <c r="F63" s="84">
        <v>128.29769346</v>
      </c>
    </row>
    <row r="64" spans="1:6" ht="12.75" customHeight="1" x14ac:dyDescent="0.2">
      <c r="A64" s="83" t="s">
        <v>156</v>
      </c>
      <c r="B64" s="83">
        <v>8</v>
      </c>
      <c r="C64" s="84">
        <v>613.48812671999997</v>
      </c>
      <c r="D64" s="84">
        <v>605.67381867999995</v>
      </c>
      <c r="E64" s="84">
        <v>112.40498424</v>
      </c>
      <c r="F64" s="84">
        <v>112.40498424</v>
      </c>
    </row>
    <row r="65" spans="1:6" ht="12.75" customHeight="1" x14ac:dyDescent="0.2">
      <c r="A65" s="83" t="s">
        <v>156</v>
      </c>
      <c r="B65" s="83">
        <v>9</v>
      </c>
      <c r="C65" s="84">
        <v>606.13953855</v>
      </c>
      <c r="D65" s="84">
        <v>601.29393959000004</v>
      </c>
      <c r="E65" s="84">
        <v>111.59213708</v>
      </c>
      <c r="F65" s="84">
        <v>111.59213708</v>
      </c>
    </row>
    <row r="66" spans="1:6" ht="12.75" customHeight="1" x14ac:dyDescent="0.2">
      <c r="A66" s="83" t="s">
        <v>156</v>
      </c>
      <c r="B66" s="83">
        <v>10</v>
      </c>
      <c r="C66" s="84">
        <v>614.68925510999998</v>
      </c>
      <c r="D66" s="84">
        <v>611.61902170999997</v>
      </c>
      <c r="E66" s="84">
        <v>113.50833464</v>
      </c>
      <c r="F66" s="84">
        <v>113.50833464</v>
      </c>
    </row>
    <row r="67" spans="1:6" ht="12.75" customHeight="1" x14ac:dyDescent="0.2">
      <c r="A67" s="83" t="s">
        <v>156</v>
      </c>
      <c r="B67" s="83">
        <v>11</v>
      </c>
      <c r="C67" s="84">
        <v>612.76230885999996</v>
      </c>
      <c r="D67" s="84">
        <v>611.84719256999995</v>
      </c>
      <c r="E67" s="84">
        <v>113.55068011</v>
      </c>
      <c r="F67" s="84">
        <v>113.55068011</v>
      </c>
    </row>
    <row r="68" spans="1:6" ht="12.75" customHeight="1" x14ac:dyDescent="0.2">
      <c r="A68" s="83" t="s">
        <v>156</v>
      </c>
      <c r="B68" s="83">
        <v>12</v>
      </c>
      <c r="C68" s="84">
        <v>606.66131186999996</v>
      </c>
      <c r="D68" s="84">
        <v>603.32261086000005</v>
      </c>
      <c r="E68" s="84">
        <v>111.96863141999999</v>
      </c>
      <c r="F68" s="84">
        <v>111.96863141999999</v>
      </c>
    </row>
    <row r="69" spans="1:6" ht="12.75" customHeight="1" x14ac:dyDescent="0.2">
      <c r="A69" s="83" t="s">
        <v>156</v>
      </c>
      <c r="B69" s="83">
        <v>13</v>
      </c>
      <c r="C69" s="84">
        <v>604.28698138000004</v>
      </c>
      <c r="D69" s="84">
        <v>598.35845931999995</v>
      </c>
      <c r="E69" s="84">
        <v>111.04735109000001</v>
      </c>
      <c r="F69" s="84">
        <v>111.04735109000001</v>
      </c>
    </row>
    <row r="70" spans="1:6" ht="12.75" customHeight="1" x14ac:dyDescent="0.2">
      <c r="A70" s="83" t="s">
        <v>156</v>
      </c>
      <c r="B70" s="83">
        <v>14</v>
      </c>
      <c r="C70" s="84">
        <v>606.50720006999995</v>
      </c>
      <c r="D70" s="84">
        <v>600.46037216000002</v>
      </c>
      <c r="E70" s="84">
        <v>111.43743808000001</v>
      </c>
      <c r="F70" s="84">
        <v>111.43743808000001</v>
      </c>
    </row>
    <row r="71" spans="1:6" ht="12.75" customHeight="1" x14ac:dyDescent="0.2">
      <c r="A71" s="83" t="s">
        <v>156</v>
      </c>
      <c r="B71" s="83">
        <v>15</v>
      </c>
      <c r="C71" s="84">
        <v>608.86027037999997</v>
      </c>
      <c r="D71" s="84">
        <v>604.41323365000005</v>
      </c>
      <c r="E71" s="84">
        <v>112.17103647</v>
      </c>
      <c r="F71" s="84">
        <v>112.17103647</v>
      </c>
    </row>
    <row r="72" spans="1:6" ht="12.75" customHeight="1" x14ac:dyDescent="0.2">
      <c r="A72" s="83" t="s">
        <v>156</v>
      </c>
      <c r="B72" s="83">
        <v>16</v>
      </c>
      <c r="C72" s="84">
        <v>611.85689665999996</v>
      </c>
      <c r="D72" s="84">
        <v>606.79377824999995</v>
      </c>
      <c r="E72" s="84">
        <v>112.6128338</v>
      </c>
      <c r="F72" s="84">
        <v>112.6128338</v>
      </c>
    </row>
    <row r="73" spans="1:6" ht="12.75" customHeight="1" x14ac:dyDescent="0.2">
      <c r="A73" s="83" t="s">
        <v>156</v>
      </c>
      <c r="B73" s="83">
        <v>17</v>
      </c>
      <c r="C73" s="84">
        <v>618.64496243999997</v>
      </c>
      <c r="D73" s="84">
        <v>611.43971829999998</v>
      </c>
      <c r="E73" s="84">
        <v>113.47505832</v>
      </c>
      <c r="F73" s="84">
        <v>113.47505832</v>
      </c>
    </row>
    <row r="74" spans="1:6" ht="12.75" customHeight="1" x14ac:dyDescent="0.2">
      <c r="A74" s="83" t="s">
        <v>156</v>
      </c>
      <c r="B74" s="83">
        <v>18</v>
      </c>
      <c r="C74" s="84">
        <v>613.07785325999998</v>
      </c>
      <c r="D74" s="84">
        <v>606.4964678</v>
      </c>
      <c r="E74" s="84">
        <v>112.55765694</v>
      </c>
      <c r="F74" s="84">
        <v>112.55765694</v>
      </c>
    </row>
    <row r="75" spans="1:6" ht="12.75" customHeight="1" x14ac:dyDescent="0.2">
      <c r="A75" s="83" t="s">
        <v>156</v>
      </c>
      <c r="B75" s="83">
        <v>19</v>
      </c>
      <c r="C75" s="84">
        <v>616.75028620000001</v>
      </c>
      <c r="D75" s="84">
        <v>611.78847331999998</v>
      </c>
      <c r="E75" s="84">
        <v>113.5397826</v>
      </c>
      <c r="F75" s="84">
        <v>113.5397826</v>
      </c>
    </row>
    <row r="76" spans="1:6" ht="12.75" customHeight="1" x14ac:dyDescent="0.2">
      <c r="A76" s="83" t="s">
        <v>156</v>
      </c>
      <c r="B76" s="83">
        <v>20</v>
      </c>
      <c r="C76" s="84">
        <v>638.02585297999997</v>
      </c>
      <c r="D76" s="84">
        <v>633.00289224999995</v>
      </c>
      <c r="E76" s="84">
        <v>117.47689587000001</v>
      </c>
      <c r="F76" s="84">
        <v>117.47689587000001</v>
      </c>
    </row>
    <row r="77" spans="1:6" ht="12.75" customHeight="1" x14ac:dyDescent="0.2">
      <c r="A77" s="83" t="s">
        <v>156</v>
      </c>
      <c r="B77" s="83">
        <v>21</v>
      </c>
      <c r="C77" s="84">
        <v>637.98186919</v>
      </c>
      <c r="D77" s="84">
        <v>630.69539659999998</v>
      </c>
      <c r="E77" s="84">
        <v>117.04865544</v>
      </c>
      <c r="F77" s="84">
        <v>117.04865544</v>
      </c>
    </row>
    <row r="78" spans="1:6" ht="12.75" customHeight="1" x14ac:dyDescent="0.2">
      <c r="A78" s="83" t="s">
        <v>156</v>
      </c>
      <c r="B78" s="83">
        <v>22</v>
      </c>
      <c r="C78" s="84">
        <v>618.41049743999997</v>
      </c>
      <c r="D78" s="84">
        <v>612.27000368999995</v>
      </c>
      <c r="E78" s="84">
        <v>113.62914822</v>
      </c>
      <c r="F78" s="84">
        <v>113.62914822</v>
      </c>
    </row>
    <row r="79" spans="1:6" ht="12.75" customHeight="1" x14ac:dyDescent="0.2">
      <c r="A79" s="83" t="s">
        <v>156</v>
      </c>
      <c r="B79" s="83">
        <v>23</v>
      </c>
      <c r="C79" s="84">
        <v>608.49261516000001</v>
      </c>
      <c r="D79" s="84">
        <v>602.49116859000003</v>
      </c>
      <c r="E79" s="84">
        <v>111.81432682000001</v>
      </c>
      <c r="F79" s="84">
        <v>111.81432682000001</v>
      </c>
    </row>
    <row r="80" spans="1:6" ht="12.75" customHeight="1" x14ac:dyDescent="0.2">
      <c r="A80" s="83" t="s">
        <v>156</v>
      </c>
      <c r="B80" s="83">
        <v>24</v>
      </c>
      <c r="C80" s="84">
        <v>675.50725212999998</v>
      </c>
      <c r="D80" s="84">
        <v>673.28115136999998</v>
      </c>
      <c r="E80" s="84">
        <v>124.95200366</v>
      </c>
      <c r="F80" s="84">
        <v>124.95200366</v>
      </c>
    </row>
    <row r="81" spans="1:6" ht="12.75" customHeight="1" x14ac:dyDescent="0.2">
      <c r="A81" s="83" t="s">
        <v>157</v>
      </c>
      <c r="B81" s="83">
        <v>1</v>
      </c>
      <c r="C81" s="84">
        <v>726.16338592</v>
      </c>
      <c r="D81" s="84">
        <v>713.69265791999999</v>
      </c>
      <c r="E81" s="84">
        <v>132.45184040000001</v>
      </c>
      <c r="F81" s="84">
        <v>132.45184040000001</v>
      </c>
    </row>
    <row r="82" spans="1:6" ht="12.75" customHeight="1" x14ac:dyDescent="0.2">
      <c r="A82" s="83" t="s">
        <v>157</v>
      </c>
      <c r="B82" s="83">
        <v>2</v>
      </c>
      <c r="C82" s="84">
        <v>758.84672754999997</v>
      </c>
      <c r="D82" s="84">
        <v>750.21017831999995</v>
      </c>
      <c r="E82" s="84">
        <v>139.22900523000001</v>
      </c>
      <c r="F82" s="84">
        <v>139.22900523000001</v>
      </c>
    </row>
    <row r="83" spans="1:6" ht="12.75" customHeight="1" x14ac:dyDescent="0.2">
      <c r="A83" s="83" t="s">
        <v>157</v>
      </c>
      <c r="B83" s="83">
        <v>3</v>
      </c>
      <c r="C83" s="84">
        <v>781.47792402000005</v>
      </c>
      <c r="D83" s="84">
        <v>771.97117763000006</v>
      </c>
      <c r="E83" s="84">
        <v>143.26755653000001</v>
      </c>
      <c r="F83" s="84">
        <v>143.26755653000001</v>
      </c>
    </row>
    <row r="84" spans="1:6" ht="12.75" customHeight="1" x14ac:dyDescent="0.2">
      <c r="A84" s="83" t="s">
        <v>157</v>
      </c>
      <c r="B84" s="83">
        <v>4</v>
      </c>
      <c r="C84" s="84">
        <v>787.03634434000003</v>
      </c>
      <c r="D84" s="84">
        <v>777.27313852999998</v>
      </c>
      <c r="E84" s="84">
        <v>144.25152976999999</v>
      </c>
      <c r="F84" s="84">
        <v>144.25152976999999</v>
      </c>
    </row>
    <row r="85" spans="1:6" ht="12.75" customHeight="1" x14ac:dyDescent="0.2">
      <c r="A85" s="83" t="s">
        <v>157</v>
      </c>
      <c r="B85" s="83">
        <v>5</v>
      </c>
      <c r="C85" s="84">
        <v>790.22986575000004</v>
      </c>
      <c r="D85" s="84">
        <v>774.11215646000005</v>
      </c>
      <c r="E85" s="84">
        <v>143.66489365000001</v>
      </c>
      <c r="F85" s="84">
        <v>143.66489365000001</v>
      </c>
    </row>
    <row r="86" spans="1:6" ht="12.75" customHeight="1" x14ac:dyDescent="0.2">
      <c r="A86" s="83" t="s">
        <v>157</v>
      </c>
      <c r="B86" s="83">
        <v>6</v>
      </c>
      <c r="C86" s="84">
        <v>763.24022371000001</v>
      </c>
      <c r="D86" s="84">
        <v>759.17276236999999</v>
      </c>
      <c r="E86" s="84">
        <v>140.89234132000001</v>
      </c>
      <c r="F86" s="84">
        <v>140.89234132000001</v>
      </c>
    </row>
    <row r="87" spans="1:6" ht="12.75" customHeight="1" x14ac:dyDescent="0.2">
      <c r="A87" s="83" t="s">
        <v>157</v>
      </c>
      <c r="B87" s="83">
        <v>7</v>
      </c>
      <c r="C87" s="84">
        <v>694.89232747999995</v>
      </c>
      <c r="D87" s="84">
        <v>691.55602007000005</v>
      </c>
      <c r="E87" s="84">
        <v>128.34357560000001</v>
      </c>
      <c r="F87" s="84">
        <v>128.34357560000001</v>
      </c>
    </row>
    <row r="88" spans="1:6" ht="12.75" customHeight="1" x14ac:dyDescent="0.2">
      <c r="A88" s="83" t="s">
        <v>157</v>
      </c>
      <c r="B88" s="83">
        <v>8</v>
      </c>
      <c r="C88" s="84">
        <v>619.09257713</v>
      </c>
      <c r="D88" s="84">
        <v>613.07127834000005</v>
      </c>
      <c r="E88" s="84">
        <v>113.77785411000001</v>
      </c>
      <c r="F88" s="84">
        <v>113.77785411000001</v>
      </c>
    </row>
    <row r="89" spans="1:6" ht="12.75" customHeight="1" x14ac:dyDescent="0.2">
      <c r="A89" s="83" t="s">
        <v>157</v>
      </c>
      <c r="B89" s="83">
        <v>9</v>
      </c>
      <c r="C89" s="84">
        <v>622.07984607000003</v>
      </c>
      <c r="D89" s="84">
        <v>615.35999737999998</v>
      </c>
      <c r="E89" s="84">
        <v>114.20260983999999</v>
      </c>
      <c r="F89" s="84">
        <v>114.20260983999999</v>
      </c>
    </row>
    <row r="90" spans="1:6" ht="12.75" customHeight="1" x14ac:dyDescent="0.2">
      <c r="A90" s="83" t="s">
        <v>157</v>
      </c>
      <c r="B90" s="83">
        <v>10</v>
      </c>
      <c r="C90" s="84">
        <v>630.60084750999999</v>
      </c>
      <c r="D90" s="84">
        <v>626.43447259000004</v>
      </c>
      <c r="E90" s="84">
        <v>116.25788477</v>
      </c>
      <c r="F90" s="84">
        <v>116.25788477</v>
      </c>
    </row>
    <row r="91" spans="1:6" ht="12.75" customHeight="1" x14ac:dyDescent="0.2">
      <c r="A91" s="83" t="s">
        <v>157</v>
      </c>
      <c r="B91" s="83">
        <v>11</v>
      </c>
      <c r="C91" s="84">
        <v>637.89224156</v>
      </c>
      <c r="D91" s="84">
        <v>632.72401533000004</v>
      </c>
      <c r="E91" s="84">
        <v>117.42514002999999</v>
      </c>
      <c r="F91" s="84">
        <v>117.42514002999999</v>
      </c>
    </row>
    <row r="92" spans="1:6" ht="12.75" customHeight="1" x14ac:dyDescent="0.2">
      <c r="A92" s="83" t="s">
        <v>157</v>
      </c>
      <c r="B92" s="83">
        <v>12</v>
      </c>
      <c r="C92" s="84">
        <v>628.56884688000002</v>
      </c>
      <c r="D92" s="84">
        <v>624.26074851999999</v>
      </c>
      <c r="E92" s="84">
        <v>115.85447056</v>
      </c>
      <c r="F92" s="84">
        <v>115.85447056</v>
      </c>
    </row>
    <row r="93" spans="1:6" ht="12.75" customHeight="1" x14ac:dyDescent="0.2">
      <c r="A93" s="83" t="s">
        <v>157</v>
      </c>
      <c r="B93" s="83">
        <v>13</v>
      </c>
      <c r="C93" s="84">
        <v>674.23210511000002</v>
      </c>
      <c r="D93" s="84">
        <v>664.97918983</v>
      </c>
      <c r="E93" s="84">
        <v>123.4112703</v>
      </c>
      <c r="F93" s="84">
        <v>123.4112703</v>
      </c>
    </row>
    <row r="94" spans="1:6" ht="12.75" customHeight="1" x14ac:dyDescent="0.2">
      <c r="A94" s="83" t="s">
        <v>157</v>
      </c>
      <c r="B94" s="83">
        <v>14</v>
      </c>
      <c r="C94" s="84">
        <v>716.71623770999997</v>
      </c>
      <c r="D94" s="84">
        <v>713.29267884000001</v>
      </c>
      <c r="E94" s="84">
        <v>132.37760961000001</v>
      </c>
      <c r="F94" s="84">
        <v>132.37760961000001</v>
      </c>
    </row>
    <row r="95" spans="1:6" ht="12.75" customHeight="1" x14ac:dyDescent="0.2">
      <c r="A95" s="83" t="s">
        <v>157</v>
      </c>
      <c r="B95" s="83">
        <v>15</v>
      </c>
      <c r="C95" s="84">
        <v>723.04064308</v>
      </c>
      <c r="D95" s="84">
        <v>715.11047733999999</v>
      </c>
      <c r="E95" s="84">
        <v>132.71496877000001</v>
      </c>
      <c r="F95" s="84">
        <v>132.71496877000001</v>
      </c>
    </row>
    <row r="96" spans="1:6" ht="12.75" customHeight="1" x14ac:dyDescent="0.2">
      <c r="A96" s="83" t="s">
        <v>157</v>
      </c>
      <c r="B96" s="83">
        <v>16</v>
      </c>
      <c r="C96" s="84">
        <v>717.18658519999997</v>
      </c>
      <c r="D96" s="84">
        <v>711.26390444000003</v>
      </c>
      <c r="E96" s="84">
        <v>132.00109613999999</v>
      </c>
      <c r="F96" s="84">
        <v>132.00109613999999</v>
      </c>
    </row>
    <row r="97" spans="1:6" ht="12.75" customHeight="1" x14ac:dyDescent="0.2">
      <c r="A97" s="83" t="s">
        <v>157</v>
      </c>
      <c r="B97" s="83">
        <v>17</v>
      </c>
      <c r="C97" s="84">
        <v>667.81788415999995</v>
      </c>
      <c r="D97" s="84">
        <v>659.98759962999998</v>
      </c>
      <c r="E97" s="84">
        <v>122.48489772000001</v>
      </c>
      <c r="F97" s="84">
        <v>122.48489772000001</v>
      </c>
    </row>
    <row r="98" spans="1:6" ht="12.75" customHeight="1" x14ac:dyDescent="0.2">
      <c r="A98" s="83" t="s">
        <v>157</v>
      </c>
      <c r="B98" s="83">
        <v>18</v>
      </c>
      <c r="C98" s="84">
        <v>653.55284413000004</v>
      </c>
      <c r="D98" s="84">
        <v>645.79647667999996</v>
      </c>
      <c r="E98" s="84">
        <v>119.85121454</v>
      </c>
      <c r="F98" s="84">
        <v>119.85121454</v>
      </c>
    </row>
    <row r="99" spans="1:6" ht="12.75" customHeight="1" x14ac:dyDescent="0.2">
      <c r="A99" s="83" t="s">
        <v>157</v>
      </c>
      <c r="B99" s="83">
        <v>19</v>
      </c>
      <c r="C99" s="84">
        <v>642.04830721999997</v>
      </c>
      <c r="D99" s="84">
        <v>634.06882904999998</v>
      </c>
      <c r="E99" s="84">
        <v>117.67471952</v>
      </c>
      <c r="F99" s="84">
        <v>117.67471952</v>
      </c>
    </row>
    <row r="100" spans="1:6" ht="12.75" customHeight="1" x14ac:dyDescent="0.2">
      <c r="A100" s="83" t="s">
        <v>157</v>
      </c>
      <c r="B100" s="83">
        <v>20</v>
      </c>
      <c r="C100" s="84">
        <v>650.43357791000005</v>
      </c>
      <c r="D100" s="84">
        <v>643.43240815000001</v>
      </c>
      <c r="E100" s="84">
        <v>119.41247494</v>
      </c>
      <c r="F100" s="84">
        <v>119.41247494</v>
      </c>
    </row>
    <row r="101" spans="1:6" ht="12.75" customHeight="1" x14ac:dyDescent="0.2">
      <c r="A101" s="83" t="s">
        <v>157</v>
      </c>
      <c r="B101" s="83">
        <v>21</v>
      </c>
      <c r="C101" s="84">
        <v>653.82470475000002</v>
      </c>
      <c r="D101" s="84">
        <v>647.20589439000003</v>
      </c>
      <c r="E101" s="84">
        <v>120.11278367</v>
      </c>
      <c r="F101" s="84">
        <v>120.11278367</v>
      </c>
    </row>
    <row r="102" spans="1:6" ht="12.75" customHeight="1" x14ac:dyDescent="0.2">
      <c r="A102" s="83" t="s">
        <v>157</v>
      </c>
      <c r="B102" s="83">
        <v>22</v>
      </c>
      <c r="C102" s="84">
        <v>655.51279197999997</v>
      </c>
      <c r="D102" s="84">
        <v>646.65244953000001</v>
      </c>
      <c r="E102" s="84">
        <v>120.01007168</v>
      </c>
      <c r="F102" s="84">
        <v>120.01007168</v>
      </c>
    </row>
    <row r="103" spans="1:6" ht="12.75" customHeight="1" x14ac:dyDescent="0.2">
      <c r="A103" s="83" t="s">
        <v>157</v>
      </c>
      <c r="B103" s="83">
        <v>23</v>
      </c>
      <c r="C103" s="84">
        <v>622.16771227000004</v>
      </c>
      <c r="D103" s="84">
        <v>614.97679468000001</v>
      </c>
      <c r="E103" s="84">
        <v>114.13149253</v>
      </c>
      <c r="F103" s="84">
        <v>114.13149253</v>
      </c>
    </row>
    <row r="104" spans="1:6" ht="12.75" customHeight="1" x14ac:dyDescent="0.2">
      <c r="A104" s="83" t="s">
        <v>157</v>
      </c>
      <c r="B104" s="83">
        <v>24</v>
      </c>
      <c r="C104" s="84">
        <v>641.99266464000004</v>
      </c>
      <c r="D104" s="84">
        <v>637.01197372000001</v>
      </c>
      <c r="E104" s="84">
        <v>118.22092793</v>
      </c>
      <c r="F104" s="84">
        <v>118.22092793</v>
      </c>
    </row>
    <row r="105" spans="1:6" ht="12.75" customHeight="1" x14ac:dyDescent="0.2">
      <c r="A105" s="83" t="s">
        <v>158</v>
      </c>
      <c r="B105" s="83">
        <v>1</v>
      </c>
      <c r="C105" s="84">
        <v>717.85831782000002</v>
      </c>
      <c r="D105" s="84">
        <v>708.01281968000001</v>
      </c>
      <c r="E105" s="84">
        <v>131.39773815999999</v>
      </c>
      <c r="F105" s="84">
        <v>131.39773815999999</v>
      </c>
    </row>
    <row r="106" spans="1:6" ht="12.75" customHeight="1" x14ac:dyDescent="0.2">
      <c r="A106" s="83" t="s">
        <v>158</v>
      </c>
      <c r="B106" s="83">
        <v>2</v>
      </c>
      <c r="C106" s="84">
        <v>749.35601673999997</v>
      </c>
      <c r="D106" s="84">
        <v>739.54171958999996</v>
      </c>
      <c r="E106" s="84">
        <v>137.24908155</v>
      </c>
      <c r="F106" s="84">
        <v>137.24908155</v>
      </c>
    </row>
    <row r="107" spans="1:6" ht="12.75" customHeight="1" x14ac:dyDescent="0.2">
      <c r="A107" s="83" t="s">
        <v>158</v>
      </c>
      <c r="B107" s="83">
        <v>3</v>
      </c>
      <c r="C107" s="84">
        <v>752.26307014999998</v>
      </c>
      <c r="D107" s="84">
        <v>742.58686763000003</v>
      </c>
      <c r="E107" s="84">
        <v>137.81422042</v>
      </c>
      <c r="F107" s="84">
        <v>137.81422042</v>
      </c>
    </row>
    <row r="108" spans="1:6" ht="12.75" customHeight="1" x14ac:dyDescent="0.2">
      <c r="A108" s="83" t="s">
        <v>158</v>
      </c>
      <c r="B108" s="83">
        <v>4</v>
      </c>
      <c r="C108" s="84">
        <v>772.30916993999995</v>
      </c>
      <c r="D108" s="84">
        <v>762.77979614000003</v>
      </c>
      <c r="E108" s="84">
        <v>141.56175869</v>
      </c>
      <c r="F108" s="84">
        <v>141.56175869</v>
      </c>
    </row>
    <row r="109" spans="1:6" ht="12.75" customHeight="1" x14ac:dyDescent="0.2">
      <c r="A109" s="83" t="s">
        <v>158</v>
      </c>
      <c r="B109" s="83">
        <v>5</v>
      </c>
      <c r="C109" s="84">
        <v>749.88891020999995</v>
      </c>
      <c r="D109" s="84">
        <v>741.49837090999995</v>
      </c>
      <c r="E109" s="84">
        <v>137.61220994999999</v>
      </c>
      <c r="F109" s="84">
        <v>137.61220994999999</v>
      </c>
    </row>
    <row r="110" spans="1:6" ht="12.75" customHeight="1" x14ac:dyDescent="0.2">
      <c r="A110" s="83" t="s">
        <v>158</v>
      </c>
      <c r="B110" s="83">
        <v>6</v>
      </c>
      <c r="C110" s="84">
        <v>723.25285264000001</v>
      </c>
      <c r="D110" s="84">
        <v>717.11386370000002</v>
      </c>
      <c r="E110" s="84">
        <v>133.08677057</v>
      </c>
      <c r="F110" s="84">
        <v>133.08677057</v>
      </c>
    </row>
    <row r="111" spans="1:6" ht="12.75" customHeight="1" x14ac:dyDescent="0.2">
      <c r="A111" s="83" t="s">
        <v>158</v>
      </c>
      <c r="B111" s="83">
        <v>7</v>
      </c>
      <c r="C111" s="84">
        <v>676.34412044999999</v>
      </c>
      <c r="D111" s="84">
        <v>670.61719108</v>
      </c>
      <c r="E111" s="84">
        <v>124.45760815</v>
      </c>
      <c r="F111" s="84">
        <v>124.45760815</v>
      </c>
    </row>
    <row r="112" spans="1:6" ht="12.75" customHeight="1" x14ac:dyDescent="0.2">
      <c r="A112" s="83" t="s">
        <v>158</v>
      </c>
      <c r="B112" s="83">
        <v>8</v>
      </c>
      <c r="C112" s="84">
        <v>597.88066548999996</v>
      </c>
      <c r="D112" s="84">
        <v>589.76236912000002</v>
      </c>
      <c r="E112" s="84">
        <v>109.45203137</v>
      </c>
      <c r="F112" s="84">
        <v>109.45203137</v>
      </c>
    </row>
    <row r="113" spans="1:6" ht="12.75" customHeight="1" x14ac:dyDescent="0.2">
      <c r="A113" s="83" t="s">
        <v>158</v>
      </c>
      <c r="B113" s="83">
        <v>9</v>
      </c>
      <c r="C113" s="84">
        <v>595.32053805999999</v>
      </c>
      <c r="D113" s="84">
        <v>592.73782988000005</v>
      </c>
      <c r="E113" s="84">
        <v>110.00423721</v>
      </c>
      <c r="F113" s="84">
        <v>110.00423721</v>
      </c>
    </row>
    <row r="114" spans="1:6" ht="12.75" customHeight="1" x14ac:dyDescent="0.2">
      <c r="A114" s="83" t="s">
        <v>158</v>
      </c>
      <c r="B114" s="83">
        <v>10</v>
      </c>
      <c r="C114" s="84">
        <v>614.01706272000001</v>
      </c>
      <c r="D114" s="84">
        <v>609.37789652000004</v>
      </c>
      <c r="E114" s="84">
        <v>113.09241169000001</v>
      </c>
      <c r="F114" s="84">
        <v>113.09241169000001</v>
      </c>
    </row>
    <row r="115" spans="1:6" ht="12.75" customHeight="1" x14ac:dyDescent="0.2">
      <c r="A115" s="83" t="s">
        <v>158</v>
      </c>
      <c r="B115" s="83">
        <v>11</v>
      </c>
      <c r="C115" s="84">
        <v>616.36515222000003</v>
      </c>
      <c r="D115" s="84">
        <v>611.90310121000005</v>
      </c>
      <c r="E115" s="84">
        <v>113.56105601</v>
      </c>
      <c r="F115" s="84">
        <v>113.56105601</v>
      </c>
    </row>
    <row r="116" spans="1:6" ht="12.75" customHeight="1" x14ac:dyDescent="0.2">
      <c r="A116" s="83" t="s">
        <v>158</v>
      </c>
      <c r="B116" s="83">
        <v>12</v>
      </c>
      <c r="C116" s="84">
        <v>609.06559855</v>
      </c>
      <c r="D116" s="84">
        <v>604.89816902999996</v>
      </c>
      <c r="E116" s="84">
        <v>112.26103401</v>
      </c>
      <c r="F116" s="84">
        <v>112.26103401</v>
      </c>
    </row>
    <row r="117" spans="1:6" ht="12.75" customHeight="1" x14ac:dyDescent="0.2">
      <c r="A117" s="83" t="s">
        <v>158</v>
      </c>
      <c r="B117" s="83">
        <v>13</v>
      </c>
      <c r="C117" s="84">
        <v>605.04399907000004</v>
      </c>
      <c r="D117" s="84">
        <v>601.09408858999996</v>
      </c>
      <c r="E117" s="84">
        <v>111.55504740000001</v>
      </c>
      <c r="F117" s="84">
        <v>111.55504740000001</v>
      </c>
    </row>
    <row r="118" spans="1:6" ht="12.75" customHeight="1" x14ac:dyDescent="0.2">
      <c r="A118" s="83" t="s">
        <v>158</v>
      </c>
      <c r="B118" s="83">
        <v>14</v>
      </c>
      <c r="C118" s="84">
        <v>605.07238829000005</v>
      </c>
      <c r="D118" s="84">
        <v>601.35013360999994</v>
      </c>
      <c r="E118" s="84">
        <v>111.60256594000001</v>
      </c>
      <c r="F118" s="84">
        <v>111.60256594000001</v>
      </c>
    </row>
    <row r="119" spans="1:6" ht="12.75" customHeight="1" x14ac:dyDescent="0.2">
      <c r="A119" s="83" t="s">
        <v>158</v>
      </c>
      <c r="B119" s="83">
        <v>15</v>
      </c>
      <c r="C119" s="84">
        <v>604.11504836999995</v>
      </c>
      <c r="D119" s="84">
        <v>601.24286149</v>
      </c>
      <c r="E119" s="84">
        <v>111.58265767</v>
      </c>
      <c r="F119" s="84">
        <v>111.58265767</v>
      </c>
    </row>
    <row r="120" spans="1:6" ht="12.75" customHeight="1" x14ac:dyDescent="0.2">
      <c r="A120" s="83" t="s">
        <v>158</v>
      </c>
      <c r="B120" s="83">
        <v>16</v>
      </c>
      <c r="C120" s="84">
        <v>604.14254429000005</v>
      </c>
      <c r="D120" s="84">
        <v>599.90106502000003</v>
      </c>
      <c r="E120" s="84">
        <v>111.33363814000001</v>
      </c>
      <c r="F120" s="84">
        <v>111.33363814000001</v>
      </c>
    </row>
    <row r="121" spans="1:6" ht="12.75" customHeight="1" x14ac:dyDescent="0.2">
      <c r="A121" s="83" t="s">
        <v>158</v>
      </c>
      <c r="B121" s="83">
        <v>17</v>
      </c>
      <c r="C121" s="84">
        <v>600.14390447000005</v>
      </c>
      <c r="D121" s="84">
        <v>595.11646761999998</v>
      </c>
      <c r="E121" s="84">
        <v>110.44568065999999</v>
      </c>
      <c r="F121" s="84">
        <v>110.44568065999999</v>
      </c>
    </row>
    <row r="122" spans="1:6" ht="12.75" customHeight="1" x14ac:dyDescent="0.2">
      <c r="A122" s="83" t="s">
        <v>158</v>
      </c>
      <c r="B122" s="83">
        <v>18</v>
      </c>
      <c r="C122" s="84">
        <v>598.75010285999997</v>
      </c>
      <c r="D122" s="84">
        <v>594.41391425999996</v>
      </c>
      <c r="E122" s="84">
        <v>110.31529612999999</v>
      </c>
      <c r="F122" s="84">
        <v>110.31529612999999</v>
      </c>
    </row>
    <row r="123" spans="1:6" ht="12.75" customHeight="1" x14ac:dyDescent="0.2">
      <c r="A123" s="83" t="s">
        <v>158</v>
      </c>
      <c r="B123" s="83">
        <v>19</v>
      </c>
      <c r="C123" s="84">
        <v>602.17439792000005</v>
      </c>
      <c r="D123" s="84">
        <v>597.64157766999995</v>
      </c>
      <c r="E123" s="84">
        <v>110.91430741000001</v>
      </c>
      <c r="F123" s="84">
        <v>110.91430741000001</v>
      </c>
    </row>
    <row r="124" spans="1:6" ht="12.75" customHeight="1" x14ac:dyDescent="0.2">
      <c r="A124" s="83" t="s">
        <v>158</v>
      </c>
      <c r="B124" s="83">
        <v>20</v>
      </c>
      <c r="C124" s="84">
        <v>623.71097601999998</v>
      </c>
      <c r="D124" s="84">
        <v>613.12818514000003</v>
      </c>
      <c r="E124" s="84">
        <v>113.78841525</v>
      </c>
      <c r="F124" s="84">
        <v>113.78841525</v>
      </c>
    </row>
    <row r="125" spans="1:6" ht="12.75" customHeight="1" x14ac:dyDescent="0.2">
      <c r="A125" s="83" t="s">
        <v>158</v>
      </c>
      <c r="B125" s="83">
        <v>21</v>
      </c>
      <c r="C125" s="84">
        <v>614.44358298999998</v>
      </c>
      <c r="D125" s="84">
        <v>607.52165134999996</v>
      </c>
      <c r="E125" s="84">
        <v>112.74791734</v>
      </c>
      <c r="F125" s="84">
        <v>112.74791734</v>
      </c>
    </row>
    <row r="126" spans="1:6" ht="12.75" customHeight="1" x14ac:dyDescent="0.2">
      <c r="A126" s="83" t="s">
        <v>158</v>
      </c>
      <c r="B126" s="83">
        <v>22</v>
      </c>
      <c r="C126" s="84">
        <v>595.50248619000001</v>
      </c>
      <c r="D126" s="84">
        <v>590.36893722000002</v>
      </c>
      <c r="E126" s="84">
        <v>109.56460233</v>
      </c>
      <c r="F126" s="84">
        <v>109.56460233</v>
      </c>
    </row>
    <row r="127" spans="1:6" ht="12.75" customHeight="1" x14ac:dyDescent="0.2">
      <c r="A127" s="83" t="s">
        <v>158</v>
      </c>
      <c r="B127" s="83">
        <v>23</v>
      </c>
      <c r="C127" s="84">
        <v>622.71147379000001</v>
      </c>
      <c r="D127" s="84">
        <v>617.91108070999996</v>
      </c>
      <c r="E127" s="84">
        <v>114.67605689</v>
      </c>
      <c r="F127" s="84">
        <v>114.67605689</v>
      </c>
    </row>
    <row r="128" spans="1:6" ht="12.75" customHeight="1" x14ac:dyDescent="0.2">
      <c r="A128" s="83" t="s">
        <v>158</v>
      </c>
      <c r="B128" s="83">
        <v>24</v>
      </c>
      <c r="C128" s="84">
        <v>686.09210439000003</v>
      </c>
      <c r="D128" s="84">
        <v>678.35845314999995</v>
      </c>
      <c r="E128" s="84">
        <v>125.89428316</v>
      </c>
      <c r="F128" s="84">
        <v>125.89428316</v>
      </c>
    </row>
    <row r="129" spans="1:6" ht="12.75" customHeight="1" x14ac:dyDescent="0.2">
      <c r="A129" s="83" t="s">
        <v>159</v>
      </c>
      <c r="B129" s="83">
        <v>1</v>
      </c>
      <c r="C129" s="84">
        <v>721.64166732000001</v>
      </c>
      <c r="D129" s="84">
        <v>714.63349019999998</v>
      </c>
      <c r="E129" s="84">
        <v>132.62644632000001</v>
      </c>
      <c r="F129" s="84">
        <v>132.62644632000001</v>
      </c>
    </row>
    <row r="130" spans="1:6" ht="12.75" customHeight="1" x14ac:dyDescent="0.2">
      <c r="A130" s="83" t="s">
        <v>159</v>
      </c>
      <c r="B130" s="83">
        <v>2</v>
      </c>
      <c r="C130" s="84">
        <v>763.77793362</v>
      </c>
      <c r="D130" s="84">
        <v>755.71532186000002</v>
      </c>
      <c r="E130" s="84">
        <v>140.25068646</v>
      </c>
      <c r="F130" s="84">
        <v>140.25068646</v>
      </c>
    </row>
    <row r="131" spans="1:6" ht="12.75" customHeight="1" x14ac:dyDescent="0.2">
      <c r="A131" s="83" t="s">
        <v>159</v>
      </c>
      <c r="B131" s="83">
        <v>3</v>
      </c>
      <c r="C131" s="84">
        <v>774.69863367999994</v>
      </c>
      <c r="D131" s="84">
        <v>766.76971682999999</v>
      </c>
      <c r="E131" s="84">
        <v>142.30223476</v>
      </c>
      <c r="F131" s="84">
        <v>142.30223476</v>
      </c>
    </row>
    <row r="132" spans="1:6" ht="12.75" customHeight="1" x14ac:dyDescent="0.2">
      <c r="A132" s="83" t="s">
        <v>159</v>
      </c>
      <c r="B132" s="83">
        <v>4</v>
      </c>
      <c r="C132" s="84">
        <v>781.56857642</v>
      </c>
      <c r="D132" s="84">
        <v>772.12771204000001</v>
      </c>
      <c r="E132" s="84">
        <v>143.29660722</v>
      </c>
      <c r="F132" s="84">
        <v>143.29660722</v>
      </c>
    </row>
    <row r="133" spans="1:6" ht="12.75" customHeight="1" x14ac:dyDescent="0.2">
      <c r="A133" s="83" t="s">
        <v>159</v>
      </c>
      <c r="B133" s="83">
        <v>5</v>
      </c>
      <c r="C133" s="84">
        <v>771.89922743</v>
      </c>
      <c r="D133" s="84">
        <v>762.39178933999995</v>
      </c>
      <c r="E133" s="84">
        <v>141.4897498</v>
      </c>
      <c r="F133" s="84">
        <v>141.4897498</v>
      </c>
    </row>
    <row r="134" spans="1:6" ht="12.75" customHeight="1" x14ac:dyDescent="0.2">
      <c r="A134" s="83" t="s">
        <v>159</v>
      </c>
      <c r="B134" s="83">
        <v>6</v>
      </c>
      <c r="C134" s="84">
        <v>759.99716044000002</v>
      </c>
      <c r="D134" s="84">
        <v>759.79757331999997</v>
      </c>
      <c r="E134" s="84">
        <v>141.0082979</v>
      </c>
      <c r="F134" s="84">
        <v>141.0082979</v>
      </c>
    </row>
    <row r="135" spans="1:6" ht="12.75" customHeight="1" x14ac:dyDescent="0.2">
      <c r="A135" s="83" t="s">
        <v>159</v>
      </c>
      <c r="B135" s="83">
        <v>7</v>
      </c>
      <c r="C135" s="84">
        <v>729.67082268000001</v>
      </c>
      <c r="D135" s="84">
        <v>729.67082268000001</v>
      </c>
      <c r="E135" s="84">
        <v>135.41717471000001</v>
      </c>
      <c r="F135" s="84">
        <v>135.41717471000001</v>
      </c>
    </row>
    <row r="136" spans="1:6" ht="12.75" customHeight="1" x14ac:dyDescent="0.2">
      <c r="A136" s="83" t="s">
        <v>159</v>
      </c>
      <c r="B136" s="83">
        <v>8</v>
      </c>
      <c r="C136" s="84">
        <v>674.41309203000003</v>
      </c>
      <c r="D136" s="84">
        <v>662.17682950000005</v>
      </c>
      <c r="E136" s="84">
        <v>122.89118959</v>
      </c>
      <c r="F136" s="84">
        <v>122.89118959</v>
      </c>
    </row>
    <row r="137" spans="1:6" ht="12.75" customHeight="1" x14ac:dyDescent="0.2">
      <c r="A137" s="83" t="s">
        <v>159</v>
      </c>
      <c r="B137" s="83">
        <v>9</v>
      </c>
      <c r="C137" s="84">
        <v>612.33537996999996</v>
      </c>
      <c r="D137" s="84">
        <v>606.19642392000003</v>
      </c>
      <c r="E137" s="84">
        <v>112.5019728</v>
      </c>
      <c r="F137" s="84">
        <v>112.5019728</v>
      </c>
    </row>
    <row r="138" spans="1:6" ht="12.75" customHeight="1" x14ac:dyDescent="0.2">
      <c r="A138" s="83" t="s">
        <v>159</v>
      </c>
      <c r="B138" s="83">
        <v>10</v>
      </c>
      <c r="C138" s="84">
        <v>592.05033632000004</v>
      </c>
      <c r="D138" s="84">
        <v>590.90629711999998</v>
      </c>
      <c r="E138" s="84">
        <v>109.66432915999999</v>
      </c>
      <c r="F138" s="84">
        <v>109.66432915999999</v>
      </c>
    </row>
    <row r="139" spans="1:6" ht="12.75" customHeight="1" x14ac:dyDescent="0.2">
      <c r="A139" s="83" t="s">
        <v>159</v>
      </c>
      <c r="B139" s="83">
        <v>11</v>
      </c>
      <c r="C139" s="84">
        <v>606.72653079999998</v>
      </c>
      <c r="D139" s="84">
        <v>600.73678001999997</v>
      </c>
      <c r="E139" s="84">
        <v>111.48873570000001</v>
      </c>
      <c r="F139" s="84">
        <v>111.48873570000001</v>
      </c>
    </row>
    <row r="140" spans="1:6" ht="12.75" customHeight="1" x14ac:dyDescent="0.2">
      <c r="A140" s="83" t="s">
        <v>159</v>
      </c>
      <c r="B140" s="83">
        <v>12</v>
      </c>
      <c r="C140" s="84">
        <v>598.48759184999994</v>
      </c>
      <c r="D140" s="84">
        <v>594.43103809000002</v>
      </c>
      <c r="E140" s="84">
        <v>110.31847408</v>
      </c>
      <c r="F140" s="84">
        <v>110.31847408</v>
      </c>
    </row>
    <row r="141" spans="1:6" ht="12.75" customHeight="1" x14ac:dyDescent="0.2">
      <c r="A141" s="83" t="s">
        <v>159</v>
      </c>
      <c r="B141" s="83">
        <v>13</v>
      </c>
      <c r="C141" s="84">
        <v>604.90777675000004</v>
      </c>
      <c r="D141" s="84">
        <v>593.81060868999998</v>
      </c>
      <c r="E141" s="84">
        <v>110.20333066000001</v>
      </c>
      <c r="F141" s="84">
        <v>110.20333066000001</v>
      </c>
    </row>
    <row r="142" spans="1:6" ht="12.75" customHeight="1" x14ac:dyDescent="0.2">
      <c r="A142" s="83" t="s">
        <v>159</v>
      </c>
      <c r="B142" s="83">
        <v>14</v>
      </c>
      <c r="C142" s="84">
        <v>605.06121543999996</v>
      </c>
      <c r="D142" s="84">
        <v>598.95961483999997</v>
      </c>
      <c r="E142" s="84">
        <v>111.15891754</v>
      </c>
      <c r="F142" s="84">
        <v>111.15891754</v>
      </c>
    </row>
    <row r="143" spans="1:6" ht="12.75" customHeight="1" x14ac:dyDescent="0.2">
      <c r="A143" s="83" t="s">
        <v>159</v>
      </c>
      <c r="B143" s="83">
        <v>15</v>
      </c>
      <c r="C143" s="84">
        <v>610.53449551999995</v>
      </c>
      <c r="D143" s="84">
        <v>605.91385903000003</v>
      </c>
      <c r="E143" s="84">
        <v>112.44953253</v>
      </c>
      <c r="F143" s="84">
        <v>112.44953253</v>
      </c>
    </row>
    <row r="144" spans="1:6" ht="12.75" customHeight="1" x14ac:dyDescent="0.2">
      <c r="A144" s="83" t="s">
        <v>159</v>
      </c>
      <c r="B144" s="83">
        <v>16</v>
      </c>
      <c r="C144" s="84">
        <v>611.87552330000005</v>
      </c>
      <c r="D144" s="84">
        <v>607.18340306000005</v>
      </c>
      <c r="E144" s="84">
        <v>112.68514297</v>
      </c>
      <c r="F144" s="84">
        <v>112.68514297</v>
      </c>
    </row>
    <row r="145" spans="1:6" ht="12.75" customHeight="1" x14ac:dyDescent="0.2">
      <c r="A145" s="83" t="s">
        <v>159</v>
      </c>
      <c r="B145" s="83">
        <v>17</v>
      </c>
      <c r="C145" s="84">
        <v>612.13816116999999</v>
      </c>
      <c r="D145" s="84">
        <v>610.13624908999998</v>
      </c>
      <c r="E145" s="84">
        <v>113.23315182</v>
      </c>
      <c r="F145" s="84">
        <v>113.23315182</v>
      </c>
    </row>
    <row r="146" spans="1:6" ht="12.75" customHeight="1" x14ac:dyDescent="0.2">
      <c r="A146" s="83" t="s">
        <v>159</v>
      </c>
      <c r="B146" s="83">
        <v>18</v>
      </c>
      <c r="C146" s="84">
        <v>613.13151083000002</v>
      </c>
      <c r="D146" s="84">
        <v>608.43297751</v>
      </c>
      <c r="E146" s="84">
        <v>112.91704731999999</v>
      </c>
      <c r="F146" s="84">
        <v>112.91704731999999</v>
      </c>
    </row>
    <row r="147" spans="1:6" ht="12.75" customHeight="1" x14ac:dyDescent="0.2">
      <c r="A147" s="83" t="s">
        <v>159</v>
      </c>
      <c r="B147" s="83">
        <v>19</v>
      </c>
      <c r="C147" s="84">
        <v>605.52743094000004</v>
      </c>
      <c r="D147" s="84">
        <v>601.36431316999995</v>
      </c>
      <c r="E147" s="84">
        <v>111.60519748</v>
      </c>
      <c r="F147" s="84">
        <v>111.60519748</v>
      </c>
    </row>
    <row r="148" spans="1:6" ht="12.75" customHeight="1" x14ac:dyDescent="0.2">
      <c r="A148" s="83" t="s">
        <v>159</v>
      </c>
      <c r="B148" s="83">
        <v>20</v>
      </c>
      <c r="C148" s="84">
        <v>629.29600074999996</v>
      </c>
      <c r="D148" s="84">
        <v>619.24208540999996</v>
      </c>
      <c r="E148" s="84">
        <v>114.92307361</v>
      </c>
      <c r="F148" s="84">
        <v>114.92307361</v>
      </c>
    </row>
    <row r="149" spans="1:6" ht="12.75" customHeight="1" x14ac:dyDescent="0.2">
      <c r="A149" s="83" t="s">
        <v>159</v>
      </c>
      <c r="B149" s="83">
        <v>21</v>
      </c>
      <c r="C149" s="84">
        <v>628.41756070999998</v>
      </c>
      <c r="D149" s="84">
        <v>621.18236845000001</v>
      </c>
      <c r="E149" s="84">
        <v>115.28316427</v>
      </c>
      <c r="F149" s="84">
        <v>115.28316427</v>
      </c>
    </row>
    <row r="150" spans="1:6" ht="12.75" customHeight="1" x14ac:dyDescent="0.2">
      <c r="A150" s="83" t="s">
        <v>159</v>
      </c>
      <c r="B150" s="83">
        <v>22</v>
      </c>
      <c r="C150" s="84">
        <v>615.79364514999997</v>
      </c>
      <c r="D150" s="84">
        <v>610.49606738</v>
      </c>
      <c r="E150" s="84">
        <v>113.29992928999999</v>
      </c>
      <c r="F150" s="84">
        <v>113.29992928999999</v>
      </c>
    </row>
    <row r="151" spans="1:6" ht="12.75" customHeight="1" x14ac:dyDescent="0.2">
      <c r="A151" s="83" t="s">
        <v>159</v>
      </c>
      <c r="B151" s="83">
        <v>23</v>
      </c>
      <c r="C151" s="84">
        <v>613.77005819999999</v>
      </c>
      <c r="D151" s="84">
        <v>608.63604767000004</v>
      </c>
      <c r="E151" s="84">
        <v>112.95473444</v>
      </c>
      <c r="F151" s="84">
        <v>112.95473444</v>
      </c>
    </row>
    <row r="152" spans="1:6" ht="12.75" customHeight="1" x14ac:dyDescent="0.2">
      <c r="A152" s="83" t="s">
        <v>159</v>
      </c>
      <c r="B152" s="83">
        <v>24</v>
      </c>
      <c r="C152" s="84">
        <v>710.47603096</v>
      </c>
      <c r="D152" s="84">
        <v>705.12632479000001</v>
      </c>
      <c r="E152" s="84">
        <v>130.86204319999999</v>
      </c>
      <c r="F152" s="84">
        <v>130.86204319999999</v>
      </c>
    </row>
    <row r="153" spans="1:6" ht="12.75" customHeight="1" x14ac:dyDescent="0.2">
      <c r="A153" s="83" t="s">
        <v>160</v>
      </c>
      <c r="B153" s="83">
        <v>1</v>
      </c>
      <c r="C153" s="84">
        <v>708.56517568000004</v>
      </c>
      <c r="D153" s="84">
        <v>699.81869293</v>
      </c>
      <c r="E153" s="84">
        <v>129.87701749999999</v>
      </c>
      <c r="F153" s="84">
        <v>129.87701749999999</v>
      </c>
    </row>
    <row r="154" spans="1:6" ht="12.75" customHeight="1" x14ac:dyDescent="0.2">
      <c r="A154" s="83" t="s">
        <v>160</v>
      </c>
      <c r="B154" s="83">
        <v>2</v>
      </c>
      <c r="C154" s="84">
        <v>735.75633761999995</v>
      </c>
      <c r="D154" s="84">
        <v>729.88892066000005</v>
      </c>
      <c r="E154" s="84">
        <v>135.45765079</v>
      </c>
      <c r="F154" s="84">
        <v>135.45765079</v>
      </c>
    </row>
    <row r="155" spans="1:6" ht="12.75" customHeight="1" x14ac:dyDescent="0.2">
      <c r="A155" s="83" t="s">
        <v>160</v>
      </c>
      <c r="B155" s="83">
        <v>3</v>
      </c>
      <c r="C155" s="84">
        <v>759.26193512999998</v>
      </c>
      <c r="D155" s="84">
        <v>752.77690963999999</v>
      </c>
      <c r="E155" s="84">
        <v>139.70535634000001</v>
      </c>
      <c r="F155" s="84">
        <v>139.70535634000001</v>
      </c>
    </row>
    <row r="156" spans="1:6" ht="12.75" customHeight="1" x14ac:dyDescent="0.2">
      <c r="A156" s="83" t="s">
        <v>160</v>
      </c>
      <c r="B156" s="83">
        <v>4</v>
      </c>
      <c r="C156" s="84">
        <v>768.30204780999998</v>
      </c>
      <c r="D156" s="84">
        <v>761.76450268999997</v>
      </c>
      <c r="E156" s="84">
        <v>141.37333376000001</v>
      </c>
      <c r="F156" s="84">
        <v>141.37333376000001</v>
      </c>
    </row>
    <row r="157" spans="1:6" ht="12.75" customHeight="1" x14ac:dyDescent="0.2">
      <c r="A157" s="83" t="s">
        <v>160</v>
      </c>
      <c r="B157" s="83">
        <v>5</v>
      </c>
      <c r="C157" s="84">
        <v>768.06516026999998</v>
      </c>
      <c r="D157" s="84">
        <v>761.51117636000004</v>
      </c>
      <c r="E157" s="84">
        <v>141.32631977</v>
      </c>
      <c r="F157" s="84">
        <v>141.32631977</v>
      </c>
    </row>
    <row r="158" spans="1:6" ht="12.75" customHeight="1" x14ac:dyDescent="0.2">
      <c r="A158" s="83" t="s">
        <v>160</v>
      </c>
      <c r="B158" s="83">
        <v>6</v>
      </c>
      <c r="C158" s="84">
        <v>766.93350626999995</v>
      </c>
      <c r="D158" s="84">
        <v>761.41947354000001</v>
      </c>
      <c r="E158" s="84">
        <v>141.30930094999999</v>
      </c>
      <c r="F158" s="84">
        <v>141.30930094999999</v>
      </c>
    </row>
    <row r="159" spans="1:6" ht="12.75" customHeight="1" x14ac:dyDescent="0.2">
      <c r="A159" s="83" t="s">
        <v>160</v>
      </c>
      <c r="B159" s="83">
        <v>7</v>
      </c>
      <c r="C159" s="84">
        <v>715.62243484999999</v>
      </c>
      <c r="D159" s="84">
        <v>711.79531727000006</v>
      </c>
      <c r="E159" s="84">
        <v>132.09971927000001</v>
      </c>
      <c r="F159" s="84">
        <v>132.09971927000001</v>
      </c>
    </row>
    <row r="160" spans="1:6" ht="12.75" customHeight="1" x14ac:dyDescent="0.2">
      <c r="A160" s="83" t="s">
        <v>160</v>
      </c>
      <c r="B160" s="83">
        <v>8</v>
      </c>
      <c r="C160" s="84">
        <v>635.81800240999996</v>
      </c>
      <c r="D160" s="84">
        <v>631.78331168</v>
      </c>
      <c r="E160" s="84">
        <v>117.25055798</v>
      </c>
      <c r="F160" s="84">
        <v>117.25055798</v>
      </c>
    </row>
    <row r="161" spans="1:6" ht="12.75" customHeight="1" x14ac:dyDescent="0.2">
      <c r="A161" s="83" t="s">
        <v>160</v>
      </c>
      <c r="B161" s="83">
        <v>9</v>
      </c>
      <c r="C161" s="84">
        <v>585.35133251000002</v>
      </c>
      <c r="D161" s="84">
        <v>582.38474033</v>
      </c>
      <c r="E161" s="84">
        <v>108.08284184999999</v>
      </c>
      <c r="F161" s="84">
        <v>108.08284184999999</v>
      </c>
    </row>
    <row r="162" spans="1:6" ht="12.75" customHeight="1" x14ac:dyDescent="0.2">
      <c r="A162" s="83" t="s">
        <v>160</v>
      </c>
      <c r="B162" s="83">
        <v>10</v>
      </c>
      <c r="C162" s="84">
        <v>593.67474379999999</v>
      </c>
      <c r="D162" s="84">
        <v>588.67664239999999</v>
      </c>
      <c r="E162" s="84">
        <v>109.25053497</v>
      </c>
      <c r="F162" s="84">
        <v>109.25053497</v>
      </c>
    </row>
    <row r="163" spans="1:6" ht="12.75" customHeight="1" x14ac:dyDescent="0.2">
      <c r="A163" s="83" t="s">
        <v>160</v>
      </c>
      <c r="B163" s="83">
        <v>11</v>
      </c>
      <c r="C163" s="84">
        <v>607.77449066999998</v>
      </c>
      <c r="D163" s="84">
        <v>603.32993265000005</v>
      </c>
      <c r="E163" s="84">
        <v>111.96999025</v>
      </c>
      <c r="F163" s="84">
        <v>111.96999025</v>
      </c>
    </row>
    <row r="164" spans="1:6" ht="12.75" customHeight="1" x14ac:dyDescent="0.2">
      <c r="A164" s="83" t="s">
        <v>160</v>
      </c>
      <c r="B164" s="83">
        <v>12</v>
      </c>
      <c r="C164" s="84">
        <v>600.83016181000005</v>
      </c>
      <c r="D164" s="84">
        <v>596.43299164999996</v>
      </c>
      <c r="E164" s="84">
        <v>110.69000997000001</v>
      </c>
      <c r="F164" s="84">
        <v>110.69000997000001</v>
      </c>
    </row>
    <row r="165" spans="1:6" ht="12.75" customHeight="1" x14ac:dyDescent="0.2">
      <c r="A165" s="83" t="s">
        <v>160</v>
      </c>
      <c r="B165" s="83">
        <v>13</v>
      </c>
      <c r="C165" s="84">
        <v>593.65043439999999</v>
      </c>
      <c r="D165" s="84">
        <v>586.14334670999995</v>
      </c>
      <c r="E165" s="84">
        <v>108.78038907</v>
      </c>
      <c r="F165" s="84">
        <v>108.78038907</v>
      </c>
    </row>
    <row r="166" spans="1:6" ht="12.75" customHeight="1" x14ac:dyDescent="0.2">
      <c r="A166" s="83" t="s">
        <v>160</v>
      </c>
      <c r="B166" s="83">
        <v>14</v>
      </c>
      <c r="C166" s="84">
        <v>591.15856328999996</v>
      </c>
      <c r="D166" s="84">
        <v>587.11881330000006</v>
      </c>
      <c r="E166" s="84">
        <v>108.96142267</v>
      </c>
      <c r="F166" s="84">
        <v>108.96142267</v>
      </c>
    </row>
    <row r="167" spans="1:6" ht="12.75" customHeight="1" x14ac:dyDescent="0.2">
      <c r="A167" s="83" t="s">
        <v>160</v>
      </c>
      <c r="B167" s="83">
        <v>15</v>
      </c>
      <c r="C167" s="84">
        <v>590.70816208999997</v>
      </c>
      <c r="D167" s="84">
        <v>586.35675033999996</v>
      </c>
      <c r="E167" s="84">
        <v>108.81999394</v>
      </c>
      <c r="F167" s="84">
        <v>108.81999394</v>
      </c>
    </row>
    <row r="168" spans="1:6" ht="12.75" customHeight="1" x14ac:dyDescent="0.2">
      <c r="A168" s="83" t="s">
        <v>160</v>
      </c>
      <c r="B168" s="83">
        <v>16</v>
      </c>
      <c r="C168" s="84">
        <v>594.74124625000002</v>
      </c>
      <c r="D168" s="84">
        <v>590.40793904999998</v>
      </c>
      <c r="E168" s="84">
        <v>109.57184055</v>
      </c>
      <c r="F168" s="84">
        <v>109.57184055</v>
      </c>
    </row>
    <row r="169" spans="1:6" ht="12.75" customHeight="1" x14ac:dyDescent="0.2">
      <c r="A169" s="83" t="s">
        <v>160</v>
      </c>
      <c r="B169" s="83">
        <v>17</v>
      </c>
      <c r="C169" s="84">
        <v>587.29354684999998</v>
      </c>
      <c r="D169" s="84">
        <v>582.52154007000001</v>
      </c>
      <c r="E169" s="84">
        <v>108.10823006</v>
      </c>
      <c r="F169" s="84">
        <v>108.10823006</v>
      </c>
    </row>
    <row r="170" spans="1:6" ht="12.75" customHeight="1" x14ac:dyDescent="0.2">
      <c r="A170" s="83" t="s">
        <v>160</v>
      </c>
      <c r="B170" s="83">
        <v>18</v>
      </c>
      <c r="C170" s="84">
        <v>594.52997503999995</v>
      </c>
      <c r="D170" s="84">
        <v>590.22970769000005</v>
      </c>
      <c r="E170" s="84">
        <v>109.53876318</v>
      </c>
      <c r="F170" s="84">
        <v>109.53876318</v>
      </c>
    </row>
    <row r="171" spans="1:6" ht="12.75" customHeight="1" x14ac:dyDescent="0.2">
      <c r="A171" s="83" t="s">
        <v>160</v>
      </c>
      <c r="B171" s="83">
        <v>19</v>
      </c>
      <c r="C171" s="84">
        <v>595.50506156999995</v>
      </c>
      <c r="D171" s="84">
        <v>592.05178704000002</v>
      </c>
      <c r="E171" s="84">
        <v>109.87691681</v>
      </c>
      <c r="F171" s="84">
        <v>109.87691681</v>
      </c>
    </row>
    <row r="172" spans="1:6" ht="12.75" customHeight="1" x14ac:dyDescent="0.2">
      <c r="A172" s="83" t="s">
        <v>160</v>
      </c>
      <c r="B172" s="83">
        <v>20</v>
      </c>
      <c r="C172" s="84">
        <v>616.74118051999994</v>
      </c>
      <c r="D172" s="84">
        <v>609.11495466999997</v>
      </c>
      <c r="E172" s="84">
        <v>113.04361319</v>
      </c>
      <c r="F172" s="84">
        <v>113.04361319</v>
      </c>
    </row>
    <row r="173" spans="1:6" ht="12.75" customHeight="1" x14ac:dyDescent="0.2">
      <c r="A173" s="83" t="s">
        <v>160</v>
      </c>
      <c r="B173" s="83">
        <v>21</v>
      </c>
      <c r="C173" s="84">
        <v>614.30081515999996</v>
      </c>
      <c r="D173" s="84">
        <v>608.22310085000004</v>
      </c>
      <c r="E173" s="84">
        <v>112.87809701</v>
      </c>
      <c r="F173" s="84">
        <v>112.87809701</v>
      </c>
    </row>
    <row r="174" spans="1:6" ht="12.75" customHeight="1" x14ac:dyDescent="0.2">
      <c r="A174" s="83" t="s">
        <v>160</v>
      </c>
      <c r="B174" s="83">
        <v>22</v>
      </c>
      <c r="C174" s="84">
        <v>601.42029093999997</v>
      </c>
      <c r="D174" s="84">
        <v>596.51357464</v>
      </c>
      <c r="E174" s="84">
        <v>110.70496509</v>
      </c>
      <c r="F174" s="84">
        <v>110.70496509</v>
      </c>
    </row>
    <row r="175" spans="1:6" ht="12.75" customHeight="1" x14ac:dyDescent="0.2">
      <c r="A175" s="83" t="s">
        <v>160</v>
      </c>
      <c r="B175" s="83">
        <v>23</v>
      </c>
      <c r="C175" s="84">
        <v>589.87904292999997</v>
      </c>
      <c r="D175" s="84">
        <v>587.91822943</v>
      </c>
      <c r="E175" s="84">
        <v>109.10978364</v>
      </c>
      <c r="F175" s="84">
        <v>109.10978364</v>
      </c>
    </row>
    <row r="176" spans="1:6" ht="12.75" customHeight="1" x14ac:dyDescent="0.2">
      <c r="A176" s="83" t="s">
        <v>160</v>
      </c>
      <c r="B176" s="83">
        <v>24</v>
      </c>
      <c r="C176" s="84">
        <v>633.60335094000004</v>
      </c>
      <c r="D176" s="84">
        <v>626.99460551000004</v>
      </c>
      <c r="E176" s="84">
        <v>116.36183797</v>
      </c>
      <c r="F176" s="84">
        <v>116.36183797</v>
      </c>
    </row>
    <row r="177" spans="1:6" ht="12.75" customHeight="1" x14ac:dyDescent="0.2">
      <c r="A177" s="83" t="s">
        <v>161</v>
      </c>
      <c r="B177" s="83">
        <v>1</v>
      </c>
      <c r="C177" s="84">
        <v>730.94808047000004</v>
      </c>
      <c r="D177" s="84">
        <v>718.95021645999998</v>
      </c>
      <c r="E177" s="84">
        <v>133.42757315</v>
      </c>
      <c r="F177" s="84">
        <v>133.42757315</v>
      </c>
    </row>
    <row r="178" spans="1:6" ht="12.75" customHeight="1" x14ac:dyDescent="0.2">
      <c r="A178" s="83" t="s">
        <v>161</v>
      </c>
      <c r="B178" s="83">
        <v>2</v>
      </c>
      <c r="C178" s="84">
        <v>745.19204163999996</v>
      </c>
      <c r="D178" s="84">
        <v>737.79151256</v>
      </c>
      <c r="E178" s="84">
        <v>136.92426646999999</v>
      </c>
      <c r="F178" s="84">
        <v>136.92426646999999</v>
      </c>
    </row>
    <row r="179" spans="1:6" ht="12.75" customHeight="1" x14ac:dyDescent="0.2">
      <c r="A179" s="83" t="s">
        <v>161</v>
      </c>
      <c r="B179" s="83">
        <v>3</v>
      </c>
      <c r="C179" s="84">
        <v>753.54998827999998</v>
      </c>
      <c r="D179" s="84">
        <v>752.04474528000003</v>
      </c>
      <c r="E179" s="84">
        <v>139.56947640000001</v>
      </c>
      <c r="F179" s="84">
        <v>139.56947640000001</v>
      </c>
    </row>
    <row r="180" spans="1:6" ht="12.75" customHeight="1" x14ac:dyDescent="0.2">
      <c r="A180" s="83" t="s">
        <v>161</v>
      </c>
      <c r="B180" s="83">
        <v>4</v>
      </c>
      <c r="C180" s="84">
        <v>768.11505865000004</v>
      </c>
      <c r="D180" s="84">
        <v>768.02110053000001</v>
      </c>
      <c r="E180" s="84">
        <v>142.53447489000001</v>
      </c>
      <c r="F180" s="84">
        <v>142.53447489000001</v>
      </c>
    </row>
    <row r="181" spans="1:6" ht="12.75" customHeight="1" x14ac:dyDescent="0.2">
      <c r="A181" s="83" t="s">
        <v>161</v>
      </c>
      <c r="B181" s="83">
        <v>5</v>
      </c>
      <c r="C181" s="84">
        <v>783.87380074999999</v>
      </c>
      <c r="D181" s="84">
        <v>774.94849411999996</v>
      </c>
      <c r="E181" s="84">
        <v>143.82010675999999</v>
      </c>
      <c r="F181" s="84">
        <v>143.82010675999999</v>
      </c>
    </row>
    <row r="182" spans="1:6" ht="12.75" customHeight="1" x14ac:dyDescent="0.2">
      <c r="A182" s="83" t="s">
        <v>161</v>
      </c>
      <c r="B182" s="83">
        <v>6</v>
      </c>
      <c r="C182" s="84">
        <v>760.72933166999997</v>
      </c>
      <c r="D182" s="84">
        <v>755.47347650999995</v>
      </c>
      <c r="E182" s="84">
        <v>140.20580319000001</v>
      </c>
      <c r="F182" s="84">
        <v>140.20580319000001</v>
      </c>
    </row>
    <row r="183" spans="1:6" ht="12.75" customHeight="1" x14ac:dyDescent="0.2">
      <c r="A183" s="83" t="s">
        <v>161</v>
      </c>
      <c r="B183" s="83">
        <v>7</v>
      </c>
      <c r="C183" s="84">
        <v>682.42723104000004</v>
      </c>
      <c r="D183" s="84">
        <v>678.90573728000004</v>
      </c>
      <c r="E183" s="84">
        <v>125.9958518</v>
      </c>
      <c r="F183" s="84">
        <v>125.9958518</v>
      </c>
    </row>
    <row r="184" spans="1:6" ht="12.75" customHeight="1" x14ac:dyDescent="0.2">
      <c r="A184" s="83" t="s">
        <v>161</v>
      </c>
      <c r="B184" s="83">
        <v>8</v>
      </c>
      <c r="C184" s="84">
        <v>605.24658294000005</v>
      </c>
      <c r="D184" s="84">
        <v>598.39088826</v>
      </c>
      <c r="E184" s="84">
        <v>111.05336947000001</v>
      </c>
      <c r="F184" s="84">
        <v>111.05336947000001</v>
      </c>
    </row>
    <row r="185" spans="1:6" ht="12.75" customHeight="1" x14ac:dyDescent="0.2">
      <c r="A185" s="83" t="s">
        <v>161</v>
      </c>
      <c r="B185" s="83">
        <v>9</v>
      </c>
      <c r="C185" s="84">
        <v>590.10666576999995</v>
      </c>
      <c r="D185" s="84">
        <v>585.38720831000001</v>
      </c>
      <c r="E185" s="84">
        <v>108.64005987</v>
      </c>
      <c r="F185" s="84">
        <v>108.64005987</v>
      </c>
    </row>
    <row r="186" spans="1:6" ht="12.75" customHeight="1" x14ac:dyDescent="0.2">
      <c r="A186" s="83" t="s">
        <v>161</v>
      </c>
      <c r="B186" s="83">
        <v>10</v>
      </c>
      <c r="C186" s="84">
        <v>591.02817617999995</v>
      </c>
      <c r="D186" s="84">
        <v>586.57657090999999</v>
      </c>
      <c r="E186" s="84">
        <v>108.86078971000001</v>
      </c>
      <c r="F186" s="84">
        <v>108.86078971000001</v>
      </c>
    </row>
    <row r="187" spans="1:6" ht="12.75" customHeight="1" x14ac:dyDescent="0.2">
      <c r="A187" s="83" t="s">
        <v>161</v>
      </c>
      <c r="B187" s="83">
        <v>11</v>
      </c>
      <c r="C187" s="84">
        <v>589.88890508999998</v>
      </c>
      <c r="D187" s="84">
        <v>584.81771675000005</v>
      </c>
      <c r="E187" s="84">
        <v>108.53436983</v>
      </c>
      <c r="F187" s="84">
        <v>108.53436983</v>
      </c>
    </row>
    <row r="188" spans="1:6" ht="12.75" customHeight="1" x14ac:dyDescent="0.2">
      <c r="A188" s="83" t="s">
        <v>161</v>
      </c>
      <c r="B188" s="83">
        <v>12</v>
      </c>
      <c r="C188" s="84">
        <v>595.95411326999999</v>
      </c>
      <c r="D188" s="84">
        <v>593.91475131000004</v>
      </c>
      <c r="E188" s="84">
        <v>110.22265813999999</v>
      </c>
      <c r="F188" s="84">
        <v>110.22265813999999</v>
      </c>
    </row>
    <row r="189" spans="1:6" ht="12.75" customHeight="1" x14ac:dyDescent="0.2">
      <c r="A189" s="83" t="s">
        <v>161</v>
      </c>
      <c r="B189" s="83">
        <v>13</v>
      </c>
      <c r="C189" s="84">
        <v>608.70587952000005</v>
      </c>
      <c r="D189" s="84">
        <v>600.54907194999998</v>
      </c>
      <c r="E189" s="84">
        <v>111.45389958</v>
      </c>
      <c r="F189" s="84">
        <v>111.45389958</v>
      </c>
    </row>
    <row r="190" spans="1:6" ht="12.75" customHeight="1" x14ac:dyDescent="0.2">
      <c r="A190" s="83" t="s">
        <v>161</v>
      </c>
      <c r="B190" s="83">
        <v>14</v>
      </c>
      <c r="C190" s="84">
        <v>605.13979740000002</v>
      </c>
      <c r="D190" s="84">
        <v>600.01534662999995</v>
      </c>
      <c r="E190" s="84">
        <v>111.35484728</v>
      </c>
      <c r="F190" s="84">
        <v>111.35484728</v>
      </c>
    </row>
    <row r="191" spans="1:6" ht="12.75" customHeight="1" x14ac:dyDescent="0.2">
      <c r="A191" s="83" t="s">
        <v>161</v>
      </c>
      <c r="B191" s="83">
        <v>15</v>
      </c>
      <c r="C191" s="84">
        <v>602.92295051999997</v>
      </c>
      <c r="D191" s="84">
        <v>598.67002356</v>
      </c>
      <c r="E191" s="84">
        <v>111.10517326</v>
      </c>
      <c r="F191" s="84">
        <v>111.10517326</v>
      </c>
    </row>
    <row r="192" spans="1:6" ht="12.75" customHeight="1" x14ac:dyDescent="0.2">
      <c r="A192" s="83" t="s">
        <v>161</v>
      </c>
      <c r="B192" s="83">
        <v>16</v>
      </c>
      <c r="C192" s="84">
        <v>607.96261144000005</v>
      </c>
      <c r="D192" s="84">
        <v>604.00429457999996</v>
      </c>
      <c r="E192" s="84">
        <v>112.09514283</v>
      </c>
      <c r="F192" s="84">
        <v>112.09514283</v>
      </c>
    </row>
    <row r="193" spans="1:6" ht="12.75" customHeight="1" x14ac:dyDescent="0.2">
      <c r="A193" s="83" t="s">
        <v>161</v>
      </c>
      <c r="B193" s="83">
        <v>17</v>
      </c>
      <c r="C193" s="84">
        <v>605.64849881999999</v>
      </c>
      <c r="D193" s="84">
        <v>602.47136554999997</v>
      </c>
      <c r="E193" s="84">
        <v>111.81065164</v>
      </c>
      <c r="F193" s="84">
        <v>111.81065164</v>
      </c>
    </row>
    <row r="194" spans="1:6" ht="12.75" customHeight="1" x14ac:dyDescent="0.2">
      <c r="A194" s="83" t="s">
        <v>161</v>
      </c>
      <c r="B194" s="83">
        <v>18</v>
      </c>
      <c r="C194" s="84">
        <v>607.52282109999999</v>
      </c>
      <c r="D194" s="84">
        <v>607.01353711000002</v>
      </c>
      <c r="E194" s="84">
        <v>112.65361811</v>
      </c>
      <c r="F194" s="84">
        <v>112.65361811</v>
      </c>
    </row>
    <row r="195" spans="1:6" ht="12.75" customHeight="1" x14ac:dyDescent="0.2">
      <c r="A195" s="83" t="s">
        <v>161</v>
      </c>
      <c r="B195" s="83">
        <v>19</v>
      </c>
      <c r="C195" s="84">
        <v>601.69165452000004</v>
      </c>
      <c r="D195" s="84">
        <v>596.83100569999999</v>
      </c>
      <c r="E195" s="84">
        <v>110.76387606999999</v>
      </c>
      <c r="F195" s="84">
        <v>110.76387606999999</v>
      </c>
    </row>
    <row r="196" spans="1:6" ht="12.75" customHeight="1" x14ac:dyDescent="0.2">
      <c r="A196" s="83" t="s">
        <v>161</v>
      </c>
      <c r="B196" s="83">
        <v>20</v>
      </c>
      <c r="C196" s="84">
        <v>601.78785717000005</v>
      </c>
      <c r="D196" s="84">
        <v>592.04977914000006</v>
      </c>
      <c r="E196" s="84">
        <v>109.87654417</v>
      </c>
      <c r="F196" s="84">
        <v>109.87654417</v>
      </c>
    </row>
    <row r="197" spans="1:6" ht="12.75" customHeight="1" x14ac:dyDescent="0.2">
      <c r="A197" s="83" t="s">
        <v>161</v>
      </c>
      <c r="B197" s="83">
        <v>21</v>
      </c>
      <c r="C197" s="84">
        <v>593.08725600000002</v>
      </c>
      <c r="D197" s="84">
        <v>585.70403769999996</v>
      </c>
      <c r="E197" s="84">
        <v>108.69885918</v>
      </c>
      <c r="F197" s="84">
        <v>108.69885918</v>
      </c>
    </row>
    <row r="198" spans="1:6" ht="12.75" customHeight="1" x14ac:dyDescent="0.2">
      <c r="A198" s="83" t="s">
        <v>161</v>
      </c>
      <c r="B198" s="83">
        <v>22</v>
      </c>
      <c r="C198" s="84">
        <v>610.17828573999998</v>
      </c>
      <c r="D198" s="84">
        <v>603.92846132</v>
      </c>
      <c r="E198" s="84">
        <v>112.08106918999999</v>
      </c>
      <c r="F198" s="84">
        <v>112.08106918999999</v>
      </c>
    </row>
    <row r="199" spans="1:6" ht="12.75" customHeight="1" x14ac:dyDescent="0.2">
      <c r="A199" s="83" t="s">
        <v>161</v>
      </c>
      <c r="B199" s="83">
        <v>23</v>
      </c>
      <c r="C199" s="84">
        <v>630.24521158000005</v>
      </c>
      <c r="D199" s="84">
        <v>622.56012694000003</v>
      </c>
      <c r="E199" s="84">
        <v>115.53885787999999</v>
      </c>
      <c r="F199" s="84">
        <v>115.53885787999999</v>
      </c>
    </row>
    <row r="200" spans="1:6" ht="12.75" customHeight="1" x14ac:dyDescent="0.2">
      <c r="A200" s="83" t="s">
        <v>161</v>
      </c>
      <c r="B200" s="83">
        <v>24</v>
      </c>
      <c r="C200" s="84">
        <v>672.72133687999997</v>
      </c>
      <c r="D200" s="84">
        <v>664.90549096999996</v>
      </c>
      <c r="E200" s="84">
        <v>123.39759278</v>
      </c>
      <c r="F200" s="84">
        <v>123.39759278</v>
      </c>
    </row>
    <row r="201" spans="1:6" ht="12.75" customHeight="1" x14ac:dyDescent="0.2">
      <c r="A201" s="83" t="s">
        <v>162</v>
      </c>
      <c r="B201" s="83">
        <v>1</v>
      </c>
      <c r="C201" s="84">
        <v>639.09371054999997</v>
      </c>
      <c r="D201" s="84">
        <v>631.05682131000003</v>
      </c>
      <c r="E201" s="84">
        <v>117.11573104999999</v>
      </c>
      <c r="F201" s="84">
        <v>117.11573104999999</v>
      </c>
    </row>
    <row r="202" spans="1:6" ht="12.75" customHeight="1" x14ac:dyDescent="0.2">
      <c r="A202" s="83" t="s">
        <v>162</v>
      </c>
      <c r="B202" s="83">
        <v>2</v>
      </c>
      <c r="C202" s="84">
        <v>692.38043902000004</v>
      </c>
      <c r="D202" s="84">
        <v>685.32283514999995</v>
      </c>
      <c r="E202" s="84">
        <v>127.18677959</v>
      </c>
      <c r="F202" s="84">
        <v>127.18677959</v>
      </c>
    </row>
    <row r="203" spans="1:6" ht="12.75" customHeight="1" x14ac:dyDescent="0.2">
      <c r="A203" s="83" t="s">
        <v>162</v>
      </c>
      <c r="B203" s="83">
        <v>3</v>
      </c>
      <c r="C203" s="84">
        <v>679.37702248999994</v>
      </c>
      <c r="D203" s="84">
        <v>677.48574211000005</v>
      </c>
      <c r="E203" s="84">
        <v>125.73231963000001</v>
      </c>
      <c r="F203" s="84">
        <v>125.73231963000001</v>
      </c>
    </row>
    <row r="204" spans="1:6" ht="12.75" customHeight="1" x14ac:dyDescent="0.2">
      <c r="A204" s="83" t="s">
        <v>162</v>
      </c>
      <c r="B204" s="83">
        <v>4</v>
      </c>
      <c r="C204" s="84">
        <v>699.39134905000003</v>
      </c>
      <c r="D204" s="84">
        <v>690.70046574000003</v>
      </c>
      <c r="E204" s="84">
        <v>128.18479611999999</v>
      </c>
      <c r="F204" s="84">
        <v>128.18479611999999</v>
      </c>
    </row>
    <row r="205" spans="1:6" ht="12.75" customHeight="1" x14ac:dyDescent="0.2">
      <c r="A205" s="83" t="s">
        <v>162</v>
      </c>
      <c r="B205" s="83">
        <v>5</v>
      </c>
      <c r="C205" s="84">
        <v>698.66522853000004</v>
      </c>
      <c r="D205" s="84">
        <v>689.27466611</v>
      </c>
      <c r="E205" s="84">
        <v>127.92018672</v>
      </c>
      <c r="F205" s="84">
        <v>127.92018672</v>
      </c>
    </row>
    <row r="206" spans="1:6" ht="12.75" customHeight="1" x14ac:dyDescent="0.2">
      <c r="A206" s="83" t="s">
        <v>162</v>
      </c>
      <c r="B206" s="83">
        <v>6</v>
      </c>
      <c r="C206" s="84">
        <v>679.67021207000005</v>
      </c>
      <c r="D206" s="84">
        <v>678.40847268000005</v>
      </c>
      <c r="E206" s="84">
        <v>125.90356611999999</v>
      </c>
      <c r="F206" s="84">
        <v>125.90356611999999</v>
      </c>
    </row>
    <row r="207" spans="1:6" ht="12.75" customHeight="1" x14ac:dyDescent="0.2">
      <c r="A207" s="83" t="s">
        <v>162</v>
      </c>
      <c r="B207" s="83">
        <v>7</v>
      </c>
      <c r="C207" s="84">
        <v>657.32348586000001</v>
      </c>
      <c r="D207" s="84">
        <v>654.53785283000002</v>
      </c>
      <c r="E207" s="84">
        <v>121.47349739000001</v>
      </c>
      <c r="F207" s="84">
        <v>121.47349739000001</v>
      </c>
    </row>
    <row r="208" spans="1:6" ht="12.75" customHeight="1" x14ac:dyDescent="0.2">
      <c r="A208" s="83" t="s">
        <v>162</v>
      </c>
      <c r="B208" s="83">
        <v>8</v>
      </c>
      <c r="C208" s="84">
        <v>626.41500697000004</v>
      </c>
      <c r="D208" s="84">
        <v>615.98928093999996</v>
      </c>
      <c r="E208" s="84">
        <v>114.31939647999999</v>
      </c>
      <c r="F208" s="84">
        <v>114.31939647999999</v>
      </c>
    </row>
    <row r="209" spans="1:6" ht="12.75" customHeight="1" x14ac:dyDescent="0.2">
      <c r="A209" s="83" t="s">
        <v>162</v>
      </c>
      <c r="B209" s="83">
        <v>9</v>
      </c>
      <c r="C209" s="84">
        <v>595.19797914000003</v>
      </c>
      <c r="D209" s="84">
        <v>590.65883945999997</v>
      </c>
      <c r="E209" s="84">
        <v>109.61840432</v>
      </c>
      <c r="F209" s="84">
        <v>109.61840432</v>
      </c>
    </row>
    <row r="210" spans="1:6" ht="12.75" customHeight="1" x14ac:dyDescent="0.2">
      <c r="A210" s="83" t="s">
        <v>162</v>
      </c>
      <c r="B210" s="83">
        <v>10</v>
      </c>
      <c r="C210" s="84">
        <v>597.07583359</v>
      </c>
      <c r="D210" s="84">
        <v>592.75705583000001</v>
      </c>
      <c r="E210" s="84">
        <v>110.00780528999999</v>
      </c>
      <c r="F210" s="84">
        <v>110.00780528999999</v>
      </c>
    </row>
    <row r="211" spans="1:6" ht="12.75" customHeight="1" x14ac:dyDescent="0.2">
      <c r="A211" s="83" t="s">
        <v>162</v>
      </c>
      <c r="B211" s="83">
        <v>11</v>
      </c>
      <c r="C211" s="84">
        <v>601.06698103999997</v>
      </c>
      <c r="D211" s="84">
        <v>596.66077308000001</v>
      </c>
      <c r="E211" s="84">
        <v>110.73228315999999</v>
      </c>
      <c r="F211" s="84">
        <v>110.73228315999999</v>
      </c>
    </row>
    <row r="212" spans="1:6" ht="12.75" customHeight="1" x14ac:dyDescent="0.2">
      <c r="A212" s="83" t="s">
        <v>162</v>
      </c>
      <c r="B212" s="83">
        <v>12</v>
      </c>
      <c r="C212" s="84">
        <v>594.70809928000006</v>
      </c>
      <c r="D212" s="84">
        <v>589.59939235000002</v>
      </c>
      <c r="E212" s="84">
        <v>109.42178506</v>
      </c>
      <c r="F212" s="84">
        <v>109.42178506</v>
      </c>
    </row>
    <row r="213" spans="1:6" ht="12.75" customHeight="1" x14ac:dyDescent="0.2">
      <c r="A213" s="83" t="s">
        <v>162</v>
      </c>
      <c r="B213" s="83">
        <v>13</v>
      </c>
      <c r="C213" s="84">
        <v>578.50526088000004</v>
      </c>
      <c r="D213" s="84">
        <v>570.86460193000005</v>
      </c>
      <c r="E213" s="84">
        <v>105.94485778000001</v>
      </c>
      <c r="F213" s="84">
        <v>105.94485778000001</v>
      </c>
    </row>
    <row r="214" spans="1:6" ht="12.75" customHeight="1" x14ac:dyDescent="0.2">
      <c r="A214" s="83" t="s">
        <v>162</v>
      </c>
      <c r="B214" s="83">
        <v>14</v>
      </c>
      <c r="C214" s="84">
        <v>548.97529930999997</v>
      </c>
      <c r="D214" s="84">
        <v>544.25567021999996</v>
      </c>
      <c r="E214" s="84">
        <v>101.00659487999999</v>
      </c>
      <c r="F214" s="84">
        <v>101.00659487999999</v>
      </c>
    </row>
    <row r="215" spans="1:6" ht="12.75" customHeight="1" x14ac:dyDescent="0.2">
      <c r="A215" s="83" t="s">
        <v>162</v>
      </c>
      <c r="B215" s="83">
        <v>15</v>
      </c>
      <c r="C215" s="84">
        <v>599.16855210999995</v>
      </c>
      <c r="D215" s="84">
        <v>593.25316033000001</v>
      </c>
      <c r="E215" s="84">
        <v>110.09987567</v>
      </c>
      <c r="F215" s="84">
        <v>110.09987567</v>
      </c>
    </row>
    <row r="216" spans="1:6" ht="12.75" customHeight="1" x14ac:dyDescent="0.2">
      <c r="A216" s="83" t="s">
        <v>162</v>
      </c>
      <c r="B216" s="83">
        <v>16</v>
      </c>
      <c r="C216" s="84">
        <v>640.92584764000003</v>
      </c>
      <c r="D216" s="84">
        <v>639.25783035999996</v>
      </c>
      <c r="E216" s="84">
        <v>118.63772897</v>
      </c>
      <c r="F216" s="84">
        <v>118.63772897</v>
      </c>
    </row>
    <row r="217" spans="1:6" ht="12.75" customHeight="1" x14ac:dyDescent="0.2">
      <c r="A217" s="83" t="s">
        <v>162</v>
      </c>
      <c r="B217" s="83">
        <v>17</v>
      </c>
      <c r="C217" s="84">
        <v>545.94714764000003</v>
      </c>
      <c r="D217" s="84">
        <v>539.43184771000006</v>
      </c>
      <c r="E217" s="84">
        <v>100.11135775</v>
      </c>
      <c r="F217" s="84">
        <v>100.11135775</v>
      </c>
    </row>
    <row r="218" spans="1:6" ht="12.75" customHeight="1" x14ac:dyDescent="0.2">
      <c r="A218" s="83" t="s">
        <v>162</v>
      </c>
      <c r="B218" s="83">
        <v>18</v>
      </c>
      <c r="C218" s="84">
        <v>548.52088031999995</v>
      </c>
      <c r="D218" s="84">
        <v>545.85732622</v>
      </c>
      <c r="E218" s="84">
        <v>101.30384088</v>
      </c>
      <c r="F218" s="84">
        <v>101.30384088</v>
      </c>
    </row>
    <row r="219" spans="1:6" ht="12.75" customHeight="1" x14ac:dyDescent="0.2">
      <c r="A219" s="83" t="s">
        <v>162</v>
      </c>
      <c r="B219" s="83">
        <v>19</v>
      </c>
      <c r="C219" s="84">
        <v>563.00842437999995</v>
      </c>
      <c r="D219" s="84">
        <v>559.07283441000004</v>
      </c>
      <c r="E219" s="84">
        <v>103.75646297</v>
      </c>
      <c r="F219" s="84">
        <v>103.75646297</v>
      </c>
    </row>
    <row r="220" spans="1:6" ht="12.75" customHeight="1" x14ac:dyDescent="0.2">
      <c r="A220" s="83" t="s">
        <v>162</v>
      </c>
      <c r="B220" s="83">
        <v>20</v>
      </c>
      <c r="C220" s="84">
        <v>591.30705956999998</v>
      </c>
      <c r="D220" s="84">
        <v>581.42072618999998</v>
      </c>
      <c r="E220" s="84">
        <v>107.90393367999999</v>
      </c>
      <c r="F220" s="84">
        <v>107.90393367999999</v>
      </c>
    </row>
    <row r="221" spans="1:6" ht="12.75" customHeight="1" x14ac:dyDescent="0.2">
      <c r="A221" s="83" t="s">
        <v>162</v>
      </c>
      <c r="B221" s="83">
        <v>21</v>
      </c>
      <c r="C221" s="84">
        <v>593.88838812999995</v>
      </c>
      <c r="D221" s="84">
        <v>585.43186412</v>
      </c>
      <c r="E221" s="84">
        <v>108.64834739</v>
      </c>
      <c r="F221" s="84">
        <v>108.64834739</v>
      </c>
    </row>
    <row r="222" spans="1:6" ht="12.75" customHeight="1" x14ac:dyDescent="0.2">
      <c r="A222" s="83" t="s">
        <v>162</v>
      </c>
      <c r="B222" s="83">
        <v>22</v>
      </c>
      <c r="C222" s="84">
        <v>579.73380510000004</v>
      </c>
      <c r="D222" s="84">
        <v>573.90509079000003</v>
      </c>
      <c r="E222" s="84">
        <v>106.50913197</v>
      </c>
      <c r="F222" s="84">
        <v>106.50913197</v>
      </c>
    </row>
    <row r="223" spans="1:6" ht="12.75" customHeight="1" x14ac:dyDescent="0.2">
      <c r="A223" s="83" t="s">
        <v>162</v>
      </c>
      <c r="B223" s="83">
        <v>23</v>
      </c>
      <c r="C223" s="84">
        <v>545.78888376999998</v>
      </c>
      <c r="D223" s="84">
        <v>539.69876842999997</v>
      </c>
      <c r="E223" s="84">
        <v>100.16089467</v>
      </c>
      <c r="F223" s="84">
        <v>100.16089467</v>
      </c>
    </row>
    <row r="224" spans="1:6" ht="12.75" customHeight="1" x14ac:dyDescent="0.2">
      <c r="A224" s="83" t="s">
        <v>162</v>
      </c>
      <c r="B224" s="83">
        <v>24</v>
      </c>
      <c r="C224" s="84">
        <v>523.94578909999996</v>
      </c>
      <c r="D224" s="84">
        <v>517.70895523000002</v>
      </c>
      <c r="E224" s="84">
        <v>96.079878570000005</v>
      </c>
      <c r="F224" s="84">
        <v>96.079878570000005</v>
      </c>
    </row>
    <row r="225" spans="1:6" ht="12.75" customHeight="1" x14ac:dyDescent="0.2">
      <c r="A225" s="83" t="s">
        <v>163</v>
      </c>
      <c r="B225" s="83">
        <v>1</v>
      </c>
      <c r="C225" s="84">
        <v>662.34097435000001</v>
      </c>
      <c r="D225" s="84">
        <v>650.63917583</v>
      </c>
      <c r="E225" s="84">
        <v>120.74995491999999</v>
      </c>
      <c r="F225" s="84">
        <v>120.74995491999999</v>
      </c>
    </row>
    <row r="226" spans="1:6" ht="12.75" customHeight="1" x14ac:dyDescent="0.2">
      <c r="A226" s="83" t="s">
        <v>163</v>
      </c>
      <c r="B226" s="83">
        <v>2</v>
      </c>
      <c r="C226" s="84">
        <v>694.45049157999995</v>
      </c>
      <c r="D226" s="84">
        <v>684.84831251000003</v>
      </c>
      <c r="E226" s="84">
        <v>127.09871452</v>
      </c>
      <c r="F226" s="84">
        <v>127.09871452</v>
      </c>
    </row>
    <row r="227" spans="1:6" ht="12.75" customHeight="1" x14ac:dyDescent="0.2">
      <c r="A227" s="83" t="s">
        <v>163</v>
      </c>
      <c r="B227" s="83">
        <v>3</v>
      </c>
      <c r="C227" s="84">
        <v>718.13345527000001</v>
      </c>
      <c r="D227" s="84">
        <v>709.43675222000002</v>
      </c>
      <c r="E227" s="84">
        <v>131.66200104999999</v>
      </c>
      <c r="F227" s="84">
        <v>131.66200104999999</v>
      </c>
    </row>
    <row r="228" spans="1:6" ht="12.75" customHeight="1" x14ac:dyDescent="0.2">
      <c r="A228" s="83" t="s">
        <v>163</v>
      </c>
      <c r="B228" s="83">
        <v>4</v>
      </c>
      <c r="C228" s="84">
        <v>728.56620765000002</v>
      </c>
      <c r="D228" s="84">
        <v>720.88362567000001</v>
      </c>
      <c r="E228" s="84">
        <v>133.78638812</v>
      </c>
      <c r="F228" s="84">
        <v>133.78638812</v>
      </c>
    </row>
    <row r="229" spans="1:6" ht="12.75" customHeight="1" x14ac:dyDescent="0.2">
      <c r="A229" s="83" t="s">
        <v>163</v>
      </c>
      <c r="B229" s="83">
        <v>5</v>
      </c>
      <c r="C229" s="84">
        <v>731.99333478000005</v>
      </c>
      <c r="D229" s="84">
        <v>722.98521815000004</v>
      </c>
      <c r="E229" s="84">
        <v>134.17641566</v>
      </c>
      <c r="F229" s="84">
        <v>134.17641566</v>
      </c>
    </row>
    <row r="230" spans="1:6" ht="12.75" customHeight="1" x14ac:dyDescent="0.2">
      <c r="A230" s="83" t="s">
        <v>163</v>
      </c>
      <c r="B230" s="83">
        <v>6</v>
      </c>
      <c r="C230" s="84">
        <v>707.53486124999995</v>
      </c>
      <c r="D230" s="84">
        <v>703.98357467000005</v>
      </c>
      <c r="E230" s="84">
        <v>130.64996400999999</v>
      </c>
      <c r="F230" s="84">
        <v>130.64996400999999</v>
      </c>
    </row>
    <row r="231" spans="1:6" ht="12.75" customHeight="1" x14ac:dyDescent="0.2">
      <c r="A231" s="83" t="s">
        <v>163</v>
      </c>
      <c r="B231" s="83">
        <v>7</v>
      </c>
      <c r="C231" s="84">
        <v>673.68644045999997</v>
      </c>
      <c r="D231" s="84">
        <v>668.37348668000004</v>
      </c>
      <c r="E231" s="84">
        <v>124.04120653</v>
      </c>
      <c r="F231" s="84">
        <v>124.04120653</v>
      </c>
    </row>
    <row r="232" spans="1:6" ht="12.75" customHeight="1" x14ac:dyDescent="0.2">
      <c r="A232" s="83" t="s">
        <v>163</v>
      </c>
      <c r="B232" s="83">
        <v>8</v>
      </c>
      <c r="C232" s="84">
        <v>655.40035753999996</v>
      </c>
      <c r="D232" s="84">
        <v>643.87424008999994</v>
      </c>
      <c r="E232" s="84">
        <v>119.49447306</v>
      </c>
      <c r="F232" s="84">
        <v>119.49447306</v>
      </c>
    </row>
    <row r="233" spans="1:6" ht="12.75" customHeight="1" x14ac:dyDescent="0.2">
      <c r="A233" s="83" t="s">
        <v>163</v>
      </c>
      <c r="B233" s="83">
        <v>9</v>
      </c>
      <c r="C233" s="84">
        <v>657.00155078</v>
      </c>
      <c r="D233" s="84">
        <v>648.83257408999998</v>
      </c>
      <c r="E233" s="84">
        <v>120.41467373</v>
      </c>
      <c r="F233" s="84">
        <v>120.41467373</v>
      </c>
    </row>
    <row r="234" spans="1:6" ht="12.75" customHeight="1" x14ac:dyDescent="0.2">
      <c r="A234" s="83" t="s">
        <v>163</v>
      </c>
      <c r="B234" s="83">
        <v>10</v>
      </c>
      <c r="C234" s="84">
        <v>670.75659010000004</v>
      </c>
      <c r="D234" s="84">
        <v>661.20482527000001</v>
      </c>
      <c r="E234" s="84">
        <v>122.71079856999999</v>
      </c>
      <c r="F234" s="84">
        <v>122.71079856999999</v>
      </c>
    </row>
    <row r="235" spans="1:6" ht="12.75" customHeight="1" x14ac:dyDescent="0.2">
      <c r="A235" s="83" t="s">
        <v>163</v>
      </c>
      <c r="B235" s="83">
        <v>11</v>
      </c>
      <c r="C235" s="84">
        <v>672.61417416999996</v>
      </c>
      <c r="D235" s="84">
        <v>663.43983370000001</v>
      </c>
      <c r="E235" s="84">
        <v>123.12558633</v>
      </c>
      <c r="F235" s="84">
        <v>123.12558633</v>
      </c>
    </row>
    <row r="236" spans="1:6" ht="12.75" customHeight="1" x14ac:dyDescent="0.2">
      <c r="A236" s="83" t="s">
        <v>163</v>
      </c>
      <c r="B236" s="83">
        <v>12</v>
      </c>
      <c r="C236" s="84">
        <v>665.71874181999999</v>
      </c>
      <c r="D236" s="84">
        <v>659.04310855999995</v>
      </c>
      <c r="E236" s="84">
        <v>122.30961277</v>
      </c>
      <c r="F236" s="84">
        <v>122.30961277</v>
      </c>
    </row>
    <row r="237" spans="1:6" ht="12.75" customHeight="1" x14ac:dyDescent="0.2">
      <c r="A237" s="83" t="s">
        <v>163</v>
      </c>
      <c r="B237" s="83">
        <v>13</v>
      </c>
      <c r="C237" s="84">
        <v>620.97794097999997</v>
      </c>
      <c r="D237" s="84">
        <v>612.47574649000001</v>
      </c>
      <c r="E237" s="84">
        <v>113.66733134</v>
      </c>
      <c r="F237" s="84">
        <v>113.66733134</v>
      </c>
    </row>
    <row r="238" spans="1:6" ht="12.75" customHeight="1" x14ac:dyDescent="0.2">
      <c r="A238" s="83" t="s">
        <v>163</v>
      </c>
      <c r="B238" s="83">
        <v>14</v>
      </c>
      <c r="C238" s="84">
        <v>595.44117816000005</v>
      </c>
      <c r="D238" s="84">
        <v>591.08047211999997</v>
      </c>
      <c r="E238" s="84">
        <v>109.69665371000001</v>
      </c>
      <c r="F238" s="84">
        <v>109.69665371000001</v>
      </c>
    </row>
    <row r="239" spans="1:6" ht="12.75" customHeight="1" x14ac:dyDescent="0.2">
      <c r="A239" s="83" t="s">
        <v>163</v>
      </c>
      <c r="B239" s="83">
        <v>15</v>
      </c>
      <c r="C239" s="84">
        <v>596.95337852</v>
      </c>
      <c r="D239" s="84">
        <v>592.48810134999997</v>
      </c>
      <c r="E239" s="84">
        <v>109.95789093</v>
      </c>
      <c r="F239" s="84">
        <v>109.95789093</v>
      </c>
    </row>
    <row r="240" spans="1:6" ht="12.75" customHeight="1" x14ac:dyDescent="0.2">
      <c r="A240" s="83" t="s">
        <v>163</v>
      </c>
      <c r="B240" s="83">
        <v>16</v>
      </c>
      <c r="C240" s="84">
        <v>596.81703958000003</v>
      </c>
      <c r="D240" s="84">
        <v>592.11682126000005</v>
      </c>
      <c r="E240" s="84">
        <v>109.8889863</v>
      </c>
      <c r="F240" s="84">
        <v>109.8889863</v>
      </c>
    </row>
    <row r="241" spans="1:6" ht="12.75" customHeight="1" x14ac:dyDescent="0.2">
      <c r="A241" s="83" t="s">
        <v>163</v>
      </c>
      <c r="B241" s="83">
        <v>17</v>
      </c>
      <c r="C241" s="84">
        <v>589.09287084000005</v>
      </c>
      <c r="D241" s="84">
        <v>584.35262526999998</v>
      </c>
      <c r="E241" s="84">
        <v>108.44805504999999</v>
      </c>
      <c r="F241" s="84">
        <v>108.44805504999999</v>
      </c>
    </row>
    <row r="242" spans="1:6" ht="12.75" customHeight="1" x14ac:dyDescent="0.2">
      <c r="A242" s="83" t="s">
        <v>163</v>
      </c>
      <c r="B242" s="83">
        <v>18</v>
      </c>
      <c r="C242" s="84">
        <v>591.60208363000004</v>
      </c>
      <c r="D242" s="84">
        <v>587.19717702000003</v>
      </c>
      <c r="E242" s="84">
        <v>108.97596593</v>
      </c>
      <c r="F242" s="84">
        <v>108.97596593</v>
      </c>
    </row>
    <row r="243" spans="1:6" ht="12.75" customHeight="1" x14ac:dyDescent="0.2">
      <c r="A243" s="83" t="s">
        <v>163</v>
      </c>
      <c r="B243" s="83">
        <v>19</v>
      </c>
      <c r="C243" s="84">
        <v>613.30052993000004</v>
      </c>
      <c r="D243" s="84">
        <v>609.11839951000002</v>
      </c>
      <c r="E243" s="84">
        <v>113.04425251000001</v>
      </c>
      <c r="F243" s="84">
        <v>113.04425251000001</v>
      </c>
    </row>
    <row r="244" spans="1:6" ht="12.75" customHeight="1" x14ac:dyDescent="0.2">
      <c r="A244" s="83" t="s">
        <v>163</v>
      </c>
      <c r="B244" s="83">
        <v>20</v>
      </c>
      <c r="C244" s="84">
        <v>609.07988899999998</v>
      </c>
      <c r="D244" s="84">
        <v>600.42579593999994</v>
      </c>
      <c r="E244" s="84">
        <v>111.4310212</v>
      </c>
      <c r="F244" s="84">
        <v>111.4310212</v>
      </c>
    </row>
    <row r="245" spans="1:6" ht="12.75" customHeight="1" x14ac:dyDescent="0.2">
      <c r="A245" s="83" t="s">
        <v>163</v>
      </c>
      <c r="B245" s="83">
        <v>21</v>
      </c>
      <c r="C245" s="84">
        <v>600.54198905999999</v>
      </c>
      <c r="D245" s="84">
        <v>592.83487505999994</v>
      </c>
      <c r="E245" s="84">
        <v>110.02224751</v>
      </c>
      <c r="F245" s="84">
        <v>110.02224751</v>
      </c>
    </row>
    <row r="246" spans="1:6" ht="12.75" customHeight="1" x14ac:dyDescent="0.2">
      <c r="A246" s="83" t="s">
        <v>163</v>
      </c>
      <c r="B246" s="83">
        <v>22</v>
      </c>
      <c r="C246" s="84">
        <v>615.61262561000001</v>
      </c>
      <c r="D246" s="84">
        <v>608.53754460000005</v>
      </c>
      <c r="E246" s="84">
        <v>112.93645358000001</v>
      </c>
      <c r="F246" s="84">
        <v>112.93645358000001</v>
      </c>
    </row>
    <row r="247" spans="1:6" ht="12.75" customHeight="1" x14ac:dyDescent="0.2">
      <c r="A247" s="83" t="s">
        <v>163</v>
      </c>
      <c r="B247" s="83">
        <v>23</v>
      </c>
      <c r="C247" s="84">
        <v>593.84806053</v>
      </c>
      <c r="D247" s="84">
        <v>586.23056503999999</v>
      </c>
      <c r="E247" s="84">
        <v>108.79657563000001</v>
      </c>
      <c r="F247" s="84">
        <v>108.79657563000001</v>
      </c>
    </row>
    <row r="248" spans="1:6" ht="12.75" customHeight="1" x14ac:dyDescent="0.2">
      <c r="A248" s="83" t="s">
        <v>163</v>
      </c>
      <c r="B248" s="83">
        <v>24</v>
      </c>
      <c r="C248" s="84">
        <v>606.5719014</v>
      </c>
      <c r="D248" s="84">
        <v>598.27657996999994</v>
      </c>
      <c r="E248" s="84">
        <v>111.03215537</v>
      </c>
      <c r="F248" s="84">
        <v>111.03215537</v>
      </c>
    </row>
    <row r="249" spans="1:6" ht="12.75" customHeight="1" x14ac:dyDescent="0.2">
      <c r="A249" s="83" t="s">
        <v>164</v>
      </c>
      <c r="B249" s="83">
        <v>1</v>
      </c>
      <c r="C249" s="84">
        <v>759.74511571999994</v>
      </c>
      <c r="D249" s="84">
        <v>749.85881878999999</v>
      </c>
      <c r="E249" s="84">
        <v>139.16379759</v>
      </c>
      <c r="F249" s="84">
        <v>139.16379759</v>
      </c>
    </row>
    <row r="250" spans="1:6" ht="12.75" customHeight="1" x14ac:dyDescent="0.2">
      <c r="A250" s="83" t="s">
        <v>164</v>
      </c>
      <c r="B250" s="83">
        <v>2</v>
      </c>
      <c r="C250" s="84">
        <v>801.87149538999995</v>
      </c>
      <c r="D250" s="84">
        <v>791.11727685999995</v>
      </c>
      <c r="E250" s="84">
        <v>146.82081722999999</v>
      </c>
      <c r="F250" s="84">
        <v>146.82081722999999</v>
      </c>
    </row>
    <row r="251" spans="1:6" ht="12.75" customHeight="1" x14ac:dyDescent="0.2">
      <c r="A251" s="83" t="s">
        <v>164</v>
      </c>
      <c r="B251" s="83">
        <v>3</v>
      </c>
      <c r="C251" s="84">
        <v>823.15416209</v>
      </c>
      <c r="D251" s="84">
        <v>812.29200027000002</v>
      </c>
      <c r="E251" s="84">
        <v>150.75056354</v>
      </c>
      <c r="F251" s="84">
        <v>150.75056354</v>
      </c>
    </row>
    <row r="252" spans="1:6" ht="12.75" customHeight="1" x14ac:dyDescent="0.2">
      <c r="A252" s="83" t="s">
        <v>164</v>
      </c>
      <c r="B252" s="83">
        <v>4</v>
      </c>
      <c r="C252" s="84">
        <v>830.44093873999998</v>
      </c>
      <c r="D252" s="84">
        <v>820.07414570000003</v>
      </c>
      <c r="E252" s="84">
        <v>152.19482596</v>
      </c>
      <c r="F252" s="84">
        <v>152.19482596</v>
      </c>
    </row>
    <row r="253" spans="1:6" ht="12.75" customHeight="1" x14ac:dyDescent="0.2">
      <c r="A253" s="83" t="s">
        <v>164</v>
      </c>
      <c r="B253" s="83">
        <v>5</v>
      </c>
      <c r="C253" s="84">
        <v>839.97313249000001</v>
      </c>
      <c r="D253" s="84">
        <v>824.95031129999995</v>
      </c>
      <c r="E253" s="84">
        <v>153.09977727</v>
      </c>
      <c r="F253" s="84">
        <v>153.09977727</v>
      </c>
    </row>
    <row r="254" spans="1:6" ht="12.75" customHeight="1" x14ac:dyDescent="0.2">
      <c r="A254" s="83" t="s">
        <v>164</v>
      </c>
      <c r="B254" s="83">
        <v>6</v>
      </c>
      <c r="C254" s="84">
        <v>814.98706073999995</v>
      </c>
      <c r="D254" s="84">
        <v>807.31364736</v>
      </c>
      <c r="E254" s="84">
        <v>149.82664761999999</v>
      </c>
      <c r="F254" s="84">
        <v>149.82664761999999</v>
      </c>
    </row>
    <row r="255" spans="1:6" ht="12.75" customHeight="1" x14ac:dyDescent="0.2">
      <c r="A255" s="83" t="s">
        <v>164</v>
      </c>
      <c r="B255" s="83">
        <v>7</v>
      </c>
      <c r="C255" s="84">
        <v>782.85942027999999</v>
      </c>
      <c r="D255" s="84">
        <v>774.65112796999995</v>
      </c>
      <c r="E255" s="84">
        <v>143.76491956999999</v>
      </c>
      <c r="F255" s="84">
        <v>143.76491956999999</v>
      </c>
    </row>
    <row r="256" spans="1:6" ht="12.75" customHeight="1" x14ac:dyDescent="0.2">
      <c r="A256" s="83" t="s">
        <v>164</v>
      </c>
      <c r="B256" s="83">
        <v>8</v>
      </c>
      <c r="C256" s="84">
        <v>694.37958242000002</v>
      </c>
      <c r="D256" s="84">
        <v>688.54274672999998</v>
      </c>
      <c r="E256" s="84">
        <v>127.78435225</v>
      </c>
      <c r="F256" s="84">
        <v>127.78435225</v>
      </c>
    </row>
    <row r="257" spans="1:6" ht="12.75" customHeight="1" x14ac:dyDescent="0.2">
      <c r="A257" s="83" t="s">
        <v>164</v>
      </c>
      <c r="B257" s="83">
        <v>9</v>
      </c>
      <c r="C257" s="84">
        <v>684.84190281999997</v>
      </c>
      <c r="D257" s="84">
        <v>677.76426033999996</v>
      </c>
      <c r="E257" s="84">
        <v>125.7840089</v>
      </c>
      <c r="F257" s="84">
        <v>125.7840089</v>
      </c>
    </row>
    <row r="258" spans="1:6" ht="12.75" customHeight="1" x14ac:dyDescent="0.2">
      <c r="A258" s="83" t="s">
        <v>164</v>
      </c>
      <c r="B258" s="83">
        <v>10</v>
      </c>
      <c r="C258" s="84">
        <v>678.93963515999997</v>
      </c>
      <c r="D258" s="84">
        <v>671.79702578000001</v>
      </c>
      <c r="E258" s="84">
        <v>124.67656974000001</v>
      </c>
      <c r="F258" s="84">
        <v>124.67656974000001</v>
      </c>
    </row>
    <row r="259" spans="1:6" ht="12.75" customHeight="1" x14ac:dyDescent="0.2">
      <c r="A259" s="83" t="s">
        <v>164</v>
      </c>
      <c r="B259" s="83">
        <v>11</v>
      </c>
      <c r="C259" s="84">
        <v>675.49606830000005</v>
      </c>
      <c r="D259" s="84">
        <v>668.72206931000005</v>
      </c>
      <c r="E259" s="84">
        <v>124.10589881999999</v>
      </c>
      <c r="F259" s="84">
        <v>124.10589881999999</v>
      </c>
    </row>
    <row r="260" spans="1:6" ht="12.75" customHeight="1" x14ac:dyDescent="0.2">
      <c r="A260" s="83" t="s">
        <v>164</v>
      </c>
      <c r="B260" s="83">
        <v>12</v>
      </c>
      <c r="C260" s="84">
        <v>679.79151171000001</v>
      </c>
      <c r="D260" s="84">
        <v>674.85644459000002</v>
      </c>
      <c r="E260" s="84">
        <v>125.24435707000001</v>
      </c>
      <c r="F260" s="84">
        <v>125.24435707000001</v>
      </c>
    </row>
    <row r="261" spans="1:6" ht="12.75" customHeight="1" x14ac:dyDescent="0.2">
      <c r="A261" s="83" t="s">
        <v>164</v>
      </c>
      <c r="B261" s="83">
        <v>13</v>
      </c>
      <c r="C261" s="84">
        <v>652.89241987000003</v>
      </c>
      <c r="D261" s="84">
        <v>640.57516221000003</v>
      </c>
      <c r="E261" s="84">
        <v>118.88220819999999</v>
      </c>
      <c r="F261" s="84">
        <v>118.88220819999999</v>
      </c>
    </row>
    <row r="262" spans="1:6" ht="12.75" customHeight="1" x14ac:dyDescent="0.2">
      <c r="A262" s="83" t="s">
        <v>164</v>
      </c>
      <c r="B262" s="83">
        <v>14</v>
      </c>
      <c r="C262" s="84">
        <v>605.51828338999997</v>
      </c>
      <c r="D262" s="84">
        <v>603.15814254999998</v>
      </c>
      <c r="E262" s="84">
        <v>111.93810829</v>
      </c>
      <c r="F262" s="84">
        <v>111.93810829</v>
      </c>
    </row>
    <row r="263" spans="1:6" ht="12.75" customHeight="1" x14ac:dyDescent="0.2">
      <c r="A263" s="83" t="s">
        <v>164</v>
      </c>
      <c r="B263" s="83">
        <v>15</v>
      </c>
      <c r="C263" s="84">
        <v>609.43699888000003</v>
      </c>
      <c r="D263" s="84">
        <v>605.43861606999997</v>
      </c>
      <c r="E263" s="84">
        <v>112.36133377</v>
      </c>
      <c r="F263" s="84">
        <v>112.36133377</v>
      </c>
    </row>
    <row r="264" spans="1:6" ht="12.75" customHeight="1" x14ac:dyDescent="0.2">
      <c r="A264" s="83" t="s">
        <v>164</v>
      </c>
      <c r="B264" s="83">
        <v>16</v>
      </c>
      <c r="C264" s="84">
        <v>609.04783848</v>
      </c>
      <c r="D264" s="84">
        <v>605.18444277000003</v>
      </c>
      <c r="E264" s="84">
        <v>112.31416259</v>
      </c>
      <c r="F264" s="84">
        <v>112.31416259</v>
      </c>
    </row>
    <row r="265" spans="1:6" ht="12.75" customHeight="1" x14ac:dyDescent="0.2">
      <c r="A265" s="83" t="s">
        <v>164</v>
      </c>
      <c r="B265" s="83">
        <v>17</v>
      </c>
      <c r="C265" s="84">
        <v>613.27524498000002</v>
      </c>
      <c r="D265" s="84">
        <v>605.62547831999996</v>
      </c>
      <c r="E265" s="84">
        <v>112.39601291</v>
      </c>
      <c r="F265" s="84">
        <v>112.39601291</v>
      </c>
    </row>
    <row r="266" spans="1:6" ht="12.75" customHeight="1" x14ac:dyDescent="0.2">
      <c r="A266" s="83" t="s">
        <v>164</v>
      </c>
      <c r="B266" s="83">
        <v>18</v>
      </c>
      <c r="C266" s="84">
        <v>623.17749968999999</v>
      </c>
      <c r="D266" s="84">
        <v>614.32665847999999</v>
      </c>
      <c r="E266" s="84">
        <v>114.01083592000001</v>
      </c>
      <c r="F266" s="84">
        <v>114.01083592000001</v>
      </c>
    </row>
    <row r="267" spans="1:6" ht="12.75" customHeight="1" x14ac:dyDescent="0.2">
      <c r="A267" s="83" t="s">
        <v>164</v>
      </c>
      <c r="B267" s="83">
        <v>19</v>
      </c>
      <c r="C267" s="84">
        <v>629.64259578999997</v>
      </c>
      <c r="D267" s="84">
        <v>620.18203692999998</v>
      </c>
      <c r="E267" s="84">
        <v>115.09751608000001</v>
      </c>
      <c r="F267" s="84">
        <v>115.09751608000001</v>
      </c>
    </row>
    <row r="268" spans="1:6" ht="12.75" customHeight="1" x14ac:dyDescent="0.2">
      <c r="A268" s="83" t="s">
        <v>164</v>
      </c>
      <c r="B268" s="83">
        <v>20</v>
      </c>
      <c r="C268" s="84">
        <v>642.72585743000002</v>
      </c>
      <c r="D268" s="84">
        <v>635.35838144000002</v>
      </c>
      <c r="E268" s="84">
        <v>117.91404325000001</v>
      </c>
      <c r="F268" s="84">
        <v>117.91404325000001</v>
      </c>
    </row>
    <row r="269" spans="1:6" ht="12.75" customHeight="1" x14ac:dyDescent="0.2">
      <c r="A269" s="83" t="s">
        <v>164</v>
      </c>
      <c r="B269" s="83">
        <v>21</v>
      </c>
      <c r="C269" s="84">
        <v>640.2640103</v>
      </c>
      <c r="D269" s="84">
        <v>633.10641509000004</v>
      </c>
      <c r="E269" s="84">
        <v>117.49610832</v>
      </c>
      <c r="F269" s="84">
        <v>117.49610832</v>
      </c>
    </row>
    <row r="270" spans="1:6" ht="12.75" customHeight="1" x14ac:dyDescent="0.2">
      <c r="A270" s="83" t="s">
        <v>164</v>
      </c>
      <c r="B270" s="83">
        <v>22</v>
      </c>
      <c r="C270" s="84">
        <v>633.58446645000004</v>
      </c>
      <c r="D270" s="84">
        <v>626.57298318999995</v>
      </c>
      <c r="E270" s="84">
        <v>116.28359048999999</v>
      </c>
      <c r="F270" s="84">
        <v>116.28359048999999</v>
      </c>
    </row>
    <row r="271" spans="1:6" ht="12.75" customHeight="1" x14ac:dyDescent="0.2">
      <c r="A271" s="83" t="s">
        <v>164</v>
      </c>
      <c r="B271" s="83">
        <v>23</v>
      </c>
      <c r="C271" s="84">
        <v>620.26320903999999</v>
      </c>
      <c r="D271" s="84">
        <v>617.38119285000005</v>
      </c>
      <c r="E271" s="84">
        <v>114.57771676999999</v>
      </c>
      <c r="F271" s="84">
        <v>114.57771676999999</v>
      </c>
    </row>
    <row r="272" spans="1:6" ht="12.75" customHeight="1" x14ac:dyDescent="0.2">
      <c r="A272" s="83" t="s">
        <v>164</v>
      </c>
      <c r="B272" s="83">
        <v>24</v>
      </c>
      <c r="C272" s="84">
        <v>649.73433404000002</v>
      </c>
      <c r="D272" s="84">
        <v>644.35796414000004</v>
      </c>
      <c r="E272" s="84">
        <v>119.58424579</v>
      </c>
      <c r="F272" s="84">
        <v>119.58424579</v>
      </c>
    </row>
    <row r="273" spans="1:6" ht="12.75" customHeight="1" x14ac:dyDescent="0.2">
      <c r="A273" s="83" t="s">
        <v>165</v>
      </c>
      <c r="B273" s="83">
        <v>1</v>
      </c>
      <c r="C273" s="84">
        <v>714.36674190999997</v>
      </c>
      <c r="D273" s="84">
        <v>707.70719729999996</v>
      </c>
      <c r="E273" s="84">
        <v>131.34101871999999</v>
      </c>
      <c r="F273" s="84">
        <v>131.34101871999999</v>
      </c>
    </row>
    <row r="274" spans="1:6" ht="12.75" customHeight="1" x14ac:dyDescent="0.2">
      <c r="A274" s="83" t="s">
        <v>165</v>
      </c>
      <c r="B274" s="83">
        <v>2</v>
      </c>
      <c r="C274" s="84">
        <v>765.41400275000001</v>
      </c>
      <c r="D274" s="84">
        <v>763.91903066999998</v>
      </c>
      <c r="E274" s="84">
        <v>141.77318542</v>
      </c>
      <c r="F274" s="84">
        <v>141.77318542</v>
      </c>
    </row>
    <row r="275" spans="1:6" ht="12.75" customHeight="1" x14ac:dyDescent="0.2">
      <c r="A275" s="83" t="s">
        <v>165</v>
      </c>
      <c r="B275" s="83">
        <v>3</v>
      </c>
      <c r="C275" s="84">
        <v>776.25552205999998</v>
      </c>
      <c r="D275" s="84">
        <v>774.63018534000003</v>
      </c>
      <c r="E275" s="84">
        <v>143.7610329</v>
      </c>
      <c r="F275" s="84">
        <v>143.7610329</v>
      </c>
    </row>
    <row r="276" spans="1:6" ht="12.75" customHeight="1" x14ac:dyDescent="0.2">
      <c r="A276" s="83" t="s">
        <v>165</v>
      </c>
      <c r="B276" s="83">
        <v>4</v>
      </c>
      <c r="C276" s="84">
        <v>790.31941703999996</v>
      </c>
      <c r="D276" s="84">
        <v>779.83693906999997</v>
      </c>
      <c r="E276" s="84">
        <v>144.72733696</v>
      </c>
      <c r="F276" s="84">
        <v>144.72733696</v>
      </c>
    </row>
    <row r="277" spans="1:6" ht="12.75" customHeight="1" x14ac:dyDescent="0.2">
      <c r="A277" s="83" t="s">
        <v>165</v>
      </c>
      <c r="B277" s="83">
        <v>5</v>
      </c>
      <c r="C277" s="84">
        <v>785.80017745999999</v>
      </c>
      <c r="D277" s="84">
        <v>774.54046908999999</v>
      </c>
      <c r="E277" s="84">
        <v>143.74438276000001</v>
      </c>
      <c r="F277" s="84">
        <v>143.74438276000001</v>
      </c>
    </row>
    <row r="278" spans="1:6" ht="12.75" customHeight="1" x14ac:dyDescent="0.2">
      <c r="A278" s="83" t="s">
        <v>165</v>
      </c>
      <c r="B278" s="83">
        <v>6</v>
      </c>
      <c r="C278" s="84">
        <v>765.96781976</v>
      </c>
      <c r="D278" s="84">
        <v>758.35326737000003</v>
      </c>
      <c r="E278" s="84">
        <v>140.74025397</v>
      </c>
      <c r="F278" s="84">
        <v>140.74025397</v>
      </c>
    </row>
    <row r="279" spans="1:6" ht="12.75" customHeight="1" x14ac:dyDescent="0.2">
      <c r="A279" s="83" t="s">
        <v>165</v>
      </c>
      <c r="B279" s="83">
        <v>7</v>
      </c>
      <c r="C279" s="84">
        <v>724.32648040000004</v>
      </c>
      <c r="D279" s="84">
        <v>717.06817326999999</v>
      </c>
      <c r="E279" s="84">
        <v>133.07829103</v>
      </c>
      <c r="F279" s="84">
        <v>133.07829103</v>
      </c>
    </row>
    <row r="280" spans="1:6" ht="12.75" customHeight="1" x14ac:dyDescent="0.2">
      <c r="A280" s="83" t="s">
        <v>165</v>
      </c>
      <c r="B280" s="83">
        <v>8</v>
      </c>
      <c r="C280" s="84">
        <v>704.21418585000004</v>
      </c>
      <c r="D280" s="84">
        <v>694.89554401999999</v>
      </c>
      <c r="E280" s="84">
        <v>128.96334671</v>
      </c>
      <c r="F280" s="84">
        <v>128.96334671</v>
      </c>
    </row>
    <row r="281" spans="1:6" ht="12.75" customHeight="1" x14ac:dyDescent="0.2">
      <c r="A281" s="83" t="s">
        <v>165</v>
      </c>
      <c r="B281" s="83">
        <v>9</v>
      </c>
      <c r="C281" s="84">
        <v>683.80555776000006</v>
      </c>
      <c r="D281" s="84">
        <v>674.20681746000002</v>
      </c>
      <c r="E281" s="84">
        <v>125.12379494</v>
      </c>
      <c r="F281" s="84">
        <v>125.12379494</v>
      </c>
    </row>
    <row r="282" spans="1:6" ht="12.75" customHeight="1" x14ac:dyDescent="0.2">
      <c r="A282" s="83" t="s">
        <v>165</v>
      </c>
      <c r="B282" s="83">
        <v>10</v>
      </c>
      <c r="C282" s="84">
        <v>671.87768657000004</v>
      </c>
      <c r="D282" s="84">
        <v>663.61429037000005</v>
      </c>
      <c r="E282" s="84">
        <v>123.15796315999999</v>
      </c>
      <c r="F282" s="84">
        <v>123.15796315999999</v>
      </c>
    </row>
    <row r="283" spans="1:6" ht="12.75" customHeight="1" x14ac:dyDescent="0.2">
      <c r="A283" s="83" t="s">
        <v>165</v>
      </c>
      <c r="B283" s="83">
        <v>11</v>
      </c>
      <c r="C283" s="84">
        <v>671.26451601999997</v>
      </c>
      <c r="D283" s="84">
        <v>664.23328022999999</v>
      </c>
      <c r="E283" s="84">
        <v>123.27283943</v>
      </c>
      <c r="F283" s="84">
        <v>123.27283943</v>
      </c>
    </row>
    <row r="284" spans="1:6" ht="12.75" customHeight="1" x14ac:dyDescent="0.2">
      <c r="A284" s="83" t="s">
        <v>165</v>
      </c>
      <c r="B284" s="83">
        <v>12</v>
      </c>
      <c r="C284" s="84">
        <v>674.79197561000001</v>
      </c>
      <c r="D284" s="84">
        <v>667.02215158000001</v>
      </c>
      <c r="E284" s="84">
        <v>123.79041676</v>
      </c>
      <c r="F284" s="84">
        <v>123.79041676</v>
      </c>
    </row>
    <row r="285" spans="1:6" ht="12.75" customHeight="1" x14ac:dyDescent="0.2">
      <c r="A285" s="83" t="s">
        <v>165</v>
      </c>
      <c r="B285" s="83">
        <v>13</v>
      </c>
      <c r="C285" s="84">
        <v>647.25967205999996</v>
      </c>
      <c r="D285" s="84">
        <v>638.21702885000002</v>
      </c>
      <c r="E285" s="84">
        <v>118.44457009</v>
      </c>
      <c r="F285" s="84">
        <v>118.44457009</v>
      </c>
    </row>
    <row r="286" spans="1:6" ht="12.75" customHeight="1" x14ac:dyDescent="0.2">
      <c r="A286" s="83" t="s">
        <v>165</v>
      </c>
      <c r="B286" s="83">
        <v>14</v>
      </c>
      <c r="C286" s="84">
        <v>622.75643180999998</v>
      </c>
      <c r="D286" s="84">
        <v>615.11036704000003</v>
      </c>
      <c r="E286" s="84">
        <v>114.15628178</v>
      </c>
      <c r="F286" s="84">
        <v>114.15628178</v>
      </c>
    </row>
    <row r="287" spans="1:6" ht="12.75" customHeight="1" x14ac:dyDescent="0.2">
      <c r="A287" s="83" t="s">
        <v>165</v>
      </c>
      <c r="B287" s="83">
        <v>15</v>
      </c>
      <c r="C287" s="84">
        <v>631.01582278000001</v>
      </c>
      <c r="D287" s="84">
        <v>625.79478131999997</v>
      </c>
      <c r="E287" s="84">
        <v>116.1391666</v>
      </c>
      <c r="F287" s="84">
        <v>116.1391666</v>
      </c>
    </row>
    <row r="288" spans="1:6" ht="12.75" customHeight="1" x14ac:dyDescent="0.2">
      <c r="A288" s="83" t="s">
        <v>165</v>
      </c>
      <c r="B288" s="83">
        <v>16</v>
      </c>
      <c r="C288" s="84">
        <v>633.90472688</v>
      </c>
      <c r="D288" s="84">
        <v>627.06839534999995</v>
      </c>
      <c r="E288" s="84">
        <v>116.37553238</v>
      </c>
      <c r="F288" s="84">
        <v>116.37553238</v>
      </c>
    </row>
    <row r="289" spans="1:6" ht="12.75" customHeight="1" x14ac:dyDescent="0.2">
      <c r="A289" s="83" t="s">
        <v>165</v>
      </c>
      <c r="B289" s="83">
        <v>17</v>
      </c>
      <c r="C289" s="84">
        <v>631.62195140999995</v>
      </c>
      <c r="D289" s="84">
        <v>623.88941947000001</v>
      </c>
      <c r="E289" s="84">
        <v>115.78555684</v>
      </c>
      <c r="F289" s="84">
        <v>115.78555684</v>
      </c>
    </row>
    <row r="290" spans="1:6" ht="12.75" customHeight="1" x14ac:dyDescent="0.2">
      <c r="A290" s="83" t="s">
        <v>165</v>
      </c>
      <c r="B290" s="83">
        <v>18</v>
      </c>
      <c r="C290" s="84">
        <v>620.70966707000002</v>
      </c>
      <c r="D290" s="84">
        <v>613.98420722000003</v>
      </c>
      <c r="E290" s="84">
        <v>113.94728153</v>
      </c>
      <c r="F290" s="84">
        <v>113.94728153</v>
      </c>
    </row>
    <row r="291" spans="1:6" ht="12.75" customHeight="1" x14ac:dyDescent="0.2">
      <c r="A291" s="83" t="s">
        <v>165</v>
      </c>
      <c r="B291" s="83">
        <v>19</v>
      </c>
      <c r="C291" s="84">
        <v>604.75374882000006</v>
      </c>
      <c r="D291" s="84">
        <v>600.36007984000003</v>
      </c>
      <c r="E291" s="84">
        <v>111.41882517000001</v>
      </c>
      <c r="F291" s="84">
        <v>111.41882517000001</v>
      </c>
    </row>
    <row r="292" spans="1:6" ht="12.75" customHeight="1" x14ac:dyDescent="0.2">
      <c r="A292" s="83" t="s">
        <v>165</v>
      </c>
      <c r="B292" s="83">
        <v>20</v>
      </c>
      <c r="C292" s="84">
        <v>634.19104643000003</v>
      </c>
      <c r="D292" s="84">
        <v>624.11012493999999</v>
      </c>
      <c r="E292" s="84">
        <v>115.82651684</v>
      </c>
      <c r="F292" s="84">
        <v>115.82651684</v>
      </c>
    </row>
    <row r="293" spans="1:6" ht="12.75" customHeight="1" x14ac:dyDescent="0.2">
      <c r="A293" s="83" t="s">
        <v>165</v>
      </c>
      <c r="B293" s="83">
        <v>21</v>
      </c>
      <c r="C293" s="84">
        <v>654.19815402999996</v>
      </c>
      <c r="D293" s="84">
        <v>645.21737347999999</v>
      </c>
      <c r="E293" s="84">
        <v>119.74374071</v>
      </c>
      <c r="F293" s="84">
        <v>119.74374071</v>
      </c>
    </row>
    <row r="294" spans="1:6" ht="12.75" customHeight="1" x14ac:dyDescent="0.2">
      <c r="A294" s="83" t="s">
        <v>165</v>
      </c>
      <c r="B294" s="83">
        <v>22</v>
      </c>
      <c r="C294" s="84">
        <v>659.45094876999997</v>
      </c>
      <c r="D294" s="84">
        <v>651.53591795</v>
      </c>
      <c r="E294" s="84">
        <v>120.91637830000001</v>
      </c>
      <c r="F294" s="84">
        <v>120.91637830000001</v>
      </c>
    </row>
    <row r="295" spans="1:6" ht="12.75" customHeight="1" x14ac:dyDescent="0.2">
      <c r="A295" s="83" t="s">
        <v>165</v>
      </c>
      <c r="B295" s="83">
        <v>23</v>
      </c>
      <c r="C295" s="84">
        <v>664.72355734999996</v>
      </c>
      <c r="D295" s="84">
        <v>655.28358448999995</v>
      </c>
      <c r="E295" s="84">
        <v>121.61189524</v>
      </c>
      <c r="F295" s="84">
        <v>121.61189524</v>
      </c>
    </row>
    <row r="296" spans="1:6" ht="12.75" customHeight="1" x14ac:dyDescent="0.2">
      <c r="A296" s="83" t="s">
        <v>165</v>
      </c>
      <c r="B296" s="83">
        <v>24</v>
      </c>
      <c r="C296" s="84">
        <v>698.21464644000002</v>
      </c>
      <c r="D296" s="84">
        <v>686.58122732000004</v>
      </c>
      <c r="E296" s="84">
        <v>127.42032039999999</v>
      </c>
      <c r="F296" s="84">
        <v>127.42032039999999</v>
      </c>
    </row>
    <row r="297" spans="1:6" ht="12.75" customHeight="1" x14ac:dyDescent="0.2">
      <c r="A297" s="83" t="s">
        <v>166</v>
      </c>
      <c r="B297" s="83">
        <v>1</v>
      </c>
      <c r="C297" s="84">
        <v>685.71828326000002</v>
      </c>
      <c r="D297" s="84">
        <v>678.02609422</v>
      </c>
      <c r="E297" s="84">
        <v>125.83260178</v>
      </c>
      <c r="F297" s="84">
        <v>125.83260178</v>
      </c>
    </row>
    <row r="298" spans="1:6" ht="12.75" customHeight="1" x14ac:dyDescent="0.2">
      <c r="A298" s="83" t="s">
        <v>166</v>
      </c>
      <c r="B298" s="83">
        <v>2</v>
      </c>
      <c r="C298" s="84">
        <v>687.06387746999997</v>
      </c>
      <c r="D298" s="84">
        <v>676.34015407000004</v>
      </c>
      <c r="E298" s="84">
        <v>125.51971377</v>
      </c>
      <c r="F298" s="84">
        <v>125.51971377</v>
      </c>
    </row>
    <row r="299" spans="1:6" ht="12.75" customHeight="1" x14ac:dyDescent="0.2">
      <c r="A299" s="83" t="s">
        <v>166</v>
      </c>
      <c r="B299" s="83">
        <v>3</v>
      </c>
      <c r="C299" s="84">
        <v>686.38040701</v>
      </c>
      <c r="D299" s="84">
        <v>676.97324303000005</v>
      </c>
      <c r="E299" s="84">
        <v>125.63720664</v>
      </c>
      <c r="F299" s="84">
        <v>125.63720664</v>
      </c>
    </row>
    <row r="300" spans="1:6" ht="12.75" customHeight="1" x14ac:dyDescent="0.2">
      <c r="A300" s="83" t="s">
        <v>166</v>
      </c>
      <c r="B300" s="83">
        <v>4</v>
      </c>
      <c r="C300" s="84">
        <v>695.39266531999999</v>
      </c>
      <c r="D300" s="84">
        <v>686.88300230000004</v>
      </c>
      <c r="E300" s="84">
        <v>127.47632581000001</v>
      </c>
      <c r="F300" s="84">
        <v>127.47632581000001</v>
      </c>
    </row>
    <row r="301" spans="1:6" ht="12.75" customHeight="1" x14ac:dyDescent="0.2">
      <c r="A301" s="83" t="s">
        <v>166</v>
      </c>
      <c r="B301" s="83">
        <v>5</v>
      </c>
      <c r="C301" s="84">
        <v>702.38086337000004</v>
      </c>
      <c r="D301" s="84">
        <v>693.52091551000001</v>
      </c>
      <c r="E301" s="84">
        <v>128.70823399</v>
      </c>
      <c r="F301" s="84">
        <v>128.70823399</v>
      </c>
    </row>
    <row r="302" spans="1:6" ht="12.75" customHeight="1" x14ac:dyDescent="0.2">
      <c r="A302" s="83" t="s">
        <v>166</v>
      </c>
      <c r="B302" s="83">
        <v>6</v>
      </c>
      <c r="C302" s="84">
        <v>695.04138321999994</v>
      </c>
      <c r="D302" s="84">
        <v>685.66815384999995</v>
      </c>
      <c r="E302" s="84">
        <v>127.25086614</v>
      </c>
      <c r="F302" s="84">
        <v>127.25086614</v>
      </c>
    </row>
    <row r="303" spans="1:6" ht="12.75" customHeight="1" x14ac:dyDescent="0.2">
      <c r="A303" s="83" t="s">
        <v>166</v>
      </c>
      <c r="B303" s="83">
        <v>7</v>
      </c>
      <c r="C303" s="84">
        <v>674.06993867999995</v>
      </c>
      <c r="D303" s="84">
        <v>665.99067993999995</v>
      </c>
      <c r="E303" s="84">
        <v>123.59898938000001</v>
      </c>
      <c r="F303" s="84">
        <v>123.59898938000001</v>
      </c>
    </row>
    <row r="304" spans="1:6" ht="12.75" customHeight="1" x14ac:dyDescent="0.2">
      <c r="A304" s="83" t="s">
        <v>166</v>
      </c>
      <c r="B304" s="83">
        <v>8</v>
      </c>
      <c r="C304" s="84">
        <v>707.12670416000003</v>
      </c>
      <c r="D304" s="84">
        <v>696.67935574000001</v>
      </c>
      <c r="E304" s="84">
        <v>129.29439837999999</v>
      </c>
      <c r="F304" s="84">
        <v>129.29439837999999</v>
      </c>
    </row>
    <row r="305" spans="1:6" ht="12.75" customHeight="1" x14ac:dyDescent="0.2">
      <c r="A305" s="83" t="s">
        <v>166</v>
      </c>
      <c r="B305" s="83">
        <v>9</v>
      </c>
      <c r="C305" s="84">
        <v>714.20705666000003</v>
      </c>
      <c r="D305" s="84">
        <v>704.05136897</v>
      </c>
      <c r="E305" s="84">
        <v>130.66254573000001</v>
      </c>
      <c r="F305" s="84">
        <v>130.66254573000001</v>
      </c>
    </row>
    <row r="306" spans="1:6" ht="12.75" customHeight="1" x14ac:dyDescent="0.2">
      <c r="A306" s="83" t="s">
        <v>166</v>
      </c>
      <c r="B306" s="83">
        <v>10</v>
      </c>
      <c r="C306" s="84">
        <v>718.00803411000004</v>
      </c>
      <c r="D306" s="84">
        <v>706.60074395000004</v>
      </c>
      <c r="E306" s="84">
        <v>131.13567573</v>
      </c>
      <c r="F306" s="84">
        <v>131.13567573</v>
      </c>
    </row>
    <row r="307" spans="1:6" ht="12.75" customHeight="1" x14ac:dyDescent="0.2">
      <c r="A307" s="83" t="s">
        <v>166</v>
      </c>
      <c r="B307" s="83">
        <v>11</v>
      </c>
      <c r="C307" s="84">
        <v>719.91466643000001</v>
      </c>
      <c r="D307" s="84">
        <v>705.97353067999995</v>
      </c>
      <c r="E307" s="84">
        <v>131.01927330999999</v>
      </c>
      <c r="F307" s="84">
        <v>131.01927330999999</v>
      </c>
    </row>
    <row r="308" spans="1:6" ht="12.75" customHeight="1" x14ac:dyDescent="0.2">
      <c r="A308" s="83" t="s">
        <v>166</v>
      </c>
      <c r="B308" s="83">
        <v>12</v>
      </c>
      <c r="C308" s="84">
        <v>720.61517409999999</v>
      </c>
      <c r="D308" s="84">
        <v>708.63522237999996</v>
      </c>
      <c r="E308" s="84">
        <v>131.51324779999999</v>
      </c>
      <c r="F308" s="84">
        <v>131.51324779999999</v>
      </c>
    </row>
    <row r="309" spans="1:6" ht="12.75" customHeight="1" x14ac:dyDescent="0.2">
      <c r="A309" s="83" t="s">
        <v>166</v>
      </c>
      <c r="B309" s="83">
        <v>13</v>
      </c>
      <c r="C309" s="84">
        <v>672.66736261000005</v>
      </c>
      <c r="D309" s="84">
        <v>659.13645098999996</v>
      </c>
      <c r="E309" s="84">
        <v>122.32693587999999</v>
      </c>
      <c r="F309" s="84">
        <v>122.32693587999999</v>
      </c>
    </row>
    <row r="310" spans="1:6" ht="12.75" customHeight="1" x14ac:dyDescent="0.2">
      <c r="A310" s="83" t="s">
        <v>166</v>
      </c>
      <c r="B310" s="83">
        <v>14</v>
      </c>
      <c r="C310" s="84">
        <v>627.05050668000001</v>
      </c>
      <c r="D310" s="84">
        <v>618.77470968</v>
      </c>
      <c r="E310" s="84">
        <v>114.83633491000001</v>
      </c>
      <c r="F310" s="84">
        <v>114.83633491000001</v>
      </c>
    </row>
    <row r="311" spans="1:6" ht="12.75" customHeight="1" x14ac:dyDescent="0.2">
      <c r="A311" s="83" t="s">
        <v>166</v>
      </c>
      <c r="B311" s="83">
        <v>15</v>
      </c>
      <c r="C311" s="84">
        <v>616.03768153999999</v>
      </c>
      <c r="D311" s="84">
        <v>609.55826975000002</v>
      </c>
      <c r="E311" s="84">
        <v>113.12588656</v>
      </c>
      <c r="F311" s="84">
        <v>113.12588656</v>
      </c>
    </row>
    <row r="312" spans="1:6" ht="12.75" customHeight="1" x14ac:dyDescent="0.2">
      <c r="A312" s="83" t="s">
        <v>166</v>
      </c>
      <c r="B312" s="83">
        <v>16</v>
      </c>
      <c r="C312" s="84">
        <v>612.04123018999996</v>
      </c>
      <c r="D312" s="84">
        <v>604.78580671999998</v>
      </c>
      <c r="E312" s="84">
        <v>112.24018106</v>
      </c>
      <c r="F312" s="84">
        <v>112.24018106</v>
      </c>
    </row>
    <row r="313" spans="1:6" ht="12.75" customHeight="1" x14ac:dyDescent="0.2">
      <c r="A313" s="83" t="s">
        <v>166</v>
      </c>
      <c r="B313" s="83">
        <v>17</v>
      </c>
      <c r="C313" s="84">
        <v>608.91366721999998</v>
      </c>
      <c r="D313" s="84">
        <v>601.96844385999998</v>
      </c>
      <c r="E313" s="84">
        <v>111.71731608</v>
      </c>
      <c r="F313" s="84">
        <v>111.71731608</v>
      </c>
    </row>
    <row r="314" spans="1:6" ht="12.75" customHeight="1" x14ac:dyDescent="0.2">
      <c r="A314" s="83" t="s">
        <v>166</v>
      </c>
      <c r="B314" s="83">
        <v>18</v>
      </c>
      <c r="C314" s="84">
        <v>622.89957786000002</v>
      </c>
      <c r="D314" s="84">
        <v>613.42945401999998</v>
      </c>
      <c r="E314" s="84">
        <v>113.84432674</v>
      </c>
      <c r="F314" s="84">
        <v>113.84432674</v>
      </c>
    </row>
    <row r="315" spans="1:6" ht="12.75" customHeight="1" x14ac:dyDescent="0.2">
      <c r="A315" s="83" t="s">
        <v>166</v>
      </c>
      <c r="B315" s="83">
        <v>19</v>
      </c>
      <c r="C315" s="84">
        <v>629.88257762000001</v>
      </c>
      <c r="D315" s="84">
        <v>621.84664463000001</v>
      </c>
      <c r="E315" s="84">
        <v>115.40644507</v>
      </c>
      <c r="F315" s="84">
        <v>115.40644507</v>
      </c>
    </row>
    <row r="316" spans="1:6" ht="12.75" customHeight="1" x14ac:dyDescent="0.2">
      <c r="A316" s="83" t="s">
        <v>166</v>
      </c>
      <c r="B316" s="83">
        <v>20</v>
      </c>
      <c r="C316" s="84">
        <v>583.99302565999994</v>
      </c>
      <c r="D316" s="84">
        <v>577.84002281999994</v>
      </c>
      <c r="E316" s="84">
        <v>107.23940288</v>
      </c>
      <c r="F316" s="84">
        <v>107.23940288</v>
      </c>
    </row>
    <row r="317" spans="1:6" ht="12.75" customHeight="1" x14ac:dyDescent="0.2">
      <c r="A317" s="83" t="s">
        <v>166</v>
      </c>
      <c r="B317" s="83">
        <v>21</v>
      </c>
      <c r="C317" s="84">
        <v>576.27195855000002</v>
      </c>
      <c r="D317" s="84">
        <v>574.50086719000001</v>
      </c>
      <c r="E317" s="84">
        <v>106.61970012</v>
      </c>
      <c r="F317" s="84">
        <v>106.61970012</v>
      </c>
    </row>
    <row r="318" spans="1:6" ht="12.75" customHeight="1" x14ac:dyDescent="0.2">
      <c r="A318" s="83" t="s">
        <v>166</v>
      </c>
      <c r="B318" s="83">
        <v>22</v>
      </c>
      <c r="C318" s="84">
        <v>588.37048723999999</v>
      </c>
      <c r="D318" s="84">
        <v>581.54580346</v>
      </c>
      <c r="E318" s="84">
        <v>107.92714635</v>
      </c>
      <c r="F318" s="84">
        <v>107.92714635</v>
      </c>
    </row>
    <row r="319" spans="1:6" ht="12.75" customHeight="1" x14ac:dyDescent="0.2">
      <c r="A319" s="83" t="s">
        <v>166</v>
      </c>
      <c r="B319" s="83">
        <v>23</v>
      </c>
      <c r="C319" s="84">
        <v>604.71922070000005</v>
      </c>
      <c r="D319" s="84">
        <v>598.37670413000001</v>
      </c>
      <c r="E319" s="84">
        <v>111.05073708</v>
      </c>
      <c r="F319" s="84">
        <v>111.05073708</v>
      </c>
    </row>
    <row r="320" spans="1:6" ht="12.75" customHeight="1" x14ac:dyDescent="0.2">
      <c r="A320" s="83" t="s">
        <v>166</v>
      </c>
      <c r="B320" s="83">
        <v>24</v>
      </c>
      <c r="C320" s="84">
        <v>628.67308287000003</v>
      </c>
      <c r="D320" s="84">
        <v>621.66858459000002</v>
      </c>
      <c r="E320" s="84">
        <v>115.3733995</v>
      </c>
      <c r="F320" s="84">
        <v>115.3733995</v>
      </c>
    </row>
    <row r="321" spans="1:6" ht="12.75" customHeight="1" x14ac:dyDescent="0.2">
      <c r="A321" s="83" t="s">
        <v>167</v>
      </c>
      <c r="B321" s="83">
        <v>1</v>
      </c>
      <c r="C321" s="84">
        <v>721.13788434000003</v>
      </c>
      <c r="D321" s="84">
        <v>713.63110314999994</v>
      </c>
      <c r="E321" s="84">
        <v>132.44041665</v>
      </c>
      <c r="F321" s="84">
        <v>132.44041665</v>
      </c>
    </row>
    <row r="322" spans="1:6" ht="12.75" customHeight="1" x14ac:dyDescent="0.2">
      <c r="A322" s="83" t="s">
        <v>167</v>
      </c>
      <c r="B322" s="83">
        <v>2</v>
      </c>
      <c r="C322" s="84">
        <v>755.15273589000003</v>
      </c>
      <c r="D322" s="84">
        <v>750.22481002999996</v>
      </c>
      <c r="E322" s="84">
        <v>139.23172068</v>
      </c>
      <c r="F322" s="84">
        <v>139.23172068</v>
      </c>
    </row>
    <row r="323" spans="1:6" ht="12.75" customHeight="1" x14ac:dyDescent="0.2">
      <c r="A323" s="83" t="s">
        <v>167</v>
      </c>
      <c r="B323" s="83">
        <v>3</v>
      </c>
      <c r="C323" s="84">
        <v>778.62820907000003</v>
      </c>
      <c r="D323" s="84">
        <v>769.27981985999998</v>
      </c>
      <c r="E323" s="84">
        <v>142.76807640999999</v>
      </c>
      <c r="F323" s="84">
        <v>142.76807640999999</v>
      </c>
    </row>
    <row r="324" spans="1:6" ht="12.75" customHeight="1" x14ac:dyDescent="0.2">
      <c r="A324" s="83" t="s">
        <v>167</v>
      </c>
      <c r="B324" s="83">
        <v>4</v>
      </c>
      <c r="C324" s="84">
        <v>793.35578237000004</v>
      </c>
      <c r="D324" s="84">
        <v>785.41746602000001</v>
      </c>
      <c r="E324" s="84">
        <v>145.76300835000001</v>
      </c>
      <c r="F324" s="84">
        <v>145.76300835000001</v>
      </c>
    </row>
    <row r="325" spans="1:6" ht="12.75" customHeight="1" x14ac:dyDescent="0.2">
      <c r="A325" s="83" t="s">
        <v>167</v>
      </c>
      <c r="B325" s="83">
        <v>5</v>
      </c>
      <c r="C325" s="84">
        <v>792.99987816999999</v>
      </c>
      <c r="D325" s="84">
        <v>783.37038594000001</v>
      </c>
      <c r="E325" s="84">
        <v>145.38309758</v>
      </c>
      <c r="F325" s="84">
        <v>145.38309758</v>
      </c>
    </row>
    <row r="326" spans="1:6" ht="12.75" customHeight="1" x14ac:dyDescent="0.2">
      <c r="A326" s="83" t="s">
        <v>167</v>
      </c>
      <c r="B326" s="83">
        <v>6</v>
      </c>
      <c r="C326" s="84">
        <v>781.48287774000005</v>
      </c>
      <c r="D326" s="84">
        <v>773.40318763000005</v>
      </c>
      <c r="E326" s="84">
        <v>143.53331849</v>
      </c>
      <c r="F326" s="84">
        <v>143.53331849</v>
      </c>
    </row>
    <row r="327" spans="1:6" ht="12.75" customHeight="1" x14ac:dyDescent="0.2">
      <c r="A327" s="83" t="s">
        <v>167</v>
      </c>
      <c r="B327" s="83">
        <v>7</v>
      </c>
      <c r="C327" s="84">
        <v>754.83328489999997</v>
      </c>
      <c r="D327" s="84">
        <v>746.35641523000004</v>
      </c>
      <c r="E327" s="84">
        <v>138.51379818999999</v>
      </c>
      <c r="F327" s="84">
        <v>138.51379818999999</v>
      </c>
    </row>
    <row r="328" spans="1:6" ht="12.75" customHeight="1" x14ac:dyDescent="0.2">
      <c r="A328" s="83" t="s">
        <v>167</v>
      </c>
      <c r="B328" s="83">
        <v>8</v>
      </c>
      <c r="C328" s="84">
        <v>716.46445561999997</v>
      </c>
      <c r="D328" s="84">
        <v>703.10444719999998</v>
      </c>
      <c r="E328" s="84">
        <v>130.48680967999999</v>
      </c>
      <c r="F328" s="84">
        <v>130.48680967999999</v>
      </c>
    </row>
    <row r="329" spans="1:6" ht="12.75" customHeight="1" x14ac:dyDescent="0.2">
      <c r="A329" s="83" t="s">
        <v>167</v>
      </c>
      <c r="B329" s="83">
        <v>9</v>
      </c>
      <c r="C329" s="84">
        <v>689.32339776000003</v>
      </c>
      <c r="D329" s="84">
        <v>680.13382139999999</v>
      </c>
      <c r="E329" s="84">
        <v>126.22376783999999</v>
      </c>
      <c r="F329" s="84">
        <v>126.22376783999999</v>
      </c>
    </row>
    <row r="330" spans="1:6" ht="12.75" customHeight="1" x14ac:dyDescent="0.2">
      <c r="A330" s="83" t="s">
        <v>167</v>
      </c>
      <c r="B330" s="83">
        <v>10</v>
      </c>
      <c r="C330" s="84">
        <v>698.52568459999998</v>
      </c>
      <c r="D330" s="84">
        <v>690.77661291000004</v>
      </c>
      <c r="E330" s="84">
        <v>128.19892802000001</v>
      </c>
      <c r="F330" s="84">
        <v>128.19892802000001</v>
      </c>
    </row>
    <row r="331" spans="1:6" ht="12.75" customHeight="1" x14ac:dyDescent="0.2">
      <c r="A331" s="83" t="s">
        <v>167</v>
      </c>
      <c r="B331" s="83">
        <v>11</v>
      </c>
      <c r="C331" s="84">
        <v>707.93867904000001</v>
      </c>
      <c r="D331" s="84">
        <v>700.21426521000001</v>
      </c>
      <c r="E331" s="84">
        <v>129.95043043999999</v>
      </c>
      <c r="F331" s="84">
        <v>129.95043043999999</v>
      </c>
    </row>
    <row r="332" spans="1:6" ht="12.75" customHeight="1" x14ac:dyDescent="0.2">
      <c r="A332" s="83" t="s">
        <v>167</v>
      </c>
      <c r="B332" s="83">
        <v>12</v>
      </c>
      <c r="C332" s="84">
        <v>696.32185217000006</v>
      </c>
      <c r="D332" s="84">
        <v>690.97264941000003</v>
      </c>
      <c r="E332" s="84">
        <v>128.23530977999999</v>
      </c>
      <c r="F332" s="84">
        <v>128.23530977999999</v>
      </c>
    </row>
    <row r="333" spans="1:6" ht="12.75" customHeight="1" x14ac:dyDescent="0.2">
      <c r="A333" s="83" t="s">
        <v>167</v>
      </c>
      <c r="B333" s="83">
        <v>13</v>
      </c>
      <c r="C333" s="84">
        <v>667.67631299000004</v>
      </c>
      <c r="D333" s="84">
        <v>646.44384546000003</v>
      </c>
      <c r="E333" s="84">
        <v>119.97135754999999</v>
      </c>
      <c r="F333" s="84">
        <v>119.97135754999999</v>
      </c>
    </row>
    <row r="334" spans="1:6" ht="12.75" customHeight="1" x14ac:dyDescent="0.2">
      <c r="A334" s="83" t="s">
        <v>167</v>
      </c>
      <c r="B334" s="83">
        <v>14</v>
      </c>
      <c r="C334" s="84">
        <v>621.69593640999994</v>
      </c>
      <c r="D334" s="84">
        <v>611.68903813999998</v>
      </c>
      <c r="E334" s="84">
        <v>113.52132876</v>
      </c>
      <c r="F334" s="84">
        <v>113.52132876</v>
      </c>
    </row>
    <row r="335" spans="1:6" ht="12.75" customHeight="1" x14ac:dyDescent="0.2">
      <c r="A335" s="83" t="s">
        <v>167</v>
      </c>
      <c r="B335" s="83">
        <v>15</v>
      </c>
      <c r="C335" s="84">
        <v>615.78522855999995</v>
      </c>
      <c r="D335" s="84">
        <v>606.48962352000001</v>
      </c>
      <c r="E335" s="84">
        <v>112.55638673999999</v>
      </c>
      <c r="F335" s="84">
        <v>112.55638673999999</v>
      </c>
    </row>
    <row r="336" spans="1:6" ht="12.75" customHeight="1" x14ac:dyDescent="0.2">
      <c r="A336" s="83" t="s">
        <v>167</v>
      </c>
      <c r="B336" s="83">
        <v>16</v>
      </c>
      <c r="C336" s="84">
        <v>621.11314416000005</v>
      </c>
      <c r="D336" s="84">
        <v>610.78067404000001</v>
      </c>
      <c r="E336" s="84">
        <v>113.35274849</v>
      </c>
      <c r="F336" s="84">
        <v>113.35274849</v>
      </c>
    </row>
    <row r="337" spans="1:6" ht="12.75" customHeight="1" x14ac:dyDescent="0.2">
      <c r="A337" s="83" t="s">
        <v>167</v>
      </c>
      <c r="B337" s="83">
        <v>17</v>
      </c>
      <c r="C337" s="84">
        <v>620.95213842999999</v>
      </c>
      <c r="D337" s="84">
        <v>604.16405479000002</v>
      </c>
      <c r="E337" s="84">
        <v>112.12479218999999</v>
      </c>
      <c r="F337" s="84">
        <v>112.12479218999999</v>
      </c>
    </row>
    <row r="338" spans="1:6" ht="12.75" customHeight="1" x14ac:dyDescent="0.2">
      <c r="A338" s="83" t="s">
        <v>167</v>
      </c>
      <c r="B338" s="83">
        <v>18</v>
      </c>
      <c r="C338" s="84">
        <v>621.74857228999997</v>
      </c>
      <c r="D338" s="84">
        <v>612.08274531999996</v>
      </c>
      <c r="E338" s="84">
        <v>113.59439556</v>
      </c>
      <c r="F338" s="84">
        <v>113.59439556</v>
      </c>
    </row>
    <row r="339" spans="1:6" ht="12.75" customHeight="1" x14ac:dyDescent="0.2">
      <c r="A339" s="83" t="s">
        <v>167</v>
      </c>
      <c r="B339" s="83">
        <v>19</v>
      </c>
      <c r="C339" s="84">
        <v>624.99081575000002</v>
      </c>
      <c r="D339" s="84">
        <v>624.40849469</v>
      </c>
      <c r="E339" s="84">
        <v>115.88189027999999</v>
      </c>
      <c r="F339" s="84">
        <v>115.88189027999999</v>
      </c>
    </row>
    <row r="340" spans="1:6" ht="12.75" customHeight="1" x14ac:dyDescent="0.2">
      <c r="A340" s="83" t="s">
        <v>167</v>
      </c>
      <c r="B340" s="83">
        <v>20</v>
      </c>
      <c r="C340" s="84">
        <v>597.41300365999996</v>
      </c>
      <c r="D340" s="84">
        <v>587.81974284</v>
      </c>
      <c r="E340" s="84">
        <v>109.09150584</v>
      </c>
      <c r="F340" s="84">
        <v>109.09150584</v>
      </c>
    </row>
    <row r="341" spans="1:6" ht="12.75" customHeight="1" x14ac:dyDescent="0.2">
      <c r="A341" s="83" t="s">
        <v>167</v>
      </c>
      <c r="B341" s="83">
        <v>21</v>
      </c>
      <c r="C341" s="84">
        <v>590.62230080999996</v>
      </c>
      <c r="D341" s="84">
        <v>582.75952729999995</v>
      </c>
      <c r="E341" s="84">
        <v>108.15239731</v>
      </c>
      <c r="F341" s="84">
        <v>108.15239731</v>
      </c>
    </row>
    <row r="342" spans="1:6" ht="12.75" customHeight="1" x14ac:dyDescent="0.2">
      <c r="A342" s="83" t="s">
        <v>167</v>
      </c>
      <c r="B342" s="83">
        <v>22</v>
      </c>
      <c r="C342" s="84">
        <v>611.62688082</v>
      </c>
      <c r="D342" s="84">
        <v>604.24645743999997</v>
      </c>
      <c r="E342" s="84">
        <v>112.14008502999999</v>
      </c>
      <c r="F342" s="84">
        <v>112.14008502999999</v>
      </c>
    </row>
    <row r="343" spans="1:6" ht="12.75" customHeight="1" x14ac:dyDescent="0.2">
      <c r="A343" s="83" t="s">
        <v>167</v>
      </c>
      <c r="B343" s="83">
        <v>23</v>
      </c>
      <c r="C343" s="84">
        <v>631.93781741999999</v>
      </c>
      <c r="D343" s="84">
        <v>625.66997699000001</v>
      </c>
      <c r="E343" s="84">
        <v>116.11600457999999</v>
      </c>
      <c r="F343" s="84">
        <v>116.11600457999999</v>
      </c>
    </row>
    <row r="344" spans="1:6" ht="12.75" customHeight="1" x14ac:dyDescent="0.2">
      <c r="A344" s="83" t="s">
        <v>167</v>
      </c>
      <c r="B344" s="83">
        <v>24</v>
      </c>
      <c r="C344" s="84">
        <v>674.69723471999998</v>
      </c>
      <c r="D344" s="84">
        <v>666.99453682000001</v>
      </c>
      <c r="E344" s="84">
        <v>123.78529183000001</v>
      </c>
      <c r="F344" s="84">
        <v>123.78529183000001</v>
      </c>
    </row>
    <row r="345" spans="1:6" ht="12.75" customHeight="1" x14ac:dyDescent="0.2">
      <c r="A345" s="83" t="s">
        <v>168</v>
      </c>
      <c r="B345" s="83">
        <v>1</v>
      </c>
      <c r="C345" s="84">
        <v>697.40499614999999</v>
      </c>
      <c r="D345" s="84">
        <v>688.53659256000003</v>
      </c>
      <c r="E345" s="84">
        <v>127.78321012000001</v>
      </c>
      <c r="F345" s="84">
        <v>127.78321012000001</v>
      </c>
    </row>
    <row r="346" spans="1:6" ht="12.75" customHeight="1" x14ac:dyDescent="0.2">
      <c r="A346" s="83" t="s">
        <v>168</v>
      </c>
      <c r="B346" s="83">
        <v>2</v>
      </c>
      <c r="C346" s="84">
        <v>738.36502914000005</v>
      </c>
      <c r="D346" s="84">
        <v>729.67554231999998</v>
      </c>
      <c r="E346" s="84">
        <v>135.41805060999999</v>
      </c>
      <c r="F346" s="84">
        <v>135.41805060999999</v>
      </c>
    </row>
    <row r="347" spans="1:6" ht="12.75" customHeight="1" x14ac:dyDescent="0.2">
      <c r="A347" s="83" t="s">
        <v>168</v>
      </c>
      <c r="B347" s="83">
        <v>3</v>
      </c>
      <c r="C347" s="84">
        <v>747.05614875000003</v>
      </c>
      <c r="D347" s="84">
        <v>738.44866616000002</v>
      </c>
      <c r="E347" s="84">
        <v>137.04622541000001</v>
      </c>
      <c r="F347" s="84">
        <v>137.04622541000001</v>
      </c>
    </row>
    <row r="348" spans="1:6" ht="12.75" customHeight="1" x14ac:dyDescent="0.2">
      <c r="A348" s="83" t="s">
        <v>168</v>
      </c>
      <c r="B348" s="83">
        <v>4</v>
      </c>
      <c r="C348" s="84">
        <v>716.38253457999997</v>
      </c>
      <c r="D348" s="84">
        <v>708.66647894000005</v>
      </c>
      <c r="E348" s="84">
        <v>131.51904859999999</v>
      </c>
      <c r="F348" s="84">
        <v>131.51904859999999</v>
      </c>
    </row>
    <row r="349" spans="1:6" ht="12.75" customHeight="1" x14ac:dyDescent="0.2">
      <c r="A349" s="83" t="s">
        <v>168</v>
      </c>
      <c r="B349" s="83">
        <v>5</v>
      </c>
      <c r="C349" s="84">
        <v>713.72099219999996</v>
      </c>
      <c r="D349" s="84">
        <v>712.76933403999999</v>
      </c>
      <c r="E349" s="84">
        <v>132.28048380000001</v>
      </c>
      <c r="F349" s="84">
        <v>132.28048380000001</v>
      </c>
    </row>
    <row r="350" spans="1:6" ht="12.75" customHeight="1" x14ac:dyDescent="0.2">
      <c r="A350" s="83" t="s">
        <v>168</v>
      </c>
      <c r="B350" s="83">
        <v>6</v>
      </c>
      <c r="C350" s="84">
        <v>718.62786792999998</v>
      </c>
      <c r="D350" s="84">
        <v>711.27817560999995</v>
      </c>
      <c r="E350" s="84">
        <v>132.00374468000001</v>
      </c>
      <c r="F350" s="84">
        <v>132.00374468000001</v>
      </c>
    </row>
    <row r="351" spans="1:6" ht="12.75" customHeight="1" x14ac:dyDescent="0.2">
      <c r="A351" s="83" t="s">
        <v>168</v>
      </c>
      <c r="B351" s="83">
        <v>7</v>
      </c>
      <c r="C351" s="84">
        <v>722.01273747000005</v>
      </c>
      <c r="D351" s="84">
        <v>714.98846911999999</v>
      </c>
      <c r="E351" s="84">
        <v>132.69232568000001</v>
      </c>
      <c r="F351" s="84">
        <v>132.69232568000001</v>
      </c>
    </row>
    <row r="352" spans="1:6" ht="12.75" customHeight="1" x14ac:dyDescent="0.2">
      <c r="A352" s="83" t="s">
        <v>168</v>
      </c>
      <c r="B352" s="83">
        <v>8</v>
      </c>
      <c r="C352" s="84">
        <v>700.60607307999999</v>
      </c>
      <c r="D352" s="84">
        <v>691.47911952000004</v>
      </c>
      <c r="E352" s="84">
        <v>128.32930388</v>
      </c>
      <c r="F352" s="84">
        <v>128.32930388</v>
      </c>
    </row>
    <row r="353" spans="1:6" ht="12.75" customHeight="1" x14ac:dyDescent="0.2">
      <c r="A353" s="83" t="s">
        <v>168</v>
      </c>
      <c r="B353" s="83">
        <v>9</v>
      </c>
      <c r="C353" s="84">
        <v>663.42533806999995</v>
      </c>
      <c r="D353" s="84">
        <v>662.88002914000003</v>
      </c>
      <c r="E353" s="84">
        <v>123.02169407</v>
      </c>
      <c r="F353" s="84">
        <v>123.02169407</v>
      </c>
    </row>
    <row r="354" spans="1:6" ht="12.75" customHeight="1" x14ac:dyDescent="0.2">
      <c r="A354" s="83" t="s">
        <v>168</v>
      </c>
      <c r="B354" s="83">
        <v>10</v>
      </c>
      <c r="C354" s="84">
        <v>650.36788586</v>
      </c>
      <c r="D354" s="84">
        <v>648.87401779000004</v>
      </c>
      <c r="E354" s="84">
        <v>120.42236513</v>
      </c>
      <c r="F354" s="84">
        <v>120.42236513</v>
      </c>
    </row>
    <row r="355" spans="1:6" ht="12.75" customHeight="1" x14ac:dyDescent="0.2">
      <c r="A355" s="83" t="s">
        <v>168</v>
      </c>
      <c r="B355" s="83">
        <v>11</v>
      </c>
      <c r="C355" s="84">
        <v>649.72467396000002</v>
      </c>
      <c r="D355" s="84">
        <v>643.33824345999994</v>
      </c>
      <c r="E355" s="84">
        <v>119.39499923</v>
      </c>
      <c r="F355" s="84">
        <v>119.39499923</v>
      </c>
    </row>
    <row r="356" spans="1:6" ht="12.75" customHeight="1" x14ac:dyDescent="0.2">
      <c r="A356" s="83" t="s">
        <v>168</v>
      </c>
      <c r="B356" s="83">
        <v>12</v>
      </c>
      <c r="C356" s="84">
        <v>662.16879523</v>
      </c>
      <c r="D356" s="84">
        <v>655.74182836</v>
      </c>
      <c r="E356" s="84">
        <v>121.69693918999999</v>
      </c>
      <c r="F356" s="84">
        <v>121.69693918999999</v>
      </c>
    </row>
    <row r="357" spans="1:6" ht="12.75" customHeight="1" x14ac:dyDescent="0.2">
      <c r="A357" s="83" t="s">
        <v>168</v>
      </c>
      <c r="B357" s="83">
        <v>13</v>
      </c>
      <c r="C357" s="84">
        <v>635.01326817999995</v>
      </c>
      <c r="D357" s="84">
        <v>628.04223123999998</v>
      </c>
      <c r="E357" s="84">
        <v>116.55626332999999</v>
      </c>
      <c r="F357" s="84">
        <v>116.55626332999999</v>
      </c>
    </row>
    <row r="358" spans="1:6" ht="12.75" customHeight="1" x14ac:dyDescent="0.2">
      <c r="A358" s="83" t="s">
        <v>168</v>
      </c>
      <c r="B358" s="83">
        <v>14</v>
      </c>
      <c r="C358" s="84">
        <v>628.44406306999997</v>
      </c>
      <c r="D358" s="84">
        <v>620.58012026999995</v>
      </c>
      <c r="E358" s="84">
        <v>115.17139503999999</v>
      </c>
      <c r="F358" s="84">
        <v>115.17139503999999</v>
      </c>
    </row>
    <row r="359" spans="1:6" ht="12.75" customHeight="1" x14ac:dyDescent="0.2">
      <c r="A359" s="83" t="s">
        <v>168</v>
      </c>
      <c r="B359" s="83">
        <v>15</v>
      </c>
      <c r="C359" s="84">
        <v>615.73690293000004</v>
      </c>
      <c r="D359" s="84">
        <v>610.72521603999996</v>
      </c>
      <c r="E359" s="84">
        <v>113.34245623</v>
      </c>
      <c r="F359" s="84">
        <v>113.34245623</v>
      </c>
    </row>
    <row r="360" spans="1:6" ht="12.75" customHeight="1" x14ac:dyDescent="0.2">
      <c r="A360" s="83" t="s">
        <v>168</v>
      </c>
      <c r="B360" s="83">
        <v>16</v>
      </c>
      <c r="C360" s="84">
        <v>617.42582578999998</v>
      </c>
      <c r="D360" s="84">
        <v>615.00169593999999</v>
      </c>
      <c r="E360" s="84">
        <v>114.13611387</v>
      </c>
      <c r="F360" s="84">
        <v>114.13611387</v>
      </c>
    </row>
    <row r="361" spans="1:6" ht="12.75" customHeight="1" x14ac:dyDescent="0.2">
      <c r="A361" s="83" t="s">
        <v>168</v>
      </c>
      <c r="B361" s="83">
        <v>17</v>
      </c>
      <c r="C361" s="84">
        <v>613.89440507999996</v>
      </c>
      <c r="D361" s="84">
        <v>608.01870425000004</v>
      </c>
      <c r="E361" s="84">
        <v>112.84016373</v>
      </c>
      <c r="F361" s="84">
        <v>112.84016373</v>
      </c>
    </row>
    <row r="362" spans="1:6" ht="12.75" customHeight="1" x14ac:dyDescent="0.2">
      <c r="A362" s="83" t="s">
        <v>168</v>
      </c>
      <c r="B362" s="83">
        <v>18</v>
      </c>
      <c r="C362" s="84">
        <v>614.18403922000005</v>
      </c>
      <c r="D362" s="84">
        <v>613.26945734000003</v>
      </c>
      <c r="E362" s="84">
        <v>113.81463349000001</v>
      </c>
      <c r="F362" s="84">
        <v>113.81463349000001</v>
      </c>
    </row>
    <row r="363" spans="1:6" ht="12.75" customHeight="1" x14ac:dyDescent="0.2">
      <c r="A363" s="83" t="s">
        <v>168</v>
      </c>
      <c r="B363" s="83">
        <v>19</v>
      </c>
      <c r="C363" s="84">
        <v>637.86805812</v>
      </c>
      <c r="D363" s="84">
        <v>632.83899180000003</v>
      </c>
      <c r="E363" s="84">
        <v>117.44647813</v>
      </c>
      <c r="F363" s="84">
        <v>117.44647813</v>
      </c>
    </row>
    <row r="364" spans="1:6" ht="12.75" customHeight="1" x14ac:dyDescent="0.2">
      <c r="A364" s="83" t="s">
        <v>168</v>
      </c>
      <c r="B364" s="83">
        <v>20</v>
      </c>
      <c r="C364" s="84">
        <v>585.45382613000004</v>
      </c>
      <c r="D364" s="84">
        <v>577.71237212000005</v>
      </c>
      <c r="E364" s="84">
        <v>107.21571262000001</v>
      </c>
      <c r="F364" s="84">
        <v>107.21571262000001</v>
      </c>
    </row>
    <row r="365" spans="1:6" ht="12.75" customHeight="1" x14ac:dyDescent="0.2">
      <c r="A365" s="83" t="s">
        <v>168</v>
      </c>
      <c r="B365" s="83">
        <v>21</v>
      </c>
      <c r="C365" s="84">
        <v>585.67749432000005</v>
      </c>
      <c r="D365" s="84">
        <v>580.55004119</v>
      </c>
      <c r="E365" s="84">
        <v>107.74234615</v>
      </c>
      <c r="F365" s="84">
        <v>107.74234615</v>
      </c>
    </row>
    <row r="366" spans="1:6" ht="12.75" customHeight="1" x14ac:dyDescent="0.2">
      <c r="A366" s="83" t="s">
        <v>168</v>
      </c>
      <c r="B366" s="83">
        <v>22</v>
      </c>
      <c r="C366" s="84">
        <v>608.36833603000002</v>
      </c>
      <c r="D366" s="84">
        <v>602.28347942000005</v>
      </c>
      <c r="E366" s="84">
        <v>111.77578248</v>
      </c>
      <c r="F366" s="84">
        <v>111.77578248</v>
      </c>
    </row>
    <row r="367" spans="1:6" ht="12.75" customHeight="1" x14ac:dyDescent="0.2">
      <c r="A367" s="83" t="s">
        <v>168</v>
      </c>
      <c r="B367" s="83">
        <v>23</v>
      </c>
      <c r="C367" s="84">
        <v>627.43414440000004</v>
      </c>
      <c r="D367" s="84">
        <v>620.10159638000005</v>
      </c>
      <c r="E367" s="84">
        <v>115.08258739</v>
      </c>
      <c r="F367" s="84">
        <v>115.08258739</v>
      </c>
    </row>
    <row r="368" spans="1:6" ht="12.75" customHeight="1" x14ac:dyDescent="0.2">
      <c r="A368" s="83" t="s">
        <v>168</v>
      </c>
      <c r="B368" s="83">
        <v>24</v>
      </c>
      <c r="C368" s="84">
        <v>660.79988582999999</v>
      </c>
      <c r="D368" s="84">
        <v>650.24607441000001</v>
      </c>
      <c r="E368" s="84">
        <v>120.67700053999999</v>
      </c>
      <c r="F368" s="84">
        <v>120.67700053999999</v>
      </c>
    </row>
    <row r="369" spans="1:6" ht="12.75" customHeight="1" x14ac:dyDescent="0.2">
      <c r="A369" s="83" t="s">
        <v>169</v>
      </c>
      <c r="B369" s="83">
        <v>1</v>
      </c>
      <c r="C369" s="84">
        <v>724.75796436999997</v>
      </c>
      <c r="D369" s="84">
        <v>712.70281704000001</v>
      </c>
      <c r="E369" s="84">
        <v>132.26813913000001</v>
      </c>
      <c r="F369" s="84">
        <v>132.26813913000001</v>
      </c>
    </row>
    <row r="370" spans="1:6" ht="12.75" customHeight="1" x14ac:dyDescent="0.2">
      <c r="A370" s="83" t="s">
        <v>169</v>
      </c>
      <c r="B370" s="83">
        <v>2</v>
      </c>
      <c r="C370" s="84">
        <v>762.65965815000004</v>
      </c>
      <c r="D370" s="84">
        <v>754.78902578999998</v>
      </c>
      <c r="E370" s="84">
        <v>140.07877826000001</v>
      </c>
      <c r="F370" s="84">
        <v>140.07877826000001</v>
      </c>
    </row>
    <row r="371" spans="1:6" ht="12.75" customHeight="1" x14ac:dyDescent="0.2">
      <c r="A371" s="83" t="s">
        <v>169</v>
      </c>
      <c r="B371" s="83">
        <v>3</v>
      </c>
      <c r="C371" s="84">
        <v>783.82007487999999</v>
      </c>
      <c r="D371" s="84">
        <v>775.97435673999996</v>
      </c>
      <c r="E371" s="84">
        <v>144.01049319000001</v>
      </c>
      <c r="F371" s="84">
        <v>144.01049319000001</v>
      </c>
    </row>
    <row r="372" spans="1:6" ht="12.75" customHeight="1" x14ac:dyDescent="0.2">
      <c r="A372" s="83" t="s">
        <v>169</v>
      </c>
      <c r="B372" s="83">
        <v>4</v>
      </c>
      <c r="C372" s="84">
        <v>798.19829789000005</v>
      </c>
      <c r="D372" s="84">
        <v>789.08305926000003</v>
      </c>
      <c r="E372" s="84">
        <v>146.44329357000001</v>
      </c>
      <c r="F372" s="84">
        <v>146.44329357000001</v>
      </c>
    </row>
    <row r="373" spans="1:6" ht="12.75" customHeight="1" x14ac:dyDescent="0.2">
      <c r="A373" s="83" t="s">
        <v>169</v>
      </c>
      <c r="B373" s="83">
        <v>5</v>
      </c>
      <c r="C373" s="84">
        <v>800.32326962000002</v>
      </c>
      <c r="D373" s="84">
        <v>790.15924004999999</v>
      </c>
      <c r="E373" s="84">
        <v>146.64301838</v>
      </c>
      <c r="F373" s="84">
        <v>146.64301838</v>
      </c>
    </row>
    <row r="374" spans="1:6" ht="12.75" customHeight="1" x14ac:dyDescent="0.2">
      <c r="A374" s="83" t="s">
        <v>169</v>
      </c>
      <c r="B374" s="83">
        <v>6</v>
      </c>
      <c r="C374" s="84">
        <v>776.48562535999997</v>
      </c>
      <c r="D374" s="84">
        <v>774.18117128999995</v>
      </c>
      <c r="E374" s="84">
        <v>143.67770188</v>
      </c>
      <c r="F374" s="84">
        <v>143.67770188</v>
      </c>
    </row>
    <row r="375" spans="1:6" ht="12.75" customHeight="1" x14ac:dyDescent="0.2">
      <c r="A375" s="83" t="s">
        <v>169</v>
      </c>
      <c r="B375" s="83">
        <v>7</v>
      </c>
      <c r="C375" s="84">
        <v>742.18891039000005</v>
      </c>
      <c r="D375" s="84">
        <v>734.68973639000001</v>
      </c>
      <c r="E375" s="84">
        <v>136.34861817000001</v>
      </c>
      <c r="F375" s="84">
        <v>136.34861817000001</v>
      </c>
    </row>
    <row r="376" spans="1:6" ht="12.75" customHeight="1" x14ac:dyDescent="0.2">
      <c r="A376" s="83" t="s">
        <v>169</v>
      </c>
      <c r="B376" s="83">
        <v>8</v>
      </c>
      <c r="C376" s="84">
        <v>733.44685573000004</v>
      </c>
      <c r="D376" s="84">
        <v>723.60257574000002</v>
      </c>
      <c r="E376" s="84">
        <v>134.290989</v>
      </c>
      <c r="F376" s="84">
        <v>134.290989</v>
      </c>
    </row>
    <row r="377" spans="1:6" ht="12.75" customHeight="1" x14ac:dyDescent="0.2">
      <c r="A377" s="83" t="s">
        <v>169</v>
      </c>
      <c r="B377" s="83">
        <v>9</v>
      </c>
      <c r="C377" s="84">
        <v>710.52293050000003</v>
      </c>
      <c r="D377" s="84">
        <v>702.73254867000003</v>
      </c>
      <c r="E377" s="84">
        <v>130.41779027000001</v>
      </c>
      <c r="F377" s="84">
        <v>130.41779027000001</v>
      </c>
    </row>
    <row r="378" spans="1:6" ht="12.75" customHeight="1" x14ac:dyDescent="0.2">
      <c r="A378" s="83" t="s">
        <v>169</v>
      </c>
      <c r="B378" s="83">
        <v>10</v>
      </c>
      <c r="C378" s="84">
        <v>699.98255590999997</v>
      </c>
      <c r="D378" s="84">
        <v>689.48380779000001</v>
      </c>
      <c r="E378" s="84">
        <v>127.95900063000001</v>
      </c>
      <c r="F378" s="84">
        <v>127.95900063000001</v>
      </c>
    </row>
    <row r="379" spans="1:6" ht="12.75" customHeight="1" x14ac:dyDescent="0.2">
      <c r="A379" s="83" t="s">
        <v>169</v>
      </c>
      <c r="B379" s="83">
        <v>11</v>
      </c>
      <c r="C379" s="84">
        <v>704.04012890000001</v>
      </c>
      <c r="D379" s="84">
        <v>693.35842654999999</v>
      </c>
      <c r="E379" s="84">
        <v>128.67807821</v>
      </c>
      <c r="F379" s="84">
        <v>128.67807821</v>
      </c>
    </row>
    <row r="380" spans="1:6" ht="12.75" customHeight="1" x14ac:dyDescent="0.2">
      <c r="A380" s="83" t="s">
        <v>169</v>
      </c>
      <c r="B380" s="83">
        <v>12</v>
      </c>
      <c r="C380" s="84">
        <v>716.48095891000003</v>
      </c>
      <c r="D380" s="84">
        <v>707.58735246000003</v>
      </c>
      <c r="E380" s="84">
        <v>131.31877711999999</v>
      </c>
      <c r="F380" s="84">
        <v>131.31877711999999</v>
      </c>
    </row>
    <row r="381" spans="1:6" ht="12.75" customHeight="1" x14ac:dyDescent="0.2">
      <c r="A381" s="83" t="s">
        <v>169</v>
      </c>
      <c r="B381" s="83">
        <v>13</v>
      </c>
      <c r="C381" s="84">
        <v>676.74410064999995</v>
      </c>
      <c r="D381" s="84">
        <v>669.55712042000005</v>
      </c>
      <c r="E381" s="84">
        <v>124.26087317</v>
      </c>
      <c r="F381" s="84">
        <v>124.26087317</v>
      </c>
    </row>
    <row r="382" spans="1:6" ht="12.75" customHeight="1" x14ac:dyDescent="0.2">
      <c r="A382" s="83" t="s">
        <v>169</v>
      </c>
      <c r="B382" s="83">
        <v>14</v>
      </c>
      <c r="C382" s="84">
        <v>659.67689840000003</v>
      </c>
      <c r="D382" s="84">
        <v>653.18771623999999</v>
      </c>
      <c r="E382" s="84">
        <v>121.22293003999999</v>
      </c>
      <c r="F382" s="84">
        <v>121.22293003999999</v>
      </c>
    </row>
    <row r="383" spans="1:6" ht="12.75" customHeight="1" x14ac:dyDescent="0.2">
      <c r="A383" s="83" t="s">
        <v>169</v>
      </c>
      <c r="B383" s="83">
        <v>15</v>
      </c>
      <c r="C383" s="84">
        <v>649.44267514000001</v>
      </c>
      <c r="D383" s="84">
        <v>644.30630662999999</v>
      </c>
      <c r="E383" s="84">
        <v>119.57465885000001</v>
      </c>
      <c r="F383" s="84">
        <v>119.57465885000001</v>
      </c>
    </row>
    <row r="384" spans="1:6" ht="12.75" customHeight="1" x14ac:dyDescent="0.2">
      <c r="A384" s="83" t="s">
        <v>169</v>
      </c>
      <c r="B384" s="83">
        <v>16</v>
      </c>
      <c r="C384" s="84">
        <v>644.33748750999996</v>
      </c>
      <c r="D384" s="84">
        <v>639.64920011000004</v>
      </c>
      <c r="E384" s="84">
        <v>118.71036198</v>
      </c>
      <c r="F384" s="84">
        <v>118.71036198</v>
      </c>
    </row>
    <row r="385" spans="1:6" ht="12.75" customHeight="1" x14ac:dyDescent="0.2">
      <c r="A385" s="83" t="s">
        <v>169</v>
      </c>
      <c r="B385" s="83">
        <v>17</v>
      </c>
      <c r="C385" s="84">
        <v>641.40081697999995</v>
      </c>
      <c r="D385" s="84">
        <v>636.63081161000002</v>
      </c>
      <c r="E385" s="84">
        <v>118.15018932</v>
      </c>
      <c r="F385" s="84">
        <v>118.15018932</v>
      </c>
    </row>
    <row r="386" spans="1:6" ht="12.75" customHeight="1" x14ac:dyDescent="0.2">
      <c r="A386" s="83" t="s">
        <v>169</v>
      </c>
      <c r="B386" s="83">
        <v>18</v>
      </c>
      <c r="C386" s="84">
        <v>647.40010625000002</v>
      </c>
      <c r="D386" s="84">
        <v>642.48644840999998</v>
      </c>
      <c r="E386" s="84">
        <v>119.23691743000001</v>
      </c>
      <c r="F386" s="84">
        <v>119.23691743000001</v>
      </c>
    </row>
    <row r="387" spans="1:6" ht="12.75" customHeight="1" x14ac:dyDescent="0.2">
      <c r="A387" s="83" t="s">
        <v>169</v>
      </c>
      <c r="B387" s="83">
        <v>19</v>
      </c>
      <c r="C387" s="84">
        <v>664.95669888999998</v>
      </c>
      <c r="D387" s="84">
        <v>659.97487020999995</v>
      </c>
      <c r="E387" s="84">
        <v>122.48253531</v>
      </c>
      <c r="F387" s="84">
        <v>122.48253531</v>
      </c>
    </row>
    <row r="388" spans="1:6" ht="12.75" customHeight="1" x14ac:dyDescent="0.2">
      <c r="A388" s="83" t="s">
        <v>169</v>
      </c>
      <c r="B388" s="83">
        <v>20</v>
      </c>
      <c r="C388" s="84">
        <v>617.86257607000005</v>
      </c>
      <c r="D388" s="84">
        <v>608.54723125999999</v>
      </c>
      <c r="E388" s="84">
        <v>112.9382513</v>
      </c>
      <c r="F388" s="84">
        <v>112.9382513</v>
      </c>
    </row>
    <row r="389" spans="1:6" ht="12.75" customHeight="1" x14ac:dyDescent="0.2">
      <c r="A389" s="83" t="s">
        <v>169</v>
      </c>
      <c r="B389" s="83">
        <v>21</v>
      </c>
      <c r="C389" s="84">
        <v>618.25848728999995</v>
      </c>
      <c r="D389" s="84">
        <v>611.27764492999995</v>
      </c>
      <c r="E389" s="84">
        <v>113.44497966</v>
      </c>
      <c r="F389" s="84">
        <v>113.44497966</v>
      </c>
    </row>
    <row r="390" spans="1:6" ht="12.75" customHeight="1" x14ac:dyDescent="0.2">
      <c r="A390" s="83" t="s">
        <v>169</v>
      </c>
      <c r="B390" s="83">
        <v>22</v>
      </c>
      <c r="C390" s="84">
        <v>632.44583035999995</v>
      </c>
      <c r="D390" s="84">
        <v>627.39289053000005</v>
      </c>
      <c r="E390" s="84">
        <v>116.43575435</v>
      </c>
      <c r="F390" s="84">
        <v>116.43575435</v>
      </c>
    </row>
    <row r="391" spans="1:6" ht="12.75" customHeight="1" x14ac:dyDescent="0.2">
      <c r="A391" s="83" t="s">
        <v>169</v>
      </c>
      <c r="B391" s="83">
        <v>23</v>
      </c>
      <c r="C391" s="84">
        <v>626.69682698999998</v>
      </c>
      <c r="D391" s="84">
        <v>620.28764328</v>
      </c>
      <c r="E391" s="84">
        <v>115.11711520999999</v>
      </c>
      <c r="F391" s="84">
        <v>115.11711520999999</v>
      </c>
    </row>
    <row r="392" spans="1:6" ht="12.75" customHeight="1" x14ac:dyDescent="0.2">
      <c r="A392" s="83" t="s">
        <v>169</v>
      </c>
      <c r="B392" s="83">
        <v>24</v>
      </c>
      <c r="C392" s="84">
        <v>639.40677155000003</v>
      </c>
      <c r="D392" s="84">
        <v>631.36777070999995</v>
      </c>
      <c r="E392" s="84">
        <v>117.17343911</v>
      </c>
      <c r="F392" s="84">
        <v>117.17343911</v>
      </c>
    </row>
    <row r="393" spans="1:6" ht="12.75" customHeight="1" x14ac:dyDescent="0.2">
      <c r="A393" s="83" t="s">
        <v>170</v>
      </c>
      <c r="B393" s="83">
        <v>1</v>
      </c>
      <c r="C393" s="84">
        <v>788.80082470000002</v>
      </c>
      <c r="D393" s="84">
        <v>778.16598871999997</v>
      </c>
      <c r="E393" s="84">
        <v>144.41723085999999</v>
      </c>
      <c r="F393" s="84">
        <v>144.41723085999999</v>
      </c>
    </row>
    <row r="394" spans="1:6" ht="12.75" customHeight="1" x14ac:dyDescent="0.2">
      <c r="A394" s="83" t="s">
        <v>170</v>
      </c>
      <c r="B394" s="83">
        <v>2</v>
      </c>
      <c r="C394" s="84">
        <v>826.36056866000001</v>
      </c>
      <c r="D394" s="84">
        <v>819.23088474999997</v>
      </c>
      <c r="E394" s="84">
        <v>152.03832797000001</v>
      </c>
      <c r="F394" s="84">
        <v>152.03832797000001</v>
      </c>
    </row>
    <row r="395" spans="1:6" ht="12.75" customHeight="1" x14ac:dyDescent="0.2">
      <c r="A395" s="83" t="s">
        <v>170</v>
      </c>
      <c r="B395" s="83">
        <v>3</v>
      </c>
      <c r="C395" s="84">
        <v>844.37379486999998</v>
      </c>
      <c r="D395" s="84">
        <v>835.73155454000005</v>
      </c>
      <c r="E395" s="84">
        <v>155.10063224999999</v>
      </c>
      <c r="F395" s="84">
        <v>155.10063224999999</v>
      </c>
    </row>
    <row r="396" spans="1:6" ht="12.75" customHeight="1" x14ac:dyDescent="0.2">
      <c r="A396" s="83" t="s">
        <v>170</v>
      </c>
      <c r="B396" s="83">
        <v>4</v>
      </c>
      <c r="C396" s="84">
        <v>854.50384168000005</v>
      </c>
      <c r="D396" s="84">
        <v>842.84007584999995</v>
      </c>
      <c r="E396" s="84">
        <v>156.41987902</v>
      </c>
      <c r="F396" s="84">
        <v>156.41987902</v>
      </c>
    </row>
    <row r="397" spans="1:6" ht="12.75" customHeight="1" x14ac:dyDescent="0.2">
      <c r="A397" s="83" t="s">
        <v>170</v>
      </c>
      <c r="B397" s="83">
        <v>5</v>
      </c>
      <c r="C397" s="84">
        <v>844.85016376999999</v>
      </c>
      <c r="D397" s="84">
        <v>834.20571981000001</v>
      </c>
      <c r="E397" s="84">
        <v>154.81745767000001</v>
      </c>
      <c r="F397" s="84">
        <v>154.81745767000001</v>
      </c>
    </row>
    <row r="398" spans="1:6" ht="12.75" customHeight="1" x14ac:dyDescent="0.2">
      <c r="A398" s="83" t="s">
        <v>170</v>
      </c>
      <c r="B398" s="83">
        <v>6</v>
      </c>
      <c r="C398" s="84">
        <v>809.21475186999999</v>
      </c>
      <c r="D398" s="84">
        <v>801.00789425999994</v>
      </c>
      <c r="E398" s="84">
        <v>148.65638393</v>
      </c>
      <c r="F398" s="84">
        <v>148.65638393</v>
      </c>
    </row>
    <row r="399" spans="1:6" ht="12.75" customHeight="1" x14ac:dyDescent="0.2">
      <c r="A399" s="83" t="s">
        <v>170</v>
      </c>
      <c r="B399" s="83">
        <v>7</v>
      </c>
      <c r="C399" s="84">
        <v>755.39236688999995</v>
      </c>
      <c r="D399" s="84">
        <v>745.17636343000004</v>
      </c>
      <c r="E399" s="84">
        <v>138.29479631000001</v>
      </c>
      <c r="F399" s="84">
        <v>138.29479631000001</v>
      </c>
    </row>
    <row r="400" spans="1:6" ht="12.75" customHeight="1" x14ac:dyDescent="0.2">
      <c r="A400" s="83" t="s">
        <v>170</v>
      </c>
      <c r="B400" s="83">
        <v>8</v>
      </c>
      <c r="C400" s="84">
        <v>711.50996693000002</v>
      </c>
      <c r="D400" s="84">
        <v>699.48908413000004</v>
      </c>
      <c r="E400" s="84">
        <v>129.81584649999999</v>
      </c>
      <c r="F400" s="84">
        <v>129.81584649999999</v>
      </c>
    </row>
    <row r="401" spans="1:6" ht="12.75" customHeight="1" x14ac:dyDescent="0.2">
      <c r="A401" s="83" t="s">
        <v>170</v>
      </c>
      <c r="B401" s="83">
        <v>9</v>
      </c>
      <c r="C401" s="84">
        <v>702.97579662999999</v>
      </c>
      <c r="D401" s="84">
        <v>697.68719009999995</v>
      </c>
      <c r="E401" s="84">
        <v>129.48143899999999</v>
      </c>
      <c r="F401" s="84">
        <v>129.48143899999999</v>
      </c>
    </row>
    <row r="402" spans="1:6" ht="12.75" customHeight="1" x14ac:dyDescent="0.2">
      <c r="A402" s="83" t="s">
        <v>170</v>
      </c>
      <c r="B402" s="83">
        <v>10</v>
      </c>
      <c r="C402" s="84">
        <v>701.04056727</v>
      </c>
      <c r="D402" s="84">
        <v>696.34563549999996</v>
      </c>
      <c r="E402" s="84">
        <v>129.23246434999999</v>
      </c>
      <c r="F402" s="84">
        <v>129.23246434999999</v>
      </c>
    </row>
    <row r="403" spans="1:6" ht="12.75" customHeight="1" x14ac:dyDescent="0.2">
      <c r="A403" s="83" t="s">
        <v>170</v>
      </c>
      <c r="B403" s="83">
        <v>11</v>
      </c>
      <c r="C403" s="84">
        <v>720.26966026000002</v>
      </c>
      <c r="D403" s="84">
        <v>712.83068162999996</v>
      </c>
      <c r="E403" s="84">
        <v>132.29186909000001</v>
      </c>
      <c r="F403" s="84">
        <v>132.29186909000001</v>
      </c>
    </row>
    <row r="404" spans="1:6" ht="12.75" customHeight="1" x14ac:dyDescent="0.2">
      <c r="A404" s="83" t="s">
        <v>170</v>
      </c>
      <c r="B404" s="83">
        <v>12</v>
      </c>
      <c r="C404" s="84">
        <v>722.53339698000002</v>
      </c>
      <c r="D404" s="84">
        <v>714.07219026999996</v>
      </c>
      <c r="E404" s="84">
        <v>132.52227654000001</v>
      </c>
      <c r="F404" s="84">
        <v>132.52227654000001</v>
      </c>
    </row>
    <row r="405" spans="1:6" ht="12.75" customHeight="1" x14ac:dyDescent="0.2">
      <c r="A405" s="83" t="s">
        <v>170</v>
      </c>
      <c r="B405" s="83">
        <v>13</v>
      </c>
      <c r="C405" s="84">
        <v>696.21408746999998</v>
      </c>
      <c r="D405" s="84">
        <v>686.26984375999996</v>
      </c>
      <c r="E405" s="84">
        <v>127.36253176</v>
      </c>
      <c r="F405" s="84">
        <v>127.36253176</v>
      </c>
    </row>
    <row r="406" spans="1:6" ht="12.75" customHeight="1" x14ac:dyDescent="0.2">
      <c r="A406" s="83" t="s">
        <v>170</v>
      </c>
      <c r="B406" s="83">
        <v>14</v>
      </c>
      <c r="C406" s="84">
        <v>657.31101037999997</v>
      </c>
      <c r="D406" s="84">
        <v>653.01148980999994</v>
      </c>
      <c r="E406" s="84">
        <v>121.19022476000001</v>
      </c>
      <c r="F406" s="84">
        <v>121.19022476000001</v>
      </c>
    </row>
    <row r="407" spans="1:6" ht="12.75" customHeight="1" x14ac:dyDescent="0.2">
      <c r="A407" s="83" t="s">
        <v>170</v>
      </c>
      <c r="B407" s="83">
        <v>15</v>
      </c>
      <c r="C407" s="84">
        <v>667.98085487000003</v>
      </c>
      <c r="D407" s="84">
        <v>662.71488165000005</v>
      </c>
      <c r="E407" s="84">
        <v>122.99104490000001</v>
      </c>
      <c r="F407" s="84">
        <v>122.99104490000001</v>
      </c>
    </row>
    <row r="408" spans="1:6" ht="12.75" customHeight="1" x14ac:dyDescent="0.2">
      <c r="A408" s="83" t="s">
        <v>170</v>
      </c>
      <c r="B408" s="83">
        <v>16</v>
      </c>
      <c r="C408" s="84">
        <v>675.77930602000004</v>
      </c>
      <c r="D408" s="84">
        <v>668.96059688000003</v>
      </c>
      <c r="E408" s="84">
        <v>124.15016636</v>
      </c>
      <c r="F408" s="84">
        <v>124.15016636</v>
      </c>
    </row>
    <row r="409" spans="1:6" ht="12.75" customHeight="1" x14ac:dyDescent="0.2">
      <c r="A409" s="83" t="s">
        <v>170</v>
      </c>
      <c r="B409" s="83">
        <v>17</v>
      </c>
      <c r="C409" s="84">
        <v>680.02512654999998</v>
      </c>
      <c r="D409" s="84">
        <v>672.39764863000005</v>
      </c>
      <c r="E409" s="84">
        <v>124.78803732999999</v>
      </c>
      <c r="F409" s="84">
        <v>124.78803732999999</v>
      </c>
    </row>
    <row r="410" spans="1:6" ht="12.75" customHeight="1" x14ac:dyDescent="0.2">
      <c r="A410" s="83" t="s">
        <v>170</v>
      </c>
      <c r="B410" s="83">
        <v>18</v>
      </c>
      <c r="C410" s="84">
        <v>670.02438130999997</v>
      </c>
      <c r="D410" s="84">
        <v>667.89573790999998</v>
      </c>
      <c r="E410" s="84">
        <v>123.95254273</v>
      </c>
      <c r="F410" s="84">
        <v>123.95254273</v>
      </c>
    </row>
    <row r="411" spans="1:6" ht="12.75" customHeight="1" x14ac:dyDescent="0.2">
      <c r="A411" s="83" t="s">
        <v>170</v>
      </c>
      <c r="B411" s="83">
        <v>19</v>
      </c>
      <c r="C411" s="84">
        <v>658.80868894000002</v>
      </c>
      <c r="D411" s="84">
        <v>654.66105450999999</v>
      </c>
      <c r="E411" s="84">
        <v>121.49636198</v>
      </c>
      <c r="F411" s="84">
        <v>121.49636198</v>
      </c>
    </row>
    <row r="412" spans="1:6" ht="12.75" customHeight="1" x14ac:dyDescent="0.2">
      <c r="A412" s="83" t="s">
        <v>170</v>
      </c>
      <c r="B412" s="83">
        <v>20</v>
      </c>
      <c r="C412" s="84">
        <v>684.59621965999997</v>
      </c>
      <c r="D412" s="84">
        <v>673.92967120000003</v>
      </c>
      <c r="E412" s="84">
        <v>125.07236029000001</v>
      </c>
      <c r="F412" s="84">
        <v>125.07236029000001</v>
      </c>
    </row>
    <row r="413" spans="1:6" ht="12.75" customHeight="1" x14ac:dyDescent="0.2">
      <c r="A413" s="83" t="s">
        <v>170</v>
      </c>
      <c r="B413" s="83">
        <v>21</v>
      </c>
      <c r="C413" s="84">
        <v>676.10956281999995</v>
      </c>
      <c r="D413" s="84">
        <v>669.05138047000003</v>
      </c>
      <c r="E413" s="84">
        <v>124.16701458</v>
      </c>
      <c r="F413" s="84">
        <v>124.16701458</v>
      </c>
    </row>
    <row r="414" spans="1:6" ht="12.75" customHeight="1" x14ac:dyDescent="0.2">
      <c r="A414" s="83" t="s">
        <v>170</v>
      </c>
      <c r="B414" s="83">
        <v>22</v>
      </c>
      <c r="C414" s="84">
        <v>655.61709367000003</v>
      </c>
      <c r="D414" s="84">
        <v>654.46969024999999</v>
      </c>
      <c r="E414" s="84">
        <v>121.46084732</v>
      </c>
      <c r="F414" s="84">
        <v>121.46084732</v>
      </c>
    </row>
    <row r="415" spans="1:6" ht="12.75" customHeight="1" x14ac:dyDescent="0.2">
      <c r="A415" s="83" t="s">
        <v>170</v>
      </c>
      <c r="B415" s="83">
        <v>23</v>
      </c>
      <c r="C415" s="84">
        <v>638.64299657000004</v>
      </c>
      <c r="D415" s="84">
        <v>631.98630191999996</v>
      </c>
      <c r="E415" s="84">
        <v>117.28823026000001</v>
      </c>
      <c r="F415" s="84">
        <v>117.28823026000001</v>
      </c>
    </row>
    <row r="416" spans="1:6" ht="12.75" customHeight="1" x14ac:dyDescent="0.2">
      <c r="A416" s="83" t="s">
        <v>170</v>
      </c>
      <c r="B416" s="83">
        <v>24</v>
      </c>
      <c r="C416" s="84">
        <v>689.76823665999996</v>
      </c>
      <c r="D416" s="84">
        <v>681.25387233000004</v>
      </c>
      <c r="E416" s="84">
        <v>126.43163435</v>
      </c>
      <c r="F416" s="84">
        <v>126.43163435</v>
      </c>
    </row>
    <row r="417" spans="1:6" ht="12.75" customHeight="1" x14ac:dyDescent="0.2">
      <c r="A417" s="83" t="s">
        <v>171</v>
      </c>
      <c r="B417" s="83">
        <v>1</v>
      </c>
      <c r="C417" s="84">
        <v>765.11488191000001</v>
      </c>
      <c r="D417" s="84">
        <v>755.47765767999999</v>
      </c>
      <c r="E417" s="84">
        <v>140.20657915999999</v>
      </c>
      <c r="F417" s="84">
        <v>140.20657915999999</v>
      </c>
    </row>
    <row r="418" spans="1:6" ht="12.75" customHeight="1" x14ac:dyDescent="0.2">
      <c r="A418" s="83" t="s">
        <v>171</v>
      </c>
      <c r="B418" s="83">
        <v>2</v>
      </c>
      <c r="C418" s="84">
        <v>822.03696229000002</v>
      </c>
      <c r="D418" s="84">
        <v>815.76718396000001</v>
      </c>
      <c r="E418" s="84">
        <v>151.39551129</v>
      </c>
      <c r="F418" s="84">
        <v>151.39551129</v>
      </c>
    </row>
    <row r="419" spans="1:6" ht="12.75" customHeight="1" x14ac:dyDescent="0.2">
      <c r="A419" s="83" t="s">
        <v>171</v>
      </c>
      <c r="B419" s="83">
        <v>3</v>
      </c>
      <c r="C419" s="84">
        <v>867.18877623000003</v>
      </c>
      <c r="D419" s="84">
        <v>858.50658883999995</v>
      </c>
      <c r="E419" s="84">
        <v>159.32737492000001</v>
      </c>
      <c r="F419" s="84">
        <v>159.32737492000001</v>
      </c>
    </row>
    <row r="420" spans="1:6" ht="12.75" customHeight="1" x14ac:dyDescent="0.2">
      <c r="A420" s="83" t="s">
        <v>171</v>
      </c>
      <c r="B420" s="83">
        <v>4</v>
      </c>
      <c r="C420" s="84">
        <v>898.36420040999997</v>
      </c>
      <c r="D420" s="84">
        <v>885.43076665000001</v>
      </c>
      <c r="E420" s="84">
        <v>164.32414328999999</v>
      </c>
      <c r="F420" s="84">
        <v>164.32414328999999</v>
      </c>
    </row>
    <row r="421" spans="1:6" ht="12.75" customHeight="1" x14ac:dyDescent="0.2">
      <c r="A421" s="83" t="s">
        <v>171</v>
      </c>
      <c r="B421" s="83">
        <v>5</v>
      </c>
      <c r="C421" s="84">
        <v>906.78544904</v>
      </c>
      <c r="D421" s="84">
        <v>893.87082267999995</v>
      </c>
      <c r="E421" s="84">
        <v>165.89050515</v>
      </c>
      <c r="F421" s="84">
        <v>165.89050515</v>
      </c>
    </row>
    <row r="422" spans="1:6" ht="12.75" customHeight="1" x14ac:dyDescent="0.2">
      <c r="A422" s="83" t="s">
        <v>171</v>
      </c>
      <c r="B422" s="83">
        <v>6</v>
      </c>
      <c r="C422" s="84">
        <v>879.28347586999996</v>
      </c>
      <c r="D422" s="84">
        <v>871.58545619999995</v>
      </c>
      <c r="E422" s="84">
        <v>161.75463830000001</v>
      </c>
      <c r="F422" s="84">
        <v>161.75463830000001</v>
      </c>
    </row>
    <row r="423" spans="1:6" ht="12.75" customHeight="1" x14ac:dyDescent="0.2">
      <c r="A423" s="83" t="s">
        <v>171</v>
      </c>
      <c r="B423" s="83">
        <v>7</v>
      </c>
      <c r="C423" s="84">
        <v>829.30805278000003</v>
      </c>
      <c r="D423" s="84">
        <v>819.60810906999995</v>
      </c>
      <c r="E423" s="84">
        <v>152.10833577</v>
      </c>
      <c r="F423" s="84">
        <v>152.10833577</v>
      </c>
    </row>
    <row r="424" spans="1:6" ht="12.75" customHeight="1" x14ac:dyDescent="0.2">
      <c r="A424" s="83" t="s">
        <v>171</v>
      </c>
      <c r="B424" s="83">
        <v>8</v>
      </c>
      <c r="C424" s="84">
        <v>759.52826354000001</v>
      </c>
      <c r="D424" s="84">
        <v>748.46780873</v>
      </c>
      <c r="E424" s="84">
        <v>138.90564466999999</v>
      </c>
      <c r="F424" s="84">
        <v>138.90564466999999</v>
      </c>
    </row>
    <row r="425" spans="1:6" ht="12.75" customHeight="1" x14ac:dyDescent="0.2">
      <c r="A425" s="83" t="s">
        <v>171</v>
      </c>
      <c r="B425" s="83">
        <v>9</v>
      </c>
      <c r="C425" s="84">
        <v>760.35976425000001</v>
      </c>
      <c r="D425" s="84">
        <v>754.77078844000005</v>
      </c>
      <c r="E425" s="84">
        <v>140.07539365</v>
      </c>
      <c r="F425" s="84">
        <v>140.07539365</v>
      </c>
    </row>
    <row r="426" spans="1:6" ht="12.75" customHeight="1" x14ac:dyDescent="0.2">
      <c r="A426" s="83" t="s">
        <v>171</v>
      </c>
      <c r="B426" s="83">
        <v>10</v>
      </c>
      <c r="C426" s="84">
        <v>754.47576871000001</v>
      </c>
      <c r="D426" s="84">
        <v>749.99876886000004</v>
      </c>
      <c r="E426" s="84">
        <v>139.18977045</v>
      </c>
      <c r="F426" s="84">
        <v>139.18977045</v>
      </c>
    </row>
    <row r="427" spans="1:6" ht="12.75" customHeight="1" x14ac:dyDescent="0.2">
      <c r="A427" s="83" t="s">
        <v>171</v>
      </c>
      <c r="B427" s="83">
        <v>11</v>
      </c>
      <c r="C427" s="84">
        <v>751.50066495999999</v>
      </c>
      <c r="D427" s="84">
        <v>745.81119770999999</v>
      </c>
      <c r="E427" s="84">
        <v>138.41261309000001</v>
      </c>
      <c r="F427" s="84">
        <v>138.41261309000001</v>
      </c>
    </row>
    <row r="428" spans="1:6" ht="12.75" customHeight="1" x14ac:dyDescent="0.2">
      <c r="A428" s="83" t="s">
        <v>171</v>
      </c>
      <c r="B428" s="83">
        <v>12</v>
      </c>
      <c r="C428" s="84">
        <v>758.77192901000001</v>
      </c>
      <c r="D428" s="84">
        <v>752.76237331000004</v>
      </c>
      <c r="E428" s="84">
        <v>139.70265859</v>
      </c>
      <c r="F428" s="84">
        <v>139.70265859</v>
      </c>
    </row>
    <row r="429" spans="1:6" ht="12.75" customHeight="1" x14ac:dyDescent="0.2">
      <c r="A429" s="83" t="s">
        <v>171</v>
      </c>
      <c r="B429" s="83">
        <v>13</v>
      </c>
      <c r="C429" s="84">
        <v>727.48066691999998</v>
      </c>
      <c r="D429" s="84">
        <v>718.86789409999994</v>
      </c>
      <c r="E429" s="84">
        <v>133.41229522</v>
      </c>
      <c r="F429" s="84">
        <v>133.41229522</v>
      </c>
    </row>
    <row r="430" spans="1:6" ht="12.75" customHeight="1" x14ac:dyDescent="0.2">
      <c r="A430" s="83" t="s">
        <v>171</v>
      </c>
      <c r="B430" s="83">
        <v>14</v>
      </c>
      <c r="C430" s="84">
        <v>682.08985189999999</v>
      </c>
      <c r="D430" s="84">
        <v>677.12085252999998</v>
      </c>
      <c r="E430" s="84">
        <v>125.66460099</v>
      </c>
      <c r="F430" s="84">
        <v>125.66460099</v>
      </c>
    </row>
    <row r="431" spans="1:6" ht="12.75" customHeight="1" x14ac:dyDescent="0.2">
      <c r="A431" s="83" t="s">
        <v>171</v>
      </c>
      <c r="B431" s="83">
        <v>15</v>
      </c>
      <c r="C431" s="84">
        <v>689.52226601999996</v>
      </c>
      <c r="D431" s="84">
        <v>683.79104687999995</v>
      </c>
      <c r="E431" s="84">
        <v>126.90250012</v>
      </c>
      <c r="F431" s="84">
        <v>126.90250012</v>
      </c>
    </row>
    <row r="432" spans="1:6" ht="12.75" customHeight="1" x14ac:dyDescent="0.2">
      <c r="A432" s="83" t="s">
        <v>171</v>
      </c>
      <c r="B432" s="83">
        <v>16</v>
      </c>
      <c r="C432" s="84">
        <v>679.68726365999999</v>
      </c>
      <c r="D432" s="84">
        <v>679.59900298000002</v>
      </c>
      <c r="E432" s="84">
        <v>126.12451267</v>
      </c>
      <c r="F432" s="84">
        <v>126.12451267</v>
      </c>
    </row>
    <row r="433" spans="1:6" ht="12.75" customHeight="1" x14ac:dyDescent="0.2">
      <c r="A433" s="83" t="s">
        <v>171</v>
      </c>
      <c r="B433" s="83">
        <v>17</v>
      </c>
      <c r="C433" s="84">
        <v>690.2375432</v>
      </c>
      <c r="D433" s="84">
        <v>683.09999703000005</v>
      </c>
      <c r="E433" s="84">
        <v>126.77425048000001</v>
      </c>
      <c r="F433" s="84">
        <v>126.77425048000001</v>
      </c>
    </row>
    <row r="434" spans="1:6" ht="12.75" customHeight="1" x14ac:dyDescent="0.2">
      <c r="A434" s="83" t="s">
        <v>171</v>
      </c>
      <c r="B434" s="83">
        <v>18</v>
      </c>
      <c r="C434" s="84">
        <v>685.76988858000004</v>
      </c>
      <c r="D434" s="84">
        <v>681.91366994999998</v>
      </c>
      <c r="E434" s="84">
        <v>126.55408399</v>
      </c>
      <c r="F434" s="84">
        <v>126.55408399</v>
      </c>
    </row>
    <row r="435" spans="1:6" ht="12.75" customHeight="1" x14ac:dyDescent="0.2">
      <c r="A435" s="83" t="s">
        <v>171</v>
      </c>
      <c r="B435" s="83">
        <v>19</v>
      </c>
      <c r="C435" s="84">
        <v>661.69212547999996</v>
      </c>
      <c r="D435" s="84">
        <v>657.39985115000002</v>
      </c>
      <c r="E435" s="84">
        <v>122.00464611</v>
      </c>
      <c r="F435" s="84">
        <v>122.00464611</v>
      </c>
    </row>
    <row r="436" spans="1:6" ht="12.75" customHeight="1" x14ac:dyDescent="0.2">
      <c r="A436" s="83" t="s">
        <v>171</v>
      </c>
      <c r="B436" s="83">
        <v>20</v>
      </c>
      <c r="C436" s="84">
        <v>660.98351852999997</v>
      </c>
      <c r="D436" s="84">
        <v>651.25127524000004</v>
      </c>
      <c r="E436" s="84">
        <v>120.86355241</v>
      </c>
      <c r="F436" s="84">
        <v>120.86355241</v>
      </c>
    </row>
    <row r="437" spans="1:6" ht="12.75" customHeight="1" x14ac:dyDescent="0.2">
      <c r="A437" s="83" t="s">
        <v>171</v>
      </c>
      <c r="B437" s="83">
        <v>21</v>
      </c>
      <c r="C437" s="84">
        <v>644.11933777000002</v>
      </c>
      <c r="D437" s="84">
        <v>639.98666585000001</v>
      </c>
      <c r="E437" s="84">
        <v>118.77299112</v>
      </c>
      <c r="F437" s="84">
        <v>118.77299112</v>
      </c>
    </row>
    <row r="438" spans="1:6" ht="12.75" customHeight="1" x14ac:dyDescent="0.2">
      <c r="A438" s="83" t="s">
        <v>171</v>
      </c>
      <c r="B438" s="83">
        <v>22</v>
      </c>
      <c r="C438" s="84">
        <v>652.20605481999996</v>
      </c>
      <c r="D438" s="84">
        <v>647.29318007999996</v>
      </c>
      <c r="E438" s="84">
        <v>120.12898273</v>
      </c>
      <c r="F438" s="84">
        <v>120.12898273</v>
      </c>
    </row>
    <row r="439" spans="1:6" ht="12.75" customHeight="1" x14ac:dyDescent="0.2">
      <c r="A439" s="83" t="s">
        <v>171</v>
      </c>
      <c r="B439" s="83">
        <v>23</v>
      </c>
      <c r="C439" s="84">
        <v>673.94311687000004</v>
      </c>
      <c r="D439" s="84">
        <v>667.22365948000004</v>
      </c>
      <c r="E439" s="84">
        <v>123.82781394</v>
      </c>
      <c r="F439" s="84">
        <v>123.82781394</v>
      </c>
    </row>
    <row r="440" spans="1:6" ht="12.75" customHeight="1" x14ac:dyDescent="0.2">
      <c r="A440" s="83" t="s">
        <v>171</v>
      </c>
      <c r="B440" s="83">
        <v>24</v>
      </c>
      <c r="C440" s="84">
        <v>718.91305965000004</v>
      </c>
      <c r="D440" s="84">
        <v>710.87710090999997</v>
      </c>
      <c r="E440" s="84">
        <v>131.92931056</v>
      </c>
      <c r="F440" s="84">
        <v>131.92931056</v>
      </c>
    </row>
    <row r="441" spans="1:6" ht="12.75" customHeight="1" x14ac:dyDescent="0.2">
      <c r="A441" s="83" t="s">
        <v>172</v>
      </c>
      <c r="B441" s="83">
        <v>1</v>
      </c>
      <c r="C441" s="84">
        <v>838.25224547000005</v>
      </c>
      <c r="D441" s="84">
        <v>825.36623313999996</v>
      </c>
      <c r="E441" s="84">
        <v>153.17696681999999</v>
      </c>
      <c r="F441" s="84">
        <v>153.17696681999999</v>
      </c>
    </row>
    <row r="442" spans="1:6" ht="12.75" customHeight="1" x14ac:dyDescent="0.2">
      <c r="A442" s="83" t="s">
        <v>172</v>
      </c>
      <c r="B442" s="83">
        <v>2</v>
      </c>
      <c r="C442" s="84">
        <v>835.50939889999995</v>
      </c>
      <c r="D442" s="84">
        <v>826.56288663999999</v>
      </c>
      <c r="E442" s="84">
        <v>153.39904974999999</v>
      </c>
      <c r="F442" s="84">
        <v>153.39904974999999</v>
      </c>
    </row>
    <row r="443" spans="1:6" ht="12.75" customHeight="1" x14ac:dyDescent="0.2">
      <c r="A443" s="83" t="s">
        <v>172</v>
      </c>
      <c r="B443" s="83">
        <v>3</v>
      </c>
      <c r="C443" s="84">
        <v>857.88487015999999</v>
      </c>
      <c r="D443" s="84">
        <v>849.04799606999995</v>
      </c>
      <c r="E443" s="84">
        <v>157.57198622999999</v>
      </c>
      <c r="F443" s="84">
        <v>157.57198622999999</v>
      </c>
    </row>
    <row r="444" spans="1:6" ht="12.75" customHeight="1" x14ac:dyDescent="0.2">
      <c r="A444" s="83" t="s">
        <v>172</v>
      </c>
      <c r="B444" s="83">
        <v>4</v>
      </c>
      <c r="C444" s="84">
        <v>867.96177358</v>
      </c>
      <c r="D444" s="84">
        <v>858.27584349999995</v>
      </c>
      <c r="E444" s="84">
        <v>159.28455166000001</v>
      </c>
      <c r="F444" s="84">
        <v>159.28455166000001</v>
      </c>
    </row>
    <row r="445" spans="1:6" ht="12.75" customHeight="1" x14ac:dyDescent="0.2">
      <c r="A445" s="83" t="s">
        <v>172</v>
      </c>
      <c r="B445" s="83">
        <v>5</v>
      </c>
      <c r="C445" s="84">
        <v>866.52757308000002</v>
      </c>
      <c r="D445" s="84">
        <v>857.92066156999999</v>
      </c>
      <c r="E445" s="84">
        <v>159.21863463</v>
      </c>
      <c r="F445" s="84">
        <v>159.21863463</v>
      </c>
    </row>
    <row r="446" spans="1:6" ht="12.75" customHeight="1" x14ac:dyDescent="0.2">
      <c r="A446" s="83" t="s">
        <v>172</v>
      </c>
      <c r="B446" s="83">
        <v>6</v>
      </c>
      <c r="C446" s="84">
        <v>835.79815025000005</v>
      </c>
      <c r="D446" s="84">
        <v>833.88477991000002</v>
      </c>
      <c r="E446" s="84">
        <v>154.75789551</v>
      </c>
      <c r="F446" s="84">
        <v>154.75789551</v>
      </c>
    </row>
    <row r="447" spans="1:6" ht="12.75" customHeight="1" x14ac:dyDescent="0.2">
      <c r="A447" s="83" t="s">
        <v>172</v>
      </c>
      <c r="B447" s="83">
        <v>7</v>
      </c>
      <c r="C447" s="84">
        <v>787.03847138000003</v>
      </c>
      <c r="D447" s="84">
        <v>779.02497092999999</v>
      </c>
      <c r="E447" s="84">
        <v>144.57664650000001</v>
      </c>
      <c r="F447" s="84">
        <v>144.57664650000001</v>
      </c>
    </row>
    <row r="448" spans="1:6" ht="12.75" customHeight="1" x14ac:dyDescent="0.2">
      <c r="A448" s="83" t="s">
        <v>172</v>
      </c>
      <c r="B448" s="83">
        <v>8</v>
      </c>
      <c r="C448" s="84">
        <v>724.61172612999997</v>
      </c>
      <c r="D448" s="84">
        <v>716.49486877000004</v>
      </c>
      <c r="E448" s="84">
        <v>132.97189336</v>
      </c>
      <c r="F448" s="84">
        <v>132.97189336</v>
      </c>
    </row>
    <row r="449" spans="1:6" ht="12.75" customHeight="1" x14ac:dyDescent="0.2">
      <c r="A449" s="83" t="s">
        <v>172</v>
      </c>
      <c r="B449" s="83">
        <v>9</v>
      </c>
      <c r="C449" s="84">
        <v>706.64411413000005</v>
      </c>
      <c r="D449" s="84">
        <v>703.78970151999999</v>
      </c>
      <c r="E449" s="84">
        <v>130.61398374000001</v>
      </c>
      <c r="F449" s="84">
        <v>130.61398374000001</v>
      </c>
    </row>
    <row r="450" spans="1:6" ht="12.75" customHeight="1" x14ac:dyDescent="0.2">
      <c r="A450" s="83" t="s">
        <v>172</v>
      </c>
      <c r="B450" s="83">
        <v>10</v>
      </c>
      <c r="C450" s="84">
        <v>703.55297519999999</v>
      </c>
      <c r="D450" s="84">
        <v>699.07634938000001</v>
      </c>
      <c r="E450" s="84">
        <v>129.73924844000001</v>
      </c>
      <c r="F450" s="84">
        <v>129.73924844000001</v>
      </c>
    </row>
    <row r="451" spans="1:6" ht="12.75" customHeight="1" x14ac:dyDescent="0.2">
      <c r="A451" s="83" t="s">
        <v>172</v>
      </c>
      <c r="B451" s="83">
        <v>11</v>
      </c>
      <c r="C451" s="84">
        <v>711.30939654999997</v>
      </c>
      <c r="D451" s="84">
        <v>705.48203920000003</v>
      </c>
      <c r="E451" s="84">
        <v>130.92805905</v>
      </c>
      <c r="F451" s="84">
        <v>130.92805905</v>
      </c>
    </row>
    <row r="452" spans="1:6" ht="12.75" customHeight="1" x14ac:dyDescent="0.2">
      <c r="A452" s="83" t="s">
        <v>172</v>
      </c>
      <c r="B452" s="83">
        <v>12</v>
      </c>
      <c r="C452" s="84">
        <v>718.20825158000002</v>
      </c>
      <c r="D452" s="84">
        <v>712.31226810999999</v>
      </c>
      <c r="E452" s="84">
        <v>132.19565845</v>
      </c>
      <c r="F452" s="84">
        <v>132.19565845</v>
      </c>
    </row>
    <row r="453" spans="1:6" ht="12.75" customHeight="1" x14ac:dyDescent="0.2">
      <c r="A453" s="83" t="s">
        <v>172</v>
      </c>
      <c r="B453" s="83">
        <v>13</v>
      </c>
      <c r="C453" s="84">
        <v>691.69245282999998</v>
      </c>
      <c r="D453" s="84">
        <v>682.81855026000005</v>
      </c>
      <c r="E453" s="84">
        <v>126.72201771</v>
      </c>
      <c r="F453" s="84">
        <v>126.72201771</v>
      </c>
    </row>
    <row r="454" spans="1:6" ht="12.75" customHeight="1" x14ac:dyDescent="0.2">
      <c r="A454" s="83" t="s">
        <v>172</v>
      </c>
      <c r="B454" s="83">
        <v>14</v>
      </c>
      <c r="C454" s="84">
        <v>653.01766568999994</v>
      </c>
      <c r="D454" s="84">
        <v>647.88888008000004</v>
      </c>
      <c r="E454" s="84">
        <v>120.23953671</v>
      </c>
      <c r="F454" s="84">
        <v>120.23953671</v>
      </c>
    </row>
    <row r="455" spans="1:6" ht="12.75" customHeight="1" x14ac:dyDescent="0.2">
      <c r="A455" s="83" t="s">
        <v>172</v>
      </c>
      <c r="B455" s="83">
        <v>15</v>
      </c>
      <c r="C455" s="84">
        <v>662.81872149000003</v>
      </c>
      <c r="D455" s="84">
        <v>658.36382178999997</v>
      </c>
      <c r="E455" s="84">
        <v>122.18354621</v>
      </c>
      <c r="F455" s="84">
        <v>122.18354621</v>
      </c>
    </row>
    <row r="456" spans="1:6" ht="12.75" customHeight="1" x14ac:dyDescent="0.2">
      <c r="A456" s="83" t="s">
        <v>172</v>
      </c>
      <c r="B456" s="83">
        <v>16</v>
      </c>
      <c r="C456" s="84">
        <v>669.49789174</v>
      </c>
      <c r="D456" s="84">
        <v>663.71962084999996</v>
      </c>
      <c r="E456" s="84">
        <v>123.17751109</v>
      </c>
      <c r="F456" s="84">
        <v>123.17751109</v>
      </c>
    </row>
    <row r="457" spans="1:6" ht="12.75" customHeight="1" x14ac:dyDescent="0.2">
      <c r="A457" s="83" t="s">
        <v>172</v>
      </c>
      <c r="B457" s="83">
        <v>17</v>
      </c>
      <c r="C457" s="84">
        <v>660.21429726999997</v>
      </c>
      <c r="D457" s="84">
        <v>653.67623402000004</v>
      </c>
      <c r="E457" s="84">
        <v>121.31359242000001</v>
      </c>
      <c r="F457" s="84">
        <v>121.31359242000001</v>
      </c>
    </row>
    <row r="458" spans="1:6" ht="12.75" customHeight="1" x14ac:dyDescent="0.2">
      <c r="A458" s="83" t="s">
        <v>172</v>
      </c>
      <c r="B458" s="83">
        <v>18</v>
      </c>
      <c r="C458" s="84">
        <v>651.88321766000001</v>
      </c>
      <c r="D458" s="84">
        <v>644.07202302999997</v>
      </c>
      <c r="E458" s="84">
        <v>119.53117893</v>
      </c>
      <c r="F458" s="84">
        <v>119.53117893</v>
      </c>
    </row>
    <row r="459" spans="1:6" ht="12.75" customHeight="1" x14ac:dyDescent="0.2">
      <c r="A459" s="83" t="s">
        <v>172</v>
      </c>
      <c r="B459" s="83">
        <v>19</v>
      </c>
      <c r="C459" s="84">
        <v>654.04377986999998</v>
      </c>
      <c r="D459" s="84">
        <v>647.42728883999996</v>
      </c>
      <c r="E459" s="84">
        <v>120.15387153</v>
      </c>
      <c r="F459" s="84">
        <v>120.15387153</v>
      </c>
    </row>
    <row r="460" spans="1:6" ht="12.75" customHeight="1" x14ac:dyDescent="0.2">
      <c r="A460" s="83" t="s">
        <v>172</v>
      </c>
      <c r="B460" s="83">
        <v>20</v>
      </c>
      <c r="C460" s="84">
        <v>659.86020020000001</v>
      </c>
      <c r="D460" s="84">
        <v>649.38448299000004</v>
      </c>
      <c r="E460" s="84">
        <v>120.51710066</v>
      </c>
      <c r="F460" s="84">
        <v>120.51710066</v>
      </c>
    </row>
    <row r="461" spans="1:6" ht="12.75" customHeight="1" x14ac:dyDescent="0.2">
      <c r="A461" s="83" t="s">
        <v>172</v>
      </c>
      <c r="B461" s="83">
        <v>21</v>
      </c>
      <c r="C461" s="84">
        <v>648.87469442999998</v>
      </c>
      <c r="D461" s="84">
        <v>643.32920926999998</v>
      </c>
      <c r="E461" s="84">
        <v>119.39332261</v>
      </c>
      <c r="F461" s="84">
        <v>119.39332261</v>
      </c>
    </row>
    <row r="462" spans="1:6" ht="12.75" customHeight="1" x14ac:dyDescent="0.2">
      <c r="A462" s="83" t="s">
        <v>172</v>
      </c>
      <c r="B462" s="83">
        <v>22</v>
      </c>
      <c r="C462" s="84">
        <v>669.82090019999998</v>
      </c>
      <c r="D462" s="84">
        <v>664.98274567999999</v>
      </c>
      <c r="E462" s="84">
        <v>123.41193022</v>
      </c>
      <c r="F462" s="84">
        <v>123.41193022</v>
      </c>
    </row>
    <row r="463" spans="1:6" ht="12.75" customHeight="1" x14ac:dyDescent="0.2">
      <c r="A463" s="83" t="s">
        <v>172</v>
      </c>
      <c r="B463" s="83">
        <v>23</v>
      </c>
      <c r="C463" s="84">
        <v>686.36264822999999</v>
      </c>
      <c r="D463" s="84">
        <v>681.91537570000003</v>
      </c>
      <c r="E463" s="84">
        <v>126.55440056</v>
      </c>
      <c r="F463" s="84">
        <v>126.55440056</v>
      </c>
    </row>
    <row r="464" spans="1:6" ht="12.75" customHeight="1" x14ac:dyDescent="0.2">
      <c r="A464" s="83" t="s">
        <v>172</v>
      </c>
      <c r="B464" s="83">
        <v>24</v>
      </c>
      <c r="C464" s="84">
        <v>733.53092354</v>
      </c>
      <c r="D464" s="84">
        <v>727.77416086999995</v>
      </c>
      <c r="E464" s="84">
        <v>135.06517957</v>
      </c>
      <c r="F464" s="84">
        <v>135.06517957</v>
      </c>
    </row>
    <row r="465" spans="1:6" ht="12.75" customHeight="1" x14ac:dyDescent="0.2">
      <c r="A465" s="83" t="s">
        <v>173</v>
      </c>
      <c r="B465" s="83">
        <v>1</v>
      </c>
      <c r="C465" s="84">
        <v>781.07317947000001</v>
      </c>
      <c r="D465" s="84">
        <v>772.41012583999998</v>
      </c>
      <c r="E465" s="84">
        <v>143.34901945999999</v>
      </c>
      <c r="F465" s="84">
        <v>143.34901945999999</v>
      </c>
    </row>
    <row r="466" spans="1:6" ht="12.75" customHeight="1" x14ac:dyDescent="0.2">
      <c r="A466" s="83" t="s">
        <v>173</v>
      </c>
      <c r="B466" s="83">
        <v>2</v>
      </c>
      <c r="C466" s="84">
        <v>828.98268761999998</v>
      </c>
      <c r="D466" s="84">
        <v>821.88389968000001</v>
      </c>
      <c r="E466" s="84">
        <v>152.53069216</v>
      </c>
      <c r="F466" s="84">
        <v>152.53069216</v>
      </c>
    </row>
    <row r="467" spans="1:6" ht="12.75" customHeight="1" x14ac:dyDescent="0.2">
      <c r="A467" s="83" t="s">
        <v>173</v>
      </c>
      <c r="B467" s="83">
        <v>3</v>
      </c>
      <c r="C467" s="84">
        <v>824.45801653000001</v>
      </c>
      <c r="D467" s="84">
        <v>817.26468121000005</v>
      </c>
      <c r="E467" s="84">
        <v>151.67342681</v>
      </c>
      <c r="F467" s="84">
        <v>151.67342681</v>
      </c>
    </row>
    <row r="468" spans="1:6" ht="12.75" customHeight="1" x14ac:dyDescent="0.2">
      <c r="A468" s="83" t="s">
        <v>173</v>
      </c>
      <c r="B468" s="83">
        <v>4</v>
      </c>
      <c r="C468" s="84">
        <v>823.23437681999997</v>
      </c>
      <c r="D468" s="84">
        <v>816.17812239</v>
      </c>
      <c r="E468" s="84">
        <v>151.47177597999999</v>
      </c>
      <c r="F468" s="84">
        <v>151.47177597999999</v>
      </c>
    </row>
    <row r="469" spans="1:6" ht="12.75" customHeight="1" x14ac:dyDescent="0.2">
      <c r="A469" s="83" t="s">
        <v>173</v>
      </c>
      <c r="B469" s="83">
        <v>5</v>
      </c>
      <c r="C469" s="84">
        <v>816.49610612000004</v>
      </c>
      <c r="D469" s="84">
        <v>810.62996367000005</v>
      </c>
      <c r="E469" s="84">
        <v>150.44211171000001</v>
      </c>
      <c r="F469" s="84">
        <v>150.44211171000001</v>
      </c>
    </row>
    <row r="470" spans="1:6" ht="12.75" customHeight="1" x14ac:dyDescent="0.2">
      <c r="A470" s="83" t="s">
        <v>173</v>
      </c>
      <c r="B470" s="83">
        <v>6</v>
      </c>
      <c r="C470" s="84">
        <v>805.99771518</v>
      </c>
      <c r="D470" s="84">
        <v>799.55364280000003</v>
      </c>
      <c r="E470" s="84">
        <v>148.38649426000001</v>
      </c>
      <c r="F470" s="84">
        <v>148.38649426000001</v>
      </c>
    </row>
    <row r="471" spans="1:6" ht="12.75" customHeight="1" x14ac:dyDescent="0.2">
      <c r="A471" s="83" t="s">
        <v>173</v>
      </c>
      <c r="B471" s="83">
        <v>7</v>
      </c>
      <c r="C471" s="84">
        <v>773.21813628999996</v>
      </c>
      <c r="D471" s="84">
        <v>767.75330015999998</v>
      </c>
      <c r="E471" s="84">
        <v>142.48477471000001</v>
      </c>
      <c r="F471" s="84">
        <v>142.48477471000001</v>
      </c>
    </row>
    <row r="472" spans="1:6" ht="12.75" customHeight="1" x14ac:dyDescent="0.2">
      <c r="A472" s="83" t="s">
        <v>173</v>
      </c>
      <c r="B472" s="83">
        <v>8</v>
      </c>
      <c r="C472" s="84">
        <v>748.29656301</v>
      </c>
      <c r="D472" s="84">
        <v>739.39824419000001</v>
      </c>
      <c r="E472" s="84">
        <v>137.22245443</v>
      </c>
      <c r="F472" s="84">
        <v>137.22245443</v>
      </c>
    </row>
    <row r="473" spans="1:6" ht="12.75" customHeight="1" x14ac:dyDescent="0.2">
      <c r="A473" s="83" t="s">
        <v>173</v>
      </c>
      <c r="B473" s="83">
        <v>9</v>
      </c>
      <c r="C473" s="84">
        <v>720.31124098999999</v>
      </c>
      <c r="D473" s="84">
        <v>711.11141873999998</v>
      </c>
      <c r="E473" s="84">
        <v>131.97279682000001</v>
      </c>
      <c r="F473" s="84">
        <v>131.97279682000001</v>
      </c>
    </row>
    <row r="474" spans="1:6" ht="12.75" customHeight="1" x14ac:dyDescent="0.2">
      <c r="A474" s="83" t="s">
        <v>173</v>
      </c>
      <c r="B474" s="83">
        <v>10</v>
      </c>
      <c r="C474" s="84">
        <v>709.77807777999999</v>
      </c>
      <c r="D474" s="84">
        <v>702.04097544000001</v>
      </c>
      <c r="E474" s="84">
        <v>130.2894435</v>
      </c>
      <c r="F474" s="84">
        <v>130.2894435</v>
      </c>
    </row>
    <row r="475" spans="1:6" ht="12.75" customHeight="1" x14ac:dyDescent="0.2">
      <c r="A475" s="83" t="s">
        <v>173</v>
      </c>
      <c r="B475" s="83">
        <v>11</v>
      </c>
      <c r="C475" s="84">
        <v>697.22498361999999</v>
      </c>
      <c r="D475" s="84">
        <v>689.00974986000006</v>
      </c>
      <c r="E475" s="84">
        <v>127.87102179999999</v>
      </c>
      <c r="F475" s="84">
        <v>127.87102179999999</v>
      </c>
    </row>
    <row r="476" spans="1:6" ht="12.75" customHeight="1" x14ac:dyDescent="0.2">
      <c r="A476" s="83" t="s">
        <v>173</v>
      </c>
      <c r="B476" s="83">
        <v>12</v>
      </c>
      <c r="C476" s="84">
        <v>693.00613530999999</v>
      </c>
      <c r="D476" s="84">
        <v>683.93022194000002</v>
      </c>
      <c r="E476" s="84">
        <v>126.92832915</v>
      </c>
      <c r="F476" s="84">
        <v>126.92832915</v>
      </c>
    </row>
    <row r="477" spans="1:6" ht="12.75" customHeight="1" x14ac:dyDescent="0.2">
      <c r="A477" s="83" t="s">
        <v>173</v>
      </c>
      <c r="B477" s="83">
        <v>13</v>
      </c>
      <c r="C477" s="84">
        <v>681.81770626000002</v>
      </c>
      <c r="D477" s="84">
        <v>668.63959809000005</v>
      </c>
      <c r="E477" s="84">
        <v>124.09059326000001</v>
      </c>
      <c r="F477" s="84">
        <v>124.09059326000001</v>
      </c>
    </row>
    <row r="478" spans="1:6" ht="12.75" customHeight="1" x14ac:dyDescent="0.2">
      <c r="A478" s="83" t="s">
        <v>173</v>
      </c>
      <c r="B478" s="83">
        <v>14</v>
      </c>
      <c r="C478" s="84">
        <v>652.41049815999997</v>
      </c>
      <c r="D478" s="84">
        <v>646.09929986999998</v>
      </c>
      <c r="E478" s="84">
        <v>119.90741448</v>
      </c>
      <c r="F478" s="84">
        <v>119.90741448</v>
      </c>
    </row>
    <row r="479" spans="1:6" ht="12.75" customHeight="1" x14ac:dyDescent="0.2">
      <c r="A479" s="83" t="s">
        <v>173</v>
      </c>
      <c r="B479" s="83">
        <v>15</v>
      </c>
      <c r="C479" s="84">
        <v>655.82713946000001</v>
      </c>
      <c r="D479" s="84">
        <v>654.84547074</v>
      </c>
      <c r="E479" s="84">
        <v>121.53058717</v>
      </c>
      <c r="F479" s="84">
        <v>121.53058717</v>
      </c>
    </row>
    <row r="480" spans="1:6" ht="12.75" customHeight="1" x14ac:dyDescent="0.2">
      <c r="A480" s="83" t="s">
        <v>173</v>
      </c>
      <c r="B480" s="83">
        <v>16</v>
      </c>
      <c r="C480" s="84">
        <v>658.42873626000005</v>
      </c>
      <c r="D480" s="84">
        <v>657.94370913</v>
      </c>
      <c r="E480" s="84">
        <v>122.1055789</v>
      </c>
      <c r="F480" s="84">
        <v>122.1055789</v>
      </c>
    </row>
    <row r="481" spans="1:6" ht="12.75" customHeight="1" x14ac:dyDescent="0.2">
      <c r="A481" s="83" t="s">
        <v>173</v>
      </c>
      <c r="B481" s="83">
        <v>17</v>
      </c>
      <c r="C481" s="84">
        <v>655.63141572999996</v>
      </c>
      <c r="D481" s="84">
        <v>648.49851376000004</v>
      </c>
      <c r="E481" s="84">
        <v>120.35267659</v>
      </c>
      <c r="F481" s="84">
        <v>120.35267659</v>
      </c>
    </row>
    <row r="482" spans="1:6" ht="12.75" customHeight="1" x14ac:dyDescent="0.2">
      <c r="A482" s="83" t="s">
        <v>173</v>
      </c>
      <c r="B482" s="83">
        <v>18</v>
      </c>
      <c r="C482" s="84">
        <v>649.03940880000005</v>
      </c>
      <c r="D482" s="84">
        <v>641.36117247000004</v>
      </c>
      <c r="E482" s="84">
        <v>119.02808122</v>
      </c>
      <c r="F482" s="84">
        <v>119.02808122</v>
      </c>
    </row>
    <row r="483" spans="1:6" ht="12.75" customHeight="1" x14ac:dyDescent="0.2">
      <c r="A483" s="83" t="s">
        <v>173</v>
      </c>
      <c r="B483" s="83">
        <v>19</v>
      </c>
      <c r="C483" s="84">
        <v>633.03782558</v>
      </c>
      <c r="D483" s="84">
        <v>626.83190766999996</v>
      </c>
      <c r="E483" s="84">
        <v>116.33164342000001</v>
      </c>
      <c r="F483" s="84">
        <v>116.33164342000001</v>
      </c>
    </row>
    <row r="484" spans="1:6" ht="12.75" customHeight="1" x14ac:dyDescent="0.2">
      <c r="A484" s="83" t="s">
        <v>173</v>
      </c>
      <c r="B484" s="83">
        <v>20</v>
      </c>
      <c r="C484" s="84">
        <v>651.63373165999997</v>
      </c>
      <c r="D484" s="84">
        <v>642.49030279999999</v>
      </c>
      <c r="E484" s="84">
        <v>119.23763275</v>
      </c>
      <c r="F484" s="84">
        <v>119.23763275</v>
      </c>
    </row>
    <row r="485" spans="1:6" ht="12.75" customHeight="1" x14ac:dyDescent="0.2">
      <c r="A485" s="83" t="s">
        <v>173</v>
      </c>
      <c r="B485" s="83">
        <v>21</v>
      </c>
      <c r="C485" s="84">
        <v>631.47921862999999</v>
      </c>
      <c r="D485" s="84">
        <v>631.00279183999999</v>
      </c>
      <c r="E485" s="84">
        <v>117.10570389999999</v>
      </c>
      <c r="F485" s="84">
        <v>117.10570389999999</v>
      </c>
    </row>
    <row r="486" spans="1:6" ht="12.75" customHeight="1" x14ac:dyDescent="0.2">
      <c r="A486" s="83" t="s">
        <v>173</v>
      </c>
      <c r="B486" s="83">
        <v>22</v>
      </c>
      <c r="C486" s="84">
        <v>646.94273895000003</v>
      </c>
      <c r="D486" s="84">
        <v>639.48923296999999</v>
      </c>
      <c r="E486" s="84">
        <v>118.68067421000001</v>
      </c>
      <c r="F486" s="84">
        <v>118.68067421000001</v>
      </c>
    </row>
    <row r="487" spans="1:6" ht="12.75" customHeight="1" x14ac:dyDescent="0.2">
      <c r="A487" s="83" t="s">
        <v>173</v>
      </c>
      <c r="B487" s="83">
        <v>23</v>
      </c>
      <c r="C487" s="84">
        <v>666.85182752000003</v>
      </c>
      <c r="D487" s="84">
        <v>659.48549694999997</v>
      </c>
      <c r="E487" s="84">
        <v>122.39171416000001</v>
      </c>
      <c r="F487" s="84">
        <v>122.39171416000001</v>
      </c>
    </row>
    <row r="488" spans="1:6" ht="12.75" customHeight="1" x14ac:dyDescent="0.2">
      <c r="A488" s="83" t="s">
        <v>173</v>
      </c>
      <c r="B488" s="83">
        <v>24</v>
      </c>
      <c r="C488" s="84">
        <v>717.55384433999996</v>
      </c>
      <c r="D488" s="84">
        <v>709.39233984999998</v>
      </c>
      <c r="E488" s="84">
        <v>131.65375871000001</v>
      </c>
      <c r="F488" s="84">
        <v>131.65375871000001</v>
      </c>
    </row>
    <row r="489" spans="1:6" ht="12.75" customHeight="1" x14ac:dyDescent="0.2">
      <c r="A489" s="83" t="s">
        <v>174</v>
      </c>
      <c r="B489" s="83">
        <v>1</v>
      </c>
      <c r="C489" s="84">
        <v>775.86596939000003</v>
      </c>
      <c r="D489" s="84">
        <v>767.33083432000001</v>
      </c>
      <c r="E489" s="84">
        <v>142.40637068000001</v>
      </c>
      <c r="F489" s="84">
        <v>142.40637068000001</v>
      </c>
    </row>
    <row r="490" spans="1:6" ht="12.75" customHeight="1" x14ac:dyDescent="0.2">
      <c r="A490" s="83" t="s">
        <v>174</v>
      </c>
      <c r="B490" s="83">
        <v>2</v>
      </c>
      <c r="C490" s="84">
        <v>813.06242443999997</v>
      </c>
      <c r="D490" s="84">
        <v>808.90979486000003</v>
      </c>
      <c r="E490" s="84">
        <v>150.12287132</v>
      </c>
      <c r="F490" s="84">
        <v>150.12287132</v>
      </c>
    </row>
    <row r="491" spans="1:6" ht="12.75" customHeight="1" x14ac:dyDescent="0.2">
      <c r="A491" s="83" t="s">
        <v>174</v>
      </c>
      <c r="B491" s="83">
        <v>3</v>
      </c>
      <c r="C491" s="84">
        <v>840.35609562000002</v>
      </c>
      <c r="D491" s="84">
        <v>830.86194316000001</v>
      </c>
      <c r="E491" s="84">
        <v>154.19689731</v>
      </c>
      <c r="F491" s="84">
        <v>154.19689731</v>
      </c>
    </row>
    <row r="492" spans="1:6" ht="12.75" customHeight="1" x14ac:dyDescent="0.2">
      <c r="A492" s="83" t="s">
        <v>174</v>
      </c>
      <c r="B492" s="83">
        <v>4</v>
      </c>
      <c r="C492" s="84">
        <v>846.68514594999999</v>
      </c>
      <c r="D492" s="84">
        <v>838.02824604</v>
      </c>
      <c r="E492" s="84">
        <v>155.52686757000001</v>
      </c>
      <c r="F492" s="84">
        <v>155.52686757000001</v>
      </c>
    </row>
    <row r="493" spans="1:6" ht="12.75" customHeight="1" x14ac:dyDescent="0.2">
      <c r="A493" s="83" t="s">
        <v>174</v>
      </c>
      <c r="B493" s="83">
        <v>5</v>
      </c>
      <c r="C493" s="84">
        <v>848.98591909000004</v>
      </c>
      <c r="D493" s="84">
        <v>837.22812003000001</v>
      </c>
      <c r="E493" s="84">
        <v>155.37837485</v>
      </c>
      <c r="F493" s="84">
        <v>155.37837485</v>
      </c>
    </row>
    <row r="494" spans="1:6" ht="12.75" customHeight="1" x14ac:dyDescent="0.2">
      <c r="A494" s="83" t="s">
        <v>174</v>
      </c>
      <c r="B494" s="83">
        <v>6</v>
      </c>
      <c r="C494" s="84">
        <v>823.47075213999995</v>
      </c>
      <c r="D494" s="84">
        <v>813.32834417000004</v>
      </c>
      <c r="E494" s="84">
        <v>150.94289515</v>
      </c>
      <c r="F494" s="84">
        <v>150.94289515</v>
      </c>
    </row>
    <row r="495" spans="1:6" ht="12.75" customHeight="1" x14ac:dyDescent="0.2">
      <c r="A495" s="83" t="s">
        <v>174</v>
      </c>
      <c r="B495" s="83">
        <v>7</v>
      </c>
      <c r="C495" s="84">
        <v>810.63732825</v>
      </c>
      <c r="D495" s="84">
        <v>802.58823719999998</v>
      </c>
      <c r="E495" s="84">
        <v>148.94967450999999</v>
      </c>
      <c r="F495" s="84">
        <v>148.94967450999999</v>
      </c>
    </row>
    <row r="496" spans="1:6" ht="12.75" customHeight="1" x14ac:dyDescent="0.2">
      <c r="A496" s="83" t="s">
        <v>174</v>
      </c>
      <c r="B496" s="83">
        <v>8</v>
      </c>
      <c r="C496" s="84">
        <v>786.38938270000006</v>
      </c>
      <c r="D496" s="84">
        <v>775.29455189999999</v>
      </c>
      <c r="E496" s="84">
        <v>143.88433047000001</v>
      </c>
      <c r="F496" s="84">
        <v>143.88433047000001</v>
      </c>
    </row>
    <row r="497" spans="1:6" ht="12.75" customHeight="1" x14ac:dyDescent="0.2">
      <c r="A497" s="83" t="s">
        <v>174</v>
      </c>
      <c r="B497" s="83">
        <v>9</v>
      </c>
      <c r="C497" s="84">
        <v>726.65854033000005</v>
      </c>
      <c r="D497" s="84">
        <v>718.24926205999998</v>
      </c>
      <c r="E497" s="84">
        <v>133.29748536</v>
      </c>
      <c r="F497" s="84">
        <v>133.29748536</v>
      </c>
    </row>
    <row r="498" spans="1:6" ht="12.75" customHeight="1" x14ac:dyDescent="0.2">
      <c r="A498" s="83" t="s">
        <v>174</v>
      </c>
      <c r="B498" s="83">
        <v>10</v>
      </c>
      <c r="C498" s="84">
        <v>698.00525494999999</v>
      </c>
      <c r="D498" s="84">
        <v>693.50364820000004</v>
      </c>
      <c r="E498" s="84">
        <v>128.70502941000001</v>
      </c>
      <c r="F498" s="84">
        <v>128.70502941000001</v>
      </c>
    </row>
    <row r="499" spans="1:6" ht="12.75" customHeight="1" x14ac:dyDescent="0.2">
      <c r="A499" s="83" t="s">
        <v>174</v>
      </c>
      <c r="B499" s="83">
        <v>11</v>
      </c>
      <c r="C499" s="84">
        <v>699.74124466000001</v>
      </c>
      <c r="D499" s="84">
        <v>697.98096383999996</v>
      </c>
      <c r="E499" s="84">
        <v>129.53595949000001</v>
      </c>
      <c r="F499" s="84">
        <v>129.53595949000001</v>
      </c>
    </row>
    <row r="500" spans="1:6" ht="12.75" customHeight="1" x14ac:dyDescent="0.2">
      <c r="A500" s="83" t="s">
        <v>174</v>
      </c>
      <c r="B500" s="83">
        <v>12</v>
      </c>
      <c r="C500" s="84">
        <v>705.36466771000005</v>
      </c>
      <c r="D500" s="84">
        <v>701.12540127</v>
      </c>
      <c r="E500" s="84">
        <v>130.11952514000001</v>
      </c>
      <c r="F500" s="84">
        <v>130.11952514000001</v>
      </c>
    </row>
    <row r="501" spans="1:6" ht="12.75" customHeight="1" x14ac:dyDescent="0.2">
      <c r="A501" s="83" t="s">
        <v>174</v>
      </c>
      <c r="B501" s="83">
        <v>13</v>
      </c>
      <c r="C501" s="84">
        <v>676.14839449999999</v>
      </c>
      <c r="D501" s="84">
        <v>659.86945112000001</v>
      </c>
      <c r="E501" s="84">
        <v>122.46297093</v>
      </c>
      <c r="F501" s="84">
        <v>122.46297093</v>
      </c>
    </row>
    <row r="502" spans="1:6" ht="12.75" customHeight="1" x14ac:dyDescent="0.2">
      <c r="A502" s="83" t="s">
        <v>174</v>
      </c>
      <c r="B502" s="83">
        <v>14</v>
      </c>
      <c r="C502" s="84">
        <v>659.28506641000001</v>
      </c>
      <c r="D502" s="84">
        <v>652.14666276000003</v>
      </c>
      <c r="E502" s="84">
        <v>121.02972440000001</v>
      </c>
      <c r="F502" s="84">
        <v>121.02972440000001</v>
      </c>
    </row>
    <row r="503" spans="1:6" ht="12.75" customHeight="1" x14ac:dyDescent="0.2">
      <c r="A503" s="83" t="s">
        <v>174</v>
      </c>
      <c r="B503" s="83">
        <v>15</v>
      </c>
      <c r="C503" s="84">
        <v>667.74109809000004</v>
      </c>
      <c r="D503" s="84">
        <v>660.24200756000005</v>
      </c>
      <c r="E503" s="84">
        <v>122.53211244000001</v>
      </c>
      <c r="F503" s="84">
        <v>122.53211244000001</v>
      </c>
    </row>
    <row r="504" spans="1:6" ht="12.75" customHeight="1" x14ac:dyDescent="0.2">
      <c r="A504" s="83" t="s">
        <v>174</v>
      </c>
      <c r="B504" s="83">
        <v>16</v>
      </c>
      <c r="C504" s="84">
        <v>662.90811196000004</v>
      </c>
      <c r="D504" s="84">
        <v>657.36968158000002</v>
      </c>
      <c r="E504" s="84">
        <v>121.99904703999999</v>
      </c>
      <c r="F504" s="84">
        <v>121.99904703999999</v>
      </c>
    </row>
    <row r="505" spans="1:6" ht="12.75" customHeight="1" x14ac:dyDescent="0.2">
      <c r="A505" s="83" t="s">
        <v>174</v>
      </c>
      <c r="B505" s="83">
        <v>17</v>
      </c>
      <c r="C505" s="84">
        <v>666.20810439000002</v>
      </c>
      <c r="D505" s="84">
        <v>658.33734918000005</v>
      </c>
      <c r="E505" s="84">
        <v>122.17863324</v>
      </c>
      <c r="F505" s="84">
        <v>122.17863324</v>
      </c>
    </row>
    <row r="506" spans="1:6" ht="12.75" customHeight="1" x14ac:dyDescent="0.2">
      <c r="A506" s="83" t="s">
        <v>174</v>
      </c>
      <c r="B506" s="83">
        <v>18</v>
      </c>
      <c r="C506" s="84">
        <v>654.83499185000005</v>
      </c>
      <c r="D506" s="84">
        <v>653.79314325999997</v>
      </c>
      <c r="E506" s="84">
        <v>121.33528922000001</v>
      </c>
      <c r="F506" s="84">
        <v>121.33528922000001</v>
      </c>
    </row>
    <row r="507" spans="1:6" ht="12.75" customHeight="1" x14ac:dyDescent="0.2">
      <c r="A507" s="83" t="s">
        <v>174</v>
      </c>
      <c r="B507" s="83">
        <v>19</v>
      </c>
      <c r="C507" s="84">
        <v>649.02638805000004</v>
      </c>
      <c r="D507" s="84">
        <v>644.88643348999994</v>
      </c>
      <c r="E507" s="84">
        <v>119.68232266</v>
      </c>
      <c r="F507" s="84">
        <v>119.68232266</v>
      </c>
    </row>
    <row r="508" spans="1:6" ht="12.75" customHeight="1" x14ac:dyDescent="0.2">
      <c r="A508" s="83" t="s">
        <v>174</v>
      </c>
      <c r="B508" s="83">
        <v>20</v>
      </c>
      <c r="C508" s="84">
        <v>657.72729257000003</v>
      </c>
      <c r="D508" s="84">
        <v>649.83470143</v>
      </c>
      <c r="E508" s="84">
        <v>120.60065520000001</v>
      </c>
      <c r="F508" s="84">
        <v>120.60065520000001</v>
      </c>
    </row>
    <row r="509" spans="1:6" ht="12.75" customHeight="1" x14ac:dyDescent="0.2">
      <c r="A509" s="83" t="s">
        <v>174</v>
      </c>
      <c r="B509" s="83">
        <v>21</v>
      </c>
      <c r="C509" s="84">
        <v>643.67245467999999</v>
      </c>
      <c r="D509" s="84">
        <v>635.96480536000001</v>
      </c>
      <c r="E509" s="84">
        <v>118.02658744</v>
      </c>
      <c r="F509" s="84">
        <v>118.02658744</v>
      </c>
    </row>
    <row r="510" spans="1:6" ht="12.75" customHeight="1" x14ac:dyDescent="0.2">
      <c r="A510" s="83" t="s">
        <v>174</v>
      </c>
      <c r="B510" s="83">
        <v>22</v>
      </c>
      <c r="C510" s="84">
        <v>635.52177252000001</v>
      </c>
      <c r="D510" s="84">
        <v>628.80343215000005</v>
      </c>
      <c r="E510" s="84">
        <v>116.69753206999999</v>
      </c>
      <c r="F510" s="84">
        <v>116.69753206999999</v>
      </c>
    </row>
    <row r="511" spans="1:6" ht="12.75" customHeight="1" x14ac:dyDescent="0.2">
      <c r="A511" s="83" t="s">
        <v>174</v>
      </c>
      <c r="B511" s="83">
        <v>23</v>
      </c>
      <c r="C511" s="84">
        <v>644.47233521999999</v>
      </c>
      <c r="D511" s="84">
        <v>637.76389056999994</v>
      </c>
      <c r="E511" s="84">
        <v>118.36047367</v>
      </c>
      <c r="F511" s="84">
        <v>118.36047367</v>
      </c>
    </row>
    <row r="512" spans="1:6" ht="12.75" customHeight="1" x14ac:dyDescent="0.2">
      <c r="A512" s="83" t="s">
        <v>174</v>
      </c>
      <c r="B512" s="83">
        <v>24</v>
      </c>
      <c r="C512" s="84">
        <v>692.85666689000004</v>
      </c>
      <c r="D512" s="84">
        <v>684.72418374999995</v>
      </c>
      <c r="E512" s="84">
        <v>127.07567788</v>
      </c>
      <c r="F512" s="84">
        <v>127.07567788</v>
      </c>
    </row>
    <row r="513" spans="1:6" ht="12.75" customHeight="1" x14ac:dyDescent="0.2">
      <c r="A513" s="83" t="s">
        <v>175</v>
      </c>
      <c r="B513" s="83">
        <v>1</v>
      </c>
      <c r="C513" s="84">
        <v>784.62986588000001</v>
      </c>
      <c r="D513" s="84">
        <v>783.89733368999998</v>
      </c>
      <c r="E513" s="84">
        <v>145.48089206</v>
      </c>
      <c r="F513" s="84">
        <v>145.48089206</v>
      </c>
    </row>
    <row r="514" spans="1:6" ht="12.75" customHeight="1" x14ac:dyDescent="0.2">
      <c r="A514" s="83" t="s">
        <v>175</v>
      </c>
      <c r="B514" s="83">
        <v>2</v>
      </c>
      <c r="C514" s="84">
        <v>835.42514993999998</v>
      </c>
      <c r="D514" s="84">
        <v>826.97174333999999</v>
      </c>
      <c r="E514" s="84">
        <v>153.4749281</v>
      </c>
      <c r="F514" s="84">
        <v>153.4749281</v>
      </c>
    </row>
    <row r="515" spans="1:6" ht="12.75" customHeight="1" x14ac:dyDescent="0.2">
      <c r="A515" s="83" t="s">
        <v>175</v>
      </c>
      <c r="B515" s="83">
        <v>3</v>
      </c>
      <c r="C515" s="84">
        <v>854.58272367999996</v>
      </c>
      <c r="D515" s="84">
        <v>847.61021204999997</v>
      </c>
      <c r="E515" s="84">
        <v>157.30515269</v>
      </c>
      <c r="F515" s="84">
        <v>157.30515269</v>
      </c>
    </row>
    <row r="516" spans="1:6" ht="12.75" customHeight="1" x14ac:dyDescent="0.2">
      <c r="A516" s="83" t="s">
        <v>175</v>
      </c>
      <c r="B516" s="83">
        <v>4</v>
      </c>
      <c r="C516" s="84">
        <v>862.30522436000001</v>
      </c>
      <c r="D516" s="84">
        <v>853.73892898999998</v>
      </c>
      <c r="E516" s="84">
        <v>158.44256082999999</v>
      </c>
      <c r="F516" s="84">
        <v>158.44256082999999</v>
      </c>
    </row>
    <row r="517" spans="1:6" ht="12.75" customHeight="1" x14ac:dyDescent="0.2">
      <c r="A517" s="83" t="s">
        <v>175</v>
      </c>
      <c r="B517" s="83">
        <v>5</v>
      </c>
      <c r="C517" s="84">
        <v>856.61279332000004</v>
      </c>
      <c r="D517" s="84">
        <v>852.42762927000001</v>
      </c>
      <c r="E517" s="84">
        <v>158.19920107999999</v>
      </c>
      <c r="F517" s="84">
        <v>158.19920107999999</v>
      </c>
    </row>
    <row r="518" spans="1:6" ht="12.75" customHeight="1" x14ac:dyDescent="0.2">
      <c r="A518" s="83" t="s">
        <v>175</v>
      </c>
      <c r="B518" s="83">
        <v>6</v>
      </c>
      <c r="C518" s="84">
        <v>837.55499005000001</v>
      </c>
      <c r="D518" s="84">
        <v>829.04117875999998</v>
      </c>
      <c r="E518" s="84">
        <v>153.85898771999999</v>
      </c>
      <c r="F518" s="84">
        <v>153.85898771999999</v>
      </c>
    </row>
    <row r="519" spans="1:6" ht="12.75" customHeight="1" x14ac:dyDescent="0.2">
      <c r="A519" s="83" t="s">
        <v>175</v>
      </c>
      <c r="B519" s="83">
        <v>7</v>
      </c>
      <c r="C519" s="84">
        <v>797.96942516000001</v>
      </c>
      <c r="D519" s="84">
        <v>795.49387089000004</v>
      </c>
      <c r="E519" s="84">
        <v>147.63305471999999</v>
      </c>
      <c r="F519" s="84">
        <v>147.63305471999999</v>
      </c>
    </row>
    <row r="520" spans="1:6" ht="12.75" customHeight="1" x14ac:dyDescent="0.2">
      <c r="A520" s="83" t="s">
        <v>175</v>
      </c>
      <c r="B520" s="83">
        <v>8</v>
      </c>
      <c r="C520" s="84">
        <v>765.07469427000001</v>
      </c>
      <c r="D520" s="84">
        <v>755.62371948999998</v>
      </c>
      <c r="E520" s="84">
        <v>140.23368628</v>
      </c>
      <c r="F520" s="84">
        <v>140.23368628</v>
      </c>
    </row>
    <row r="521" spans="1:6" ht="12.75" customHeight="1" x14ac:dyDescent="0.2">
      <c r="A521" s="83" t="s">
        <v>175</v>
      </c>
      <c r="B521" s="83">
        <v>9</v>
      </c>
      <c r="C521" s="84">
        <v>745.96357777000003</v>
      </c>
      <c r="D521" s="84">
        <v>738.33072407999998</v>
      </c>
      <c r="E521" s="84">
        <v>137.02433693</v>
      </c>
      <c r="F521" s="84">
        <v>137.02433693</v>
      </c>
    </row>
    <row r="522" spans="1:6" ht="12.75" customHeight="1" x14ac:dyDescent="0.2">
      <c r="A522" s="83" t="s">
        <v>175</v>
      </c>
      <c r="B522" s="83">
        <v>10</v>
      </c>
      <c r="C522" s="84">
        <v>733.06573335999997</v>
      </c>
      <c r="D522" s="84">
        <v>726.92256593000002</v>
      </c>
      <c r="E522" s="84">
        <v>134.90713491</v>
      </c>
      <c r="F522" s="84">
        <v>134.90713491</v>
      </c>
    </row>
    <row r="523" spans="1:6" ht="12.75" customHeight="1" x14ac:dyDescent="0.2">
      <c r="A523" s="83" t="s">
        <v>175</v>
      </c>
      <c r="B523" s="83">
        <v>11</v>
      </c>
      <c r="C523" s="84">
        <v>722.66466801000001</v>
      </c>
      <c r="D523" s="84">
        <v>716.33896419999996</v>
      </c>
      <c r="E523" s="84">
        <v>132.94295955000001</v>
      </c>
      <c r="F523" s="84">
        <v>132.94295955000001</v>
      </c>
    </row>
    <row r="524" spans="1:6" ht="12.75" customHeight="1" x14ac:dyDescent="0.2">
      <c r="A524" s="83" t="s">
        <v>175</v>
      </c>
      <c r="B524" s="83">
        <v>12</v>
      </c>
      <c r="C524" s="84">
        <v>727.06085871000005</v>
      </c>
      <c r="D524" s="84">
        <v>719.61931003999996</v>
      </c>
      <c r="E524" s="84">
        <v>133.551748</v>
      </c>
      <c r="F524" s="84">
        <v>133.551748</v>
      </c>
    </row>
    <row r="525" spans="1:6" ht="12.75" customHeight="1" x14ac:dyDescent="0.2">
      <c r="A525" s="83" t="s">
        <v>175</v>
      </c>
      <c r="B525" s="83">
        <v>13</v>
      </c>
      <c r="C525" s="84">
        <v>689.86412089999999</v>
      </c>
      <c r="D525" s="84">
        <v>680.86629227000003</v>
      </c>
      <c r="E525" s="84">
        <v>126.35970466000001</v>
      </c>
      <c r="F525" s="84">
        <v>126.35970466000001</v>
      </c>
    </row>
    <row r="526" spans="1:6" ht="12.75" customHeight="1" x14ac:dyDescent="0.2">
      <c r="A526" s="83" t="s">
        <v>175</v>
      </c>
      <c r="B526" s="83">
        <v>14</v>
      </c>
      <c r="C526" s="84">
        <v>653.86457715999995</v>
      </c>
      <c r="D526" s="84">
        <v>646.11388869999996</v>
      </c>
      <c r="E526" s="84">
        <v>119.91012198</v>
      </c>
      <c r="F526" s="84">
        <v>119.91012198</v>
      </c>
    </row>
    <row r="527" spans="1:6" ht="12.75" customHeight="1" x14ac:dyDescent="0.2">
      <c r="A527" s="83" t="s">
        <v>175</v>
      </c>
      <c r="B527" s="83">
        <v>15</v>
      </c>
      <c r="C527" s="84">
        <v>653.34483814999999</v>
      </c>
      <c r="D527" s="84">
        <v>648.95701243999997</v>
      </c>
      <c r="E527" s="84">
        <v>120.43776783</v>
      </c>
      <c r="F527" s="84">
        <v>120.43776783</v>
      </c>
    </row>
    <row r="528" spans="1:6" ht="12.75" customHeight="1" x14ac:dyDescent="0.2">
      <c r="A528" s="83" t="s">
        <v>175</v>
      </c>
      <c r="B528" s="83">
        <v>16</v>
      </c>
      <c r="C528" s="84">
        <v>654.94275484000002</v>
      </c>
      <c r="D528" s="84">
        <v>649.70776722000005</v>
      </c>
      <c r="E528" s="84">
        <v>120.57709791000001</v>
      </c>
      <c r="F528" s="84">
        <v>120.57709791000001</v>
      </c>
    </row>
    <row r="529" spans="1:6" ht="12.75" customHeight="1" x14ac:dyDescent="0.2">
      <c r="A529" s="83" t="s">
        <v>175</v>
      </c>
      <c r="B529" s="83">
        <v>17</v>
      </c>
      <c r="C529" s="84">
        <v>651.66285793999998</v>
      </c>
      <c r="D529" s="84">
        <v>646.17876319000004</v>
      </c>
      <c r="E529" s="84">
        <v>119.92216182</v>
      </c>
      <c r="F529" s="84">
        <v>119.92216182</v>
      </c>
    </row>
    <row r="530" spans="1:6" ht="12.75" customHeight="1" x14ac:dyDescent="0.2">
      <c r="A530" s="83" t="s">
        <v>175</v>
      </c>
      <c r="B530" s="83">
        <v>18</v>
      </c>
      <c r="C530" s="84">
        <v>656.24949163999997</v>
      </c>
      <c r="D530" s="84">
        <v>650.60832932999995</v>
      </c>
      <c r="E530" s="84">
        <v>120.74423022000001</v>
      </c>
      <c r="F530" s="84">
        <v>120.74423022000001</v>
      </c>
    </row>
    <row r="531" spans="1:6" ht="12.75" customHeight="1" x14ac:dyDescent="0.2">
      <c r="A531" s="83" t="s">
        <v>175</v>
      </c>
      <c r="B531" s="83">
        <v>19</v>
      </c>
      <c r="C531" s="84">
        <v>644.87887078000006</v>
      </c>
      <c r="D531" s="84">
        <v>640.67189583000004</v>
      </c>
      <c r="E531" s="84">
        <v>118.90016067000001</v>
      </c>
      <c r="F531" s="84">
        <v>118.90016067000001</v>
      </c>
    </row>
    <row r="532" spans="1:6" ht="12.75" customHeight="1" x14ac:dyDescent="0.2">
      <c r="A532" s="83" t="s">
        <v>175</v>
      </c>
      <c r="B532" s="83">
        <v>20</v>
      </c>
      <c r="C532" s="84">
        <v>646.50720607999995</v>
      </c>
      <c r="D532" s="84">
        <v>638.00312728999995</v>
      </c>
      <c r="E532" s="84">
        <v>118.40487281</v>
      </c>
      <c r="F532" s="84">
        <v>118.40487281</v>
      </c>
    </row>
    <row r="533" spans="1:6" ht="12.75" customHeight="1" x14ac:dyDescent="0.2">
      <c r="A533" s="83" t="s">
        <v>175</v>
      </c>
      <c r="B533" s="83">
        <v>21</v>
      </c>
      <c r="C533" s="84">
        <v>641.82238544999996</v>
      </c>
      <c r="D533" s="84">
        <v>635.02840390999995</v>
      </c>
      <c r="E533" s="84">
        <v>117.85280382000001</v>
      </c>
      <c r="F533" s="84">
        <v>117.85280382000001</v>
      </c>
    </row>
    <row r="534" spans="1:6" ht="12.75" customHeight="1" x14ac:dyDescent="0.2">
      <c r="A534" s="83" t="s">
        <v>175</v>
      </c>
      <c r="B534" s="83">
        <v>22</v>
      </c>
      <c r="C534" s="84">
        <v>669.69315052000002</v>
      </c>
      <c r="D534" s="84">
        <v>662.81669323000006</v>
      </c>
      <c r="E534" s="84">
        <v>123.00993977</v>
      </c>
      <c r="F534" s="84">
        <v>123.00993977</v>
      </c>
    </row>
    <row r="535" spans="1:6" ht="12.75" customHeight="1" x14ac:dyDescent="0.2">
      <c r="A535" s="83" t="s">
        <v>175</v>
      </c>
      <c r="B535" s="83">
        <v>23</v>
      </c>
      <c r="C535" s="84">
        <v>675.05064191999998</v>
      </c>
      <c r="D535" s="84">
        <v>668.41354824999996</v>
      </c>
      <c r="E535" s="84">
        <v>124.04864143</v>
      </c>
      <c r="F535" s="84">
        <v>124.04864143</v>
      </c>
    </row>
    <row r="536" spans="1:6" ht="12.75" customHeight="1" x14ac:dyDescent="0.2">
      <c r="A536" s="83" t="s">
        <v>175</v>
      </c>
      <c r="B536" s="83">
        <v>24</v>
      </c>
      <c r="C536" s="84">
        <v>722.13038869000002</v>
      </c>
      <c r="D536" s="84">
        <v>713.30057724000005</v>
      </c>
      <c r="E536" s="84">
        <v>132.37907544999999</v>
      </c>
      <c r="F536" s="84">
        <v>132.37907544999999</v>
      </c>
    </row>
    <row r="537" spans="1:6" ht="12.75" customHeight="1" x14ac:dyDescent="0.2">
      <c r="A537" s="83" t="s">
        <v>176</v>
      </c>
      <c r="B537" s="83">
        <v>1</v>
      </c>
      <c r="C537" s="84">
        <v>825.58415840999999</v>
      </c>
      <c r="D537" s="84">
        <v>815.61942536000004</v>
      </c>
      <c r="E537" s="84">
        <v>151.36808927000001</v>
      </c>
      <c r="F537" s="84">
        <v>151.36808927000001</v>
      </c>
    </row>
    <row r="538" spans="1:6" ht="12.75" customHeight="1" x14ac:dyDescent="0.2">
      <c r="A538" s="83" t="s">
        <v>176</v>
      </c>
      <c r="B538" s="83">
        <v>2</v>
      </c>
      <c r="C538" s="84">
        <v>866.42146581999998</v>
      </c>
      <c r="D538" s="84">
        <v>857.31008879000001</v>
      </c>
      <c r="E538" s="84">
        <v>159.10532046</v>
      </c>
      <c r="F538" s="84">
        <v>159.10532046</v>
      </c>
    </row>
    <row r="539" spans="1:6" ht="12.75" customHeight="1" x14ac:dyDescent="0.2">
      <c r="A539" s="83" t="s">
        <v>176</v>
      </c>
      <c r="B539" s="83">
        <v>3</v>
      </c>
      <c r="C539" s="84">
        <v>883.44958064000002</v>
      </c>
      <c r="D539" s="84">
        <v>876.78905438000004</v>
      </c>
      <c r="E539" s="84">
        <v>162.72035672999999</v>
      </c>
      <c r="F539" s="84">
        <v>162.72035672999999</v>
      </c>
    </row>
    <row r="540" spans="1:6" ht="12.75" customHeight="1" x14ac:dyDescent="0.2">
      <c r="A540" s="83" t="s">
        <v>176</v>
      </c>
      <c r="B540" s="83">
        <v>4</v>
      </c>
      <c r="C540" s="84">
        <v>876.71448172999999</v>
      </c>
      <c r="D540" s="84">
        <v>876.17640543000005</v>
      </c>
      <c r="E540" s="84">
        <v>162.60665725000001</v>
      </c>
      <c r="F540" s="84">
        <v>162.60665725000001</v>
      </c>
    </row>
    <row r="541" spans="1:6" ht="12.75" customHeight="1" x14ac:dyDescent="0.2">
      <c r="A541" s="83" t="s">
        <v>176</v>
      </c>
      <c r="B541" s="83">
        <v>5</v>
      </c>
      <c r="C541" s="84">
        <v>879.34589628000003</v>
      </c>
      <c r="D541" s="84">
        <v>872.24288278999995</v>
      </c>
      <c r="E541" s="84">
        <v>161.87664789999999</v>
      </c>
      <c r="F541" s="84">
        <v>161.87664789999999</v>
      </c>
    </row>
    <row r="542" spans="1:6" ht="12.75" customHeight="1" x14ac:dyDescent="0.2">
      <c r="A542" s="83" t="s">
        <v>176</v>
      </c>
      <c r="B542" s="83">
        <v>6</v>
      </c>
      <c r="C542" s="84">
        <v>857.48747459000003</v>
      </c>
      <c r="D542" s="84">
        <v>854.13113025999996</v>
      </c>
      <c r="E542" s="84">
        <v>158.51534814999999</v>
      </c>
      <c r="F542" s="84">
        <v>158.51534814999999</v>
      </c>
    </row>
    <row r="543" spans="1:6" ht="12.75" customHeight="1" x14ac:dyDescent="0.2">
      <c r="A543" s="83" t="s">
        <v>176</v>
      </c>
      <c r="B543" s="83">
        <v>7</v>
      </c>
      <c r="C543" s="84">
        <v>798.31042330000002</v>
      </c>
      <c r="D543" s="84">
        <v>791.34822899999995</v>
      </c>
      <c r="E543" s="84">
        <v>146.86367887</v>
      </c>
      <c r="F543" s="84">
        <v>146.86367887</v>
      </c>
    </row>
    <row r="544" spans="1:6" ht="12.75" customHeight="1" x14ac:dyDescent="0.2">
      <c r="A544" s="83" t="s">
        <v>176</v>
      </c>
      <c r="B544" s="83">
        <v>8</v>
      </c>
      <c r="C544" s="84">
        <v>756.05401866</v>
      </c>
      <c r="D544" s="84">
        <v>746.64685660999999</v>
      </c>
      <c r="E544" s="84">
        <v>138.56770023999999</v>
      </c>
      <c r="F544" s="84">
        <v>138.56770023999999</v>
      </c>
    </row>
    <row r="545" spans="1:6" ht="12.75" customHeight="1" x14ac:dyDescent="0.2">
      <c r="A545" s="83" t="s">
        <v>176</v>
      </c>
      <c r="B545" s="83">
        <v>9</v>
      </c>
      <c r="C545" s="84">
        <v>733.38887165000006</v>
      </c>
      <c r="D545" s="84">
        <v>727.49385697000002</v>
      </c>
      <c r="E545" s="84">
        <v>135.01315890000001</v>
      </c>
      <c r="F545" s="84">
        <v>135.01315890000001</v>
      </c>
    </row>
    <row r="546" spans="1:6" ht="12.75" customHeight="1" x14ac:dyDescent="0.2">
      <c r="A546" s="83" t="s">
        <v>176</v>
      </c>
      <c r="B546" s="83">
        <v>10</v>
      </c>
      <c r="C546" s="84">
        <v>713.12178773000005</v>
      </c>
      <c r="D546" s="84">
        <v>707.78546872000004</v>
      </c>
      <c r="E546" s="84">
        <v>131.35554485</v>
      </c>
      <c r="F546" s="84">
        <v>131.35554485</v>
      </c>
    </row>
    <row r="547" spans="1:6" ht="12.75" customHeight="1" x14ac:dyDescent="0.2">
      <c r="A547" s="83" t="s">
        <v>176</v>
      </c>
      <c r="B547" s="83">
        <v>11</v>
      </c>
      <c r="C547" s="84">
        <v>711.35443935000001</v>
      </c>
      <c r="D547" s="84">
        <v>707.13136101999999</v>
      </c>
      <c r="E547" s="84">
        <v>131.23415119000001</v>
      </c>
      <c r="F547" s="84">
        <v>131.23415119000001</v>
      </c>
    </row>
    <row r="548" spans="1:6" ht="12.75" customHeight="1" x14ac:dyDescent="0.2">
      <c r="A548" s="83" t="s">
        <v>176</v>
      </c>
      <c r="B548" s="83">
        <v>12</v>
      </c>
      <c r="C548" s="84">
        <v>716.41070002000004</v>
      </c>
      <c r="D548" s="84">
        <v>712.98019145000001</v>
      </c>
      <c r="E548" s="84">
        <v>132.31961612000001</v>
      </c>
      <c r="F548" s="84">
        <v>132.31961612000001</v>
      </c>
    </row>
    <row r="549" spans="1:6" ht="12.75" customHeight="1" x14ac:dyDescent="0.2">
      <c r="A549" s="83" t="s">
        <v>176</v>
      </c>
      <c r="B549" s="83">
        <v>13</v>
      </c>
      <c r="C549" s="84">
        <v>687.93335427</v>
      </c>
      <c r="D549" s="84">
        <v>679.30367965000005</v>
      </c>
      <c r="E549" s="84">
        <v>126.06970459999999</v>
      </c>
      <c r="F549" s="84">
        <v>126.06970459999999</v>
      </c>
    </row>
    <row r="550" spans="1:6" ht="12.75" customHeight="1" x14ac:dyDescent="0.2">
      <c r="A550" s="83" t="s">
        <v>176</v>
      </c>
      <c r="B550" s="83">
        <v>14</v>
      </c>
      <c r="C550" s="84">
        <v>672.58410039</v>
      </c>
      <c r="D550" s="84">
        <v>663.82405052000001</v>
      </c>
      <c r="E550" s="84">
        <v>123.19689185</v>
      </c>
      <c r="F550" s="84">
        <v>123.19689185</v>
      </c>
    </row>
    <row r="551" spans="1:6" ht="12.75" customHeight="1" x14ac:dyDescent="0.2">
      <c r="A551" s="83" t="s">
        <v>176</v>
      </c>
      <c r="B551" s="83">
        <v>15</v>
      </c>
      <c r="C551" s="84">
        <v>675.14212580000003</v>
      </c>
      <c r="D551" s="84">
        <v>669.81099658000005</v>
      </c>
      <c r="E551" s="84">
        <v>124.30798919999999</v>
      </c>
      <c r="F551" s="84">
        <v>124.30798919999999</v>
      </c>
    </row>
    <row r="552" spans="1:6" ht="12.75" customHeight="1" x14ac:dyDescent="0.2">
      <c r="A552" s="83" t="s">
        <v>176</v>
      </c>
      <c r="B552" s="83">
        <v>16</v>
      </c>
      <c r="C552" s="84">
        <v>679.93713752999997</v>
      </c>
      <c r="D552" s="84">
        <v>674.22523862000003</v>
      </c>
      <c r="E552" s="84">
        <v>125.12721366</v>
      </c>
      <c r="F552" s="84">
        <v>125.12721366</v>
      </c>
    </row>
    <row r="553" spans="1:6" ht="12.75" customHeight="1" x14ac:dyDescent="0.2">
      <c r="A553" s="83" t="s">
        <v>176</v>
      </c>
      <c r="B553" s="83">
        <v>17</v>
      </c>
      <c r="C553" s="84">
        <v>667.86910422999995</v>
      </c>
      <c r="D553" s="84">
        <v>662.70041239</v>
      </c>
      <c r="E553" s="84">
        <v>122.9883596</v>
      </c>
      <c r="F553" s="84">
        <v>122.9883596</v>
      </c>
    </row>
    <row r="554" spans="1:6" ht="12.75" customHeight="1" x14ac:dyDescent="0.2">
      <c r="A554" s="83" t="s">
        <v>176</v>
      </c>
      <c r="B554" s="83">
        <v>18</v>
      </c>
      <c r="C554" s="84">
        <v>653.06792228999996</v>
      </c>
      <c r="D554" s="84">
        <v>648.32761777999997</v>
      </c>
      <c r="E554" s="84">
        <v>120.32096057</v>
      </c>
      <c r="F554" s="84">
        <v>120.32096057</v>
      </c>
    </row>
    <row r="555" spans="1:6" ht="12.75" customHeight="1" x14ac:dyDescent="0.2">
      <c r="A555" s="83" t="s">
        <v>176</v>
      </c>
      <c r="B555" s="83">
        <v>19</v>
      </c>
      <c r="C555" s="84">
        <v>627.00644306000004</v>
      </c>
      <c r="D555" s="84">
        <v>623.47092421000002</v>
      </c>
      <c r="E555" s="84">
        <v>115.7078897</v>
      </c>
      <c r="F555" s="84">
        <v>115.7078897</v>
      </c>
    </row>
    <row r="556" spans="1:6" ht="12.75" customHeight="1" x14ac:dyDescent="0.2">
      <c r="A556" s="83" t="s">
        <v>176</v>
      </c>
      <c r="B556" s="83">
        <v>20</v>
      </c>
      <c r="C556" s="84">
        <v>615.93947992999995</v>
      </c>
      <c r="D556" s="84">
        <v>609.85410520000005</v>
      </c>
      <c r="E556" s="84">
        <v>113.18078967</v>
      </c>
      <c r="F556" s="84">
        <v>113.18078967</v>
      </c>
    </row>
    <row r="557" spans="1:6" ht="12.75" customHeight="1" x14ac:dyDescent="0.2">
      <c r="A557" s="83" t="s">
        <v>176</v>
      </c>
      <c r="B557" s="83">
        <v>21</v>
      </c>
      <c r="C557" s="84">
        <v>613.77381221999997</v>
      </c>
      <c r="D557" s="84">
        <v>611.78469027999995</v>
      </c>
      <c r="E557" s="84">
        <v>113.53908052</v>
      </c>
      <c r="F557" s="84">
        <v>113.53908052</v>
      </c>
    </row>
    <row r="558" spans="1:6" ht="12.75" customHeight="1" x14ac:dyDescent="0.2">
      <c r="A558" s="83" t="s">
        <v>176</v>
      </c>
      <c r="B558" s="83">
        <v>22</v>
      </c>
      <c r="C558" s="84">
        <v>624.65012853999997</v>
      </c>
      <c r="D558" s="84">
        <v>619.25508575000003</v>
      </c>
      <c r="E558" s="84">
        <v>114.9254863</v>
      </c>
      <c r="F558" s="84">
        <v>114.9254863</v>
      </c>
    </row>
    <row r="559" spans="1:6" ht="12.75" customHeight="1" x14ac:dyDescent="0.2">
      <c r="A559" s="83" t="s">
        <v>176</v>
      </c>
      <c r="B559" s="83">
        <v>23</v>
      </c>
      <c r="C559" s="84">
        <v>651.66147893000004</v>
      </c>
      <c r="D559" s="84">
        <v>646.09708417000002</v>
      </c>
      <c r="E559" s="84">
        <v>119.90700328</v>
      </c>
      <c r="F559" s="84">
        <v>119.90700328</v>
      </c>
    </row>
    <row r="560" spans="1:6" ht="12.75" customHeight="1" x14ac:dyDescent="0.2">
      <c r="A560" s="83" t="s">
        <v>176</v>
      </c>
      <c r="B560" s="83">
        <v>24</v>
      </c>
      <c r="C560" s="84">
        <v>707.08899517999998</v>
      </c>
      <c r="D560" s="84">
        <v>700.20952118000002</v>
      </c>
      <c r="E560" s="84">
        <v>129.94955001</v>
      </c>
      <c r="F560" s="84">
        <v>129.94955001</v>
      </c>
    </row>
    <row r="561" spans="1:6" ht="12.75" customHeight="1" x14ac:dyDescent="0.2">
      <c r="A561" s="83" t="s">
        <v>177</v>
      </c>
      <c r="B561" s="83">
        <v>1</v>
      </c>
      <c r="C561" s="84">
        <v>795.76821458999996</v>
      </c>
      <c r="D561" s="84">
        <v>782.91347947999998</v>
      </c>
      <c r="E561" s="84">
        <v>145.29830183999999</v>
      </c>
      <c r="F561" s="84">
        <v>145.29830183999999</v>
      </c>
    </row>
    <row r="562" spans="1:6" ht="12.75" customHeight="1" x14ac:dyDescent="0.2">
      <c r="A562" s="83" t="s">
        <v>177</v>
      </c>
      <c r="B562" s="83">
        <v>2</v>
      </c>
      <c r="C562" s="84">
        <v>822.53215696999996</v>
      </c>
      <c r="D562" s="84">
        <v>815.40031389000001</v>
      </c>
      <c r="E562" s="84">
        <v>151.3274251</v>
      </c>
      <c r="F562" s="84">
        <v>151.3274251</v>
      </c>
    </row>
    <row r="563" spans="1:6" ht="12.75" customHeight="1" x14ac:dyDescent="0.2">
      <c r="A563" s="83" t="s">
        <v>177</v>
      </c>
      <c r="B563" s="83">
        <v>3</v>
      </c>
      <c r="C563" s="84">
        <v>835.36422902000004</v>
      </c>
      <c r="D563" s="84">
        <v>830.41714167999999</v>
      </c>
      <c r="E563" s="84">
        <v>154.11434808999999</v>
      </c>
      <c r="F563" s="84">
        <v>154.11434808999999</v>
      </c>
    </row>
    <row r="564" spans="1:6" ht="12.75" customHeight="1" x14ac:dyDescent="0.2">
      <c r="A564" s="83" t="s">
        <v>177</v>
      </c>
      <c r="B564" s="83">
        <v>4</v>
      </c>
      <c r="C564" s="84">
        <v>862.23236062000001</v>
      </c>
      <c r="D564" s="84">
        <v>854.86239994000005</v>
      </c>
      <c r="E564" s="84">
        <v>158.65106205000001</v>
      </c>
      <c r="F564" s="84">
        <v>158.65106205000001</v>
      </c>
    </row>
    <row r="565" spans="1:6" ht="12.75" customHeight="1" x14ac:dyDescent="0.2">
      <c r="A565" s="83" t="s">
        <v>177</v>
      </c>
      <c r="B565" s="83">
        <v>5</v>
      </c>
      <c r="C565" s="84">
        <v>873.81447530000003</v>
      </c>
      <c r="D565" s="84">
        <v>866.45277162000002</v>
      </c>
      <c r="E565" s="84">
        <v>160.80208048</v>
      </c>
      <c r="F565" s="84">
        <v>160.80208048</v>
      </c>
    </row>
    <row r="566" spans="1:6" ht="12.75" customHeight="1" x14ac:dyDescent="0.2">
      <c r="A566" s="83" t="s">
        <v>177</v>
      </c>
      <c r="B566" s="83">
        <v>6</v>
      </c>
      <c r="C566" s="84">
        <v>848.75867871000003</v>
      </c>
      <c r="D566" s="84">
        <v>841.99526689000004</v>
      </c>
      <c r="E566" s="84">
        <v>156.26309373999999</v>
      </c>
      <c r="F566" s="84">
        <v>156.26309373999999</v>
      </c>
    </row>
    <row r="567" spans="1:6" ht="12.75" customHeight="1" x14ac:dyDescent="0.2">
      <c r="A567" s="83" t="s">
        <v>177</v>
      </c>
      <c r="B567" s="83">
        <v>7</v>
      </c>
      <c r="C567" s="84">
        <v>790.91327305000004</v>
      </c>
      <c r="D567" s="84">
        <v>783.99094759000002</v>
      </c>
      <c r="E567" s="84">
        <v>145.49826555000001</v>
      </c>
      <c r="F567" s="84">
        <v>145.49826555000001</v>
      </c>
    </row>
    <row r="568" spans="1:6" ht="12.75" customHeight="1" x14ac:dyDescent="0.2">
      <c r="A568" s="83" t="s">
        <v>177</v>
      </c>
      <c r="B568" s="83">
        <v>8</v>
      </c>
      <c r="C568" s="84">
        <v>748.48538195000003</v>
      </c>
      <c r="D568" s="84">
        <v>739.41786977000004</v>
      </c>
      <c r="E568" s="84">
        <v>137.22609668000001</v>
      </c>
      <c r="F568" s="84">
        <v>137.22609668000001</v>
      </c>
    </row>
    <row r="569" spans="1:6" ht="12.75" customHeight="1" x14ac:dyDescent="0.2">
      <c r="A569" s="83" t="s">
        <v>177</v>
      </c>
      <c r="B569" s="83">
        <v>9</v>
      </c>
      <c r="C569" s="84">
        <v>724.46817274</v>
      </c>
      <c r="D569" s="84">
        <v>720.09408601999996</v>
      </c>
      <c r="E569" s="84">
        <v>133.63986009000001</v>
      </c>
      <c r="F569" s="84">
        <v>133.63986009000001</v>
      </c>
    </row>
    <row r="570" spans="1:6" ht="12.75" customHeight="1" x14ac:dyDescent="0.2">
      <c r="A570" s="83" t="s">
        <v>177</v>
      </c>
      <c r="B570" s="83">
        <v>10</v>
      </c>
      <c r="C570" s="84">
        <v>716.16256582999995</v>
      </c>
      <c r="D570" s="84">
        <v>707.20383913000001</v>
      </c>
      <c r="E570" s="84">
        <v>131.24760216000001</v>
      </c>
      <c r="F570" s="84">
        <v>131.24760216000001</v>
      </c>
    </row>
    <row r="571" spans="1:6" ht="12.75" customHeight="1" x14ac:dyDescent="0.2">
      <c r="A571" s="83" t="s">
        <v>177</v>
      </c>
      <c r="B571" s="83">
        <v>11</v>
      </c>
      <c r="C571" s="84">
        <v>716.47417166000002</v>
      </c>
      <c r="D571" s="84">
        <v>708.31265476999999</v>
      </c>
      <c r="E571" s="84">
        <v>131.45338355000001</v>
      </c>
      <c r="F571" s="84">
        <v>131.45338355000001</v>
      </c>
    </row>
    <row r="572" spans="1:6" ht="12.75" customHeight="1" x14ac:dyDescent="0.2">
      <c r="A572" s="83" t="s">
        <v>177</v>
      </c>
      <c r="B572" s="83">
        <v>12</v>
      </c>
      <c r="C572" s="84">
        <v>721.04591737999999</v>
      </c>
      <c r="D572" s="84">
        <v>712.48742498000001</v>
      </c>
      <c r="E572" s="84">
        <v>132.22816523</v>
      </c>
      <c r="F572" s="84">
        <v>132.22816523</v>
      </c>
    </row>
    <row r="573" spans="1:6" ht="12.75" customHeight="1" x14ac:dyDescent="0.2">
      <c r="A573" s="83" t="s">
        <v>177</v>
      </c>
      <c r="B573" s="83">
        <v>13</v>
      </c>
      <c r="C573" s="84">
        <v>702.07249547000004</v>
      </c>
      <c r="D573" s="84">
        <v>692.77721653000003</v>
      </c>
      <c r="E573" s="84">
        <v>128.57021338000001</v>
      </c>
      <c r="F573" s="84">
        <v>128.57021338000001</v>
      </c>
    </row>
    <row r="574" spans="1:6" ht="12.75" customHeight="1" x14ac:dyDescent="0.2">
      <c r="A574" s="83" t="s">
        <v>177</v>
      </c>
      <c r="B574" s="83">
        <v>14</v>
      </c>
      <c r="C574" s="84">
        <v>686.66383551000001</v>
      </c>
      <c r="D574" s="84">
        <v>678.71957284999996</v>
      </c>
      <c r="E574" s="84">
        <v>125.96130216</v>
      </c>
      <c r="F574" s="84">
        <v>125.96130216</v>
      </c>
    </row>
    <row r="575" spans="1:6" ht="12.75" customHeight="1" x14ac:dyDescent="0.2">
      <c r="A575" s="83" t="s">
        <v>177</v>
      </c>
      <c r="B575" s="83">
        <v>15</v>
      </c>
      <c r="C575" s="84">
        <v>684.47972933000005</v>
      </c>
      <c r="D575" s="84">
        <v>677.69587293999996</v>
      </c>
      <c r="E575" s="84">
        <v>125.77131711</v>
      </c>
      <c r="F575" s="84">
        <v>125.77131711</v>
      </c>
    </row>
    <row r="576" spans="1:6" ht="12.75" customHeight="1" x14ac:dyDescent="0.2">
      <c r="A576" s="83" t="s">
        <v>177</v>
      </c>
      <c r="B576" s="83">
        <v>16</v>
      </c>
      <c r="C576" s="84">
        <v>679.09631764999995</v>
      </c>
      <c r="D576" s="84">
        <v>673.75204130999998</v>
      </c>
      <c r="E576" s="84">
        <v>125.03939455</v>
      </c>
      <c r="F576" s="84">
        <v>125.03939455</v>
      </c>
    </row>
    <row r="577" spans="1:6" ht="12.75" customHeight="1" x14ac:dyDescent="0.2">
      <c r="A577" s="83" t="s">
        <v>177</v>
      </c>
      <c r="B577" s="83">
        <v>17</v>
      </c>
      <c r="C577" s="84">
        <v>674.23862651000002</v>
      </c>
      <c r="D577" s="84">
        <v>668.90719235999995</v>
      </c>
      <c r="E577" s="84">
        <v>124.14025519</v>
      </c>
      <c r="F577" s="84">
        <v>124.14025519</v>
      </c>
    </row>
    <row r="578" spans="1:6" ht="12.75" customHeight="1" x14ac:dyDescent="0.2">
      <c r="A578" s="83" t="s">
        <v>177</v>
      </c>
      <c r="B578" s="83">
        <v>18</v>
      </c>
      <c r="C578" s="84">
        <v>675.51324179000005</v>
      </c>
      <c r="D578" s="84">
        <v>670.54707990999998</v>
      </c>
      <c r="E578" s="84">
        <v>124.44459645000001</v>
      </c>
      <c r="F578" s="84">
        <v>124.44459645000001</v>
      </c>
    </row>
    <row r="579" spans="1:6" ht="12.75" customHeight="1" x14ac:dyDescent="0.2">
      <c r="A579" s="83" t="s">
        <v>177</v>
      </c>
      <c r="B579" s="83">
        <v>19</v>
      </c>
      <c r="C579" s="84">
        <v>655.64152664000005</v>
      </c>
      <c r="D579" s="84">
        <v>651.12372144999995</v>
      </c>
      <c r="E579" s="84">
        <v>120.83988013</v>
      </c>
      <c r="F579" s="84">
        <v>120.83988013</v>
      </c>
    </row>
    <row r="580" spans="1:6" ht="12.75" customHeight="1" x14ac:dyDescent="0.2">
      <c r="A580" s="83" t="s">
        <v>177</v>
      </c>
      <c r="B580" s="83">
        <v>20</v>
      </c>
      <c r="C580" s="84">
        <v>615.56517683000004</v>
      </c>
      <c r="D580" s="84">
        <v>607.48499964999996</v>
      </c>
      <c r="E580" s="84">
        <v>112.74111526999999</v>
      </c>
      <c r="F580" s="84">
        <v>112.74111526999999</v>
      </c>
    </row>
    <row r="581" spans="1:6" ht="12.75" customHeight="1" x14ac:dyDescent="0.2">
      <c r="A581" s="83" t="s">
        <v>177</v>
      </c>
      <c r="B581" s="83">
        <v>21</v>
      </c>
      <c r="C581" s="84">
        <v>612.00485018999996</v>
      </c>
      <c r="D581" s="84">
        <v>605.79225262</v>
      </c>
      <c r="E581" s="84">
        <v>112.426964</v>
      </c>
      <c r="F581" s="84">
        <v>112.426964</v>
      </c>
    </row>
    <row r="582" spans="1:6" ht="12.75" customHeight="1" x14ac:dyDescent="0.2">
      <c r="A582" s="83" t="s">
        <v>177</v>
      </c>
      <c r="B582" s="83">
        <v>22</v>
      </c>
      <c r="C582" s="84">
        <v>623.54845309999996</v>
      </c>
      <c r="D582" s="84">
        <v>618.10559624999996</v>
      </c>
      <c r="E582" s="84">
        <v>114.71215638</v>
      </c>
      <c r="F582" s="84">
        <v>114.71215638</v>
      </c>
    </row>
    <row r="583" spans="1:6" ht="12.75" customHeight="1" x14ac:dyDescent="0.2">
      <c r="A583" s="83" t="s">
        <v>177</v>
      </c>
      <c r="B583" s="83">
        <v>23</v>
      </c>
      <c r="C583" s="84">
        <v>650.84374928</v>
      </c>
      <c r="D583" s="84">
        <v>643.81716871000003</v>
      </c>
      <c r="E583" s="84">
        <v>119.48388137000001</v>
      </c>
      <c r="F583" s="84">
        <v>119.48388137000001</v>
      </c>
    </row>
    <row r="584" spans="1:6" ht="12.75" customHeight="1" x14ac:dyDescent="0.2">
      <c r="A584" s="83" t="s">
        <v>177</v>
      </c>
      <c r="B584" s="83">
        <v>24</v>
      </c>
      <c r="C584" s="84">
        <v>697.90157867999994</v>
      </c>
      <c r="D584" s="84">
        <v>690.89107596999997</v>
      </c>
      <c r="E584" s="84">
        <v>128.22017084000001</v>
      </c>
      <c r="F584" s="84">
        <v>128.22017084000001</v>
      </c>
    </row>
    <row r="585" spans="1:6" ht="12.75" customHeight="1" x14ac:dyDescent="0.2">
      <c r="A585" s="83" t="s">
        <v>178</v>
      </c>
      <c r="B585" s="83">
        <v>1</v>
      </c>
      <c r="C585" s="84">
        <v>800.54253096000002</v>
      </c>
      <c r="D585" s="84">
        <v>789.00627132</v>
      </c>
      <c r="E585" s="84">
        <v>146.42904275999999</v>
      </c>
      <c r="F585" s="84">
        <v>146.42904275999999</v>
      </c>
    </row>
    <row r="586" spans="1:6" ht="12.75" customHeight="1" x14ac:dyDescent="0.2">
      <c r="A586" s="83" t="s">
        <v>178</v>
      </c>
      <c r="B586" s="83">
        <v>2</v>
      </c>
      <c r="C586" s="84">
        <v>841.16810311999996</v>
      </c>
      <c r="D586" s="84">
        <v>834.83115748</v>
      </c>
      <c r="E586" s="84">
        <v>154.93353056000001</v>
      </c>
      <c r="F586" s="84">
        <v>154.93353056000001</v>
      </c>
    </row>
    <row r="587" spans="1:6" ht="12.75" customHeight="1" x14ac:dyDescent="0.2">
      <c r="A587" s="83" t="s">
        <v>178</v>
      </c>
      <c r="B587" s="83">
        <v>3</v>
      </c>
      <c r="C587" s="84">
        <v>860.26654829999995</v>
      </c>
      <c r="D587" s="84">
        <v>851.00521907999996</v>
      </c>
      <c r="E587" s="84">
        <v>157.93522071999999</v>
      </c>
      <c r="F587" s="84">
        <v>157.93522071999999</v>
      </c>
    </row>
    <row r="588" spans="1:6" ht="12.75" customHeight="1" x14ac:dyDescent="0.2">
      <c r="A588" s="83" t="s">
        <v>178</v>
      </c>
      <c r="B588" s="83">
        <v>4</v>
      </c>
      <c r="C588" s="84">
        <v>874.14140158999999</v>
      </c>
      <c r="D588" s="84">
        <v>860.16727824999998</v>
      </c>
      <c r="E588" s="84">
        <v>159.63557673</v>
      </c>
      <c r="F588" s="84">
        <v>159.63557673</v>
      </c>
    </row>
    <row r="589" spans="1:6" ht="12.75" customHeight="1" x14ac:dyDescent="0.2">
      <c r="A589" s="83" t="s">
        <v>178</v>
      </c>
      <c r="B589" s="83">
        <v>5</v>
      </c>
      <c r="C589" s="84">
        <v>869.21227255999997</v>
      </c>
      <c r="D589" s="84">
        <v>858.55214544</v>
      </c>
      <c r="E589" s="84">
        <v>159.33582962</v>
      </c>
      <c r="F589" s="84">
        <v>159.33582962</v>
      </c>
    </row>
    <row r="590" spans="1:6" ht="12.75" customHeight="1" x14ac:dyDescent="0.2">
      <c r="A590" s="83" t="s">
        <v>178</v>
      </c>
      <c r="B590" s="83">
        <v>6</v>
      </c>
      <c r="C590" s="84">
        <v>839.17384007999999</v>
      </c>
      <c r="D590" s="84">
        <v>832.43442712000001</v>
      </c>
      <c r="E590" s="84">
        <v>154.48872936999999</v>
      </c>
      <c r="F590" s="84">
        <v>154.48872936999999</v>
      </c>
    </row>
    <row r="591" spans="1:6" ht="12.75" customHeight="1" x14ac:dyDescent="0.2">
      <c r="A591" s="83" t="s">
        <v>178</v>
      </c>
      <c r="B591" s="83">
        <v>7</v>
      </c>
      <c r="C591" s="84">
        <v>780.90813491999995</v>
      </c>
      <c r="D591" s="84">
        <v>772.58863584000005</v>
      </c>
      <c r="E591" s="84">
        <v>143.38214854</v>
      </c>
      <c r="F591" s="84">
        <v>143.38214854</v>
      </c>
    </row>
    <row r="592" spans="1:6" ht="12.75" customHeight="1" x14ac:dyDescent="0.2">
      <c r="A592" s="83" t="s">
        <v>178</v>
      </c>
      <c r="B592" s="83">
        <v>8</v>
      </c>
      <c r="C592" s="84">
        <v>745.36922532999995</v>
      </c>
      <c r="D592" s="84">
        <v>731.95624629999998</v>
      </c>
      <c r="E592" s="84">
        <v>135.84131886</v>
      </c>
      <c r="F592" s="84">
        <v>135.84131886</v>
      </c>
    </row>
    <row r="593" spans="1:6" ht="12.75" customHeight="1" x14ac:dyDescent="0.2">
      <c r="A593" s="83" t="s">
        <v>178</v>
      </c>
      <c r="B593" s="83">
        <v>9</v>
      </c>
      <c r="C593" s="84">
        <v>728.65716229999998</v>
      </c>
      <c r="D593" s="84">
        <v>723.63557587000003</v>
      </c>
      <c r="E593" s="84">
        <v>134.29711338000001</v>
      </c>
      <c r="F593" s="84">
        <v>134.29711338000001</v>
      </c>
    </row>
    <row r="594" spans="1:6" ht="12.75" customHeight="1" x14ac:dyDescent="0.2">
      <c r="A594" s="83" t="s">
        <v>178</v>
      </c>
      <c r="B594" s="83">
        <v>10</v>
      </c>
      <c r="C594" s="84">
        <v>726.99427664999996</v>
      </c>
      <c r="D594" s="84">
        <v>722.33218769999996</v>
      </c>
      <c r="E594" s="84">
        <v>134.05522192000001</v>
      </c>
      <c r="F594" s="84">
        <v>134.05522192000001</v>
      </c>
    </row>
    <row r="595" spans="1:6" ht="12.75" customHeight="1" x14ac:dyDescent="0.2">
      <c r="A595" s="83" t="s">
        <v>178</v>
      </c>
      <c r="B595" s="83">
        <v>11</v>
      </c>
      <c r="C595" s="84">
        <v>735.66257924000001</v>
      </c>
      <c r="D595" s="84">
        <v>729.38807564000001</v>
      </c>
      <c r="E595" s="84">
        <v>135.36470062999999</v>
      </c>
      <c r="F595" s="84">
        <v>135.36470062999999</v>
      </c>
    </row>
    <row r="596" spans="1:6" ht="12.75" customHeight="1" x14ac:dyDescent="0.2">
      <c r="A596" s="83" t="s">
        <v>178</v>
      </c>
      <c r="B596" s="83">
        <v>12</v>
      </c>
      <c r="C596" s="84">
        <v>736.02609856000004</v>
      </c>
      <c r="D596" s="84">
        <v>728.80863381999995</v>
      </c>
      <c r="E596" s="84">
        <v>135.25716396000001</v>
      </c>
      <c r="F596" s="84">
        <v>135.25716396000001</v>
      </c>
    </row>
    <row r="597" spans="1:6" ht="12.75" customHeight="1" x14ac:dyDescent="0.2">
      <c r="A597" s="83" t="s">
        <v>178</v>
      </c>
      <c r="B597" s="83">
        <v>13</v>
      </c>
      <c r="C597" s="84">
        <v>707.87232399000004</v>
      </c>
      <c r="D597" s="84">
        <v>697.82990940000002</v>
      </c>
      <c r="E597" s="84">
        <v>129.50792580000001</v>
      </c>
      <c r="F597" s="84">
        <v>129.50792580000001</v>
      </c>
    </row>
    <row r="598" spans="1:6" ht="12.75" customHeight="1" x14ac:dyDescent="0.2">
      <c r="A598" s="83" t="s">
        <v>178</v>
      </c>
      <c r="B598" s="83">
        <v>14</v>
      </c>
      <c r="C598" s="84">
        <v>667.47893743999998</v>
      </c>
      <c r="D598" s="84">
        <v>663.21405587000004</v>
      </c>
      <c r="E598" s="84">
        <v>123.08368498</v>
      </c>
      <c r="F598" s="84">
        <v>123.08368498</v>
      </c>
    </row>
    <row r="599" spans="1:6" ht="12.75" customHeight="1" x14ac:dyDescent="0.2">
      <c r="A599" s="83" t="s">
        <v>178</v>
      </c>
      <c r="B599" s="83">
        <v>15</v>
      </c>
      <c r="C599" s="84">
        <v>675.46407661000001</v>
      </c>
      <c r="D599" s="84">
        <v>669.90933996000001</v>
      </c>
      <c r="E599" s="84">
        <v>124.32624042</v>
      </c>
      <c r="F599" s="84">
        <v>124.32624042</v>
      </c>
    </row>
    <row r="600" spans="1:6" ht="12.75" customHeight="1" x14ac:dyDescent="0.2">
      <c r="A600" s="83" t="s">
        <v>178</v>
      </c>
      <c r="B600" s="83">
        <v>16</v>
      </c>
      <c r="C600" s="84">
        <v>676.58353168999997</v>
      </c>
      <c r="D600" s="84">
        <v>668.63026004000005</v>
      </c>
      <c r="E600" s="84">
        <v>124.08886025</v>
      </c>
      <c r="F600" s="84">
        <v>124.08886025</v>
      </c>
    </row>
    <row r="601" spans="1:6" ht="12.75" customHeight="1" x14ac:dyDescent="0.2">
      <c r="A601" s="83" t="s">
        <v>178</v>
      </c>
      <c r="B601" s="83">
        <v>17</v>
      </c>
      <c r="C601" s="84">
        <v>667.09217229000001</v>
      </c>
      <c r="D601" s="84">
        <v>660.15174030000003</v>
      </c>
      <c r="E601" s="84">
        <v>122.51536004</v>
      </c>
      <c r="F601" s="84">
        <v>122.51536004</v>
      </c>
    </row>
    <row r="602" spans="1:6" ht="12.75" customHeight="1" x14ac:dyDescent="0.2">
      <c r="A602" s="83" t="s">
        <v>178</v>
      </c>
      <c r="B602" s="83">
        <v>18</v>
      </c>
      <c r="C602" s="84">
        <v>655.81115828999998</v>
      </c>
      <c r="D602" s="84">
        <v>655.56537204999995</v>
      </c>
      <c r="E602" s="84">
        <v>121.66419125</v>
      </c>
      <c r="F602" s="84">
        <v>121.66419125</v>
      </c>
    </row>
    <row r="603" spans="1:6" ht="12.75" customHeight="1" x14ac:dyDescent="0.2">
      <c r="A603" s="83" t="s">
        <v>178</v>
      </c>
      <c r="B603" s="83">
        <v>19</v>
      </c>
      <c r="C603" s="84">
        <v>658.68279501999996</v>
      </c>
      <c r="D603" s="84">
        <v>654.76167749000001</v>
      </c>
      <c r="E603" s="84">
        <v>121.51503626</v>
      </c>
      <c r="F603" s="84">
        <v>121.51503626</v>
      </c>
    </row>
    <row r="604" spans="1:6" ht="12.75" customHeight="1" x14ac:dyDescent="0.2">
      <c r="A604" s="83" t="s">
        <v>178</v>
      </c>
      <c r="B604" s="83">
        <v>20</v>
      </c>
      <c r="C604" s="84">
        <v>640.63098631000003</v>
      </c>
      <c r="D604" s="84">
        <v>632.52616453999997</v>
      </c>
      <c r="E604" s="84">
        <v>117.38842156</v>
      </c>
      <c r="F604" s="84">
        <v>117.38842156</v>
      </c>
    </row>
    <row r="605" spans="1:6" ht="12.75" customHeight="1" x14ac:dyDescent="0.2">
      <c r="A605" s="83" t="s">
        <v>178</v>
      </c>
      <c r="B605" s="83">
        <v>21</v>
      </c>
      <c r="C605" s="84">
        <v>637.18683541999997</v>
      </c>
      <c r="D605" s="84">
        <v>628.77456686999994</v>
      </c>
      <c r="E605" s="84">
        <v>116.69217506</v>
      </c>
      <c r="F605" s="84">
        <v>116.69217506</v>
      </c>
    </row>
    <row r="606" spans="1:6" ht="12.75" customHeight="1" x14ac:dyDescent="0.2">
      <c r="A606" s="83" t="s">
        <v>178</v>
      </c>
      <c r="B606" s="83">
        <v>22</v>
      </c>
      <c r="C606" s="84">
        <v>640.32443479000005</v>
      </c>
      <c r="D606" s="84">
        <v>634.05086413000004</v>
      </c>
      <c r="E606" s="84">
        <v>117.67138547</v>
      </c>
      <c r="F606" s="84">
        <v>117.67138547</v>
      </c>
    </row>
    <row r="607" spans="1:6" ht="12.75" customHeight="1" x14ac:dyDescent="0.2">
      <c r="A607" s="83" t="s">
        <v>178</v>
      </c>
      <c r="B607" s="83">
        <v>23</v>
      </c>
      <c r="C607" s="84">
        <v>648.53816696000001</v>
      </c>
      <c r="D607" s="84">
        <v>640.86543533999998</v>
      </c>
      <c r="E607" s="84">
        <v>118.93607901999999</v>
      </c>
      <c r="F607" s="84">
        <v>118.93607901999999</v>
      </c>
    </row>
    <row r="608" spans="1:6" ht="12.75" customHeight="1" x14ac:dyDescent="0.2">
      <c r="A608" s="83" t="s">
        <v>178</v>
      </c>
      <c r="B608" s="83">
        <v>24</v>
      </c>
      <c r="C608" s="84">
        <v>687.52785773000005</v>
      </c>
      <c r="D608" s="84">
        <v>678.31691596999997</v>
      </c>
      <c r="E608" s="84">
        <v>125.88657442</v>
      </c>
      <c r="F608" s="84">
        <v>125.88657442</v>
      </c>
    </row>
    <row r="609" spans="1:6" ht="12.75" customHeight="1" x14ac:dyDescent="0.2">
      <c r="A609" s="83" t="s">
        <v>179</v>
      </c>
      <c r="B609" s="83">
        <v>1</v>
      </c>
      <c r="C609" s="84">
        <v>798.69559924999999</v>
      </c>
      <c r="D609" s="84">
        <v>783.46447601</v>
      </c>
      <c r="E609" s="84">
        <v>145.40055943999999</v>
      </c>
      <c r="F609" s="84">
        <v>145.40055943999999</v>
      </c>
    </row>
    <row r="610" spans="1:6" ht="12.75" customHeight="1" x14ac:dyDescent="0.2">
      <c r="A610" s="83" t="s">
        <v>179</v>
      </c>
      <c r="B610" s="83">
        <v>2</v>
      </c>
      <c r="C610" s="84">
        <v>842.77366338000002</v>
      </c>
      <c r="D610" s="84">
        <v>830.18761935999999</v>
      </c>
      <c r="E610" s="84">
        <v>154.07175180999999</v>
      </c>
      <c r="F610" s="84">
        <v>154.07175180999999</v>
      </c>
    </row>
    <row r="611" spans="1:6" ht="12.75" customHeight="1" x14ac:dyDescent="0.2">
      <c r="A611" s="83" t="s">
        <v>179</v>
      </c>
      <c r="B611" s="83">
        <v>3</v>
      </c>
      <c r="C611" s="84">
        <v>859.49117613999999</v>
      </c>
      <c r="D611" s="84">
        <v>847.19738877999998</v>
      </c>
      <c r="E611" s="84">
        <v>157.22853818999999</v>
      </c>
      <c r="F611" s="84">
        <v>157.22853818999999</v>
      </c>
    </row>
    <row r="612" spans="1:6" ht="12.75" customHeight="1" x14ac:dyDescent="0.2">
      <c r="A612" s="83" t="s">
        <v>179</v>
      </c>
      <c r="B612" s="83">
        <v>4</v>
      </c>
      <c r="C612" s="84">
        <v>867.91281111000001</v>
      </c>
      <c r="D612" s="84">
        <v>854.70175829000004</v>
      </c>
      <c r="E612" s="84">
        <v>158.6212491</v>
      </c>
      <c r="F612" s="84">
        <v>158.6212491</v>
      </c>
    </row>
    <row r="613" spans="1:6" ht="12.75" customHeight="1" x14ac:dyDescent="0.2">
      <c r="A613" s="83" t="s">
        <v>179</v>
      </c>
      <c r="B613" s="83">
        <v>5</v>
      </c>
      <c r="C613" s="84">
        <v>857.71675768</v>
      </c>
      <c r="D613" s="84">
        <v>846.44661424000003</v>
      </c>
      <c r="E613" s="84">
        <v>157.08920445000001</v>
      </c>
      <c r="F613" s="84">
        <v>157.08920445000001</v>
      </c>
    </row>
    <row r="614" spans="1:6" ht="12.75" customHeight="1" x14ac:dyDescent="0.2">
      <c r="A614" s="83" t="s">
        <v>179</v>
      </c>
      <c r="B614" s="83">
        <v>6</v>
      </c>
      <c r="C614" s="84">
        <v>823.17688711000005</v>
      </c>
      <c r="D614" s="84">
        <v>814.82225098000004</v>
      </c>
      <c r="E614" s="84">
        <v>151.22014433000001</v>
      </c>
      <c r="F614" s="84">
        <v>151.22014433000001</v>
      </c>
    </row>
    <row r="615" spans="1:6" ht="12.75" customHeight="1" x14ac:dyDescent="0.2">
      <c r="A615" s="83" t="s">
        <v>179</v>
      </c>
      <c r="B615" s="83">
        <v>7</v>
      </c>
      <c r="C615" s="84">
        <v>771.50545863000002</v>
      </c>
      <c r="D615" s="84">
        <v>768.59661073999996</v>
      </c>
      <c r="E615" s="84">
        <v>142.64128191</v>
      </c>
      <c r="F615" s="84">
        <v>142.64128191</v>
      </c>
    </row>
    <row r="616" spans="1:6" ht="12.75" customHeight="1" x14ac:dyDescent="0.2">
      <c r="A616" s="83" t="s">
        <v>179</v>
      </c>
      <c r="B616" s="83">
        <v>8</v>
      </c>
      <c r="C616" s="84">
        <v>754.86403784000004</v>
      </c>
      <c r="D616" s="84">
        <v>744.87598846000003</v>
      </c>
      <c r="E616" s="84">
        <v>138.23905071999999</v>
      </c>
      <c r="F616" s="84">
        <v>138.23905071999999</v>
      </c>
    </row>
    <row r="617" spans="1:6" ht="12.75" customHeight="1" x14ac:dyDescent="0.2">
      <c r="A617" s="83" t="s">
        <v>179</v>
      </c>
      <c r="B617" s="83">
        <v>9</v>
      </c>
      <c r="C617" s="84">
        <v>743.21937312</v>
      </c>
      <c r="D617" s="84">
        <v>734.15677846999995</v>
      </c>
      <c r="E617" s="84">
        <v>136.24970829</v>
      </c>
      <c r="F617" s="84">
        <v>136.24970829</v>
      </c>
    </row>
    <row r="618" spans="1:6" ht="12.75" customHeight="1" x14ac:dyDescent="0.2">
      <c r="A618" s="83" t="s">
        <v>179</v>
      </c>
      <c r="B618" s="83">
        <v>10</v>
      </c>
      <c r="C618" s="84">
        <v>726.41681457000004</v>
      </c>
      <c r="D618" s="84">
        <v>717.91517540999996</v>
      </c>
      <c r="E618" s="84">
        <v>133.23548334</v>
      </c>
      <c r="F618" s="84">
        <v>133.23548334</v>
      </c>
    </row>
    <row r="619" spans="1:6" ht="12.75" customHeight="1" x14ac:dyDescent="0.2">
      <c r="A619" s="83" t="s">
        <v>179</v>
      </c>
      <c r="B619" s="83">
        <v>11</v>
      </c>
      <c r="C619" s="84">
        <v>729.90896653000004</v>
      </c>
      <c r="D619" s="84">
        <v>722.40642976000004</v>
      </c>
      <c r="E619" s="84">
        <v>134.06900024999999</v>
      </c>
      <c r="F619" s="84">
        <v>134.06900024999999</v>
      </c>
    </row>
    <row r="620" spans="1:6" ht="12.75" customHeight="1" x14ac:dyDescent="0.2">
      <c r="A620" s="83" t="s">
        <v>179</v>
      </c>
      <c r="B620" s="83">
        <v>12</v>
      </c>
      <c r="C620" s="84">
        <v>744.0068053</v>
      </c>
      <c r="D620" s="84">
        <v>736.76690928000005</v>
      </c>
      <c r="E620" s="84">
        <v>136.73411376000001</v>
      </c>
      <c r="F620" s="84">
        <v>136.73411376000001</v>
      </c>
    </row>
    <row r="621" spans="1:6" ht="12.75" customHeight="1" x14ac:dyDescent="0.2">
      <c r="A621" s="83" t="s">
        <v>179</v>
      </c>
      <c r="B621" s="83">
        <v>13</v>
      </c>
      <c r="C621" s="84">
        <v>718.32671711</v>
      </c>
      <c r="D621" s="84">
        <v>708.77341092999995</v>
      </c>
      <c r="E621" s="84">
        <v>131.53889375</v>
      </c>
      <c r="F621" s="84">
        <v>131.53889375</v>
      </c>
    </row>
    <row r="622" spans="1:6" ht="12.75" customHeight="1" x14ac:dyDescent="0.2">
      <c r="A622" s="83" t="s">
        <v>179</v>
      </c>
      <c r="B622" s="83">
        <v>14</v>
      </c>
      <c r="C622" s="84">
        <v>677.96996880999995</v>
      </c>
      <c r="D622" s="84">
        <v>672.56588248000003</v>
      </c>
      <c r="E622" s="84">
        <v>124.81925929000001</v>
      </c>
      <c r="F622" s="84">
        <v>124.81925929000001</v>
      </c>
    </row>
    <row r="623" spans="1:6" ht="12.75" customHeight="1" x14ac:dyDescent="0.2">
      <c r="A623" s="83" t="s">
        <v>179</v>
      </c>
      <c r="B623" s="83">
        <v>15</v>
      </c>
      <c r="C623" s="84">
        <v>675.72432493999997</v>
      </c>
      <c r="D623" s="84">
        <v>671.06259832000001</v>
      </c>
      <c r="E623" s="84">
        <v>124.5402698</v>
      </c>
      <c r="F623" s="84">
        <v>124.5402698</v>
      </c>
    </row>
    <row r="624" spans="1:6" ht="12.75" customHeight="1" x14ac:dyDescent="0.2">
      <c r="A624" s="83" t="s">
        <v>179</v>
      </c>
      <c r="B624" s="83">
        <v>16</v>
      </c>
      <c r="C624" s="84">
        <v>666.38870611000004</v>
      </c>
      <c r="D624" s="84">
        <v>658.25606445000005</v>
      </c>
      <c r="E624" s="84">
        <v>122.16354788</v>
      </c>
      <c r="F624" s="84">
        <v>122.16354788</v>
      </c>
    </row>
    <row r="625" spans="1:6" ht="12.75" customHeight="1" x14ac:dyDescent="0.2">
      <c r="A625" s="83" t="s">
        <v>179</v>
      </c>
      <c r="B625" s="83">
        <v>17</v>
      </c>
      <c r="C625" s="84">
        <v>670.64912562999996</v>
      </c>
      <c r="D625" s="84">
        <v>663.50474895000002</v>
      </c>
      <c r="E625" s="84">
        <v>123.13763373</v>
      </c>
      <c r="F625" s="84">
        <v>123.13763373</v>
      </c>
    </row>
    <row r="626" spans="1:6" ht="12.75" customHeight="1" x14ac:dyDescent="0.2">
      <c r="A626" s="83" t="s">
        <v>179</v>
      </c>
      <c r="B626" s="83">
        <v>18</v>
      </c>
      <c r="C626" s="84">
        <v>673.56891767000002</v>
      </c>
      <c r="D626" s="84">
        <v>667.24777155000004</v>
      </c>
      <c r="E626" s="84">
        <v>123.83228882</v>
      </c>
      <c r="F626" s="84">
        <v>123.83228882</v>
      </c>
    </row>
    <row r="627" spans="1:6" ht="12.75" customHeight="1" x14ac:dyDescent="0.2">
      <c r="A627" s="83" t="s">
        <v>179</v>
      </c>
      <c r="B627" s="83">
        <v>19</v>
      </c>
      <c r="C627" s="84">
        <v>686.49131577000003</v>
      </c>
      <c r="D627" s="84">
        <v>679.58802122999998</v>
      </c>
      <c r="E627" s="84">
        <v>126.1224746</v>
      </c>
      <c r="F627" s="84">
        <v>126.1224746</v>
      </c>
    </row>
    <row r="628" spans="1:6" ht="12.75" customHeight="1" x14ac:dyDescent="0.2">
      <c r="A628" s="83" t="s">
        <v>179</v>
      </c>
      <c r="B628" s="83">
        <v>20</v>
      </c>
      <c r="C628" s="84">
        <v>701.06241494999995</v>
      </c>
      <c r="D628" s="84">
        <v>689.79036612000004</v>
      </c>
      <c r="E628" s="84">
        <v>128.01589376999999</v>
      </c>
      <c r="F628" s="84">
        <v>128.01589376999999</v>
      </c>
    </row>
    <row r="629" spans="1:6" ht="12.75" customHeight="1" x14ac:dyDescent="0.2">
      <c r="A629" s="83" t="s">
        <v>179</v>
      </c>
      <c r="B629" s="83">
        <v>21</v>
      </c>
      <c r="C629" s="84">
        <v>689.61450084000001</v>
      </c>
      <c r="D629" s="84">
        <v>680.08818724000002</v>
      </c>
      <c r="E629" s="84">
        <v>126.21529875</v>
      </c>
      <c r="F629" s="84">
        <v>126.21529875</v>
      </c>
    </row>
    <row r="630" spans="1:6" ht="12.75" customHeight="1" x14ac:dyDescent="0.2">
      <c r="A630" s="83" t="s">
        <v>179</v>
      </c>
      <c r="B630" s="83">
        <v>22</v>
      </c>
      <c r="C630" s="84">
        <v>678.51654244999997</v>
      </c>
      <c r="D630" s="84">
        <v>670.69864725000002</v>
      </c>
      <c r="E630" s="84">
        <v>124.47272533</v>
      </c>
      <c r="F630" s="84">
        <v>124.47272533</v>
      </c>
    </row>
    <row r="631" spans="1:6" ht="12.75" customHeight="1" x14ac:dyDescent="0.2">
      <c r="A631" s="83" t="s">
        <v>179</v>
      </c>
      <c r="B631" s="83">
        <v>23</v>
      </c>
      <c r="C631" s="84">
        <v>667.67057650000004</v>
      </c>
      <c r="D631" s="84">
        <v>660.75897371999997</v>
      </c>
      <c r="E631" s="84">
        <v>122.62805447</v>
      </c>
      <c r="F631" s="84">
        <v>122.62805447</v>
      </c>
    </row>
    <row r="632" spans="1:6" ht="12.75" customHeight="1" x14ac:dyDescent="0.2">
      <c r="A632" s="83" t="s">
        <v>179</v>
      </c>
      <c r="B632" s="83">
        <v>24</v>
      </c>
      <c r="C632" s="84">
        <v>704.56573919000004</v>
      </c>
      <c r="D632" s="84">
        <v>694.85202048999997</v>
      </c>
      <c r="E632" s="84">
        <v>128.95526932000001</v>
      </c>
      <c r="F632" s="84">
        <v>128.95526932000001</v>
      </c>
    </row>
    <row r="633" spans="1:6" ht="12.75" customHeight="1" x14ac:dyDescent="0.2">
      <c r="A633" s="83" t="s">
        <v>180</v>
      </c>
      <c r="B633" s="83">
        <v>1</v>
      </c>
      <c r="C633" s="84">
        <v>771.27061612</v>
      </c>
      <c r="D633" s="84">
        <v>761.16682678999996</v>
      </c>
      <c r="E633" s="84">
        <v>141.26241307999999</v>
      </c>
      <c r="F633" s="84">
        <v>141.26241307999999</v>
      </c>
    </row>
    <row r="634" spans="1:6" ht="12.75" customHeight="1" x14ac:dyDescent="0.2">
      <c r="A634" s="83" t="s">
        <v>180</v>
      </c>
      <c r="B634" s="83">
        <v>2</v>
      </c>
      <c r="C634" s="84">
        <v>808.91316056999995</v>
      </c>
      <c r="D634" s="84">
        <v>798.58828036</v>
      </c>
      <c r="E634" s="84">
        <v>148.20733586</v>
      </c>
      <c r="F634" s="84">
        <v>148.20733586</v>
      </c>
    </row>
    <row r="635" spans="1:6" ht="12.75" customHeight="1" x14ac:dyDescent="0.2">
      <c r="A635" s="83" t="s">
        <v>180</v>
      </c>
      <c r="B635" s="83">
        <v>3</v>
      </c>
      <c r="C635" s="84">
        <v>829.86906866000004</v>
      </c>
      <c r="D635" s="84">
        <v>820.77786833000005</v>
      </c>
      <c r="E635" s="84">
        <v>152.32542749000001</v>
      </c>
      <c r="F635" s="84">
        <v>152.32542749000001</v>
      </c>
    </row>
    <row r="636" spans="1:6" ht="12.75" customHeight="1" x14ac:dyDescent="0.2">
      <c r="A636" s="83" t="s">
        <v>180</v>
      </c>
      <c r="B636" s="83">
        <v>4</v>
      </c>
      <c r="C636" s="84">
        <v>835.25812188999998</v>
      </c>
      <c r="D636" s="84">
        <v>825.50418208999997</v>
      </c>
      <c r="E636" s="84">
        <v>153.2025683</v>
      </c>
      <c r="F636" s="84">
        <v>153.2025683</v>
      </c>
    </row>
    <row r="637" spans="1:6" ht="12.75" customHeight="1" x14ac:dyDescent="0.2">
      <c r="A637" s="83" t="s">
        <v>180</v>
      </c>
      <c r="B637" s="83">
        <v>5</v>
      </c>
      <c r="C637" s="84">
        <v>827.75361591000001</v>
      </c>
      <c r="D637" s="84">
        <v>816.67643399999997</v>
      </c>
      <c r="E637" s="84">
        <v>151.56425597</v>
      </c>
      <c r="F637" s="84">
        <v>151.56425597</v>
      </c>
    </row>
    <row r="638" spans="1:6" ht="12.75" customHeight="1" x14ac:dyDescent="0.2">
      <c r="A638" s="83" t="s">
        <v>180</v>
      </c>
      <c r="B638" s="83">
        <v>6</v>
      </c>
      <c r="C638" s="84">
        <v>802.86344306000001</v>
      </c>
      <c r="D638" s="84">
        <v>791.26086334000001</v>
      </c>
      <c r="E638" s="84">
        <v>146.84746497</v>
      </c>
      <c r="F638" s="84">
        <v>146.84746497</v>
      </c>
    </row>
    <row r="639" spans="1:6" ht="12.75" customHeight="1" x14ac:dyDescent="0.2">
      <c r="A639" s="83" t="s">
        <v>180</v>
      </c>
      <c r="B639" s="83">
        <v>7</v>
      </c>
      <c r="C639" s="84">
        <v>781.19137155999999</v>
      </c>
      <c r="D639" s="84">
        <v>774.53744282000002</v>
      </c>
      <c r="E639" s="84">
        <v>143.74382112000001</v>
      </c>
      <c r="F639" s="84">
        <v>143.74382112000001</v>
      </c>
    </row>
    <row r="640" spans="1:6" ht="12.75" customHeight="1" x14ac:dyDescent="0.2">
      <c r="A640" s="83" t="s">
        <v>180</v>
      </c>
      <c r="B640" s="83">
        <v>8</v>
      </c>
      <c r="C640" s="84">
        <v>762.68596434000006</v>
      </c>
      <c r="D640" s="84">
        <v>753.84889853000004</v>
      </c>
      <c r="E640" s="84">
        <v>139.90430318</v>
      </c>
      <c r="F640" s="84">
        <v>139.90430318</v>
      </c>
    </row>
    <row r="641" spans="1:6" ht="12.75" customHeight="1" x14ac:dyDescent="0.2">
      <c r="A641" s="83" t="s">
        <v>180</v>
      </c>
      <c r="B641" s="83">
        <v>9</v>
      </c>
      <c r="C641" s="84">
        <v>741.51621140999998</v>
      </c>
      <c r="D641" s="84">
        <v>731.39059240999995</v>
      </c>
      <c r="E641" s="84">
        <v>135.73634104000001</v>
      </c>
      <c r="F641" s="84">
        <v>135.73634104000001</v>
      </c>
    </row>
    <row r="642" spans="1:6" ht="12.75" customHeight="1" x14ac:dyDescent="0.2">
      <c r="A642" s="83" t="s">
        <v>180</v>
      </c>
      <c r="B642" s="83">
        <v>10</v>
      </c>
      <c r="C642" s="84">
        <v>731.21701647999998</v>
      </c>
      <c r="D642" s="84">
        <v>719.70684328000004</v>
      </c>
      <c r="E642" s="84">
        <v>133.567993</v>
      </c>
      <c r="F642" s="84">
        <v>133.567993</v>
      </c>
    </row>
    <row r="643" spans="1:6" ht="12.75" customHeight="1" x14ac:dyDescent="0.2">
      <c r="A643" s="83" t="s">
        <v>180</v>
      </c>
      <c r="B643" s="83">
        <v>11</v>
      </c>
      <c r="C643" s="84">
        <v>732.40851266000004</v>
      </c>
      <c r="D643" s="84">
        <v>721.16550920999998</v>
      </c>
      <c r="E643" s="84">
        <v>133.83870195</v>
      </c>
      <c r="F643" s="84">
        <v>133.83870195</v>
      </c>
    </row>
    <row r="644" spans="1:6" ht="12.75" customHeight="1" x14ac:dyDescent="0.2">
      <c r="A644" s="83" t="s">
        <v>180</v>
      </c>
      <c r="B644" s="83">
        <v>12</v>
      </c>
      <c r="C644" s="84">
        <v>729.09746555000004</v>
      </c>
      <c r="D644" s="84">
        <v>718.86418882999999</v>
      </c>
      <c r="E644" s="84">
        <v>133.41160757</v>
      </c>
      <c r="F644" s="84">
        <v>133.41160757</v>
      </c>
    </row>
    <row r="645" spans="1:6" ht="12.75" customHeight="1" x14ac:dyDescent="0.2">
      <c r="A645" s="83" t="s">
        <v>180</v>
      </c>
      <c r="B645" s="83">
        <v>13</v>
      </c>
      <c r="C645" s="84">
        <v>697.59309799000005</v>
      </c>
      <c r="D645" s="84">
        <v>688.97502546999999</v>
      </c>
      <c r="E645" s="84">
        <v>127.86457742</v>
      </c>
      <c r="F645" s="84">
        <v>127.86457742</v>
      </c>
    </row>
    <row r="646" spans="1:6" ht="12.75" customHeight="1" x14ac:dyDescent="0.2">
      <c r="A646" s="83" t="s">
        <v>180</v>
      </c>
      <c r="B646" s="83">
        <v>14</v>
      </c>
      <c r="C646" s="84">
        <v>661.64910377000001</v>
      </c>
      <c r="D646" s="84">
        <v>655.89929820999998</v>
      </c>
      <c r="E646" s="84">
        <v>121.72616349</v>
      </c>
      <c r="F646" s="84">
        <v>121.72616349</v>
      </c>
    </row>
    <row r="647" spans="1:6" ht="12.75" customHeight="1" x14ac:dyDescent="0.2">
      <c r="A647" s="83" t="s">
        <v>180</v>
      </c>
      <c r="B647" s="83">
        <v>15</v>
      </c>
      <c r="C647" s="84">
        <v>662.73740429999998</v>
      </c>
      <c r="D647" s="84">
        <v>657.04813571</v>
      </c>
      <c r="E647" s="84">
        <v>121.93937241</v>
      </c>
      <c r="F647" s="84">
        <v>121.93937241</v>
      </c>
    </row>
    <row r="648" spans="1:6" ht="12.75" customHeight="1" x14ac:dyDescent="0.2">
      <c r="A648" s="83" t="s">
        <v>180</v>
      </c>
      <c r="B648" s="83">
        <v>16</v>
      </c>
      <c r="C648" s="84">
        <v>655.73630185000002</v>
      </c>
      <c r="D648" s="84">
        <v>651.40526203000002</v>
      </c>
      <c r="E648" s="84">
        <v>120.89213031</v>
      </c>
      <c r="F648" s="84">
        <v>120.89213031</v>
      </c>
    </row>
    <row r="649" spans="1:6" ht="12.75" customHeight="1" x14ac:dyDescent="0.2">
      <c r="A649" s="83" t="s">
        <v>180</v>
      </c>
      <c r="B649" s="83">
        <v>17</v>
      </c>
      <c r="C649" s="84">
        <v>658.70222808000005</v>
      </c>
      <c r="D649" s="84">
        <v>654.03095930999996</v>
      </c>
      <c r="E649" s="84">
        <v>121.37942471</v>
      </c>
      <c r="F649" s="84">
        <v>121.37942471</v>
      </c>
    </row>
    <row r="650" spans="1:6" ht="12.75" customHeight="1" x14ac:dyDescent="0.2">
      <c r="A650" s="83" t="s">
        <v>180</v>
      </c>
      <c r="B650" s="83">
        <v>18</v>
      </c>
      <c r="C650" s="84">
        <v>665.65098590000002</v>
      </c>
      <c r="D650" s="84">
        <v>657.30625195000005</v>
      </c>
      <c r="E650" s="84">
        <v>121.98727535</v>
      </c>
      <c r="F650" s="84">
        <v>121.98727535</v>
      </c>
    </row>
    <row r="651" spans="1:6" ht="12.75" customHeight="1" x14ac:dyDescent="0.2">
      <c r="A651" s="83" t="s">
        <v>180</v>
      </c>
      <c r="B651" s="83">
        <v>19</v>
      </c>
      <c r="C651" s="84">
        <v>672.59329095999999</v>
      </c>
      <c r="D651" s="84">
        <v>664.50818373000004</v>
      </c>
      <c r="E651" s="84">
        <v>123.32385785</v>
      </c>
      <c r="F651" s="84">
        <v>123.32385785</v>
      </c>
    </row>
    <row r="652" spans="1:6" ht="12.75" customHeight="1" x14ac:dyDescent="0.2">
      <c r="A652" s="83" t="s">
        <v>180</v>
      </c>
      <c r="B652" s="83">
        <v>20</v>
      </c>
      <c r="C652" s="84">
        <v>682.34197226000003</v>
      </c>
      <c r="D652" s="84">
        <v>673.20379634999995</v>
      </c>
      <c r="E652" s="84">
        <v>124.93764760000001</v>
      </c>
      <c r="F652" s="84">
        <v>124.93764760000001</v>
      </c>
    </row>
    <row r="653" spans="1:6" ht="12.75" customHeight="1" x14ac:dyDescent="0.2">
      <c r="A653" s="83" t="s">
        <v>180</v>
      </c>
      <c r="B653" s="83">
        <v>21</v>
      </c>
      <c r="C653" s="84">
        <v>674.78703103999999</v>
      </c>
      <c r="D653" s="84">
        <v>667.19392038000001</v>
      </c>
      <c r="E653" s="84">
        <v>123.82229476000001</v>
      </c>
      <c r="F653" s="84">
        <v>123.82229476000001</v>
      </c>
    </row>
    <row r="654" spans="1:6" ht="12.75" customHeight="1" x14ac:dyDescent="0.2">
      <c r="A654" s="83" t="s">
        <v>180</v>
      </c>
      <c r="B654" s="83">
        <v>22</v>
      </c>
      <c r="C654" s="84">
        <v>671.52247834000002</v>
      </c>
      <c r="D654" s="84">
        <v>663.28620114</v>
      </c>
      <c r="E654" s="84">
        <v>123.09707418000001</v>
      </c>
      <c r="F654" s="84">
        <v>123.09707418000001</v>
      </c>
    </row>
    <row r="655" spans="1:6" ht="12.75" customHeight="1" x14ac:dyDescent="0.2">
      <c r="A655" s="83" t="s">
        <v>180</v>
      </c>
      <c r="B655" s="83">
        <v>23</v>
      </c>
      <c r="C655" s="84">
        <v>679.01652806000004</v>
      </c>
      <c r="D655" s="84">
        <v>670.09864836999998</v>
      </c>
      <c r="E655" s="84">
        <v>124.36137354</v>
      </c>
      <c r="F655" s="84">
        <v>124.36137354</v>
      </c>
    </row>
    <row r="656" spans="1:6" ht="12.75" customHeight="1" x14ac:dyDescent="0.2">
      <c r="A656" s="83" t="s">
        <v>180</v>
      </c>
      <c r="B656" s="83">
        <v>24</v>
      </c>
      <c r="C656" s="84">
        <v>713.71808720000001</v>
      </c>
      <c r="D656" s="84">
        <v>704.74038848999999</v>
      </c>
      <c r="E656" s="84">
        <v>130.79041857000001</v>
      </c>
      <c r="F656" s="84">
        <v>130.79041857000001</v>
      </c>
    </row>
    <row r="657" spans="1:6" ht="12.75" customHeight="1" x14ac:dyDescent="0.2">
      <c r="A657" s="83" t="s">
        <v>181</v>
      </c>
      <c r="B657" s="83">
        <v>1</v>
      </c>
      <c r="C657" s="84">
        <v>806.94435815999998</v>
      </c>
      <c r="D657" s="84">
        <v>797.53560803000005</v>
      </c>
      <c r="E657" s="84">
        <v>148.01197390999999</v>
      </c>
      <c r="F657" s="84">
        <v>148.01197390999999</v>
      </c>
    </row>
    <row r="658" spans="1:6" ht="12.75" customHeight="1" x14ac:dyDescent="0.2">
      <c r="A658" s="83" t="s">
        <v>181</v>
      </c>
      <c r="B658" s="83">
        <v>2</v>
      </c>
      <c r="C658" s="84">
        <v>813.68655750999994</v>
      </c>
      <c r="D658" s="84">
        <v>808.15150226000003</v>
      </c>
      <c r="E658" s="84">
        <v>149.98214232000001</v>
      </c>
      <c r="F658" s="84">
        <v>149.98214232000001</v>
      </c>
    </row>
    <row r="659" spans="1:6" ht="12.75" customHeight="1" x14ac:dyDescent="0.2">
      <c r="A659" s="83" t="s">
        <v>181</v>
      </c>
      <c r="B659" s="83">
        <v>3</v>
      </c>
      <c r="C659" s="84">
        <v>818.67547349999995</v>
      </c>
      <c r="D659" s="84">
        <v>807.58693686000004</v>
      </c>
      <c r="E659" s="84">
        <v>149.87736651</v>
      </c>
      <c r="F659" s="84">
        <v>149.87736651</v>
      </c>
    </row>
    <row r="660" spans="1:6" ht="12.75" customHeight="1" x14ac:dyDescent="0.2">
      <c r="A660" s="83" t="s">
        <v>181</v>
      </c>
      <c r="B660" s="83">
        <v>4</v>
      </c>
      <c r="C660" s="84">
        <v>829.01351388</v>
      </c>
      <c r="D660" s="84">
        <v>818.92144880000001</v>
      </c>
      <c r="E660" s="84">
        <v>151.98090078000001</v>
      </c>
      <c r="F660" s="84">
        <v>151.98090078000001</v>
      </c>
    </row>
    <row r="661" spans="1:6" ht="12.75" customHeight="1" x14ac:dyDescent="0.2">
      <c r="A661" s="83" t="s">
        <v>181</v>
      </c>
      <c r="B661" s="83">
        <v>5</v>
      </c>
      <c r="C661" s="84">
        <v>830.11289908000003</v>
      </c>
      <c r="D661" s="84">
        <v>818.18430927999998</v>
      </c>
      <c r="E661" s="84">
        <v>151.84409751999999</v>
      </c>
      <c r="F661" s="84">
        <v>151.84409751999999</v>
      </c>
    </row>
    <row r="662" spans="1:6" ht="12.75" customHeight="1" x14ac:dyDescent="0.2">
      <c r="A662" s="83" t="s">
        <v>181</v>
      </c>
      <c r="B662" s="83">
        <v>6</v>
      </c>
      <c r="C662" s="84">
        <v>813.16074561999994</v>
      </c>
      <c r="D662" s="84">
        <v>802.64445889000001</v>
      </c>
      <c r="E662" s="84">
        <v>148.96010851</v>
      </c>
      <c r="F662" s="84">
        <v>148.96010851</v>
      </c>
    </row>
    <row r="663" spans="1:6" ht="12.75" customHeight="1" x14ac:dyDescent="0.2">
      <c r="A663" s="83" t="s">
        <v>181</v>
      </c>
      <c r="B663" s="83">
        <v>7</v>
      </c>
      <c r="C663" s="84">
        <v>787.49044291999996</v>
      </c>
      <c r="D663" s="84">
        <v>779.24680250999995</v>
      </c>
      <c r="E663" s="84">
        <v>144.61781547999999</v>
      </c>
      <c r="F663" s="84">
        <v>144.61781547999999</v>
      </c>
    </row>
    <row r="664" spans="1:6" ht="12.75" customHeight="1" x14ac:dyDescent="0.2">
      <c r="A664" s="83" t="s">
        <v>181</v>
      </c>
      <c r="B664" s="83">
        <v>8</v>
      </c>
      <c r="C664" s="84">
        <v>768.11523794000004</v>
      </c>
      <c r="D664" s="84">
        <v>756.73476478999999</v>
      </c>
      <c r="E664" s="84">
        <v>140.43988148</v>
      </c>
      <c r="F664" s="84">
        <v>140.43988148</v>
      </c>
    </row>
    <row r="665" spans="1:6" ht="12.75" customHeight="1" x14ac:dyDescent="0.2">
      <c r="A665" s="83" t="s">
        <v>181</v>
      </c>
      <c r="B665" s="83">
        <v>9</v>
      </c>
      <c r="C665" s="84">
        <v>750.77575257000001</v>
      </c>
      <c r="D665" s="84">
        <v>741.03299673000004</v>
      </c>
      <c r="E665" s="84">
        <v>137.5258427</v>
      </c>
      <c r="F665" s="84">
        <v>137.5258427</v>
      </c>
    </row>
    <row r="666" spans="1:6" ht="12.75" customHeight="1" x14ac:dyDescent="0.2">
      <c r="A666" s="83" t="s">
        <v>181</v>
      </c>
      <c r="B666" s="83">
        <v>10</v>
      </c>
      <c r="C666" s="84">
        <v>718.32714226999997</v>
      </c>
      <c r="D666" s="84">
        <v>708.75952857000004</v>
      </c>
      <c r="E666" s="84">
        <v>131.53631737000001</v>
      </c>
      <c r="F666" s="84">
        <v>131.53631737000001</v>
      </c>
    </row>
    <row r="667" spans="1:6" ht="12.75" customHeight="1" x14ac:dyDescent="0.2">
      <c r="A667" s="83" t="s">
        <v>181</v>
      </c>
      <c r="B667" s="83">
        <v>11</v>
      </c>
      <c r="C667" s="84">
        <v>718.44196464000004</v>
      </c>
      <c r="D667" s="84">
        <v>708.11281124000004</v>
      </c>
      <c r="E667" s="84">
        <v>131.41629526</v>
      </c>
      <c r="F667" s="84">
        <v>131.41629526</v>
      </c>
    </row>
    <row r="668" spans="1:6" ht="12.75" customHeight="1" x14ac:dyDescent="0.2">
      <c r="A668" s="83" t="s">
        <v>181</v>
      </c>
      <c r="B668" s="83">
        <v>12</v>
      </c>
      <c r="C668" s="84">
        <v>699.87498220999998</v>
      </c>
      <c r="D668" s="84">
        <v>699.69806854000001</v>
      </c>
      <c r="E668" s="84">
        <v>129.85463121999999</v>
      </c>
      <c r="F668" s="84">
        <v>129.85463121999999</v>
      </c>
    </row>
    <row r="669" spans="1:6" ht="12.75" customHeight="1" x14ac:dyDescent="0.2">
      <c r="A669" s="83" t="s">
        <v>181</v>
      </c>
      <c r="B669" s="83">
        <v>13</v>
      </c>
      <c r="C669" s="84">
        <v>682.39064413999995</v>
      </c>
      <c r="D669" s="84">
        <v>668.98678746999997</v>
      </c>
      <c r="E669" s="84">
        <v>124.15502698</v>
      </c>
      <c r="F669" s="84">
        <v>124.15502698</v>
      </c>
    </row>
    <row r="670" spans="1:6" ht="12.75" customHeight="1" x14ac:dyDescent="0.2">
      <c r="A670" s="83" t="s">
        <v>181</v>
      </c>
      <c r="B670" s="83">
        <v>14</v>
      </c>
      <c r="C670" s="84">
        <v>661.06400167000004</v>
      </c>
      <c r="D670" s="84">
        <v>650.12407287999997</v>
      </c>
      <c r="E670" s="84">
        <v>120.65435868</v>
      </c>
      <c r="F670" s="84">
        <v>120.65435868</v>
      </c>
    </row>
    <row r="671" spans="1:6" ht="12.75" customHeight="1" x14ac:dyDescent="0.2">
      <c r="A671" s="83" t="s">
        <v>181</v>
      </c>
      <c r="B671" s="83">
        <v>15</v>
      </c>
      <c r="C671" s="84">
        <v>672.40043572000002</v>
      </c>
      <c r="D671" s="84">
        <v>662.76297887999999</v>
      </c>
      <c r="E671" s="84">
        <v>122.9999711</v>
      </c>
      <c r="F671" s="84">
        <v>122.9999711</v>
      </c>
    </row>
    <row r="672" spans="1:6" ht="12.75" customHeight="1" x14ac:dyDescent="0.2">
      <c r="A672" s="83" t="s">
        <v>181</v>
      </c>
      <c r="B672" s="83">
        <v>16</v>
      </c>
      <c r="C672" s="84">
        <v>670.53117595000003</v>
      </c>
      <c r="D672" s="84">
        <v>661.19046447999995</v>
      </c>
      <c r="E672" s="84">
        <v>122.70813339999999</v>
      </c>
      <c r="F672" s="84">
        <v>122.70813339999999</v>
      </c>
    </row>
    <row r="673" spans="1:6" ht="12.75" customHeight="1" x14ac:dyDescent="0.2">
      <c r="A673" s="83" t="s">
        <v>181</v>
      </c>
      <c r="B673" s="83">
        <v>17</v>
      </c>
      <c r="C673" s="84">
        <v>664.71727694000003</v>
      </c>
      <c r="D673" s="84">
        <v>649.38218314999995</v>
      </c>
      <c r="E673" s="84">
        <v>120.51667384</v>
      </c>
      <c r="F673" s="84">
        <v>120.51667384</v>
      </c>
    </row>
    <row r="674" spans="1:6" ht="12.75" customHeight="1" x14ac:dyDescent="0.2">
      <c r="A674" s="83" t="s">
        <v>181</v>
      </c>
      <c r="B674" s="83">
        <v>18</v>
      </c>
      <c r="C674" s="84">
        <v>665.87332592999996</v>
      </c>
      <c r="D674" s="84">
        <v>655.54458383999997</v>
      </c>
      <c r="E674" s="84">
        <v>121.66033324</v>
      </c>
      <c r="F674" s="84">
        <v>121.66033324</v>
      </c>
    </row>
    <row r="675" spans="1:6" ht="12.75" customHeight="1" x14ac:dyDescent="0.2">
      <c r="A675" s="83" t="s">
        <v>181</v>
      </c>
      <c r="B675" s="83">
        <v>19</v>
      </c>
      <c r="C675" s="84">
        <v>648.88105862999998</v>
      </c>
      <c r="D675" s="84">
        <v>645.64929371000005</v>
      </c>
      <c r="E675" s="84">
        <v>119.82389934</v>
      </c>
      <c r="F675" s="84">
        <v>119.82389934</v>
      </c>
    </row>
    <row r="676" spans="1:6" ht="12.75" customHeight="1" x14ac:dyDescent="0.2">
      <c r="A676" s="83" t="s">
        <v>181</v>
      </c>
      <c r="B676" s="83">
        <v>20</v>
      </c>
      <c r="C676" s="84">
        <v>647.18921673</v>
      </c>
      <c r="D676" s="84">
        <v>636.75670766999997</v>
      </c>
      <c r="E676" s="84">
        <v>118.17355395</v>
      </c>
      <c r="F676" s="84">
        <v>118.17355395</v>
      </c>
    </row>
    <row r="677" spans="1:6" ht="12.75" customHeight="1" x14ac:dyDescent="0.2">
      <c r="A677" s="83" t="s">
        <v>181</v>
      </c>
      <c r="B677" s="83">
        <v>21</v>
      </c>
      <c r="C677" s="84">
        <v>646.70171345999995</v>
      </c>
      <c r="D677" s="84">
        <v>637.43755983999995</v>
      </c>
      <c r="E677" s="84">
        <v>118.29991104</v>
      </c>
      <c r="F677" s="84">
        <v>118.29991104</v>
      </c>
    </row>
    <row r="678" spans="1:6" ht="12.75" customHeight="1" x14ac:dyDescent="0.2">
      <c r="A678" s="83" t="s">
        <v>181</v>
      </c>
      <c r="B678" s="83">
        <v>22</v>
      </c>
      <c r="C678" s="84">
        <v>662.84448714999996</v>
      </c>
      <c r="D678" s="84">
        <v>653.93925449999995</v>
      </c>
      <c r="E678" s="84">
        <v>121.36240552</v>
      </c>
      <c r="F678" s="84">
        <v>121.36240552</v>
      </c>
    </row>
    <row r="679" spans="1:6" ht="12.75" customHeight="1" x14ac:dyDescent="0.2">
      <c r="A679" s="83" t="s">
        <v>181</v>
      </c>
      <c r="B679" s="83">
        <v>23</v>
      </c>
      <c r="C679" s="84">
        <v>659.11517690999995</v>
      </c>
      <c r="D679" s="84">
        <v>649.08678827999995</v>
      </c>
      <c r="E679" s="84">
        <v>120.46185249</v>
      </c>
      <c r="F679" s="84">
        <v>120.46185249</v>
      </c>
    </row>
    <row r="680" spans="1:6" ht="12.75" customHeight="1" x14ac:dyDescent="0.2">
      <c r="A680" s="83" t="s">
        <v>181</v>
      </c>
      <c r="B680" s="83">
        <v>24</v>
      </c>
      <c r="C680" s="84">
        <v>692.84852997999997</v>
      </c>
      <c r="D680" s="84">
        <v>680.14157766999995</v>
      </c>
      <c r="E680" s="84">
        <v>126.22520729999999</v>
      </c>
      <c r="F680" s="84">
        <v>126.22520729999999</v>
      </c>
    </row>
    <row r="681" spans="1:6" ht="12.75" customHeight="1" x14ac:dyDescent="0.2">
      <c r="A681" s="83" t="s">
        <v>182</v>
      </c>
      <c r="B681" s="83">
        <v>1</v>
      </c>
      <c r="C681" s="84">
        <v>776.59631815</v>
      </c>
      <c r="D681" s="84">
        <v>767.12410031000002</v>
      </c>
      <c r="E681" s="84">
        <v>142.36800360999999</v>
      </c>
      <c r="F681" s="84">
        <v>142.36800360999999</v>
      </c>
    </row>
    <row r="682" spans="1:6" ht="12.75" customHeight="1" x14ac:dyDescent="0.2">
      <c r="A682" s="83" t="s">
        <v>182</v>
      </c>
      <c r="B682" s="83">
        <v>2</v>
      </c>
      <c r="C682" s="84">
        <v>827.30227823999996</v>
      </c>
      <c r="D682" s="84">
        <v>813.72595404000003</v>
      </c>
      <c r="E682" s="84">
        <v>151.01668624000001</v>
      </c>
      <c r="F682" s="84">
        <v>151.01668624000001</v>
      </c>
    </row>
    <row r="683" spans="1:6" ht="12.75" customHeight="1" x14ac:dyDescent="0.2">
      <c r="A683" s="83" t="s">
        <v>182</v>
      </c>
      <c r="B683" s="83">
        <v>3</v>
      </c>
      <c r="C683" s="84">
        <v>840.14881804000004</v>
      </c>
      <c r="D683" s="84">
        <v>828.79781546000004</v>
      </c>
      <c r="E683" s="84">
        <v>153.81382274000001</v>
      </c>
      <c r="F683" s="84">
        <v>153.81382274000001</v>
      </c>
    </row>
    <row r="684" spans="1:6" ht="12.75" customHeight="1" x14ac:dyDescent="0.2">
      <c r="A684" s="83" t="s">
        <v>182</v>
      </c>
      <c r="B684" s="83">
        <v>4</v>
      </c>
      <c r="C684" s="84">
        <v>842.55796926000005</v>
      </c>
      <c r="D684" s="84">
        <v>832.37586331</v>
      </c>
      <c r="E684" s="84">
        <v>154.47786070999999</v>
      </c>
      <c r="F684" s="84">
        <v>154.47786070999999</v>
      </c>
    </row>
    <row r="685" spans="1:6" ht="12.75" customHeight="1" x14ac:dyDescent="0.2">
      <c r="A685" s="83" t="s">
        <v>182</v>
      </c>
      <c r="B685" s="83">
        <v>5</v>
      </c>
      <c r="C685" s="84">
        <v>837.88021891000005</v>
      </c>
      <c r="D685" s="84">
        <v>831.09610135000003</v>
      </c>
      <c r="E685" s="84">
        <v>154.24035395000001</v>
      </c>
      <c r="F685" s="84">
        <v>154.24035395000001</v>
      </c>
    </row>
    <row r="686" spans="1:6" ht="12.75" customHeight="1" x14ac:dyDescent="0.2">
      <c r="A686" s="83" t="s">
        <v>182</v>
      </c>
      <c r="B686" s="83">
        <v>6</v>
      </c>
      <c r="C686" s="84">
        <v>822.2632145</v>
      </c>
      <c r="D686" s="84">
        <v>812.41062834000002</v>
      </c>
      <c r="E686" s="84">
        <v>150.77257933000001</v>
      </c>
      <c r="F686" s="84">
        <v>150.77257933000001</v>
      </c>
    </row>
    <row r="687" spans="1:6" ht="12.75" customHeight="1" x14ac:dyDescent="0.2">
      <c r="A687" s="83" t="s">
        <v>182</v>
      </c>
      <c r="B687" s="83">
        <v>7</v>
      </c>
      <c r="C687" s="84">
        <v>784.12121245000003</v>
      </c>
      <c r="D687" s="84">
        <v>775.31630046999999</v>
      </c>
      <c r="E687" s="84">
        <v>143.88836671999999</v>
      </c>
      <c r="F687" s="84">
        <v>143.88836671999999</v>
      </c>
    </row>
    <row r="688" spans="1:6" ht="12.75" customHeight="1" x14ac:dyDescent="0.2">
      <c r="A688" s="83" t="s">
        <v>182</v>
      </c>
      <c r="B688" s="83">
        <v>8</v>
      </c>
      <c r="C688" s="84">
        <v>763.14407271000005</v>
      </c>
      <c r="D688" s="84">
        <v>755.11382723999998</v>
      </c>
      <c r="E688" s="84">
        <v>140.13905707999999</v>
      </c>
      <c r="F688" s="84">
        <v>140.13905707999999</v>
      </c>
    </row>
    <row r="689" spans="1:6" ht="12.75" customHeight="1" x14ac:dyDescent="0.2">
      <c r="A689" s="83" t="s">
        <v>182</v>
      </c>
      <c r="B689" s="83">
        <v>9</v>
      </c>
      <c r="C689" s="84">
        <v>761.02341428</v>
      </c>
      <c r="D689" s="84">
        <v>753.58695876000002</v>
      </c>
      <c r="E689" s="84">
        <v>139.85569065000001</v>
      </c>
      <c r="F689" s="84">
        <v>139.85569065000001</v>
      </c>
    </row>
    <row r="690" spans="1:6" ht="12.75" customHeight="1" x14ac:dyDescent="0.2">
      <c r="A690" s="83" t="s">
        <v>182</v>
      </c>
      <c r="B690" s="83">
        <v>10</v>
      </c>
      <c r="C690" s="84">
        <v>724.32085442000005</v>
      </c>
      <c r="D690" s="84">
        <v>715.47074068999996</v>
      </c>
      <c r="E690" s="84">
        <v>132.78182885000001</v>
      </c>
      <c r="F690" s="84">
        <v>132.78182885000001</v>
      </c>
    </row>
    <row r="691" spans="1:6" ht="12.75" customHeight="1" x14ac:dyDescent="0.2">
      <c r="A691" s="83" t="s">
        <v>182</v>
      </c>
      <c r="B691" s="83">
        <v>11</v>
      </c>
      <c r="C691" s="84">
        <v>728.26916815000004</v>
      </c>
      <c r="D691" s="84">
        <v>717.88941546000001</v>
      </c>
      <c r="E691" s="84">
        <v>133.23070263</v>
      </c>
      <c r="F691" s="84">
        <v>133.23070263</v>
      </c>
    </row>
    <row r="692" spans="1:6" ht="12.75" customHeight="1" x14ac:dyDescent="0.2">
      <c r="A692" s="83" t="s">
        <v>182</v>
      </c>
      <c r="B692" s="83">
        <v>12</v>
      </c>
      <c r="C692" s="84">
        <v>734.10431853</v>
      </c>
      <c r="D692" s="84">
        <v>723.57239301000004</v>
      </c>
      <c r="E692" s="84">
        <v>134.28538749000001</v>
      </c>
      <c r="F692" s="84">
        <v>134.28538749000001</v>
      </c>
    </row>
    <row r="693" spans="1:6" ht="12.75" customHeight="1" x14ac:dyDescent="0.2">
      <c r="A693" s="83" t="s">
        <v>182</v>
      </c>
      <c r="B693" s="83">
        <v>13</v>
      </c>
      <c r="C693" s="84">
        <v>702.91795753999997</v>
      </c>
      <c r="D693" s="84">
        <v>692.90053618000002</v>
      </c>
      <c r="E693" s="84">
        <v>128.59309986</v>
      </c>
      <c r="F693" s="84">
        <v>128.59309986</v>
      </c>
    </row>
    <row r="694" spans="1:6" ht="12.75" customHeight="1" x14ac:dyDescent="0.2">
      <c r="A694" s="83" t="s">
        <v>182</v>
      </c>
      <c r="B694" s="83">
        <v>14</v>
      </c>
      <c r="C694" s="84">
        <v>674.28439877000005</v>
      </c>
      <c r="D694" s="84">
        <v>665.35633497000003</v>
      </c>
      <c r="E694" s="84">
        <v>123.48126341</v>
      </c>
      <c r="F694" s="84">
        <v>123.48126341</v>
      </c>
    </row>
    <row r="695" spans="1:6" ht="12.75" customHeight="1" x14ac:dyDescent="0.2">
      <c r="A695" s="83" t="s">
        <v>182</v>
      </c>
      <c r="B695" s="83">
        <v>15</v>
      </c>
      <c r="C695" s="84">
        <v>676.07948991000001</v>
      </c>
      <c r="D695" s="84">
        <v>670.43045362999999</v>
      </c>
      <c r="E695" s="84">
        <v>124.42295217</v>
      </c>
      <c r="F695" s="84">
        <v>124.42295217</v>
      </c>
    </row>
    <row r="696" spans="1:6" ht="12.75" customHeight="1" x14ac:dyDescent="0.2">
      <c r="A696" s="83" t="s">
        <v>182</v>
      </c>
      <c r="B696" s="83">
        <v>16</v>
      </c>
      <c r="C696" s="84">
        <v>672.69131620999997</v>
      </c>
      <c r="D696" s="84">
        <v>666.93644971000003</v>
      </c>
      <c r="E696" s="84">
        <v>123.77451164</v>
      </c>
      <c r="F696" s="84">
        <v>123.77451164</v>
      </c>
    </row>
    <row r="697" spans="1:6" ht="12.75" customHeight="1" x14ac:dyDescent="0.2">
      <c r="A697" s="83" t="s">
        <v>182</v>
      </c>
      <c r="B697" s="83">
        <v>17</v>
      </c>
      <c r="C697" s="84">
        <v>666.75575314000002</v>
      </c>
      <c r="D697" s="84">
        <v>661.58266130000004</v>
      </c>
      <c r="E697" s="84">
        <v>122.7809199</v>
      </c>
      <c r="F697" s="84">
        <v>122.7809199</v>
      </c>
    </row>
    <row r="698" spans="1:6" ht="12.75" customHeight="1" x14ac:dyDescent="0.2">
      <c r="A698" s="83" t="s">
        <v>182</v>
      </c>
      <c r="B698" s="83">
        <v>18</v>
      </c>
      <c r="C698" s="84">
        <v>675.49455222999995</v>
      </c>
      <c r="D698" s="84">
        <v>671.20725157000004</v>
      </c>
      <c r="E698" s="84">
        <v>124.56711550999999</v>
      </c>
      <c r="F698" s="84">
        <v>124.56711550999999</v>
      </c>
    </row>
    <row r="699" spans="1:6" ht="12.75" customHeight="1" x14ac:dyDescent="0.2">
      <c r="A699" s="83" t="s">
        <v>182</v>
      </c>
      <c r="B699" s="83">
        <v>19</v>
      </c>
      <c r="C699" s="84">
        <v>667.46227397999996</v>
      </c>
      <c r="D699" s="84">
        <v>662.87677401999997</v>
      </c>
      <c r="E699" s="84">
        <v>123.02108996</v>
      </c>
      <c r="F699" s="84">
        <v>123.02108996</v>
      </c>
    </row>
    <row r="700" spans="1:6" ht="12.75" customHeight="1" x14ac:dyDescent="0.2">
      <c r="A700" s="83" t="s">
        <v>182</v>
      </c>
      <c r="B700" s="83">
        <v>20</v>
      </c>
      <c r="C700" s="84">
        <v>677.96386797000002</v>
      </c>
      <c r="D700" s="84">
        <v>670.65134150999995</v>
      </c>
      <c r="E700" s="84">
        <v>124.46394601999999</v>
      </c>
      <c r="F700" s="84">
        <v>124.46394601999999</v>
      </c>
    </row>
    <row r="701" spans="1:6" ht="12.75" customHeight="1" x14ac:dyDescent="0.2">
      <c r="A701" s="83" t="s">
        <v>182</v>
      </c>
      <c r="B701" s="83">
        <v>21</v>
      </c>
      <c r="C701" s="84">
        <v>678.33164479000004</v>
      </c>
      <c r="D701" s="84">
        <v>671.28872963000003</v>
      </c>
      <c r="E701" s="84">
        <v>124.58223675000001</v>
      </c>
      <c r="F701" s="84">
        <v>124.58223675000001</v>
      </c>
    </row>
    <row r="702" spans="1:6" ht="12.75" customHeight="1" x14ac:dyDescent="0.2">
      <c r="A702" s="83" t="s">
        <v>182</v>
      </c>
      <c r="B702" s="83">
        <v>22</v>
      </c>
      <c r="C702" s="84">
        <v>692.48581452999997</v>
      </c>
      <c r="D702" s="84">
        <v>683.88492155999995</v>
      </c>
      <c r="E702" s="84">
        <v>126.91992200999999</v>
      </c>
      <c r="F702" s="84">
        <v>126.91992200999999</v>
      </c>
    </row>
    <row r="703" spans="1:6" ht="12.75" customHeight="1" x14ac:dyDescent="0.2">
      <c r="A703" s="83" t="s">
        <v>182</v>
      </c>
      <c r="B703" s="83">
        <v>23</v>
      </c>
      <c r="C703" s="84">
        <v>718.83480343999997</v>
      </c>
      <c r="D703" s="84">
        <v>710.93815158999996</v>
      </c>
      <c r="E703" s="84">
        <v>131.94064075</v>
      </c>
      <c r="F703" s="84">
        <v>131.94064075</v>
      </c>
    </row>
    <row r="704" spans="1:6" ht="12.75" customHeight="1" x14ac:dyDescent="0.2">
      <c r="A704" s="83" t="s">
        <v>182</v>
      </c>
      <c r="B704" s="83">
        <v>24</v>
      </c>
      <c r="C704" s="84">
        <v>770.54429758000003</v>
      </c>
      <c r="D704" s="84">
        <v>761.09048354000004</v>
      </c>
      <c r="E704" s="84">
        <v>141.24824479</v>
      </c>
      <c r="F704" s="84">
        <v>141.24824479</v>
      </c>
    </row>
    <row r="705" spans="1:6" ht="12.75" customHeight="1" x14ac:dyDescent="0.2">
      <c r="A705" s="83" t="s">
        <v>183</v>
      </c>
      <c r="B705" s="83">
        <v>1</v>
      </c>
      <c r="C705" s="84">
        <v>810.21513073000006</v>
      </c>
      <c r="D705" s="84">
        <v>810.21513073000006</v>
      </c>
      <c r="E705" s="84">
        <v>150.36512425000001</v>
      </c>
      <c r="F705" s="84">
        <v>150.36512425000001</v>
      </c>
    </row>
    <row r="706" spans="1:6" ht="12.75" customHeight="1" x14ac:dyDescent="0.2">
      <c r="A706" s="83" t="s">
        <v>183</v>
      </c>
      <c r="B706" s="83">
        <v>2</v>
      </c>
      <c r="C706" s="84">
        <v>852.96145020999995</v>
      </c>
      <c r="D706" s="84">
        <v>843.36550728999998</v>
      </c>
      <c r="E706" s="84">
        <v>156.51739208000001</v>
      </c>
      <c r="F706" s="84">
        <v>156.51739208000001</v>
      </c>
    </row>
    <row r="707" spans="1:6" ht="12.75" customHeight="1" x14ac:dyDescent="0.2">
      <c r="A707" s="83" t="s">
        <v>183</v>
      </c>
      <c r="B707" s="83">
        <v>3</v>
      </c>
      <c r="C707" s="84">
        <v>873.06280019999997</v>
      </c>
      <c r="D707" s="84">
        <v>863.44249280999998</v>
      </c>
      <c r="E707" s="84">
        <v>160.24341287999999</v>
      </c>
      <c r="F707" s="84">
        <v>160.24341287999999</v>
      </c>
    </row>
    <row r="708" spans="1:6" ht="12.75" customHeight="1" x14ac:dyDescent="0.2">
      <c r="A708" s="83" t="s">
        <v>183</v>
      </c>
      <c r="B708" s="83">
        <v>4</v>
      </c>
      <c r="C708" s="84">
        <v>886.90940787</v>
      </c>
      <c r="D708" s="84">
        <v>877.6197995</v>
      </c>
      <c r="E708" s="84">
        <v>162.87453195000001</v>
      </c>
      <c r="F708" s="84">
        <v>162.87453195000001</v>
      </c>
    </row>
    <row r="709" spans="1:6" ht="12.75" customHeight="1" x14ac:dyDescent="0.2">
      <c r="A709" s="83" t="s">
        <v>183</v>
      </c>
      <c r="B709" s="83">
        <v>5</v>
      </c>
      <c r="C709" s="84">
        <v>874.15388111000004</v>
      </c>
      <c r="D709" s="84">
        <v>866.79696240999999</v>
      </c>
      <c r="E709" s="84">
        <v>160.8659577</v>
      </c>
      <c r="F709" s="84">
        <v>160.8659577</v>
      </c>
    </row>
    <row r="710" spans="1:6" ht="12.75" customHeight="1" x14ac:dyDescent="0.2">
      <c r="A710" s="83" t="s">
        <v>183</v>
      </c>
      <c r="B710" s="83">
        <v>6</v>
      </c>
      <c r="C710" s="84">
        <v>850.44678585999998</v>
      </c>
      <c r="D710" s="84">
        <v>842.09593009000002</v>
      </c>
      <c r="E710" s="84">
        <v>156.28177549</v>
      </c>
      <c r="F710" s="84">
        <v>156.28177549</v>
      </c>
    </row>
    <row r="711" spans="1:6" ht="12.75" customHeight="1" x14ac:dyDescent="0.2">
      <c r="A711" s="83" t="s">
        <v>183</v>
      </c>
      <c r="B711" s="83">
        <v>7</v>
      </c>
      <c r="C711" s="84">
        <v>805.84203484</v>
      </c>
      <c r="D711" s="84">
        <v>799.66687524999998</v>
      </c>
      <c r="E711" s="84">
        <v>148.40750868999999</v>
      </c>
      <c r="F711" s="84">
        <v>148.40750868999999</v>
      </c>
    </row>
    <row r="712" spans="1:6" ht="12.75" customHeight="1" x14ac:dyDescent="0.2">
      <c r="A712" s="83" t="s">
        <v>183</v>
      </c>
      <c r="B712" s="83">
        <v>8</v>
      </c>
      <c r="C712" s="84">
        <v>780.32594754000002</v>
      </c>
      <c r="D712" s="84">
        <v>774.17784310000002</v>
      </c>
      <c r="E712" s="84">
        <v>143.67708421</v>
      </c>
      <c r="F712" s="84">
        <v>143.67708421</v>
      </c>
    </row>
    <row r="713" spans="1:6" ht="12.75" customHeight="1" x14ac:dyDescent="0.2">
      <c r="A713" s="83" t="s">
        <v>183</v>
      </c>
      <c r="B713" s="83">
        <v>9</v>
      </c>
      <c r="C713" s="84">
        <v>772.32756701000005</v>
      </c>
      <c r="D713" s="84">
        <v>766.03596266</v>
      </c>
      <c r="E713" s="84">
        <v>142.16605977</v>
      </c>
      <c r="F713" s="84">
        <v>142.16605977</v>
      </c>
    </row>
    <row r="714" spans="1:6" ht="12.75" customHeight="1" x14ac:dyDescent="0.2">
      <c r="A714" s="83" t="s">
        <v>183</v>
      </c>
      <c r="B714" s="83">
        <v>10</v>
      </c>
      <c r="C714" s="84">
        <v>743.72216000000003</v>
      </c>
      <c r="D714" s="84">
        <v>737.21778029999996</v>
      </c>
      <c r="E714" s="84">
        <v>136.81778940999999</v>
      </c>
      <c r="F714" s="84">
        <v>136.81778940999999</v>
      </c>
    </row>
    <row r="715" spans="1:6" ht="12.75" customHeight="1" x14ac:dyDescent="0.2">
      <c r="A715" s="83" t="s">
        <v>183</v>
      </c>
      <c r="B715" s="83">
        <v>11</v>
      </c>
      <c r="C715" s="84">
        <v>748.36871641000005</v>
      </c>
      <c r="D715" s="84">
        <v>744.44677232000004</v>
      </c>
      <c r="E715" s="84">
        <v>138.15939392999999</v>
      </c>
      <c r="F715" s="84">
        <v>138.15939392999999</v>
      </c>
    </row>
    <row r="716" spans="1:6" ht="12.75" customHeight="1" x14ac:dyDescent="0.2">
      <c r="A716" s="83" t="s">
        <v>183</v>
      </c>
      <c r="B716" s="83">
        <v>12</v>
      </c>
      <c r="C716" s="84">
        <v>750.27359644000001</v>
      </c>
      <c r="D716" s="84">
        <v>743.00113122000005</v>
      </c>
      <c r="E716" s="84">
        <v>137.89110221999999</v>
      </c>
      <c r="F716" s="84">
        <v>137.89110221999999</v>
      </c>
    </row>
    <row r="717" spans="1:6" ht="12.75" customHeight="1" x14ac:dyDescent="0.2">
      <c r="A717" s="83" t="s">
        <v>183</v>
      </c>
      <c r="B717" s="83">
        <v>13</v>
      </c>
      <c r="C717" s="84">
        <v>717.3462442</v>
      </c>
      <c r="D717" s="84">
        <v>708.43840252999996</v>
      </c>
      <c r="E717" s="84">
        <v>131.47672066000001</v>
      </c>
      <c r="F717" s="84">
        <v>131.47672066000001</v>
      </c>
    </row>
    <row r="718" spans="1:6" ht="12.75" customHeight="1" x14ac:dyDescent="0.2">
      <c r="A718" s="83" t="s">
        <v>183</v>
      </c>
      <c r="B718" s="83">
        <v>14</v>
      </c>
      <c r="C718" s="84">
        <v>691.19167918000005</v>
      </c>
      <c r="D718" s="84">
        <v>683.87396080999997</v>
      </c>
      <c r="E718" s="84">
        <v>126.91788784000001</v>
      </c>
      <c r="F718" s="84">
        <v>126.91788784000001</v>
      </c>
    </row>
    <row r="719" spans="1:6" ht="12.75" customHeight="1" x14ac:dyDescent="0.2">
      <c r="A719" s="83" t="s">
        <v>183</v>
      </c>
      <c r="B719" s="83">
        <v>15</v>
      </c>
      <c r="C719" s="84">
        <v>691.07637886999998</v>
      </c>
      <c r="D719" s="84">
        <v>685.94664244000001</v>
      </c>
      <c r="E719" s="84">
        <v>127.30254991</v>
      </c>
      <c r="F719" s="84">
        <v>127.30254991</v>
      </c>
    </row>
    <row r="720" spans="1:6" ht="12.75" customHeight="1" x14ac:dyDescent="0.2">
      <c r="A720" s="83" t="s">
        <v>183</v>
      </c>
      <c r="B720" s="83">
        <v>16</v>
      </c>
      <c r="C720" s="84">
        <v>690.20480010000006</v>
      </c>
      <c r="D720" s="84">
        <v>685.34459468</v>
      </c>
      <c r="E720" s="84">
        <v>127.19081787</v>
      </c>
      <c r="F720" s="84">
        <v>127.19081787</v>
      </c>
    </row>
    <row r="721" spans="1:6" ht="12.75" customHeight="1" x14ac:dyDescent="0.2">
      <c r="A721" s="83" t="s">
        <v>183</v>
      </c>
      <c r="B721" s="83">
        <v>17</v>
      </c>
      <c r="C721" s="84">
        <v>682.38439428000004</v>
      </c>
      <c r="D721" s="84">
        <v>677.07005321999998</v>
      </c>
      <c r="E721" s="84">
        <v>125.65517332</v>
      </c>
      <c r="F721" s="84">
        <v>125.65517332</v>
      </c>
    </row>
    <row r="722" spans="1:6" ht="12.75" customHeight="1" x14ac:dyDescent="0.2">
      <c r="A722" s="83" t="s">
        <v>183</v>
      </c>
      <c r="B722" s="83">
        <v>18</v>
      </c>
      <c r="C722" s="84">
        <v>688.46552022000003</v>
      </c>
      <c r="D722" s="84">
        <v>684.07698153000001</v>
      </c>
      <c r="E722" s="84">
        <v>126.95556578</v>
      </c>
      <c r="F722" s="84">
        <v>126.95556578</v>
      </c>
    </row>
    <row r="723" spans="1:6" ht="12.75" customHeight="1" x14ac:dyDescent="0.2">
      <c r="A723" s="83" t="s">
        <v>183</v>
      </c>
      <c r="B723" s="83">
        <v>19</v>
      </c>
      <c r="C723" s="84">
        <v>679.98679029000004</v>
      </c>
      <c r="D723" s="84">
        <v>674.92127457000004</v>
      </c>
      <c r="E723" s="84">
        <v>125.25638865000001</v>
      </c>
      <c r="F723" s="84">
        <v>125.25638865000001</v>
      </c>
    </row>
    <row r="724" spans="1:6" ht="12.75" customHeight="1" x14ac:dyDescent="0.2">
      <c r="A724" s="83" t="s">
        <v>183</v>
      </c>
      <c r="B724" s="83">
        <v>20</v>
      </c>
      <c r="C724" s="84">
        <v>675.11838381999996</v>
      </c>
      <c r="D724" s="84">
        <v>665.33824130999994</v>
      </c>
      <c r="E724" s="84">
        <v>123.47790547</v>
      </c>
      <c r="F724" s="84">
        <v>123.47790547</v>
      </c>
    </row>
    <row r="725" spans="1:6" ht="12.75" customHeight="1" x14ac:dyDescent="0.2">
      <c r="A725" s="83" t="s">
        <v>183</v>
      </c>
      <c r="B725" s="83">
        <v>21</v>
      </c>
      <c r="C725" s="84">
        <v>662.81472434</v>
      </c>
      <c r="D725" s="84">
        <v>657.3571809</v>
      </c>
      <c r="E725" s="84">
        <v>121.99672708</v>
      </c>
      <c r="F725" s="84">
        <v>121.99672708</v>
      </c>
    </row>
    <row r="726" spans="1:6" ht="12.75" customHeight="1" x14ac:dyDescent="0.2">
      <c r="A726" s="83" t="s">
        <v>183</v>
      </c>
      <c r="B726" s="83">
        <v>22</v>
      </c>
      <c r="C726" s="84">
        <v>673.82851447999997</v>
      </c>
      <c r="D726" s="84">
        <v>668.92658600000004</v>
      </c>
      <c r="E726" s="84">
        <v>124.14385439</v>
      </c>
      <c r="F726" s="84">
        <v>124.14385439</v>
      </c>
    </row>
    <row r="727" spans="1:6" ht="12.75" customHeight="1" x14ac:dyDescent="0.2">
      <c r="A727" s="83" t="s">
        <v>183</v>
      </c>
      <c r="B727" s="83">
        <v>23</v>
      </c>
      <c r="C727" s="84">
        <v>680.02157234000003</v>
      </c>
      <c r="D727" s="84">
        <v>674.99929732999999</v>
      </c>
      <c r="E727" s="84">
        <v>125.27086864</v>
      </c>
      <c r="F727" s="84">
        <v>125.27086864</v>
      </c>
    </row>
    <row r="728" spans="1:6" ht="12.75" customHeight="1" x14ac:dyDescent="0.2">
      <c r="A728" s="83" t="s">
        <v>183</v>
      </c>
      <c r="B728" s="83">
        <v>24</v>
      </c>
      <c r="C728" s="84">
        <v>721.19864629000006</v>
      </c>
      <c r="D728" s="84">
        <v>713.87390907999998</v>
      </c>
      <c r="E728" s="84">
        <v>132.48547819000001</v>
      </c>
      <c r="F728" s="84">
        <v>132.48547819000001</v>
      </c>
    </row>
    <row r="729" spans="1:6" ht="12.75" customHeight="1" x14ac:dyDescent="0.2">
      <c r="A729" s="83" t="s">
        <v>184</v>
      </c>
      <c r="B729" s="83">
        <v>1</v>
      </c>
      <c r="C729" s="84">
        <v>829.54184548000001</v>
      </c>
      <c r="D729" s="84">
        <v>816.25807608000002</v>
      </c>
      <c r="E729" s="84">
        <v>151.48661432</v>
      </c>
      <c r="F729" s="84">
        <v>151.48661432</v>
      </c>
    </row>
    <row r="730" spans="1:6" ht="12.75" customHeight="1" x14ac:dyDescent="0.2">
      <c r="A730" s="83" t="s">
        <v>184</v>
      </c>
      <c r="B730" s="83">
        <v>2</v>
      </c>
      <c r="C730" s="84">
        <v>868.93541416999994</v>
      </c>
      <c r="D730" s="84">
        <v>860.47800702999996</v>
      </c>
      <c r="E730" s="84">
        <v>159.69324384999999</v>
      </c>
      <c r="F730" s="84">
        <v>159.69324384999999</v>
      </c>
    </row>
    <row r="731" spans="1:6" ht="12.75" customHeight="1" x14ac:dyDescent="0.2">
      <c r="A731" s="83" t="s">
        <v>184</v>
      </c>
      <c r="B731" s="83">
        <v>3</v>
      </c>
      <c r="C731" s="84">
        <v>890.51554203000001</v>
      </c>
      <c r="D731" s="84">
        <v>881.70703098000001</v>
      </c>
      <c r="E731" s="84">
        <v>163.63306761000001</v>
      </c>
      <c r="F731" s="84">
        <v>163.63306761000001</v>
      </c>
    </row>
    <row r="732" spans="1:6" ht="12.75" customHeight="1" x14ac:dyDescent="0.2">
      <c r="A732" s="83" t="s">
        <v>184</v>
      </c>
      <c r="B732" s="83">
        <v>4</v>
      </c>
      <c r="C732" s="84">
        <v>897.93879434999997</v>
      </c>
      <c r="D732" s="84">
        <v>889.23764281000001</v>
      </c>
      <c r="E732" s="84">
        <v>165.03064874</v>
      </c>
      <c r="F732" s="84">
        <v>165.03064874</v>
      </c>
    </row>
    <row r="733" spans="1:6" ht="12.75" customHeight="1" x14ac:dyDescent="0.2">
      <c r="A733" s="83" t="s">
        <v>184</v>
      </c>
      <c r="B733" s="83">
        <v>5</v>
      </c>
      <c r="C733" s="84">
        <v>896.29074318000005</v>
      </c>
      <c r="D733" s="84">
        <v>887.46471899000005</v>
      </c>
      <c r="E733" s="84">
        <v>164.70161772</v>
      </c>
      <c r="F733" s="84">
        <v>164.70161772</v>
      </c>
    </row>
    <row r="734" spans="1:6" ht="12.75" customHeight="1" x14ac:dyDescent="0.2">
      <c r="A734" s="83" t="s">
        <v>184</v>
      </c>
      <c r="B734" s="83">
        <v>6</v>
      </c>
      <c r="C734" s="84">
        <v>870.72510205000003</v>
      </c>
      <c r="D734" s="84">
        <v>864.66129341999999</v>
      </c>
      <c r="E734" s="84">
        <v>160.46960601999999</v>
      </c>
      <c r="F734" s="84">
        <v>160.46960601999999</v>
      </c>
    </row>
    <row r="735" spans="1:6" ht="12.75" customHeight="1" x14ac:dyDescent="0.2">
      <c r="A735" s="83" t="s">
        <v>184</v>
      </c>
      <c r="B735" s="83">
        <v>7</v>
      </c>
      <c r="C735" s="84">
        <v>821.54597362000004</v>
      </c>
      <c r="D735" s="84">
        <v>815.34373917000005</v>
      </c>
      <c r="E735" s="84">
        <v>151.31692558</v>
      </c>
      <c r="F735" s="84">
        <v>151.31692558</v>
      </c>
    </row>
    <row r="736" spans="1:6" ht="12.75" customHeight="1" x14ac:dyDescent="0.2">
      <c r="A736" s="83" t="s">
        <v>184</v>
      </c>
      <c r="B736" s="83">
        <v>8</v>
      </c>
      <c r="C736" s="84">
        <v>788.47904532999996</v>
      </c>
      <c r="D736" s="84">
        <v>780.65782604000003</v>
      </c>
      <c r="E736" s="84">
        <v>144.87968264</v>
      </c>
      <c r="F736" s="84">
        <v>144.87968264</v>
      </c>
    </row>
    <row r="737" spans="1:6" ht="12.75" customHeight="1" x14ac:dyDescent="0.2">
      <c r="A737" s="83" t="s">
        <v>184</v>
      </c>
      <c r="B737" s="83">
        <v>9</v>
      </c>
      <c r="C737" s="84">
        <v>784.29185458999996</v>
      </c>
      <c r="D737" s="84">
        <v>778.57424933000004</v>
      </c>
      <c r="E737" s="84">
        <v>144.49299858000001</v>
      </c>
      <c r="F737" s="84">
        <v>144.49299858000001</v>
      </c>
    </row>
    <row r="738" spans="1:6" ht="12.75" customHeight="1" x14ac:dyDescent="0.2">
      <c r="A738" s="83" t="s">
        <v>184</v>
      </c>
      <c r="B738" s="83">
        <v>10</v>
      </c>
      <c r="C738" s="84">
        <v>775.92900658999997</v>
      </c>
      <c r="D738" s="84">
        <v>768.11488968000003</v>
      </c>
      <c r="E738" s="84">
        <v>142.55188089999999</v>
      </c>
      <c r="F738" s="84">
        <v>142.55188089999999</v>
      </c>
    </row>
    <row r="739" spans="1:6" ht="12.75" customHeight="1" x14ac:dyDescent="0.2">
      <c r="A739" s="83" t="s">
        <v>184</v>
      </c>
      <c r="B739" s="83">
        <v>11</v>
      </c>
      <c r="C739" s="84">
        <v>774.04601681999998</v>
      </c>
      <c r="D739" s="84">
        <v>770.46926403999998</v>
      </c>
      <c r="E739" s="84">
        <v>142.98882139</v>
      </c>
      <c r="F739" s="84">
        <v>142.98882139</v>
      </c>
    </row>
    <row r="740" spans="1:6" ht="12.75" customHeight="1" x14ac:dyDescent="0.2">
      <c r="A740" s="83" t="s">
        <v>184</v>
      </c>
      <c r="B740" s="83">
        <v>12</v>
      </c>
      <c r="C740" s="84">
        <v>771.58529696999994</v>
      </c>
      <c r="D740" s="84">
        <v>765.12788753999996</v>
      </c>
      <c r="E740" s="84">
        <v>141.99753314</v>
      </c>
      <c r="F740" s="84">
        <v>141.99753314</v>
      </c>
    </row>
    <row r="741" spans="1:6" ht="12.75" customHeight="1" x14ac:dyDescent="0.2">
      <c r="A741" s="83" t="s">
        <v>184</v>
      </c>
      <c r="B741" s="83">
        <v>13</v>
      </c>
      <c r="C741" s="84">
        <v>735.08967556000005</v>
      </c>
      <c r="D741" s="84">
        <v>726.40010416999996</v>
      </c>
      <c r="E741" s="84">
        <v>134.81017297</v>
      </c>
      <c r="F741" s="84">
        <v>134.81017297</v>
      </c>
    </row>
    <row r="742" spans="1:6" ht="12.75" customHeight="1" x14ac:dyDescent="0.2">
      <c r="A742" s="83" t="s">
        <v>184</v>
      </c>
      <c r="B742" s="83">
        <v>14</v>
      </c>
      <c r="C742" s="84">
        <v>694.72619824000003</v>
      </c>
      <c r="D742" s="84">
        <v>692.94120502999999</v>
      </c>
      <c r="E742" s="84">
        <v>128.60064746</v>
      </c>
      <c r="F742" s="84">
        <v>128.60064746</v>
      </c>
    </row>
    <row r="743" spans="1:6" ht="12.75" customHeight="1" x14ac:dyDescent="0.2">
      <c r="A743" s="83" t="s">
        <v>184</v>
      </c>
      <c r="B743" s="83">
        <v>15</v>
      </c>
      <c r="C743" s="84">
        <v>696.36902513999996</v>
      </c>
      <c r="D743" s="84">
        <v>692.97217319000003</v>
      </c>
      <c r="E743" s="84">
        <v>128.60639473000001</v>
      </c>
      <c r="F743" s="84">
        <v>128.60639473000001</v>
      </c>
    </row>
    <row r="744" spans="1:6" ht="12.75" customHeight="1" x14ac:dyDescent="0.2">
      <c r="A744" s="83" t="s">
        <v>184</v>
      </c>
      <c r="B744" s="83">
        <v>16</v>
      </c>
      <c r="C744" s="84">
        <v>698.02128900000002</v>
      </c>
      <c r="D744" s="84">
        <v>693.36043113999995</v>
      </c>
      <c r="E744" s="84">
        <v>128.67845023000001</v>
      </c>
      <c r="F744" s="84">
        <v>128.67845023000001</v>
      </c>
    </row>
    <row r="745" spans="1:6" ht="12.75" customHeight="1" x14ac:dyDescent="0.2">
      <c r="A745" s="83" t="s">
        <v>184</v>
      </c>
      <c r="B745" s="83">
        <v>17</v>
      </c>
      <c r="C745" s="84">
        <v>689.31273006000004</v>
      </c>
      <c r="D745" s="84">
        <v>684.77180823000003</v>
      </c>
      <c r="E745" s="84">
        <v>127.08451635</v>
      </c>
      <c r="F745" s="84">
        <v>127.08451635</v>
      </c>
    </row>
    <row r="746" spans="1:6" ht="12.75" customHeight="1" x14ac:dyDescent="0.2">
      <c r="A746" s="83" t="s">
        <v>184</v>
      </c>
      <c r="B746" s="83">
        <v>18</v>
      </c>
      <c r="C746" s="84">
        <v>687.97024823000004</v>
      </c>
      <c r="D746" s="84">
        <v>683.44785044000002</v>
      </c>
      <c r="E746" s="84">
        <v>126.83880744</v>
      </c>
      <c r="F746" s="84">
        <v>126.83880744</v>
      </c>
    </row>
    <row r="747" spans="1:6" ht="12.75" customHeight="1" x14ac:dyDescent="0.2">
      <c r="A747" s="83" t="s">
        <v>184</v>
      </c>
      <c r="B747" s="83">
        <v>19</v>
      </c>
      <c r="C747" s="84">
        <v>671.66978243999995</v>
      </c>
      <c r="D747" s="84">
        <v>668.17223774000001</v>
      </c>
      <c r="E747" s="84">
        <v>124.00385740999999</v>
      </c>
      <c r="F747" s="84">
        <v>124.00385740999999</v>
      </c>
    </row>
    <row r="748" spans="1:6" ht="12.75" customHeight="1" x14ac:dyDescent="0.2">
      <c r="A748" s="83" t="s">
        <v>184</v>
      </c>
      <c r="B748" s="83">
        <v>20</v>
      </c>
      <c r="C748" s="84">
        <v>677.70958898000004</v>
      </c>
      <c r="D748" s="84">
        <v>675.88639852999995</v>
      </c>
      <c r="E748" s="84">
        <v>125.43550279</v>
      </c>
      <c r="F748" s="84">
        <v>125.43550279</v>
      </c>
    </row>
    <row r="749" spans="1:6" ht="12.75" customHeight="1" x14ac:dyDescent="0.2">
      <c r="A749" s="83" t="s">
        <v>184</v>
      </c>
      <c r="B749" s="83">
        <v>21</v>
      </c>
      <c r="C749" s="84">
        <v>678.37768925</v>
      </c>
      <c r="D749" s="84">
        <v>673.62448730999995</v>
      </c>
      <c r="E749" s="84">
        <v>125.01572222999999</v>
      </c>
      <c r="F749" s="84">
        <v>125.01572222999999</v>
      </c>
    </row>
    <row r="750" spans="1:6" ht="12.75" customHeight="1" x14ac:dyDescent="0.2">
      <c r="A750" s="83" t="s">
        <v>184</v>
      </c>
      <c r="B750" s="83">
        <v>22</v>
      </c>
      <c r="C750" s="84">
        <v>678.78939274000004</v>
      </c>
      <c r="D750" s="84">
        <v>674.37928924000005</v>
      </c>
      <c r="E750" s="84">
        <v>125.1558034</v>
      </c>
      <c r="F750" s="84">
        <v>125.1558034</v>
      </c>
    </row>
    <row r="751" spans="1:6" ht="12.75" customHeight="1" x14ac:dyDescent="0.2">
      <c r="A751" s="83" t="s">
        <v>184</v>
      </c>
      <c r="B751" s="83">
        <v>23</v>
      </c>
      <c r="C751" s="84">
        <v>703.34133433</v>
      </c>
      <c r="D751" s="84">
        <v>697.76791000000003</v>
      </c>
      <c r="E751" s="84">
        <v>129.49641954000001</v>
      </c>
      <c r="F751" s="84">
        <v>129.49641954000001</v>
      </c>
    </row>
    <row r="752" spans="1:6" ht="12.75" customHeight="1" x14ac:dyDescent="0.2">
      <c r="A752" s="83" t="s">
        <v>184</v>
      </c>
      <c r="B752" s="83">
        <v>24</v>
      </c>
      <c r="C752" s="84">
        <v>738.77585113999999</v>
      </c>
      <c r="D752" s="84">
        <v>733.14434394</v>
      </c>
      <c r="E752" s="84">
        <v>136.06181394000001</v>
      </c>
      <c r="F752" s="84">
        <v>136.06181394000001</v>
      </c>
    </row>
    <row r="753" spans="1:6" ht="12.75" customHeight="1" x14ac:dyDescent="0.2">
      <c r="A753" s="83" t="s">
        <v>185</v>
      </c>
      <c r="B753" s="83">
        <v>1</v>
      </c>
      <c r="C753" s="84">
        <v>814.14574463999998</v>
      </c>
      <c r="D753" s="84">
        <v>803.42497465999998</v>
      </c>
      <c r="E753" s="84">
        <v>149.10496183000001</v>
      </c>
      <c r="F753" s="84">
        <v>149.10496183000001</v>
      </c>
    </row>
    <row r="754" spans="1:6" ht="12.75" customHeight="1" x14ac:dyDescent="0.2">
      <c r="A754" s="83" t="s">
        <v>185</v>
      </c>
      <c r="B754" s="83">
        <v>2</v>
      </c>
      <c r="C754" s="84">
        <v>856.75728585000002</v>
      </c>
      <c r="D754" s="84">
        <v>850.46114083999998</v>
      </c>
      <c r="E754" s="84">
        <v>157.83424704999999</v>
      </c>
      <c r="F754" s="84">
        <v>157.83424704999999</v>
      </c>
    </row>
    <row r="755" spans="1:6" ht="12.75" customHeight="1" x14ac:dyDescent="0.2">
      <c r="A755" s="83" t="s">
        <v>185</v>
      </c>
      <c r="B755" s="83">
        <v>3</v>
      </c>
      <c r="C755" s="84">
        <v>879.35134732999995</v>
      </c>
      <c r="D755" s="84">
        <v>871.75875658999996</v>
      </c>
      <c r="E755" s="84">
        <v>161.78680054</v>
      </c>
      <c r="F755" s="84">
        <v>161.78680054</v>
      </c>
    </row>
    <row r="756" spans="1:6" ht="12.75" customHeight="1" x14ac:dyDescent="0.2">
      <c r="A756" s="83" t="s">
        <v>185</v>
      </c>
      <c r="B756" s="83">
        <v>4</v>
      </c>
      <c r="C756" s="84">
        <v>896.88202483999999</v>
      </c>
      <c r="D756" s="84">
        <v>885.29934065999998</v>
      </c>
      <c r="E756" s="84">
        <v>164.29975238</v>
      </c>
      <c r="F756" s="84">
        <v>164.29975238</v>
      </c>
    </row>
    <row r="757" spans="1:6" ht="12.75" customHeight="1" x14ac:dyDescent="0.2">
      <c r="A757" s="83" t="s">
        <v>185</v>
      </c>
      <c r="B757" s="83">
        <v>5</v>
      </c>
      <c r="C757" s="84">
        <v>898.29102403000002</v>
      </c>
      <c r="D757" s="84">
        <v>885.34184477999997</v>
      </c>
      <c r="E757" s="84">
        <v>164.30764058</v>
      </c>
      <c r="F757" s="84">
        <v>164.30764058</v>
      </c>
    </row>
    <row r="758" spans="1:6" ht="12.75" customHeight="1" x14ac:dyDescent="0.2">
      <c r="A758" s="83" t="s">
        <v>185</v>
      </c>
      <c r="B758" s="83">
        <v>6</v>
      </c>
      <c r="C758" s="84">
        <v>866.64204047999999</v>
      </c>
      <c r="D758" s="84">
        <v>859.49662106999995</v>
      </c>
      <c r="E758" s="84">
        <v>159.51111169999999</v>
      </c>
      <c r="F758" s="84">
        <v>159.51111169999999</v>
      </c>
    </row>
    <row r="759" spans="1:6" ht="12.75" customHeight="1" x14ac:dyDescent="0.2">
      <c r="A759" s="83" t="s">
        <v>185</v>
      </c>
      <c r="B759" s="83">
        <v>7</v>
      </c>
      <c r="C759" s="84">
        <v>825.30497953999998</v>
      </c>
      <c r="D759" s="84">
        <v>815.99860132000003</v>
      </c>
      <c r="E759" s="84">
        <v>151.43845927000001</v>
      </c>
      <c r="F759" s="84">
        <v>151.43845927000001</v>
      </c>
    </row>
    <row r="760" spans="1:6" ht="12.75" customHeight="1" x14ac:dyDescent="0.2">
      <c r="A760" s="83" t="s">
        <v>185</v>
      </c>
      <c r="B760" s="83">
        <v>8</v>
      </c>
      <c r="C760" s="84">
        <v>795.46507942000005</v>
      </c>
      <c r="D760" s="84">
        <v>783.81993638999995</v>
      </c>
      <c r="E760" s="84">
        <v>145.46652814999999</v>
      </c>
      <c r="F760" s="84">
        <v>145.46652814999999</v>
      </c>
    </row>
    <row r="761" spans="1:6" ht="12.75" customHeight="1" x14ac:dyDescent="0.2">
      <c r="A761" s="83" t="s">
        <v>185</v>
      </c>
      <c r="B761" s="83">
        <v>9</v>
      </c>
      <c r="C761" s="84">
        <v>791.27534603000004</v>
      </c>
      <c r="D761" s="84">
        <v>785.48129938</v>
      </c>
      <c r="E761" s="84">
        <v>145.77485497000001</v>
      </c>
      <c r="F761" s="84">
        <v>145.77485497000001</v>
      </c>
    </row>
    <row r="762" spans="1:6" ht="12.75" customHeight="1" x14ac:dyDescent="0.2">
      <c r="A762" s="83" t="s">
        <v>185</v>
      </c>
      <c r="B762" s="83">
        <v>10</v>
      </c>
      <c r="C762" s="84">
        <v>770.78088524999998</v>
      </c>
      <c r="D762" s="84">
        <v>765.62211705000004</v>
      </c>
      <c r="E762" s="84">
        <v>142.08925554000001</v>
      </c>
      <c r="F762" s="84">
        <v>142.08925554000001</v>
      </c>
    </row>
    <row r="763" spans="1:6" ht="12.75" customHeight="1" x14ac:dyDescent="0.2">
      <c r="A763" s="83" t="s">
        <v>185</v>
      </c>
      <c r="B763" s="83">
        <v>11</v>
      </c>
      <c r="C763" s="84">
        <v>772.22691484999996</v>
      </c>
      <c r="D763" s="84">
        <v>766.80679987999997</v>
      </c>
      <c r="E763" s="84">
        <v>142.30911688</v>
      </c>
      <c r="F763" s="84">
        <v>142.30911688</v>
      </c>
    </row>
    <row r="764" spans="1:6" ht="12.75" customHeight="1" x14ac:dyDescent="0.2">
      <c r="A764" s="83" t="s">
        <v>185</v>
      </c>
      <c r="B764" s="83">
        <v>12</v>
      </c>
      <c r="C764" s="84">
        <v>774.10420524000006</v>
      </c>
      <c r="D764" s="84">
        <v>768.43218609999997</v>
      </c>
      <c r="E764" s="84">
        <v>142.61076689000001</v>
      </c>
      <c r="F764" s="84">
        <v>142.61076689000001</v>
      </c>
    </row>
    <row r="765" spans="1:6" ht="12.75" customHeight="1" x14ac:dyDescent="0.2">
      <c r="A765" s="83" t="s">
        <v>185</v>
      </c>
      <c r="B765" s="83">
        <v>13</v>
      </c>
      <c r="C765" s="84">
        <v>741.31694812000001</v>
      </c>
      <c r="D765" s="84">
        <v>733.20399104000001</v>
      </c>
      <c r="E765" s="84">
        <v>136.07288363999999</v>
      </c>
      <c r="F765" s="84">
        <v>136.07288363999999</v>
      </c>
    </row>
    <row r="766" spans="1:6" ht="12.75" customHeight="1" x14ac:dyDescent="0.2">
      <c r="A766" s="83" t="s">
        <v>185</v>
      </c>
      <c r="B766" s="83">
        <v>14</v>
      </c>
      <c r="C766" s="84">
        <v>700.21244797999998</v>
      </c>
      <c r="D766" s="84">
        <v>694.94524755999998</v>
      </c>
      <c r="E766" s="84">
        <v>128.97257103000001</v>
      </c>
      <c r="F766" s="84">
        <v>128.97257103000001</v>
      </c>
    </row>
    <row r="767" spans="1:6" ht="12.75" customHeight="1" x14ac:dyDescent="0.2">
      <c r="A767" s="83" t="s">
        <v>185</v>
      </c>
      <c r="B767" s="83">
        <v>15</v>
      </c>
      <c r="C767" s="84">
        <v>712.28038175999995</v>
      </c>
      <c r="D767" s="84">
        <v>706.88492472999997</v>
      </c>
      <c r="E767" s="84">
        <v>131.1884159</v>
      </c>
      <c r="F767" s="84">
        <v>131.1884159</v>
      </c>
    </row>
    <row r="768" spans="1:6" ht="12.75" customHeight="1" x14ac:dyDescent="0.2">
      <c r="A768" s="83" t="s">
        <v>185</v>
      </c>
      <c r="B768" s="83">
        <v>16</v>
      </c>
      <c r="C768" s="84">
        <v>709.78394579999997</v>
      </c>
      <c r="D768" s="84">
        <v>708.14797707000002</v>
      </c>
      <c r="E768" s="84">
        <v>131.42282157</v>
      </c>
      <c r="F768" s="84">
        <v>131.42282157</v>
      </c>
    </row>
    <row r="769" spans="1:6" ht="12.75" customHeight="1" x14ac:dyDescent="0.2">
      <c r="A769" s="83" t="s">
        <v>185</v>
      </c>
      <c r="B769" s="83">
        <v>17</v>
      </c>
      <c r="C769" s="84">
        <v>717.06746777000001</v>
      </c>
      <c r="D769" s="84">
        <v>709.92061546000002</v>
      </c>
      <c r="E769" s="84">
        <v>131.75179962000001</v>
      </c>
      <c r="F769" s="84">
        <v>131.75179962000001</v>
      </c>
    </row>
    <row r="770" spans="1:6" ht="12.75" customHeight="1" x14ac:dyDescent="0.2">
      <c r="A770" s="83" t="s">
        <v>185</v>
      </c>
      <c r="B770" s="83">
        <v>18</v>
      </c>
      <c r="C770" s="84">
        <v>711.49905077000005</v>
      </c>
      <c r="D770" s="84">
        <v>708.14250171000003</v>
      </c>
      <c r="E770" s="84">
        <v>131.42180540999999</v>
      </c>
      <c r="F770" s="84">
        <v>131.42180540999999</v>
      </c>
    </row>
    <row r="771" spans="1:6" ht="12.75" customHeight="1" x14ac:dyDescent="0.2">
      <c r="A771" s="83" t="s">
        <v>185</v>
      </c>
      <c r="B771" s="83">
        <v>19</v>
      </c>
      <c r="C771" s="84">
        <v>687.90607745</v>
      </c>
      <c r="D771" s="84">
        <v>683.31739141000003</v>
      </c>
      <c r="E771" s="84">
        <v>126.81459598000001</v>
      </c>
      <c r="F771" s="84">
        <v>126.81459598000001</v>
      </c>
    </row>
    <row r="772" spans="1:6" ht="12.75" customHeight="1" x14ac:dyDescent="0.2">
      <c r="A772" s="83" t="s">
        <v>185</v>
      </c>
      <c r="B772" s="83">
        <v>20</v>
      </c>
      <c r="C772" s="84">
        <v>689.29211326999996</v>
      </c>
      <c r="D772" s="84">
        <v>679.71462524000003</v>
      </c>
      <c r="E772" s="84">
        <v>126.14597062</v>
      </c>
      <c r="F772" s="84">
        <v>126.14597062</v>
      </c>
    </row>
    <row r="773" spans="1:6" ht="12.75" customHeight="1" x14ac:dyDescent="0.2">
      <c r="A773" s="83" t="s">
        <v>185</v>
      </c>
      <c r="B773" s="83">
        <v>21</v>
      </c>
      <c r="C773" s="84">
        <v>679.47304422000002</v>
      </c>
      <c r="D773" s="84">
        <v>672.44247772000006</v>
      </c>
      <c r="E773" s="84">
        <v>124.79635700999999</v>
      </c>
      <c r="F773" s="84">
        <v>124.79635700999999</v>
      </c>
    </row>
    <row r="774" spans="1:6" ht="12.75" customHeight="1" x14ac:dyDescent="0.2">
      <c r="A774" s="83" t="s">
        <v>185</v>
      </c>
      <c r="B774" s="83">
        <v>22</v>
      </c>
      <c r="C774" s="84">
        <v>689.38830571000005</v>
      </c>
      <c r="D774" s="84">
        <v>682.21912645999998</v>
      </c>
      <c r="E774" s="84">
        <v>126.61077265</v>
      </c>
      <c r="F774" s="84">
        <v>126.61077265</v>
      </c>
    </row>
    <row r="775" spans="1:6" ht="12.75" customHeight="1" x14ac:dyDescent="0.2">
      <c r="A775" s="83" t="s">
        <v>185</v>
      </c>
      <c r="B775" s="83">
        <v>23</v>
      </c>
      <c r="C775" s="84">
        <v>648.58264830999997</v>
      </c>
      <c r="D775" s="84">
        <v>641.15738539999995</v>
      </c>
      <c r="E775" s="84">
        <v>118.99026105999999</v>
      </c>
      <c r="F775" s="84">
        <v>118.99026105999999</v>
      </c>
    </row>
    <row r="776" spans="1:6" ht="12.75" customHeight="1" x14ac:dyDescent="0.2">
      <c r="A776" s="83" t="s">
        <v>185</v>
      </c>
      <c r="B776" s="83">
        <v>24</v>
      </c>
      <c r="C776" s="84">
        <v>687.18875667999998</v>
      </c>
      <c r="D776" s="84">
        <v>678.48271179999995</v>
      </c>
      <c r="E776" s="84">
        <v>125.91734391</v>
      </c>
      <c r="F776" s="84">
        <v>125.91734391</v>
      </c>
    </row>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9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92" r:id="rId4"/>
      </mc:Fallback>
    </mc:AlternateContent>
    <mc:AlternateContent xmlns:mc="http://schemas.openxmlformats.org/markup-compatibility/2006">
      <mc:Choice Requires="x14">
        <oleObject progId="Equation.3" shapeId="119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93" r:id="rId6"/>
      </mc:Fallback>
    </mc:AlternateContent>
    <mc:AlternateContent xmlns:mc="http://schemas.openxmlformats.org/markup-compatibility/2006">
      <mc:Choice Requires="x14">
        <oleObject progId="Equation.3" shapeId="119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94" r:id="rId8"/>
      </mc:Fallback>
    </mc:AlternateContent>
    <mc:AlternateContent xmlns:mc="http://schemas.openxmlformats.org/markup-compatibility/2006">
      <mc:Choice Requires="x14">
        <oleObject progId="Equation.3" shapeId="119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95" r:id="rId10"/>
      </mc:Fallback>
    </mc:AlternateContent>
    <mc:AlternateContent xmlns:mc="http://schemas.openxmlformats.org/markup-compatibility/2006">
      <mc:Choice Requires="x14">
        <oleObject progId="Equation.3" shapeId="1196"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96" r:id="rId12"/>
      </mc:Fallback>
    </mc:AlternateContent>
    <mc:AlternateContent xmlns:mc="http://schemas.openxmlformats.org/markup-compatibility/2006">
      <mc:Choice Requires="x14">
        <oleObject progId="Equation.3" shapeId="119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97" r:id="rId14"/>
      </mc:Fallback>
    </mc:AlternateContent>
    <mc:AlternateContent xmlns:mc="http://schemas.openxmlformats.org/markup-compatibility/2006">
      <mc:Choice Requires="x14">
        <oleObject progId="Equation.3" shapeId="119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98" r:id="rId16"/>
      </mc:Fallback>
    </mc:AlternateContent>
    <mc:AlternateContent xmlns:mc="http://schemas.openxmlformats.org/markup-compatibility/2006">
      <mc:Choice Requires="x14">
        <oleObject progId="Equation.3" shapeId="1199"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99" r:id="rId18"/>
      </mc:Fallback>
    </mc:AlternateContent>
    <mc:AlternateContent xmlns:mc="http://schemas.openxmlformats.org/markup-compatibility/2006">
      <mc:Choice Requires="x14">
        <oleObject progId="Equation.3" shapeId="1200"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200" r:id="rId20"/>
      </mc:Fallback>
    </mc:AlternateContent>
    <mc:AlternateContent xmlns:mc="http://schemas.openxmlformats.org/markup-compatibility/2006">
      <mc:Choice Requires="x14">
        <oleObject progId="Equation.3" shapeId="120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01" r:id="rId22"/>
      </mc:Fallback>
    </mc:AlternateContent>
    <mc:AlternateContent xmlns:mc="http://schemas.openxmlformats.org/markup-compatibility/2006">
      <mc:Choice Requires="x14">
        <oleObject progId="Equation.3" shapeId="120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02" r:id="rId24"/>
      </mc:Fallback>
    </mc:AlternateContent>
    <mc:AlternateContent xmlns:mc="http://schemas.openxmlformats.org/markup-compatibility/2006">
      <mc:Choice Requires="x14">
        <oleObject progId="Equation.3" shapeId="120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03" r:id="rId26"/>
      </mc:Fallback>
    </mc:AlternateContent>
    <mc:AlternateContent xmlns:mc="http://schemas.openxmlformats.org/markup-compatibility/2006">
      <mc:Choice Requires="x14">
        <oleObject progId="Equation.3" shapeId="120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04" r:id="rId28"/>
      </mc:Fallback>
    </mc:AlternateContent>
    <mc:AlternateContent xmlns:mc="http://schemas.openxmlformats.org/markup-compatibility/2006">
      <mc:Choice Requires="x14">
        <oleObject progId="Equation.3" shapeId="120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0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2019-11-20T09:41:11Z</dcterms:modified>
</cp:coreProperties>
</file>