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
    </mc:Choice>
  </mc:AlternateContent>
  <bookViews>
    <workbookView xWindow="0" yWindow="0" windowWidth="28800" windowHeight="123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<sst xmlns="http://schemas.openxmlformats.org/spreadsheetml/2006/main" count="1058" uniqueCount="192">
  <si>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</si>
  <si>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</si>
  <si>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</si>
  <si>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</si>
  <si>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</si>
  <si>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</si>
  <si>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</si>
  <si>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</si>
  <si>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</si>
  <si>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</si>
  <si>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</si>
  <si>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</si>
  <si>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</si>
  <si>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</si>
  <si>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</si>
  <si>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</si>
  <si>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</si>
  <si>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</si>
  <si>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</si>
  <si>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</si>
  <si>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</si>
  <si>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</si>
  <si>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</si>
  <si>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</si>
  <si>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</si>
  <si>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</si>
  <si>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</si>
  <si>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</si>
  <si>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</si>
  <si>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</si>
  <si>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</si>
  <si>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</si>
  <si>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</si>
  <si>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</si>
  <si>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</si>
  <si>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</si>
  <si>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</si>
  <si>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</si>
  <si>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</si>
  <si>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</si>
  <si>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</si>
  <si>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</si>
  <si>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</si>
  <si>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</si>
  <si>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</si>
  <si>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</si>
  <si>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</si>
  <si>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</si>
  <si>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</si>
  <si>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</si>
  <si>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</si>
  <si>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</si>
  <si>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</si>
  <si>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</si>
  <si>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</si>
  <si>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</si>
  <si>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</si>
  <si>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</si>
  <si>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</si>
  <si>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</si>
  <si>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</si>
  <si>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</si>
  <si>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</si>
  <si>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</si>
  <si>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</si>
  <si>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</si>
  <si>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</si>
  <si>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</si>
  <si>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</si>
  <si>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</si>
  <si>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</si>
  <si>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</si>
  <si>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</si>
  <si>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</si>
  <si>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</si>
  <si>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</si>
  <si>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</si>
  <si>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</si>
  <si>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</si>
  <si>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</si>
  <si>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</si>
  <si>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</si>
  <si>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</si>
  <si>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</si>
  <si>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</si>
  <si>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</si>
  <si>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</si>
  <si>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</si>
  <si>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</si>
  <si>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</si>
  <si>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</si>
  <si>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</si>
  <si>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</si>
  <si>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</si>
  <si>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</si>
  <si>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</si>
  <si>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</si>
  <si>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</si>
  <si>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</si>
  <si>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</si>
  <si>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</si>
  <si>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</si>
  <si>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</si>
  <si>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</si>
  <si>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</si>
  <si>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</si>
  <si>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</si>
  <si>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</si>
  <si>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</si>
  <si>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</si>
  <si>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</si>
  <si>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</si>
  <si>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</si>
  <si>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</si>
  <si>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</si>
  <si>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</si>
  <si>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</si>
  <si>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</si>
  <si>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</si>
  <si>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</si>
  <si>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</si>
  <si>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</si>
  <si>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</si>
  <si>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</si>
  <si>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</si>
  <si>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</si>
  <si>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</si>
  <si>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</si>
  <si>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</si>
  <si>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</si>
  <si>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</si>
  <si>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</si>
  <si>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</si>
  <si>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</si>
  <si>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</si>
  <si>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</si>
  <si>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</si>
  <si>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</si>
  <si>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</si>
  <si>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</si>
  <si>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</si>
  <si>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</si>
  <si>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</si>
  <si>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</si>
  <si>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</si>
  <si>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</si>
  <si>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</si>
  <si>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</si>
  <si>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</si>
  <si>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</si>
  <si>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</si>
  <si>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</si>
  <si>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</si>
  <si>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</si>
  <si>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</si>
  <si>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</si>
  <si>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</si>
  <si>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</si>
  <si>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2021 г.</t>
  </si>
  <si>
    <t>2789,87</t>
  </si>
  <si>
    <t>октябрь 2021 года</t>
  </si>
  <si>
    <t>01.10.2021</t>
  </si>
  <si>
    <t>02.10.2021</t>
  </si>
  <si>
    <t>03.10.2021</t>
  </si>
  <si>
    <t>04.10.2021</t>
  </si>
  <si>
    <t>05.10.2021</t>
  </si>
  <si>
    <t>06.10.2021</t>
  </si>
  <si>
    <t>07.10.2021</t>
  </si>
  <si>
    <t>08.10.2021</t>
  </si>
  <si>
    <t>09.10.2021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</si>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</sst>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7" sqref="K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2154.3482741499997</v>
      </c>
      <c r="D7" s="4">
        <f>$F$12+'СЕТ СН'!G5+СВЦЭМ!$D$10+'СЕТ СН'!G11-'СЕТ СН'!G$18</f>
        <v>3027.4182741499999</v>
      </c>
      <c r="E7" s="4">
        <f>$F$12+'СЕТ СН'!H5+СВЦЭМ!$D$10+'СЕТ СН'!H11-'СЕТ СН'!H$18</f>
        <v>3131.9182741499999</v>
      </c>
      <c r="F7" s="4">
        <f>$F$12+'СЕТ СН'!I5+СВЦЭМ!$D$10+'СЕТ СН'!I11-'СЕТ СН'!I$18</f>
        <v>3352.9682741500001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1057.5275649099999</v>
      </c>
      <c r="H12" s="2" t="s">
        <v>41</v>
      </c>
    </row>
    <row r="13" spans="1:8" ht="31.5" x14ac:dyDescent="0.25">
      <c r="A13" s="12">
        <v>2</v>
      </c>
      <c r="B13" s="104" t="s">
        <v>48</v>
      </c>
      <c r="C13" s="104"/>
      <c r="D13" s="104"/>
      <c r="E13" s="13" t="s">
        <v>22</v>
      </c>
      <c r="F13" s="11">
        <f>СВЦЭМ!$D$11</f>
        <v>1057.5275649099999</v>
      </c>
    </row>
    <row r="14" spans="1:8" ht="36" customHeight="1" x14ac:dyDescent="0.25">
      <c r="A14" s="12">
        <v>3</v>
      </c>
      <c r="B14" s="104" t="s">
        <v>49</v>
      </c>
      <c r="C14" s="104"/>
      <c r="D14" s="104"/>
      <c r="E14" s="13" t="s">
        <v>23</v>
      </c>
      <c r="F14" s="11">
        <f>СВЦЭМ!$D$12</f>
        <v>436248.60016764462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1.1930000000000001</v>
      </c>
    </row>
    <row r="17" spans="1:6" ht="33" customHeight="1" x14ac:dyDescent="0.25">
      <c r="A17" s="12">
        <v>6</v>
      </c>
      <c r="B17" s="104" t="s">
        <v>53</v>
      </c>
      <c r="C17" s="104" t="s">
        <v>25</v>
      </c>
      <c r="D17" s="104" t="s">
        <v>6</v>
      </c>
      <c r="E17" s="13" t="s">
        <v>6</v>
      </c>
      <c r="F17" s="16">
        <f>SUM(F19:F23)</f>
        <v>1.1930000000000001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1.1930000000000001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876.30799999999999</v>
      </c>
    </row>
    <row r="26" spans="1:6" ht="30.75" customHeight="1" x14ac:dyDescent="0.25">
      <c r="A26" s="12">
        <v>9</v>
      </c>
      <c r="B26" s="104" t="s">
        <v>62</v>
      </c>
      <c r="C26" s="104" t="s">
        <v>27</v>
      </c>
      <c r="D26" s="104" t="s">
        <v>28</v>
      </c>
      <c r="E26" s="13" t="s">
        <v>61</v>
      </c>
      <c r="F26" s="16">
        <f>SUM(F28:F32)</f>
        <v>876.30799999999999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876.30799999999999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algorithmName="SHA-512" hashValue="6A1rbfhhGolrVBm+jzjjdKqvslWPzIxO57axzly+k2IK6bPb9REl/+ZKAZH31Wb/ffOV0FL0fivU3enqPNTPww==" saltValue="FaoPFHmzzVRa8FUfI361r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2188.28479767</v>
      </c>
      <c r="C9" s="4">
        <f>СВЦЭМ!$D$14+'СЕТ СН'!G5+СВЦЭМ!$D$10+'СЕТ СН'!G11-'СЕТ СН'!G$19</f>
        <v>3061.3547976699997</v>
      </c>
      <c r="D9" s="4">
        <f>СВЦЭМ!$D$14+'СЕТ СН'!H5+СВЦЭМ!$D$10+'СЕТ СН'!H11-'СЕТ СН'!H$19</f>
        <v>3165.8547976699997</v>
      </c>
      <c r="E9" s="4">
        <f>СВЦЭМ!$D$14+'СЕТ СН'!I5+СВЦЭМ!$D$10+'СЕТ СН'!I11-'СЕТ СН'!I$19</f>
        <v>3386.9047976699999</v>
      </c>
    </row>
    <row r="10" spans="1:6" x14ac:dyDescent="0.25">
      <c r="A10" s="26" t="s">
        <v>35</v>
      </c>
      <c r="B10" s="4">
        <f>СВЦЭМ!$D$15+'СЕТ СН'!F5+СВЦЭМ!$D$10+'СЕТ СН'!F11-'СЕТ СН'!F$19</f>
        <v>2805.6721037500001</v>
      </c>
      <c r="C10" s="4">
        <f>СВЦЭМ!$D$15+'СЕТ СН'!G5+СВЦЭМ!$D$10+'СЕТ СН'!G11-'СЕТ СН'!G$19</f>
        <v>3678.7421037500003</v>
      </c>
      <c r="D10" s="4">
        <f>СВЦЭМ!$D$15+'СЕТ СН'!H5+СВЦЭМ!$D$10+'СЕТ СН'!H11-'СЕТ СН'!H$19</f>
        <v>3783.2421037500003</v>
      </c>
      <c r="E10" s="4">
        <f>СВЦЭМ!$D$15+'СЕТ СН'!I5+СВЦЭМ!$D$10+'СЕТ СН'!I11-'СЕТ СН'!I$19</f>
        <v>4004.2921037500005</v>
      </c>
    </row>
    <row r="11" spans="1:6" x14ac:dyDescent="0.25">
      <c r="A11" s="26" t="s">
        <v>36</v>
      </c>
      <c r="B11" s="4">
        <f>СВЦЭМ!$D$16+'СЕТ СН'!F5+СВЦЭМ!$D$10+'СЕТ СН'!F11-'СЕТ СН'!F$19</f>
        <v>3568.7086435400001</v>
      </c>
      <c r="C11" s="4">
        <f>СВЦЭМ!$D$16+'СЕТ СН'!G5+СВЦЭМ!$D$10+'СЕТ СН'!G11-'СЕТ СН'!G$19</f>
        <v>4441.7786435400003</v>
      </c>
      <c r="D11" s="4">
        <f>СВЦЭМ!$D$16+'СЕТ СН'!H5+СВЦЭМ!$D$10+'СЕТ СН'!H11-'СЕТ СН'!H$19</f>
        <v>4546.2786435400003</v>
      </c>
      <c r="E11" s="4">
        <f>СВЦЭМ!$D$16+'СЕТ СН'!I5+СВЦЭМ!$D$10+'СЕТ СН'!I11-'СЕТ СН'!I$19</f>
        <v>4767.3286435400005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2188.28479767</v>
      </c>
      <c r="C16" s="28">
        <f>СВЦЭМ!$D$14+'СЕТ СН'!G5+СВЦЭМ!$D$10+'СЕТ СН'!G11-'СЕТ СН'!G$19</f>
        <v>3061.3547976699997</v>
      </c>
      <c r="D16" s="28">
        <f>СВЦЭМ!$D$14+'СЕТ СН'!H5+СВЦЭМ!$D$10+'СЕТ СН'!H11-'СЕТ СН'!H$19</f>
        <v>3165.8547976699997</v>
      </c>
      <c r="E16" s="28">
        <f>СВЦЭМ!$D$14+'СЕТ СН'!I5+СВЦЭМ!$D$10+'СЕТ СН'!I11-'СЕТ СН'!I$19</f>
        <v>3386.9047976699999</v>
      </c>
    </row>
    <row r="17" spans="1:5" x14ac:dyDescent="0.25">
      <c r="A17" s="26" t="s">
        <v>37</v>
      </c>
      <c r="B17" s="28">
        <f>СВЦЭМ!$D$17+'СЕТ СН'!F5+СВЦЭМ!$D$10+'СЕТ СН'!F11-'СЕТ СН'!F$19</f>
        <v>3059.2997650299999</v>
      </c>
      <c r="C17" s="28">
        <f>СВЦЭМ!$D$17+'СЕТ СН'!G5+СВЦЭМ!$D$10+'СЕТ СН'!G11-'СЕТ СН'!G$19</f>
        <v>3932.3697650300001</v>
      </c>
      <c r="D17" s="28">
        <f>СВЦЭМ!$D$17+'СЕТ СН'!H5+СВЦЭМ!$D$10+'СЕТ СН'!H11-'СЕТ СН'!H$19</f>
        <v>4036.8697650300001</v>
      </c>
      <c r="E17" s="28">
        <f>СВЦЭМ!$D$17+'СЕТ СН'!I5+СВЦЭМ!$D$10+'СЕТ СН'!I11-'СЕТ СН'!I$19</f>
        <v>4257.9197650300011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SUMIFS(СВЦЭМ!$C$39:$C$782,СВЦЭМ!$A$39:$A$782,$A12,СВЦЭМ!$B$39:$B$782,B$11)+'СЕТ СН'!$F$12+СВЦЭМ!$D$10+'СЕТ СН'!$F$5-'СЕТ СН'!$F$20</f>
        <v>2008.55237592</v>
      </c>
      <c r="C12" s="36">
        <f>SUMIFS(СВЦЭМ!$C$39:$C$782,СВЦЭМ!$A$39:$A$782,$A12,СВЦЭМ!$B$39:$B$782,C$11)+'СЕТ СН'!$F$12+СВЦЭМ!$D$10+'СЕТ СН'!$F$5-'СЕТ СН'!$F$20</f>
        <v>2043.4850216899999</v>
      </c>
      <c r="D12" s="36">
        <f>SUMIFS(СВЦЭМ!$C$39:$C$782,СВЦЭМ!$A$39:$A$782,$A12,СВЦЭМ!$B$39:$B$782,D$11)+'СЕТ СН'!$F$12+СВЦЭМ!$D$10+'СЕТ СН'!$F$5-'СЕТ СН'!$F$20</f>
        <v>2112.8311335099997</v>
      </c>
      <c r="E12" s="36">
        <f>SUMIFS(СВЦЭМ!$C$39:$C$782,СВЦЭМ!$A$39:$A$782,$A12,СВЦЭМ!$B$39:$B$782,E$11)+'СЕТ СН'!$F$12+СВЦЭМ!$D$10+'СЕТ СН'!$F$5-'СЕТ СН'!$F$20</f>
        <v>2124.8570584999998</v>
      </c>
      <c r="F12" s="36">
        <f>SUMIFS(СВЦЭМ!$C$39:$C$782,СВЦЭМ!$A$39:$A$782,$A12,СВЦЭМ!$B$39:$B$782,F$11)+'СЕТ СН'!$F$12+СВЦЭМ!$D$10+'СЕТ СН'!$F$5-'СЕТ СН'!$F$20</f>
        <v>2135.16236497</v>
      </c>
      <c r="G12" s="36">
        <f>SUMIFS(СВЦЭМ!$C$39:$C$782,СВЦЭМ!$A$39:$A$782,$A12,СВЦЭМ!$B$39:$B$782,G$11)+'СЕТ СН'!$F$12+СВЦЭМ!$D$10+'СЕТ СН'!$F$5-'СЕТ СН'!$F$20</f>
        <v>2131.3229534000002</v>
      </c>
      <c r="H12" s="36">
        <f>SUMIFS(СВЦЭМ!$C$39:$C$782,СВЦЭМ!$A$39:$A$782,$A12,СВЦЭМ!$B$39:$B$782,H$11)+'СЕТ СН'!$F$12+СВЦЭМ!$D$10+'СЕТ СН'!$F$5-'СЕТ СН'!$F$20</f>
        <v>2106.77740636</v>
      </c>
      <c r="I12" s="36">
        <f>SUMIFS(СВЦЭМ!$C$39:$C$782,СВЦЭМ!$A$39:$A$782,$A12,СВЦЭМ!$B$39:$B$782,I$11)+'СЕТ СН'!$F$12+СВЦЭМ!$D$10+'СЕТ СН'!$F$5-'СЕТ СН'!$F$20</f>
        <v>2104.4777313000004</v>
      </c>
      <c r="J12" s="36">
        <f>SUMIFS(СВЦЭМ!$C$39:$C$782,СВЦЭМ!$A$39:$A$782,$A12,СВЦЭМ!$B$39:$B$782,J$11)+'СЕТ СН'!$F$12+СВЦЭМ!$D$10+'СЕТ СН'!$F$5-'СЕТ СН'!$F$20</f>
        <v>2024.5258046200001</v>
      </c>
      <c r="K12" s="36">
        <f>SUMIFS(СВЦЭМ!$C$39:$C$782,СВЦЭМ!$A$39:$A$782,$A12,СВЦЭМ!$B$39:$B$782,K$11)+'СЕТ СН'!$F$12+СВЦЭМ!$D$10+'СЕТ СН'!$F$5-'СЕТ СН'!$F$20</f>
        <v>2045.21995825</v>
      </c>
      <c r="L12" s="36">
        <f>SUMIFS(СВЦЭМ!$C$39:$C$782,СВЦЭМ!$A$39:$A$782,$A12,СВЦЭМ!$B$39:$B$782,L$11)+'СЕТ СН'!$F$12+СВЦЭМ!$D$10+'СЕТ СН'!$F$5-'СЕТ СН'!$F$20</f>
        <v>2046.65674642</v>
      </c>
      <c r="M12" s="36">
        <f>SUMIFS(СВЦЭМ!$C$39:$C$782,СВЦЭМ!$A$39:$A$782,$A12,СВЦЭМ!$B$39:$B$782,M$11)+'СЕТ СН'!$F$12+СВЦЭМ!$D$10+'СЕТ СН'!$F$5-'СЕТ СН'!$F$20</f>
        <v>2026.4200110000002</v>
      </c>
      <c r="N12" s="36">
        <f>SUMIFS(СВЦЭМ!$C$39:$C$782,СВЦЭМ!$A$39:$A$782,$A12,СВЦЭМ!$B$39:$B$782,N$11)+'СЕТ СН'!$F$12+СВЦЭМ!$D$10+'СЕТ СН'!$F$5-'СЕТ СН'!$F$20</f>
        <v>2025.17115184</v>
      </c>
      <c r="O12" s="36">
        <f>SUMIFS(СВЦЭМ!$C$39:$C$782,СВЦЭМ!$A$39:$A$782,$A12,СВЦЭМ!$B$39:$B$782,O$11)+'СЕТ СН'!$F$12+СВЦЭМ!$D$10+'СЕТ СН'!$F$5-'СЕТ СН'!$F$20</f>
        <v>2009.57815482</v>
      </c>
      <c r="P12" s="36">
        <f>SUMIFS(СВЦЭМ!$C$39:$C$782,СВЦЭМ!$A$39:$A$782,$A12,СВЦЭМ!$B$39:$B$782,P$11)+'СЕТ СН'!$F$12+СВЦЭМ!$D$10+'СЕТ СН'!$F$5-'СЕТ СН'!$F$20</f>
        <v>2015.2283851299999</v>
      </c>
      <c r="Q12" s="36">
        <f>SUMIFS(СВЦЭМ!$C$39:$C$782,СВЦЭМ!$A$39:$A$782,$A12,СВЦЭМ!$B$39:$B$782,Q$11)+'СЕТ СН'!$F$12+СВЦЭМ!$D$10+'СЕТ СН'!$F$5-'СЕТ СН'!$F$20</f>
        <v>2012.66977314</v>
      </c>
      <c r="R12" s="36">
        <f>SUMIFS(СВЦЭМ!$C$39:$C$782,СВЦЭМ!$A$39:$A$782,$A12,СВЦЭМ!$B$39:$B$782,R$11)+'СЕТ СН'!$F$12+СВЦЭМ!$D$10+'СЕТ СН'!$F$5-'СЕТ СН'!$F$20</f>
        <v>2008.8034629200001</v>
      </c>
      <c r="S12" s="36">
        <f>SUMIFS(СВЦЭМ!$C$39:$C$782,СВЦЭМ!$A$39:$A$782,$A12,СВЦЭМ!$B$39:$B$782,S$11)+'СЕТ СН'!$F$12+СВЦЭМ!$D$10+'СЕТ СН'!$F$5-'СЕТ СН'!$F$20</f>
        <v>2002.96035089</v>
      </c>
      <c r="T12" s="36">
        <f>SUMIFS(СВЦЭМ!$C$39:$C$782,СВЦЭМ!$A$39:$A$782,$A12,СВЦЭМ!$B$39:$B$782,T$11)+'СЕТ СН'!$F$12+СВЦЭМ!$D$10+'СЕТ СН'!$F$5-'СЕТ СН'!$F$20</f>
        <v>1988.91946981</v>
      </c>
      <c r="U12" s="36">
        <f>SUMIFS(СВЦЭМ!$C$39:$C$782,СВЦЭМ!$A$39:$A$782,$A12,СВЦЭМ!$B$39:$B$782,U$11)+'СЕТ СН'!$F$12+СВЦЭМ!$D$10+'СЕТ СН'!$F$5-'СЕТ СН'!$F$20</f>
        <v>1959.1720611300002</v>
      </c>
      <c r="V12" s="36">
        <f>SUMIFS(СВЦЭМ!$C$39:$C$782,СВЦЭМ!$A$39:$A$782,$A12,СВЦЭМ!$B$39:$B$782,V$11)+'СЕТ СН'!$F$12+СВЦЭМ!$D$10+'СЕТ СН'!$F$5-'СЕТ СН'!$F$20</f>
        <v>1935.31377673</v>
      </c>
      <c r="W12" s="36">
        <f>SUMIFS(СВЦЭМ!$C$39:$C$782,СВЦЭМ!$A$39:$A$782,$A12,СВЦЭМ!$B$39:$B$782,W$11)+'СЕТ СН'!$F$12+СВЦЭМ!$D$10+'СЕТ СН'!$F$5-'СЕТ СН'!$F$20</f>
        <v>1948.8880057900001</v>
      </c>
      <c r="X12" s="36">
        <f>SUMIFS(СВЦЭМ!$C$39:$C$782,СВЦЭМ!$A$39:$A$782,$A12,СВЦЭМ!$B$39:$B$782,X$11)+'СЕТ СН'!$F$12+СВЦЭМ!$D$10+'СЕТ СН'!$F$5-'СЕТ СН'!$F$20</f>
        <v>1979.7315768200001</v>
      </c>
      <c r="Y12" s="36">
        <f>SUMIFS(СВЦЭМ!$C$39:$C$782,СВЦЭМ!$A$39:$A$782,$A12,СВЦЭМ!$B$39:$B$782,Y$11)+'СЕТ СН'!$F$12+СВЦЭМ!$D$10+'СЕТ СН'!$F$5-'СЕТ СН'!$F$20</f>
        <v>2008.0636418300001</v>
      </c>
      <c r="AA12" s="37"/>
    </row>
    <row r="13" spans="1:27" ht="15.75" x14ac:dyDescent="0.2">
      <c r="A13" s="35">
        <f>A12+1</f>
        <v>44471</v>
      </c>
      <c r="B13" s="36">
        <f>SUMIFS(СВЦЭМ!$C$39:$C$782,СВЦЭМ!$A$39:$A$782,$A13,СВЦЭМ!$B$39:$B$782,B$11)+'СЕТ СН'!$F$12+СВЦЭМ!$D$10+'СЕТ СН'!$F$5-'СЕТ СН'!$F$20</f>
        <v>2077.8555816099997</v>
      </c>
      <c r="C13" s="36">
        <f>SUMIFS(СВЦЭМ!$C$39:$C$782,СВЦЭМ!$A$39:$A$782,$A13,СВЦЭМ!$B$39:$B$782,C$11)+'СЕТ СН'!$F$12+СВЦЭМ!$D$10+'СЕТ СН'!$F$5-'СЕТ СН'!$F$20</f>
        <v>2116.8829469399998</v>
      </c>
      <c r="D13" s="36">
        <f>SUMIFS(СВЦЭМ!$C$39:$C$782,СВЦЭМ!$A$39:$A$782,$A13,СВЦЭМ!$B$39:$B$782,D$11)+'СЕТ СН'!$F$12+СВЦЭМ!$D$10+'СЕТ СН'!$F$5-'СЕТ СН'!$F$20</f>
        <v>2153.5159082999999</v>
      </c>
      <c r="E13" s="36">
        <f>SUMIFS(СВЦЭМ!$C$39:$C$782,СВЦЭМ!$A$39:$A$782,$A13,СВЦЭМ!$B$39:$B$782,E$11)+'СЕТ СН'!$F$12+СВЦЭМ!$D$10+'СЕТ СН'!$F$5-'СЕТ СН'!$F$20</f>
        <v>2171.71662767</v>
      </c>
      <c r="F13" s="36">
        <f>SUMIFS(СВЦЭМ!$C$39:$C$782,СВЦЭМ!$A$39:$A$782,$A13,СВЦЭМ!$B$39:$B$782,F$11)+'СЕТ СН'!$F$12+СВЦЭМ!$D$10+'СЕТ СН'!$F$5-'СЕТ СН'!$F$20</f>
        <v>2171.5973923000001</v>
      </c>
      <c r="G13" s="36">
        <f>SUMIFS(СВЦЭМ!$C$39:$C$782,СВЦЭМ!$A$39:$A$782,$A13,СВЦЭМ!$B$39:$B$782,G$11)+'СЕТ СН'!$F$12+СВЦЭМ!$D$10+'СЕТ СН'!$F$5-'СЕТ СН'!$F$20</f>
        <v>2160.8818819400003</v>
      </c>
      <c r="H13" s="36">
        <f>SUMIFS(СВЦЭМ!$C$39:$C$782,СВЦЭМ!$A$39:$A$782,$A13,СВЦЭМ!$B$39:$B$782,H$11)+'СЕТ СН'!$F$12+СВЦЭМ!$D$10+'СЕТ СН'!$F$5-'СЕТ СН'!$F$20</f>
        <v>2099.3514633300001</v>
      </c>
      <c r="I13" s="36">
        <f>SUMIFS(СВЦЭМ!$C$39:$C$782,СВЦЭМ!$A$39:$A$782,$A13,СВЦЭМ!$B$39:$B$782,I$11)+'СЕТ СН'!$F$12+СВЦЭМ!$D$10+'СЕТ СН'!$F$5-'СЕТ СН'!$F$20</f>
        <v>2056.3413718000002</v>
      </c>
      <c r="J13" s="36">
        <f>SUMIFS(СВЦЭМ!$C$39:$C$782,СВЦЭМ!$A$39:$A$782,$A13,СВЦЭМ!$B$39:$B$782,J$11)+'СЕТ СН'!$F$12+СВЦЭМ!$D$10+'СЕТ СН'!$F$5-'СЕТ СН'!$F$20</f>
        <v>1971.4283109200001</v>
      </c>
      <c r="K13" s="36">
        <f>SUMIFS(СВЦЭМ!$C$39:$C$782,СВЦЭМ!$A$39:$A$782,$A13,СВЦЭМ!$B$39:$B$782,K$11)+'СЕТ СН'!$F$12+СВЦЭМ!$D$10+'СЕТ СН'!$F$5-'СЕТ СН'!$F$20</f>
        <v>1961.3782025099999</v>
      </c>
      <c r="L13" s="36">
        <f>SUMIFS(СВЦЭМ!$C$39:$C$782,СВЦЭМ!$A$39:$A$782,$A13,СВЦЭМ!$B$39:$B$782,L$11)+'СЕТ СН'!$F$12+СВЦЭМ!$D$10+'СЕТ СН'!$F$5-'СЕТ СН'!$F$20</f>
        <v>1969.7340508299999</v>
      </c>
      <c r="M13" s="36">
        <f>SUMIFS(СВЦЭМ!$C$39:$C$782,СВЦЭМ!$A$39:$A$782,$A13,СВЦЭМ!$B$39:$B$782,M$11)+'СЕТ СН'!$F$12+СВЦЭМ!$D$10+'СЕТ СН'!$F$5-'СЕТ СН'!$F$20</f>
        <v>1961.3631231899999</v>
      </c>
      <c r="N13" s="36">
        <f>SUMIFS(СВЦЭМ!$C$39:$C$782,СВЦЭМ!$A$39:$A$782,$A13,СВЦЭМ!$B$39:$B$782,N$11)+'СЕТ СН'!$F$12+СВЦЭМ!$D$10+'СЕТ СН'!$F$5-'СЕТ СН'!$F$20</f>
        <v>1963.4041650600002</v>
      </c>
      <c r="O13" s="36">
        <f>SUMIFS(СВЦЭМ!$C$39:$C$782,СВЦЭМ!$A$39:$A$782,$A13,СВЦЭМ!$B$39:$B$782,O$11)+'СЕТ СН'!$F$12+СВЦЭМ!$D$10+'СЕТ СН'!$F$5-'СЕТ СН'!$F$20</f>
        <v>1956.0553157700001</v>
      </c>
      <c r="P13" s="36">
        <f>SUMIFS(СВЦЭМ!$C$39:$C$782,СВЦЭМ!$A$39:$A$782,$A13,СВЦЭМ!$B$39:$B$782,P$11)+'СЕТ СН'!$F$12+СВЦЭМ!$D$10+'СЕТ СН'!$F$5-'СЕТ СН'!$F$20</f>
        <v>1975.6418447999999</v>
      </c>
      <c r="Q13" s="36">
        <f>SUMIFS(СВЦЭМ!$C$39:$C$782,СВЦЭМ!$A$39:$A$782,$A13,СВЦЭМ!$B$39:$B$782,Q$11)+'СЕТ СН'!$F$12+СВЦЭМ!$D$10+'СЕТ СН'!$F$5-'СЕТ СН'!$F$20</f>
        <v>1976.3624294599999</v>
      </c>
      <c r="R13" s="36">
        <f>SUMIFS(СВЦЭМ!$C$39:$C$782,СВЦЭМ!$A$39:$A$782,$A13,СВЦЭМ!$B$39:$B$782,R$11)+'СЕТ СН'!$F$12+СВЦЭМ!$D$10+'СЕТ СН'!$F$5-'СЕТ СН'!$F$20</f>
        <v>1980.6871165299999</v>
      </c>
      <c r="S13" s="36">
        <f>SUMIFS(СВЦЭМ!$C$39:$C$782,СВЦЭМ!$A$39:$A$782,$A13,СВЦЭМ!$B$39:$B$782,S$11)+'СЕТ СН'!$F$12+СВЦЭМ!$D$10+'СЕТ СН'!$F$5-'СЕТ СН'!$F$20</f>
        <v>1991.73727822</v>
      </c>
      <c r="T13" s="36">
        <f>SUMIFS(СВЦЭМ!$C$39:$C$782,СВЦЭМ!$A$39:$A$782,$A13,СВЦЭМ!$B$39:$B$782,T$11)+'СЕТ СН'!$F$12+СВЦЭМ!$D$10+'СЕТ СН'!$F$5-'СЕТ СН'!$F$20</f>
        <v>1963.7711172300001</v>
      </c>
      <c r="U13" s="36">
        <f>SUMIFS(СВЦЭМ!$C$39:$C$782,СВЦЭМ!$A$39:$A$782,$A13,СВЦЭМ!$B$39:$B$782,U$11)+'СЕТ СН'!$F$12+СВЦЭМ!$D$10+'СЕТ СН'!$F$5-'СЕТ СН'!$F$20</f>
        <v>1951.1360929900002</v>
      </c>
      <c r="V13" s="36">
        <f>SUMIFS(СВЦЭМ!$C$39:$C$782,СВЦЭМ!$A$39:$A$782,$A13,СВЦЭМ!$B$39:$B$782,V$11)+'СЕТ СН'!$F$12+СВЦЭМ!$D$10+'СЕТ СН'!$F$5-'СЕТ СН'!$F$20</f>
        <v>1954.5106294900002</v>
      </c>
      <c r="W13" s="36">
        <f>SUMIFS(СВЦЭМ!$C$39:$C$782,СВЦЭМ!$A$39:$A$782,$A13,СВЦЭМ!$B$39:$B$782,W$11)+'СЕТ СН'!$F$12+СВЦЭМ!$D$10+'СЕТ СН'!$F$5-'СЕТ СН'!$F$20</f>
        <v>1944.8049739</v>
      </c>
      <c r="X13" s="36">
        <f>SUMIFS(СВЦЭМ!$C$39:$C$782,СВЦЭМ!$A$39:$A$782,$A13,СВЦЭМ!$B$39:$B$782,X$11)+'СЕТ СН'!$F$12+СВЦЭМ!$D$10+'СЕТ СН'!$F$5-'СЕТ СН'!$F$20</f>
        <v>2053.2921800200002</v>
      </c>
      <c r="Y13" s="36">
        <f>SUMIFS(СВЦЭМ!$C$39:$C$782,СВЦЭМ!$A$39:$A$782,$A13,СВЦЭМ!$B$39:$B$782,Y$11)+'СЕТ СН'!$F$12+СВЦЭМ!$D$10+'СЕТ СН'!$F$5-'СЕТ СН'!$F$20</f>
        <v>2022.9943434500001</v>
      </c>
    </row>
    <row r="14" spans="1:27" ht="15.75" x14ac:dyDescent="0.2">
      <c r="A14" s="35">
        <f t="shared" ref="A14:A42" si="0">A13+1</f>
        <v>44472</v>
      </c>
      <c r="B14" s="36">
        <f>SUMIFS(СВЦЭМ!$C$39:$C$782,СВЦЭМ!$A$39:$A$782,$A14,СВЦЭМ!$B$39:$B$782,B$11)+'СЕТ СН'!$F$12+СВЦЭМ!$D$10+'СЕТ СН'!$F$5-'СЕТ СН'!$F$20</f>
        <v>2047.92175694</v>
      </c>
      <c r="C14" s="36">
        <f>SUMIFS(СВЦЭМ!$C$39:$C$782,СВЦЭМ!$A$39:$A$782,$A14,СВЦЭМ!$B$39:$B$782,C$11)+'СЕТ СН'!$F$12+СВЦЭМ!$D$10+'СЕТ СН'!$F$5-'СЕТ СН'!$F$20</f>
        <v>2098.8243671</v>
      </c>
      <c r="D14" s="36">
        <f>SUMIFS(СВЦЭМ!$C$39:$C$782,СВЦЭМ!$A$39:$A$782,$A14,СВЦЭМ!$B$39:$B$782,D$11)+'СЕТ СН'!$F$12+СВЦЭМ!$D$10+'СЕТ СН'!$F$5-'СЕТ СН'!$F$20</f>
        <v>2155.9148002100001</v>
      </c>
      <c r="E14" s="36">
        <f>SUMIFS(СВЦЭМ!$C$39:$C$782,СВЦЭМ!$A$39:$A$782,$A14,СВЦЭМ!$B$39:$B$782,E$11)+'СЕТ СН'!$F$12+СВЦЭМ!$D$10+'СЕТ СН'!$F$5-'СЕТ СН'!$F$20</f>
        <v>2171.93484812</v>
      </c>
      <c r="F14" s="36">
        <f>SUMIFS(СВЦЭМ!$C$39:$C$782,СВЦЭМ!$A$39:$A$782,$A14,СВЦЭМ!$B$39:$B$782,F$11)+'СЕТ СН'!$F$12+СВЦЭМ!$D$10+'СЕТ СН'!$F$5-'СЕТ СН'!$F$20</f>
        <v>2167.0593168200003</v>
      </c>
      <c r="G14" s="36">
        <f>SUMIFS(СВЦЭМ!$C$39:$C$782,СВЦЭМ!$A$39:$A$782,$A14,СВЦЭМ!$B$39:$B$782,G$11)+'СЕТ СН'!$F$12+СВЦЭМ!$D$10+'СЕТ СН'!$F$5-'СЕТ СН'!$F$20</f>
        <v>2168.06445171</v>
      </c>
      <c r="H14" s="36">
        <f>SUMIFS(СВЦЭМ!$C$39:$C$782,СВЦЭМ!$A$39:$A$782,$A14,СВЦЭМ!$B$39:$B$782,H$11)+'СЕТ СН'!$F$12+СВЦЭМ!$D$10+'СЕТ СН'!$F$5-'СЕТ СН'!$F$20</f>
        <v>2111.55641707</v>
      </c>
      <c r="I14" s="36">
        <f>SUMIFS(СВЦЭМ!$C$39:$C$782,СВЦЭМ!$A$39:$A$782,$A14,СВЦЭМ!$B$39:$B$782,I$11)+'СЕТ СН'!$F$12+СВЦЭМ!$D$10+'СЕТ СН'!$F$5-'СЕТ СН'!$F$20</f>
        <v>2062.78073765</v>
      </c>
      <c r="J14" s="36">
        <f>SUMIFS(СВЦЭМ!$C$39:$C$782,СВЦЭМ!$A$39:$A$782,$A14,СВЦЭМ!$B$39:$B$782,J$11)+'СЕТ СН'!$F$12+СВЦЭМ!$D$10+'СЕТ СН'!$F$5-'СЕТ СН'!$F$20</f>
        <v>2013.4596311400001</v>
      </c>
      <c r="K14" s="36">
        <f>SUMIFS(СВЦЭМ!$C$39:$C$782,СВЦЭМ!$A$39:$A$782,$A14,СВЦЭМ!$B$39:$B$782,K$11)+'СЕТ СН'!$F$12+СВЦЭМ!$D$10+'СЕТ СН'!$F$5-'СЕТ СН'!$F$20</f>
        <v>1971.96508844</v>
      </c>
      <c r="L14" s="36">
        <f>SUMIFS(СВЦЭМ!$C$39:$C$782,СВЦЭМ!$A$39:$A$782,$A14,СВЦЭМ!$B$39:$B$782,L$11)+'СЕТ СН'!$F$12+СВЦЭМ!$D$10+'СЕТ СН'!$F$5-'СЕТ СН'!$F$20</f>
        <v>1969.4351328100001</v>
      </c>
      <c r="M14" s="36">
        <f>SUMIFS(СВЦЭМ!$C$39:$C$782,СВЦЭМ!$A$39:$A$782,$A14,СВЦЭМ!$B$39:$B$782,M$11)+'СЕТ СН'!$F$12+СВЦЭМ!$D$10+'СЕТ СН'!$F$5-'СЕТ СН'!$F$20</f>
        <v>1967.97397955</v>
      </c>
      <c r="N14" s="36">
        <f>SUMIFS(СВЦЭМ!$C$39:$C$782,СВЦЭМ!$A$39:$A$782,$A14,СВЦЭМ!$B$39:$B$782,N$11)+'СЕТ СН'!$F$12+СВЦЭМ!$D$10+'СЕТ СН'!$F$5-'СЕТ СН'!$F$20</f>
        <v>1988.73916775</v>
      </c>
      <c r="O14" s="36">
        <f>SUMIFS(СВЦЭМ!$C$39:$C$782,СВЦЭМ!$A$39:$A$782,$A14,СВЦЭМ!$B$39:$B$782,O$11)+'СЕТ СН'!$F$12+СВЦЭМ!$D$10+'СЕТ СН'!$F$5-'СЕТ СН'!$F$20</f>
        <v>1993.99740888</v>
      </c>
      <c r="P14" s="36">
        <f>SUMIFS(СВЦЭМ!$C$39:$C$782,СВЦЭМ!$A$39:$A$782,$A14,СВЦЭМ!$B$39:$B$782,P$11)+'СЕТ СН'!$F$12+СВЦЭМ!$D$10+'СЕТ СН'!$F$5-'СЕТ СН'!$F$20</f>
        <v>1994.7350101900001</v>
      </c>
      <c r="Q14" s="36">
        <f>SUMIFS(СВЦЭМ!$C$39:$C$782,СВЦЭМ!$A$39:$A$782,$A14,СВЦЭМ!$B$39:$B$782,Q$11)+'СЕТ СН'!$F$12+СВЦЭМ!$D$10+'СЕТ СН'!$F$5-'СЕТ СН'!$F$20</f>
        <v>1994.02143557</v>
      </c>
      <c r="R14" s="36">
        <f>SUMIFS(СВЦЭМ!$C$39:$C$782,СВЦЭМ!$A$39:$A$782,$A14,СВЦЭМ!$B$39:$B$782,R$11)+'СЕТ СН'!$F$12+СВЦЭМ!$D$10+'СЕТ СН'!$F$5-'СЕТ СН'!$F$20</f>
        <v>1983.7631818499999</v>
      </c>
      <c r="S14" s="36">
        <f>SUMIFS(СВЦЭМ!$C$39:$C$782,СВЦЭМ!$A$39:$A$782,$A14,СВЦЭМ!$B$39:$B$782,S$11)+'СЕТ СН'!$F$12+СВЦЭМ!$D$10+'СЕТ СН'!$F$5-'СЕТ СН'!$F$20</f>
        <v>1987.0454910799999</v>
      </c>
      <c r="T14" s="36">
        <f>SUMIFS(СВЦЭМ!$C$39:$C$782,СВЦЭМ!$A$39:$A$782,$A14,СВЦЭМ!$B$39:$B$782,T$11)+'СЕТ СН'!$F$12+СВЦЭМ!$D$10+'СЕТ СН'!$F$5-'СЕТ СН'!$F$20</f>
        <v>1973.23920088</v>
      </c>
      <c r="U14" s="36">
        <f>SUMIFS(СВЦЭМ!$C$39:$C$782,СВЦЭМ!$A$39:$A$782,$A14,СВЦЭМ!$B$39:$B$782,U$11)+'СЕТ СН'!$F$12+СВЦЭМ!$D$10+'СЕТ СН'!$F$5-'СЕТ СН'!$F$20</f>
        <v>1967.4837604700001</v>
      </c>
      <c r="V14" s="36">
        <f>SUMIFS(СВЦЭМ!$C$39:$C$782,СВЦЭМ!$A$39:$A$782,$A14,СВЦЭМ!$B$39:$B$782,V$11)+'СЕТ СН'!$F$12+СВЦЭМ!$D$10+'СЕТ СН'!$F$5-'СЕТ СН'!$F$20</f>
        <v>1951.8825390500001</v>
      </c>
      <c r="W14" s="36">
        <f>SUMIFS(СВЦЭМ!$C$39:$C$782,СВЦЭМ!$A$39:$A$782,$A14,СВЦЭМ!$B$39:$B$782,W$11)+'СЕТ СН'!$F$12+СВЦЭМ!$D$10+'СЕТ СН'!$F$5-'СЕТ СН'!$F$20</f>
        <v>1937.22887689</v>
      </c>
      <c r="X14" s="36">
        <f>SUMIFS(СВЦЭМ!$C$39:$C$782,СВЦЭМ!$A$39:$A$782,$A14,СВЦЭМ!$B$39:$B$782,X$11)+'СЕТ СН'!$F$12+СВЦЭМ!$D$10+'СЕТ СН'!$F$5-'СЕТ СН'!$F$20</f>
        <v>1938.7660984899999</v>
      </c>
      <c r="Y14" s="36">
        <f>SUMIFS(СВЦЭМ!$C$39:$C$782,СВЦЭМ!$A$39:$A$782,$A14,СВЦЭМ!$B$39:$B$782,Y$11)+'СЕТ СН'!$F$12+СВЦЭМ!$D$10+'СЕТ СН'!$F$5-'СЕТ СН'!$F$20</f>
        <v>1955.1681364800002</v>
      </c>
    </row>
    <row r="15" spans="1:27" ht="15.75" x14ac:dyDescent="0.2">
      <c r="A15" s="35">
        <f t="shared" si="0"/>
        <v>44473</v>
      </c>
      <c r="B15" s="36">
        <f>SUMIFS(СВЦЭМ!$C$39:$C$782,СВЦЭМ!$A$39:$A$782,$A15,СВЦЭМ!$B$39:$B$782,B$11)+'СЕТ СН'!$F$12+СВЦЭМ!$D$10+'СЕТ СН'!$F$5-'СЕТ СН'!$F$20</f>
        <v>2017.8864687499999</v>
      </c>
      <c r="C15" s="36">
        <f>SUMIFS(СВЦЭМ!$C$39:$C$782,СВЦЭМ!$A$39:$A$782,$A15,СВЦЭМ!$B$39:$B$782,C$11)+'СЕТ СН'!$F$12+СВЦЭМ!$D$10+'СЕТ СН'!$F$5-'СЕТ СН'!$F$20</f>
        <v>2046.88224395</v>
      </c>
      <c r="D15" s="36">
        <f>SUMIFS(СВЦЭМ!$C$39:$C$782,СВЦЭМ!$A$39:$A$782,$A15,СВЦЭМ!$B$39:$B$782,D$11)+'СЕТ СН'!$F$12+СВЦЭМ!$D$10+'СЕТ СН'!$F$5-'СЕТ СН'!$F$20</f>
        <v>2042.4068802500001</v>
      </c>
      <c r="E15" s="36">
        <f>SUMIFS(СВЦЭМ!$C$39:$C$782,СВЦЭМ!$A$39:$A$782,$A15,СВЦЭМ!$B$39:$B$782,E$11)+'СЕТ СН'!$F$12+СВЦЭМ!$D$10+'СЕТ СН'!$F$5-'СЕТ СН'!$F$20</f>
        <v>2062.1121369500001</v>
      </c>
      <c r="F15" s="36">
        <f>SUMIFS(СВЦЭМ!$C$39:$C$782,СВЦЭМ!$A$39:$A$782,$A15,СВЦЭМ!$B$39:$B$782,F$11)+'СЕТ СН'!$F$12+СВЦЭМ!$D$10+'СЕТ СН'!$F$5-'СЕТ СН'!$F$20</f>
        <v>2057.7084475700003</v>
      </c>
      <c r="G15" s="36">
        <f>SUMIFS(СВЦЭМ!$C$39:$C$782,СВЦЭМ!$A$39:$A$782,$A15,СВЦЭМ!$B$39:$B$782,G$11)+'СЕТ СН'!$F$12+СВЦЭМ!$D$10+'СЕТ СН'!$F$5-'СЕТ СН'!$F$20</f>
        <v>2068.4110651400001</v>
      </c>
      <c r="H15" s="36">
        <f>SUMIFS(СВЦЭМ!$C$39:$C$782,СВЦЭМ!$A$39:$A$782,$A15,СВЦЭМ!$B$39:$B$782,H$11)+'СЕТ СН'!$F$12+СВЦЭМ!$D$10+'СЕТ СН'!$F$5-'СЕТ СН'!$F$20</f>
        <v>2103.3429232799999</v>
      </c>
      <c r="I15" s="36">
        <f>SUMIFS(СВЦЭМ!$C$39:$C$782,СВЦЭМ!$A$39:$A$782,$A15,СВЦЭМ!$B$39:$B$782,I$11)+'СЕТ СН'!$F$12+СВЦЭМ!$D$10+'СЕТ СН'!$F$5-'СЕТ СН'!$F$20</f>
        <v>2058.4496734700001</v>
      </c>
      <c r="J15" s="36">
        <f>SUMIFS(СВЦЭМ!$C$39:$C$782,СВЦЭМ!$A$39:$A$782,$A15,СВЦЭМ!$B$39:$B$782,J$11)+'СЕТ СН'!$F$12+СВЦЭМ!$D$10+'СЕТ СН'!$F$5-'СЕТ СН'!$F$20</f>
        <v>2025.7392374199999</v>
      </c>
      <c r="K15" s="36">
        <f>SUMIFS(СВЦЭМ!$C$39:$C$782,СВЦЭМ!$A$39:$A$782,$A15,СВЦЭМ!$B$39:$B$782,K$11)+'СЕТ СН'!$F$12+СВЦЭМ!$D$10+'СЕТ СН'!$F$5-'СЕТ СН'!$F$20</f>
        <v>2041.5004895500001</v>
      </c>
      <c r="L15" s="36">
        <f>SUMIFS(СВЦЭМ!$C$39:$C$782,СВЦЭМ!$A$39:$A$782,$A15,СВЦЭМ!$B$39:$B$782,L$11)+'СЕТ СН'!$F$12+СВЦЭМ!$D$10+'СЕТ СН'!$F$5-'СЕТ СН'!$F$20</f>
        <v>2026.82820743</v>
      </c>
      <c r="M15" s="36">
        <f>SUMIFS(СВЦЭМ!$C$39:$C$782,СВЦЭМ!$A$39:$A$782,$A15,СВЦЭМ!$B$39:$B$782,M$11)+'СЕТ СН'!$F$12+СВЦЭМ!$D$10+'СЕТ СН'!$F$5-'СЕТ СН'!$F$20</f>
        <v>2024.0034199000002</v>
      </c>
      <c r="N15" s="36">
        <f>SUMIFS(СВЦЭМ!$C$39:$C$782,СВЦЭМ!$A$39:$A$782,$A15,СВЦЭМ!$B$39:$B$782,N$11)+'СЕТ СН'!$F$12+СВЦЭМ!$D$10+'СЕТ СН'!$F$5-'СЕТ СН'!$F$20</f>
        <v>2006.3821412100001</v>
      </c>
      <c r="O15" s="36">
        <f>SUMIFS(СВЦЭМ!$C$39:$C$782,СВЦЭМ!$A$39:$A$782,$A15,СВЦЭМ!$B$39:$B$782,O$11)+'СЕТ СН'!$F$12+СВЦЭМ!$D$10+'СЕТ СН'!$F$5-'СЕТ СН'!$F$20</f>
        <v>1998.2189008400001</v>
      </c>
      <c r="P15" s="36">
        <f>SUMIFS(СВЦЭМ!$C$39:$C$782,СВЦЭМ!$A$39:$A$782,$A15,СВЦЭМ!$B$39:$B$782,P$11)+'СЕТ СН'!$F$12+СВЦЭМ!$D$10+'СЕТ СН'!$F$5-'СЕТ СН'!$F$20</f>
        <v>2002.23683843</v>
      </c>
      <c r="Q15" s="36">
        <f>SUMIFS(СВЦЭМ!$C$39:$C$782,СВЦЭМ!$A$39:$A$782,$A15,СВЦЭМ!$B$39:$B$782,Q$11)+'СЕТ СН'!$F$12+СВЦЭМ!$D$10+'СЕТ СН'!$F$5-'СЕТ СН'!$F$20</f>
        <v>2045.30946952</v>
      </c>
      <c r="R15" s="36">
        <f>SUMIFS(СВЦЭМ!$C$39:$C$782,СВЦЭМ!$A$39:$A$782,$A15,СВЦЭМ!$B$39:$B$782,R$11)+'СЕТ СН'!$F$12+СВЦЭМ!$D$10+'СЕТ СН'!$F$5-'СЕТ СН'!$F$20</f>
        <v>2038.43779857</v>
      </c>
      <c r="S15" s="36">
        <f>SUMIFS(СВЦЭМ!$C$39:$C$782,СВЦЭМ!$A$39:$A$782,$A15,СВЦЭМ!$B$39:$B$782,S$11)+'СЕТ СН'!$F$12+СВЦЭМ!$D$10+'СЕТ СН'!$F$5-'СЕТ СН'!$F$20</f>
        <v>2036.6707417600001</v>
      </c>
      <c r="T15" s="36">
        <f>SUMIFS(СВЦЭМ!$C$39:$C$782,СВЦЭМ!$A$39:$A$782,$A15,СВЦЭМ!$B$39:$B$782,T$11)+'СЕТ СН'!$F$12+СВЦЭМ!$D$10+'СЕТ СН'!$F$5-'СЕТ СН'!$F$20</f>
        <v>2055.61470302</v>
      </c>
      <c r="U15" s="36">
        <f>SUMIFS(СВЦЭМ!$C$39:$C$782,СВЦЭМ!$A$39:$A$782,$A15,СВЦЭМ!$B$39:$B$782,U$11)+'СЕТ СН'!$F$12+СВЦЭМ!$D$10+'СЕТ СН'!$F$5-'СЕТ СН'!$F$20</f>
        <v>2050.60946268</v>
      </c>
      <c r="V15" s="36">
        <f>SUMIFS(СВЦЭМ!$C$39:$C$782,СВЦЭМ!$A$39:$A$782,$A15,СВЦЭМ!$B$39:$B$782,V$11)+'СЕТ СН'!$F$12+СВЦЭМ!$D$10+'СЕТ СН'!$F$5-'СЕТ СН'!$F$20</f>
        <v>2050.0043739000002</v>
      </c>
      <c r="W15" s="36">
        <f>SUMIFS(СВЦЭМ!$C$39:$C$782,СВЦЭМ!$A$39:$A$782,$A15,СВЦЭМ!$B$39:$B$782,W$11)+'СЕТ СН'!$F$12+СВЦЭМ!$D$10+'СЕТ СН'!$F$5-'СЕТ СН'!$F$20</f>
        <v>2041.7043945300002</v>
      </c>
      <c r="X15" s="36">
        <f>SUMIFS(СВЦЭМ!$C$39:$C$782,СВЦЭМ!$A$39:$A$782,$A15,СВЦЭМ!$B$39:$B$782,X$11)+'СЕТ СН'!$F$12+СВЦЭМ!$D$10+'СЕТ СН'!$F$5-'СЕТ СН'!$F$20</f>
        <v>2053.8560022000001</v>
      </c>
      <c r="Y15" s="36">
        <f>SUMIFS(СВЦЭМ!$C$39:$C$782,СВЦЭМ!$A$39:$A$782,$A15,СВЦЭМ!$B$39:$B$782,Y$11)+'СЕТ СН'!$F$12+СВЦЭМ!$D$10+'СЕТ СН'!$F$5-'СЕТ СН'!$F$20</f>
        <v>2111.6976169</v>
      </c>
    </row>
    <row r="16" spans="1:27" ht="15.75" x14ac:dyDescent="0.2">
      <c r="A16" s="35">
        <f t="shared" si="0"/>
        <v>44474</v>
      </c>
      <c r="B16" s="36">
        <f>SUMIFS(СВЦЭМ!$C$39:$C$782,СВЦЭМ!$A$39:$A$782,$A16,СВЦЭМ!$B$39:$B$782,B$11)+'СЕТ СН'!$F$12+СВЦЭМ!$D$10+'СЕТ СН'!$F$5-'СЕТ СН'!$F$20</f>
        <v>2167.0146184200003</v>
      </c>
      <c r="C16" s="36">
        <f>SUMIFS(СВЦЭМ!$C$39:$C$782,СВЦЭМ!$A$39:$A$782,$A16,СВЦЭМ!$B$39:$B$782,C$11)+'СЕТ СН'!$F$12+СВЦЭМ!$D$10+'СЕТ СН'!$F$5-'СЕТ СН'!$F$20</f>
        <v>2168.7723496099998</v>
      </c>
      <c r="D16" s="36">
        <f>SUMIFS(СВЦЭМ!$C$39:$C$782,СВЦЭМ!$A$39:$A$782,$A16,СВЦЭМ!$B$39:$B$782,D$11)+'СЕТ СН'!$F$12+СВЦЭМ!$D$10+'СЕТ СН'!$F$5-'СЕТ СН'!$F$20</f>
        <v>2103.9171827800001</v>
      </c>
      <c r="E16" s="36">
        <f>SUMIFS(СВЦЭМ!$C$39:$C$782,СВЦЭМ!$A$39:$A$782,$A16,СВЦЭМ!$B$39:$B$782,E$11)+'СЕТ СН'!$F$12+СВЦЭМ!$D$10+'СЕТ СН'!$F$5-'СЕТ СН'!$F$20</f>
        <v>2082.96426006</v>
      </c>
      <c r="F16" s="36">
        <f>SUMIFS(СВЦЭМ!$C$39:$C$782,СВЦЭМ!$A$39:$A$782,$A16,СВЦЭМ!$B$39:$B$782,F$11)+'СЕТ СН'!$F$12+СВЦЭМ!$D$10+'СЕТ СН'!$F$5-'СЕТ СН'!$F$20</f>
        <v>2086.1168841500003</v>
      </c>
      <c r="G16" s="36">
        <f>SUMIFS(СВЦЭМ!$C$39:$C$782,СВЦЭМ!$A$39:$A$782,$A16,СВЦЭМ!$B$39:$B$782,G$11)+'СЕТ СН'!$F$12+СВЦЭМ!$D$10+'СЕТ СН'!$F$5-'СЕТ СН'!$F$20</f>
        <v>2095.2249085000003</v>
      </c>
      <c r="H16" s="36">
        <f>SUMIFS(СВЦЭМ!$C$39:$C$782,СВЦЭМ!$A$39:$A$782,$A16,СВЦЭМ!$B$39:$B$782,H$11)+'СЕТ СН'!$F$12+СВЦЭМ!$D$10+'СЕТ СН'!$F$5-'СЕТ СН'!$F$20</f>
        <v>2150.3010550700001</v>
      </c>
      <c r="I16" s="36">
        <f>SUMIFS(СВЦЭМ!$C$39:$C$782,СВЦЭМ!$A$39:$A$782,$A16,СВЦЭМ!$B$39:$B$782,I$11)+'СЕТ СН'!$F$12+СВЦЭМ!$D$10+'СЕТ СН'!$F$5-'СЕТ СН'!$F$20</f>
        <v>2139.01079312</v>
      </c>
      <c r="J16" s="36">
        <f>SUMIFS(СВЦЭМ!$C$39:$C$782,СВЦЭМ!$A$39:$A$782,$A16,СВЦЭМ!$B$39:$B$782,J$11)+'СЕТ СН'!$F$12+СВЦЭМ!$D$10+'СЕТ СН'!$F$5-'СЕТ СН'!$F$20</f>
        <v>2035.59178109</v>
      </c>
      <c r="K16" s="36">
        <f>SUMIFS(СВЦЭМ!$C$39:$C$782,СВЦЭМ!$A$39:$A$782,$A16,СВЦЭМ!$B$39:$B$782,K$11)+'СЕТ СН'!$F$12+СВЦЭМ!$D$10+'СЕТ СН'!$F$5-'СЕТ СН'!$F$20</f>
        <v>2055.6169883299999</v>
      </c>
      <c r="L16" s="36">
        <f>SUMIFS(СВЦЭМ!$C$39:$C$782,СВЦЭМ!$A$39:$A$782,$A16,СВЦЭМ!$B$39:$B$782,L$11)+'СЕТ СН'!$F$12+СВЦЭМ!$D$10+'СЕТ СН'!$F$5-'СЕТ СН'!$F$20</f>
        <v>2060.1176162500001</v>
      </c>
      <c r="M16" s="36">
        <f>SUMIFS(СВЦЭМ!$C$39:$C$782,СВЦЭМ!$A$39:$A$782,$A16,СВЦЭМ!$B$39:$B$782,M$11)+'СЕТ СН'!$F$12+СВЦЭМ!$D$10+'СЕТ СН'!$F$5-'СЕТ СН'!$F$20</f>
        <v>2082.84727582</v>
      </c>
      <c r="N16" s="36">
        <f>SUMIFS(СВЦЭМ!$C$39:$C$782,СВЦЭМ!$A$39:$A$782,$A16,СВЦЭМ!$B$39:$B$782,N$11)+'СЕТ СН'!$F$12+СВЦЭМ!$D$10+'СЕТ СН'!$F$5-'СЕТ СН'!$F$20</f>
        <v>2067.4560615400001</v>
      </c>
      <c r="O16" s="36">
        <f>SUMIFS(СВЦЭМ!$C$39:$C$782,СВЦЭМ!$A$39:$A$782,$A16,СВЦЭМ!$B$39:$B$782,O$11)+'СЕТ СН'!$F$12+СВЦЭМ!$D$10+'СЕТ СН'!$F$5-'СЕТ СН'!$F$20</f>
        <v>2072.2079893999999</v>
      </c>
      <c r="P16" s="36">
        <f>SUMIFS(СВЦЭМ!$C$39:$C$782,СВЦЭМ!$A$39:$A$782,$A16,СВЦЭМ!$B$39:$B$782,P$11)+'СЕТ СН'!$F$12+СВЦЭМ!$D$10+'СЕТ СН'!$F$5-'СЕТ СН'!$F$20</f>
        <v>2078.02013584</v>
      </c>
      <c r="Q16" s="36">
        <f>SUMIFS(СВЦЭМ!$C$39:$C$782,СВЦЭМ!$A$39:$A$782,$A16,СВЦЭМ!$B$39:$B$782,Q$11)+'СЕТ СН'!$F$12+СВЦЭМ!$D$10+'СЕТ СН'!$F$5-'СЕТ СН'!$F$20</f>
        <v>2103.54681931</v>
      </c>
      <c r="R16" s="36">
        <f>SUMIFS(СВЦЭМ!$C$39:$C$782,СВЦЭМ!$A$39:$A$782,$A16,СВЦЭМ!$B$39:$B$782,R$11)+'СЕТ СН'!$F$12+СВЦЭМ!$D$10+'СЕТ СН'!$F$5-'СЕТ СН'!$F$20</f>
        <v>2082.4640608600002</v>
      </c>
      <c r="S16" s="36">
        <f>SUMIFS(СВЦЭМ!$C$39:$C$782,СВЦЭМ!$A$39:$A$782,$A16,СВЦЭМ!$B$39:$B$782,S$11)+'СЕТ СН'!$F$12+СВЦЭМ!$D$10+'СЕТ СН'!$F$5-'СЕТ СН'!$F$20</f>
        <v>2068.5586753400003</v>
      </c>
      <c r="T16" s="36">
        <f>SUMIFS(СВЦЭМ!$C$39:$C$782,СВЦЭМ!$A$39:$A$782,$A16,СВЦЭМ!$B$39:$B$782,T$11)+'СЕТ СН'!$F$12+СВЦЭМ!$D$10+'СЕТ СН'!$F$5-'СЕТ СН'!$F$20</f>
        <v>2094.2419606399999</v>
      </c>
      <c r="U16" s="36">
        <f>SUMIFS(СВЦЭМ!$C$39:$C$782,СВЦЭМ!$A$39:$A$782,$A16,СВЦЭМ!$B$39:$B$782,U$11)+'СЕТ СН'!$F$12+СВЦЭМ!$D$10+'СЕТ СН'!$F$5-'СЕТ СН'!$F$20</f>
        <v>2075.3114375200003</v>
      </c>
      <c r="V16" s="36">
        <f>SUMIFS(СВЦЭМ!$C$39:$C$782,СВЦЭМ!$A$39:$A$782,$A16,СВЦЭМ!$B$39:$B$782,V$11)+'СЕТ СН'!$F$12+СВЦЭМ!$D$10+'СЕТ СН'!$F$5-'СЕТ СН'!$F$20</f>
        <v>2076.4773377800002</v>
      </c>
      <c r="W16" s="36">
        <f>SUMIFS(СВЦЭМ!$C$39:$C$782,СВЦЭМ!$A$39:$A$782,$A16,СВЦЭМ!$B$39:$B$782,W$11)+'СЕТ СН'!$F$12+СВЦЭМ!$D$10+'СЕТ СН'!$F$5-'СЕТ СН'!$F$20</f>
        <v>2082.74379662</v>
      </c>
      <c r="X16" s="36">
        <f>SUMIFS(СВЦЭМ!$C$39:$C$782,СВЦЭМ!$A$39:$A$782,$A16,СВЦЭМ!$B$39:$B$782,X$11)+'СЕТ СН'!$F$12+СВЦЭМ!$D$10+'СЕТ СН'!$F$5-'СЕТ СН'!$F$20</f>
        <v>2093.7313003400004</v>
      </c>
      <c r="Y16" s="36">
        <f>SUMIFS(СВЦЭМ!$C$39:$C$782,СВЦЭМ!$A$39:$A$782,$A16,СВЦЭМ!$B$39:$B$782,Y$11)+'СЕТ СН'!$F$12+СВЦЭМ!$D$10+'СЕТ СН'!$F$5-'СЕТ СН'!$F$20</f>
        <v>2169.1428815600002</v>
      </c>
    </row>
    <row r="17" spans="1:25" ht="15.75" x14ac:dyDescent="0.2">
      <c r="A17" s="35">
        <f t="shared" si="0"/>
        <v>44475</v>
      </c>
      <c r="B17" s="36">
        <f>SUMIFS(СВЦЭМ!$C$39:$C$782,СВЦЭМ!$A$39:$A$782,$A17,СВЦЭМ!$B$39:$B$782,B$11)+'СЕТ СН'!$F$12+СВЦЭМ!$D$10+'СЕТ СН'!$F$5-'СЕТ СН'!$F$20</f>
        <v>2187.4696499500001</v>
      </c>
      <c r="C17" s="36">
        <f>SUMIFS(СВЦЭМ!$C$39:$C$782,СВЦЭМ!$A$39:$A$782,$A17,СВЦЭМ!$B$39:$B$782,C$11)+'СЕТ СН'!$F$12+СВЦЭМ!$D$10+'СЕТ СН'!$F$5-'СЕТ СН'!$F$20</f>
        <v>2222.3691146000001</v>
      </c>
      <c r="D17" s="36">
        <f>SUMIFS(СВЦЭМ!$C$39:$C$782,СВЦЭМ!$A$39:$A$782,$A17,СВЦЭМ!$B$39:$B$782,D$11)+'СЕТ СН'!$F$12+СВЦЭМ!$D$10+'СЕТ СН'!$F$5-'СЕТ СН'!$F$20</f>
        <v>2138.30420323</v>
      </c>
      <c r="E17" s="36">
        <f>SUMIFS(СВЦЭМ!$C$39:$C$782,СВЦЭМ!$A$39:$A$782,$A17,СВЦЭМ!$B$39:$B$782,E$11)+'СЕТ СН'!$F$12+СВЦЭМ!$D$10+'СЕТ СН'!$F$5-'СЕТ СН'!$F$20</f>
        <v>2125.3523832600004</v>
      </c>
      <c r="F17" s="36">
        <f>SUMIFS(СВЦЭМ!$C$39:$C$782,СВЦЭМ!$A$39:$A$782,$A17,СВЦЭМ!$B$39:$B$782,F$11)+'СЕТ СН'!$F$12+СВЦЭМ!$D$10+'СЕТ СН'!$F$5-'СЕТ СН'!$F$20</f>
        <v>2121.67622308</v>
      </c>
      <c r="G17" s="36">
        <f>SUMIFS(СВЦЭМ!$C$39:$C$782,СВЦЭМ!$A$39:$A$782,$A17,СВЦЭМ!$B$39:$B$782,G$11)+'СЕТ СН'!$F$12+СВЦЭМ!$D$10+'СЕТ СН'!$F$5-'СЕТ СН'!$F$20</f>
        <v>2124.56503453</v>
      </c>
      <c r="H17" s="36">
        <f>SUMIFS(СВЦЭМ!$C$39:$C$782,СВЦЭМ!$A$39:$A$782,$A17,СВЦЭМ!$B$39:$B$782,H$11)+'СЕТ СН'!$F$12+СВЦЭМ!$D$10+'СЕТ СН'!$F$5-'СЕТ СН'!$F$20</f>
        <v>2185.58762011</v>
      </c>
      <c r="I17" s="36">
        <f>SUMIFS(СВЦЭМ!$C$39:$C$782,СВЦЭМ!$A$39:$A$782,$A17,СВЦЭМ!$B$39:$B$782,I$11)+'СЕТ СН'!$F$12+СВЦЭМ!$D$10+'СЕТ СН'!$F$5-'СЕТ СН'!$F$20</f>
        <v>2206.5111590699998</v>
      </c>
      <c r="J17" s="36">
        <f>SUMIFS(СВЦЭМ!$C$39:$C$782,СВЦЭМ!$A$39:$A$782,$A17,СВЦЭМ!$B$39:$B$782,J$11)+'СЕТ СН'!$F$12+СВЦЭМ!$D$10+'СЕТ СН'!$F$5-'СЕТ СН'!$F$20</f>
        <v>2145.7219942000002</v>
      </c>
      <c r="K17" s="36">
        <f>SUMIFS(СВЦЭМ!$C$39:$C$782,СВЦЭМ!$A$39:$A$782,$A17,СВЦЭМ!$B$39:$B$782,K$11)+'СЕТ СН'!$F$12+СВЦЭМ!$D$10+'СЕТ СН'!$F$5-'СЕТ СН'!$F$20</f>
        <v>2118.0250426800003</v>
      </c>
      <c r="L17" s="36">
        <f>SUMIFS(СВЦЭМ!$C$39:$C$782,СВЦЭМ!$A$39:$A$782,$A17,СВЦЭМ!$B$39:$B$782,L$11)+'СЕТ СН'!$F$12+СВЦЭМ!$D$10+'СЕТ СН'!$F$5-'СЕТ СН'!$F$20</f>
        <v>2144.6162812900002</v>
      </c>
      <c r="M17" s="36">
        <f>SUMIFS(СВЦЭМ!$C$39:$C$782,СВЦЭМ!$A$39:$A$782,$A17,СВЦЭМ!$B$39:$B$782,M$11)+'СЕТ СН'!$F$12+СВЦЭМ!$D$10+'СЕТ СН'!$F$5-'СЕТ СН'!$F$20</f>
        <v>2142.1086307</v>
      </c>
      <c r="N17" s="36">
        <f>SUMIFS(СВЦЭМ!$C$39:$C$782,СВЦЭМ!$A$39:$A$782,$A17,СВЦЭМ!$B$39:$B$782,N$11)+'СЕТ СН'!$F$12+СВЦЭМ!$D$10+'СЕТ СН'!$F$5-'СЕТ СН'!$F$20</f>
        <v>2138.4115609999999</v>
      </c>
      <c r="O17" s="36">
        <f>SUMIFS(СВЦЭМ!$C$39:$C$782,СВЦЭМ!$A$39:$A$782,$A17,СВЦЭМ!$B$39:$B$782,O$11)+'СЕТ СН'!$F$12+СВЦЭМ!$D$10+'СЕТ СН'!$F$5-'СЕТ СН'!$F$20</f>
        <v>2147.6274160499997</v>
      </c>
      <c r="P17" s="36">
        <f>SUMIFS(СВЦЭМ!$C$39:$C$782,СВЦЭМ!$A$39:$A$782,$A17,СВЦЭМ!$B$39:$B$782,P$11)+'СЕТ СН'!$F$12+СВЦЭМ!$D$10+'СЕТ СН'!$F$5-'СЕТ СН'!$F$20</f>
        <v>2157.6359275599998</v>
      </c>
      <c r="Q17" s="36">
        <f>SUMIFS(СВЦЭМ!$C$39:$C$782,СВЦЭМ!$A$39:$A$782,$A17,СВЦЭМ!$B$39:$B$782,Q$11)+'СЕТ СН'!$F$12+СВЦЭМ!$D$10+'СЕТ СН'!$F$5-'СЕТ СН'!$F$20</f>
        <v>2171.16801025</v>
      </c>
      <c r="R17" s="36">
        <f>SUMIFS(СВЦЭМ!$C$39:$C$782,СВЦЭМ!$A$39:$A$782,$A17,СВЦЭМ!$B$39:$B$782,R$11)+'СЕТ СН'!$F$12+СВЦЭМ!$D$10+'СЕТ СН'!$F$5-'СЕТ СН'!$F$20</f>
        <v>2178.5916117400002</v>
      </c>
      <c r="S17" s="36">
        <f>SUMIFS(СВЦЭМ!$C$39:$C$782,СВЦЭМ!$A$39:$A$782,$A17,СВЦЭМ!$B$39:$B$782,S$11)+'СЕТ СН'!$F$12+СВЦЭМ!$D$10+'СЕТ СН'!$F$5-'СЕТ СН'!$F$20</f>
        <v>2163.5956785799999</v>
      </c>
      <c r="T17" s="36">
        <f>SUMIFS(СВЦЭМ!$C$39:$C$782,СВЦЭМ!$A$39:$A$782,$A17,СВЦЭМ!$B$39:$B$782,T$11)+'СЕТ СН'!$F$12+СВЦЭМ!$D$10+'СЕТ СН'!$F$5-'СЕТ СН'!$F$20</f>
        <v>2130.9024658500002</v>
      </c>
      <c r="U17" s="36">
        <f>SUMIFS(СВЦЭМ!$C$39:$C$782,СВЦЭМ!$A$39:$A$782,$A17,СВЦЭМ!$B$39:$B$782,U$11)+'СЕТ СН'!$F$12+СВЦЭМ!$D$10+'СЕТ СН'!$F$5-'СЕТ СН'!$F$20</f>
        <v>2062.5945585499999</v>
      </c>
      <c r="V17" s="36">
        <f>SUMIFS(СВЦЭМ!$C$39:$C$782,СВЦЭМ!$A$39:$A$782,$A17,СВЦЭМ!$B$39:$B$782,V$11)+'СЕТ СН'!$F$12+СВЦЭМ!$D$10+'СЕТ СН'!$F$5-'СЕТ СН'!$F$20</f>
        <v>2031.2924193200001</v>
      </c>
      <c r="W17" s="36">
        <f>SUMIFS(СВЦЭМ!$C$39:$C$782,СВЦЭМ!$A$39:$A$782,$A17,СВЦЭМ!$B$39:$B$782,W$11)+'СЕТ СН'!$F$12+СВЦЭМ!$D$10+'СЕТ СН'!$F$5-'СЕТ СН'!$F$20</f>
        <v>2064.1261784799999</v>
      </c>
      <c r="X17" s="36">
        <f>SUMIFS(СВЦЭМ!$C$39:$C$782,СВЦЭМ!$A$39:$A$782,$A17,СВЦЭМ!$B$39:$B$782,X$11)+'СЕТ СН'!$F$12+СВЦЭМ!$D$10+'СЕТ СН'!$F$5-'СЕТ СН'!$F$20</f>
        <v>2141.4162200800001</v>
      </c>
      <c r="Y17" s="36">
        <f>SUMIFS(СВЦЭМ!$C$39:$C$782,СВЦЭМ!$A$39:$A$782,$A17,СВЦЭМ!$B$39:$B$782,Y$11)+'СЕТ СН'!$F$12+СВЦЭМ!$D$10+'СЕТ СН'!$F$5-'СЕТ СН'!$F$20</f>
        <v>2182.0737417400001</v>
      </c>
    </row>
    <row r="18" spans="1:25" ht="15.75" x14ac:dyDescent="0.2">
      <c r="A18" s="35">
        <f t="shared" si="0"/>
        <v>44476</v>
      </c>
      <c r="B18" s="36">
        <f>SUMIFS(СВЦЭМ!$C$39:$C$782,СВЦЭМ!$A$39:$A$782,$A18,СВЦЭМ!$B$39:$B$782,B$11)+'СЕТ СН'!$F$12+СВЦЭМ!$D$10+'СЕТ СН'!$F$5-'СЕТ СН'!$F$20</f>
        <v>2116.4502167299997</v>
      </c>
      <c r="C18" s="36">
        <f>SUMIFS(СВЦЭМ!$C$39:$C$782,СВЦЭМ!$A$39:$A$782,$A18,СВЦЭМ!$B$39:$B$782,C$11)+'СЕТ СН'!$F$12+СВЦЭМ!$D$10+'СЕТ СН'!$F$5-'СЕТ СН'!$F$20</f>
        <v>2128.3902055200001</v>
      </c>
      <c r="D18" s="36">
        <f>SUMIFS(СВЦЭМ!$C$39:$C$782,СВЦЭМ!$A$39:$A$782,$A18,СВЦЭМ!$B$39:$B$782,D$11)+'СЕТ СН'!$F$12+СВЦЭМ!$D$10+'СЕТ СН'!$F$5-'СЕТ СН'!$F$20</f>
        <v>2087.4536728800003</v>
      </c>
      <c r="E18" s="36">
        <f>SUMIFS(СВЦЭМ!$C$39:$C$782,СВЦЭМ!$A$39:$A$782,$A18,СВЦЭМ!$B$39:$B$782,E$11)+'СЕТ СН'!$F$12+СВЦЭМ!$D$10+'СЕТ СН'!$F$5-'СЕТ СН'!$F$20</f>
        <v>2089.7582093999999</v>
      </c>
      <c r="F18" s="36">
        <f>SUMIFS(СВЦЭМ!$C$39:$C$782,СВЦЭМ!$A$39:$A$782,$A18,СВЦЭМ!$B$39:$B$782,F$11)+'СЕТ СН'!$F$12+СВЦЭМ!$D$10+'СЕТ СН'!$F$5-'СЕТ СН'!$F$20</f>
        <v>2087.6380176399998</v>
      </c>
      <c r="G18" s="36">
        <f>SUMIFS(СВЦЭМ!$C$39:$C$782,СВЦЭМ!$A$39:$A$782,$A18,СВЦЭМ!$B$39:$B$782,G$11)+'СЕТ СН'!$F$12+СВЦЭМ!$D$10+'СЕТ СН'!$F$5-'СЕТ СН'!$F$20</f>
        <v>2087.57493045</v>
      </c>
      <c r="H18" s="36">
        <f>SUMIFS(СВЦЭМ!$C$39:$C$782,СВЦЭМ!$A$39:$A$782,$A18,СВЦЭМ!$B$39:$B$782,H$11)+'СЕТ СН'!$F$12+СВЦЭМ!$D$10+'СЕТ СН'!$F$5-'СЕТ СН'!$F$20</f>
        <v>2139.2947505100001</v>
      </c>
      <c r="I18" s="36">
        <f>SUMIFS(СВЦЭМ!$C$39:$C$782,СВЦЭМ!$A$39:$A$782,$A18,СВЦЭМ!$B$39:$B$782,I$11)+'СЕТ СН'!$F$12+СВЦЭМ!$D$10+'СЕТ СН'!$F$5-'СЕТ СН'!$F$20</f>
        <v>2154.8608690400001</v>
      </c>
      <c r="J18" s="36">
        <f>SUMIFS(СВЦЭМ!$C$39:$C$782,СВЦЭМ!$A$39:$A$782,$A18,СВЦЭМ!$B$39:$B$782,J$11)+'СЕТ СН'!$F$12+СВЦЭМ!$D$10+'СЕТ СН'!$F$5-'СЕТ СН'!$F$20</f>
        <v>2105.7332149800004</v>
      </c>
      <c r="K18" s="36">
        <f>SUMIFS(СВЦЭМ!$C$39:$C$782,СВЦЭМ!$A$39:$A$782,$A18,СВЦЭМ!$B$39:$B$782,K$11)+'СЕТ СН'!$F$12+СВЦЭМ!$D$10+'СЕТ СН'!$F$5-'СЕТ СН'!$F$20</f>
        <v>2074.81299459</v>
      </c>
      <c r="L18" s="36">
        <f>SUMIFS(СВЦЭМ!$C$39:$C$782,СВЦЭМ!$A$39:$A$782,$A18,СВЦЭМ!$B$39:$B$782,L$11)+'СЕТ СН'!$F$12+СВЦЭМ!$D$10+'СЕТ СН'!$F$5-'СЕТ СН'!$F$20</f>
        <v>2069.45091503</v>
      </c>
      <c r="M18" s="36">
        <f>SUMIFS(СВЦЭМ!$C$39:$C$782,СВЦЭМ!$A$39:$A$782,$A18,СВЦЭМ!$B$39:$B$782,M$11)+'СЕТ СН'!$F$12+СВЦЭМ!$D$10+'СЕТ СН'!$F$5-'СЕТ СН'!$F$20</f>
        <v>2086.6232168300003</v>
      </c>
      <c r="N18" s="36">
        <f>SUMIFS(СВЦЭМ!$C$39:$C$782,СВЦЭМ!$A$39:$A$782,$A18,СВЦЭМ!$B$39:$B$782,N$11)+'СЕТ СН'!$F$12+СВЦЭМ!$D$10+'СЕТ СН'!$F$5-'СЕТ СН'!$F$20</f>
        <v>2101.5545336300002</v>
      </c>
      <c r="O18" s="36">
        <f>SUMIFS(СВЦЭМ!$C$39:$C$782,СВЦЭМ!$A$39:$A$782,$A18,СВЦЭМ!$B$39:$B$782,O$11)+'СЕТ СН'!$F$12+СВЦЭМ!$D$10+'СЕТ СН'!$F$5-'СЕТ СН'!$F$20</f>
        <v>2094.7038636500001</v>
      </c>
      <c r="P18" s="36">
        <f>SUMIFS(СВЦЭМ!$C$39:$C$782,СВЦЭМ!$A$39:$A$782,$A18,СВЦЭМ!$B$39:$B$782,P$11)+'СЕТ СН'!$F$12+СВЦЭМ!$D$10+'СЕТ СН'!$F$5-'СЕТ СН'!$F$20</f>
        <v>2095.3555694200004</v>
      </c>
      <c r="Q18" s="36">
        <f>SUMIFS(СВЦЭМ!$C$39:$C$782,СВЦЭМ!$A$39:$A$782,$A18,СВЦЭМ!$B$39:$B$782,Q$11)+'СЕТ СН'!$F$12+СВЦЭМ!$D$10+'СЕТ СН'!$F$5-'СЕТ СН'!$F$20</f>
        <v>2100.81890432</v>
      </c>
      <c r="R18" s="36">
        <f>SUMIFS(СВЦЭМ!$C$39:$C$782,СВЦЭМ!$A$39:$A$782,$A18,СВЦЭМ!$B$39:$B$782,R$11)+'СЕТ СН'!$F$12+СВЦЭМ!$D$10+'СЕТ СН'!$F$5-'СЕТ СН'!$F$20</f>
        <v>2097.4268219300002</v>
      </c>
      <c r="S18" s="36">
        <f>SUMIFS(СВЦЭМ!$C$39:$C$782,СВЦЭМ!$A$39:$A$782,$A18,СВЦЭМ!$B$39:$B$782,S$11)+'СЕТ СН'!$F$12+СВЦЭМ!$D$10+'СЕТ СН'!$F$5-'СЕТ СН'!$F$20</f>
        <v>2092.4339749700002</v>
      </c>
      <c r="T18" s="36">
        <f>SUMIFS(СВЦЭМ!$C$39:$C$782,СВЦЭМ!$A$39:$A$782,$A18,СВЦЭМ!$B$39:$B$782,T$11)+'СЕТ СН'!$F$12+СВЦЭМ!$D$10+'СЕТ СН'!$F$5-'СЕТ СН'!$F$20</f>
        <v>2071.3106783399999</v>
      </c>
      <c r="U18" s="36">
        <f>SUMIFS(СВЦЭМ!$C$39:$C$782,СВЦЭМ!$A$39:$A$782,$A18,СВЦЭМ!$B$39:$B$782,U$11)+'СЕТ СН'!$F$12+СВЦЭМ!$D$10+'СЕТ СН'!$F$5-'СЕТ СН'!$F$20</f>
        <v>2048.6361672100002</v>
      </c>
      <c r="V18" s="36">
        <f>SUMIFS(СВЦЭМ!$C$39:$C$782,СВЦЭМ!$A$39:$A$782,$A18,СВЦЭМ!$B$39:$B$782,V$11)+'СЕТ СН'!$F$12+СВЦЭМ!$D$10+'СЕТ СН'!$F$5-'СЕТ СН'!$F$20</f>
        <v>2066.2195424800002</v>
      </c>
      <c r="W18" s="36">
        <f>SUMIFS(СВЦЭМ!$C$39:$C$782,СВЦЭМ!$A$39:$A$782,$A18,СВЦЭМ!$B$39:$B$782,W$11)+'СЕТ СН'!$F$12+СВЦЭМ!$D$10+'СЕТ СН'!$F$5-'СЕТ СН'!$F$20</f>
        <v>2094.7926124100004</v>
      </c>
      <c r="X18" s="36">
        <f>SUMIFS(СВЦЭМ!$C$39:$C$782,СВЦЭМ!$A$39:$A$782,$A18,СВЦЭМ!$B$39:$B$782,X$11)+'СЕТ СН'!$F$12+СВЦЭМ!$D$10+'СЕТ СН'!$F$5-'СЕТ СН'!$F$20</f>
        <v>2152.8887383000001</v>
      </c>
      <c r="Y18" s="36">
        <f>SUMIFS(СВЦЭМ!$C$39:$C$782,СВЦЭМ!$A$39:$A$782,$A18,СВЦЭМ!$B$39:$B$782,Y$11)+'СЕТ СН'!$F$12+СВЦЭМ!$D$10+'СЕТ СН'!$F$5-'СЕТ СН'!$F$20</f>
        <v>2166.30591499</v>
      </c>
    </row>
    <row r="19" spans="1:25" ht="15.75" x14ac:dyDescent="0.2">
      <c r="A19" s="35">
        <f t="shared" si="0"/>
        <v>44477</v>
      </c>
      <c r="B19" s="36">
        <f>SUMIFS(СВЦЭМ!$C$39:$C$782,СВЦЭМ!$A$39:$A$782,$A19,СВЦЭМ!$B$39:$B$782,B$11)+'СЕТ СН'!$F$12+СВЦЭМ!$D$10+'СЕТ СН'!$F$5-'СЕТ СН'!$F$20</f>
        <v>2131.1086210399999</v>
      </c>
      <c r="C19" s="36">
        <f>SUMIFS(СВЦЭМ!$C$39:$C$782,СВЦЭМ!$A$39:$A$782,$A19,СВЦЭМ!$B$39:$B$782,C$11)+'СЕТ СН'!$F$12+СВЦЭМ!$D$10+'СЕТ СН'!$F$5-'СЕТ СН'!$F$20</f>
        <v>2160.3965263999999</v>
      </c>
      <c r="D19" s="36">
        <f>SUMIFS(СВЦЭМ!$C$39:$C$782,СВЦЭМ!$A$39:$A$782,$A19,СВЦЭМ!$B$39:$B$782,D$11)+'СЕТ СН'!$F$12+СВЦЭМ!$D$10+'СЕТ СН'!$F$5-'СЕТ СН'!$F$20</f>
        <v>2130.1835610600001</v>
      </c>
      <c r="E19" s="36">
        <f>SUMIFS(СВЦЭМ!$C$39:$C$782,СВЦЭМ!$A$39:$A$782,$A19,СВЦЭМ!$B$39:$B$782,E$11)+'СЕТ СН'!$F$12+СВЦЭМ!$D$10+'СЕТ СН'!$F$5-'СЕТ СН'!$F$20</f>
        <v>2155.2162408499998</v>
      </c>
      <c r="F19" s="36">
        <f>SUMIFS(СВЦЭМ!$C$39:$C$782,СВЦЭМ!$A$39:$A$782,$A19,СВЦЭМ!$B$39:$B$782,F$11)+'СЕТ СН'!$F$12+СВЦЭМ!$D$10+'СЕТ СН'!$F$5-'СЕТ СН'!$F$20</f>
        <v>2151.33855253</v>
      </c>
      <c r="G19" s="36">
        <f>SUMIFS(СВЦЭМ!$C$39:$C$782,СВЦЭМ!$A$39:$A$782,$A19,СВЦЭМ!$B$39:$B$782,G$11)+'СЕТ СН'!$F$12+СВЦЭМ!$D$10+'СЕТ СН'!$F$5-'СЕТ СН'!$F$20</f>
        <v>2131.4920400600004</v>
      </c>
      <c r="H19" s="36">
        <f>SUMIFS(СВЦЭМ!$C$39:$C$782,СВЦЭМ!$A$39:$A$782,$A19,СВЦЭМ!$B$39:$B$782,H$11)+'СЕТ СН'!$F$12+СВЦЭМ!$D$10+'СЕТ СН'!$F$5-'СЕТ СН'!$F$20</f>
        <v>2167.0560409199998</v>
      </c>
      <c r="I19" s="36">
        <f>SUMIFS(СВЦЭМ!$C$39:$C$782,СВЦЭМ!$A$39:$A$782,$A19,СВЦЭМ!$B$39:$B$782,I$11)+'СЕТ СН'!$F$12+СВЦЭМ!$D$10+'СЕТ СН'!$F$5-'СЕТ СН'!$F$20</f>
        <v>2210.1234285700002</v>
      </c>
      <c r="J19" s="36">
        <f>SUMIFS(СВЦЭМ!$C$39:$C$782,СВЦЭМ!$A$39:$A$782,$A19,СВЦЭМ!$B$39:$B$782,J$11)+'СЕТ СН'!$F$12+СВЦЭМ!$D$10+'СЕТ СН'!$F$5-'СЕТ СН'!$F$20</f>
        <v>2157.2641131700002</v>
      </c>
      <c r="K19" s="36">
        <f>SUMIFS(СВЦЭМ!$C$39:$C$782,СВЦЭМ!$A$39:$A$782,$A19,СВЦЭМ!$B$39:$B$782,K$11)+'СЕТ СН'!$F$12+СВЦЭМ!$D$10+'СЕТ СН'!$F$5-'СЕТ СН'!$F$20</f>
        <v>2122.6271644099998</v>
      </c>
      <c r="L19" s="36">
        <f>SUMIFS(СВЦЭМ!$C$39:$C$782,СВЦЭМ!$A$39:$A$782,$A19,СВЦЭМ!$B$39:$B$782,L$11)+'СЕТ СН'!$F$12+СВЦЭМ!$D$10+'СЕТ СН'!$F$5-'СЕТ СН'!$F$20</f>
        <v>2084.8520405899999</v>
      </c>
      <c r="M19" s="36">
        <f>SUMIFS(СВЦЭМ!$C$39:$C$782,СВЦЭМ!$A$39:$A$782,$A19,СВЦЭМ!$B$39:$B$782,M$11)+'СЕТ СН'!$F$12+СВЦЭМ!$D$10+'СЕТ СН'!$F$5-'СЕТ СН'!$F$20</f>
        <v>2095.3847523000004</v>
      </c>
      <c r="N19" s="36">
        <f>SUMIFS(СВЦЭМ!$C$39:$C$782,СВЦЭМ!$A$39:$A$782,$A19,СВЦЭМ!$B$39:$B$782,N$11)+'СЕТ СН'!$F$12+СВЦЭМ!$D$10+'СЕТ СН'!$F$5-'СЕТ СН'!$F$20</f>
        <v>2107.2210062700001</v>
      </c>
      <c r="O19" s="36">
        <f>SUMIFS(СВЦЭМ!$C$39:$C$782,СВЦЭМ!$A$39:$A$782,$A19,СВЦЭМ!$B$39:$B$782,O$11)+'СЕТ СН'!$F$12+СВЦЭМ!$D$10+'СЕТ СН'!$F$5-'СЕТ СН'!$F$20</f>
        <v>2095.4312141199998</v>
      </c>
      <c r="P19" s="36">
        <f>SUMIFS(СВЦЭМ!$C$39:$C$782,СВЦЭМ!$A$39:$A$782,$A19,СВЦЭМ!$B$39:$B$782,P$11)+'СЕТ СН'!$F$12+СВЦЭМ!$D$10+'СЕТ СН'!$F$5-'СЕТ СН'!$F$20</f>
        <v>2100.17445236</v>
      </c>
      <c r="Q19" s="36">
        <f>SUMIFS(СВЦЭМ!$C$39:$C$782,СВЦЭМ!$A$39:$A$782,$A19,СВЦЭМ!$B$39:$B$782,Q$11)+'СЕТ СН'!$F$12+СВЦЭМ!$D$10+'СЕТ СН'!$F$5-'СЕТ СН'!$F$20</f>
        <v>2094.3723387600003</v>
      </c>
      <c r="R19" s="36">
        <f>SUMIFS(СВЦЭМ!$C$39:$C$782,СВЦЭМ!$A$39:$A$782,$A19,СВЦЭМ!$B$39:$B$782,R$11)+'СЕТ СН'!$F$12+СВЦЭМ!$D$10+'СЕТ СН'!$F$5-'СЕТ СН'!$F$20</f>
        <v>2090.9774567100003</v>
      </c>
      <c r="S19" s="36">
        <f>SUMIFS(СВЦЭМ!$C$39:$C$782,СВЦЭМ!$A$39:$A$782,$A19,СВЦЭМ!$B$39:$B$782,S$11)+'СЕТ СН'!$F$12+СВЦЭМ!$D$10+'СЕТ СН'!$F$5-'СЕТ СН'!$F$20</f>
        <v>2084.8868563699998</v>
      </c>
      <c r="T19" s="36">
        <f>SUMIFS(СВЦЭМ!$C$39:$C$782,СВЦЭМ!$A$39:$A$782,$A19,СВЦЭМ!$B$39:$B$782,T$11)+'СЕТ СН'!$F$12+СВЦЭМ!$D$10+'СЕТ СН'!$F$5-'СЕТ СН'!$F$20</f>
        <v>2086.7942465400001</v>
      </c>
      <c r="U19" s="36">
        <f>SUMIFS(СВЦЭМ!$C$39:$C$782,СВЦЭМ!$A$39:$A$782,$A19,СВЦЭМ!$B$39:$B$782,U$11)+'СЕТ СН'!$F$12+СВЦЭМ!$D$10+'СЕТ СН'!$F$5-'СЕТ СН'!$F$20</f>
        <v>2067.2475789099999</v>
      </c>
      <c r="V19" s="36">
        <f>SUMIFS(СВЦЭМ!$C$39:$C$782,СВЦЭМ!$A$39:$A$782,$A19,СВЦЭМ!$B$39:$B$782,V$11)+'СЕТ СН'!$F$12+СВЦЭМ!$D$10+'СЕТ СН'!$F$5-'СЕТ СН'!$F$20</f>
        <v>2058.7115820700001</v>
      </c>
      <c r="W19" s="36">
        <f>SUMIFS(СВЦЭМ!$C$39:$C$782,СВЦЭМ!$A$39:$A$782,$A19,СВЦЭМ!$B$39:$B$782,W$11)+'СЕТ СН'!$F$12+СВЦЭМ!$D$10+'СЕТ СН'!$F$5-'СЕТ СН'!$F$20</f>
        <v>2104.3977862500001</v>
      </c>
      <c r="X19" s="36">
        <f>SUMIFS(СВЦЭМ!$C$39:$C$782,СВЦЭМ!$A$39:$A$782,$A19,СВЦЭМ!$B$39:$B$782,X$11)+'СЕТ СН'!$F$12+СВЦЭМ!$D$10+'СЕТ СН'!$F$5-'СЕТ СН'!$F$20</f>
        <v>2157.0418948799997</v>
      </c>
      <c r="Y19" s="36">
        <f>SUMIFS(СВЦЭМ!$C$39:$C$782,СВЦЭМ!$A$39:$A$782,$A19,СВЦЭМ!$B$39:$B$782,Y$11)+'СЕТ СН'!$F$12+СВЦЭМ!$D$10+'СЕТ СН'!$F$5-'СЕТ СН'!$F$20</f>
        <v>2159.2689616400003</v>
      </c>
    </row>
    <row r="20" spans="1:25" ht="15.75" x14ac:dyDescent="0.2">
      <c r="A20" s="35">
        <f t="shared" si="0"/>
        <v>44478</v>
      </c>
      <c r="B20" s="36">
        <f>SUMIFS(СВЦЭМ!$C$39:$C$782,СВЦЭМ!$A$39:$A$782,$A20,СВЦЭМ!$B$39:$B$782,B$11)+'СЕТ СН'!$F$12+СВЦЭМ!$D$10+'СЕТ СН'!$F$5-'СЕТ СН'!$F$20</f>
        <v>2037.9112906400001</v>
      </c>
      <c r="C20" s="36">
        <f>SUMIFS(СВЦЭМ!$C$39:$C$782,СВЦЭМ!$A$39:$A$782,$A20,СВЦЭМ!$B$39:$B$782,C$11)+'СЕТ СН'!$F$12+СВЦЭМ!$D$10+'СЕТ СН'!$F$5-'СЕТ СН'!$F$20</f>
        <v>2074.9247894199998</v>
      </c>
      <c r="D20" s="36">
        <f>SUMIFS(СВЦЭМ!$C$39:$C$782,СВЦЭМ!$A$39:$A$782,$A20,СВЦЭМ!$B$39:$B$782,D$11)+'СЕТ СН'!$F$12+СВЦЭМ!$D$10+'СЕТ СН'!$F$5-'СЕТ СН'!$F$20</f>
        <v>2073.924865</v>
      </c>
      <c r="E20" s="36">
        <f>SUMIFS(СВЦЭМ!$C$39:$C$782,СВЦЭМ!$A$39:$A$782,$A20,СВЦЭМ!$B$39:$B$782,E$11)+'СЕТ СН'!$F$12+СВЦЭМ!$D$10+'СЕТ СН'!$F$5-'СЕТ СН'!$F$20</f>
        <v>2093.4782357399999</v>
      </c>
      <c r="F20" s="36">
        <f>SUMIFS(СВЦЭМ!$C$39:$C$782,СВЦЭМ!$A$39:$A$782,$A20,СВЦЭМ!$B$39:$B$782,F$11)+'СЕТ СН'!$F$12+СВЦЭМ!$D$10+'СЕТ СН'!$F$5-'СЕТ СН'!$F$20</f>
        <v>2081.62246284</v>
      </c>
      <c r="G20" s="36">
        <f>SUMIFS(СВЦЭМ!$C$39:$C$782,СВЦЭМ!$A$39:$A$782,$A20,СВЦЭМ!$B$39:$B$782,G$11)+'СЕТ СН'!$F$12+СВЦЭМ!$D$10+'СЕТ СН'!$F$5-'СЕТ СН'!$F$20</f>
        <v>2073.7927292200002</v>
      </c>
      <c r="H20" s="36">
        <f>SUMIFS(СВЦЭМ!$C$39:$C$782,СВЦЭМ!$A$39:$A$782,$A20,СВЦЭМ!$B$39:$B$782,H$11)+'СЕТ СН'!$F$12+СВЦЭМ!$D$10+'СЕТ СН'!$F$5-'СЕТ СН'!$F$20</f>
        <v>2040.1326665400002</v>
      </c>
      <c r="I20" s="36">
        <f>SUMIFS(СВЦЭМ!$C$39:$C$782,СВЦЭМ!$A$39:$A$782,$A20,СВЦЭМ!$B$39:$B$782,I$11)+'СЕТ СН'!$F$12+СВЦЭМ!$D$10+'СЕТ СН'!$F$5-'СЕТ СН'!$F$20</f>
        <v>2128.83543599</v>
      </c>
      <c r="J20" s="36">
        <f>SUMIFS(СВЦЭМ!$C$39:$C$782,СВЦЭМ!$A$39:$A$782,$A20,СВЦЭМ!$B$39:$B$782,J$11)+'СЕТ СН'!$F$12+СВЦЭМ!$D$10+'СЕТ СН'!$F$5-'СЕТ СН'!$F$20</f>
        <v>2157.30264106</v>
      </c>
      <c r="K20" s="36">
        <f>SUMIFS(СВЦЭМ!$C$39:$C$782,СВЦЭМ!$A$39:$A$782,$A20,СВЦЭМ!$B$39:$B$782,K$11)+'СЕТ СН'!$F$12+СВЦЭМ!$D$10+'СЕТ СН'!$F$5-'СЕТ СН'!$F$20</f>
        <v>2091.4861440300001</v>
      </c>
      <c r="L20" s="36">
        <f>SUMIFS(СВЦЭМ!$C$39:$C$782,СВЦЭМ!$A$39:$A$782,$A20,СВЦЭМ!$B$39:$B$782,L$11)+'СЕТ СН'!$F$12+СВЦЭМ!$D$10+'СЕТ СН'!$F$5-'СЕТ СН'!$F$20</f>
        <v>2066.9872007100003</v>
      </c>
      <c r="M20" s="36">
        <f>SUMIFS(СВЦЭМ!$C$39:$C$782,СВЦЭМ!$A$39:$A$782,$A20,СВЦЭМ!$B$39:$B$782,M$11)+'СЕТ СН'!$F$12+СВЦЭМ!$D$10+'СЕТ СН'!$F$5-'СЕТ СН'!$F$20</f>
        <v>2072.2650187899999</v>
      </c>
      <c r="N20" s="36">
        <f>SUMIFS(СВЦЭМ!$C$39:$C$782,СВЦЭМ!$A$39:$A$782,$A20,СВЦЭМ!$B$39:$B$782,N$11)+'СЕТ СН'!$F$12+СВЦЭМ!$D$10+'СЕТ СН'!$F$5-'СЕТ СН'!$F$20</f>
        <v>2093.1075596299997</v>
      </c>
      <c r="O20" s="36">
        <f>SUMIFS(СВЦЭМ!$C$39:$C$782,СВЦЭМ!$A$39:$A$782,$A20,СВЦЭМ!$B$39:$B$782,O$11)+'СЕТ СН'!$F$12+СВЦЭМ!$D$10+'СЕТ СН'!$F$5-'СЕТ СН'!$F$20</f>
        <v>2081.4931597499999</v>
      </c>
      <c r="P20" s="36">
        <f>SUMIFS(СВЦЭМ!$C$39:$C$782,СВЦЭМ!$A$39:$A$782,$A20,СВЦЭМ!$B$39:$B$782,P$11)+'СЕТ СН'!$F$12+СВЦЭМ!$D$10+'СЕТ СН'!$F$5-'СЕТ СН'!$F$20</f>
        <v>2080.28973696</v>
      </c>
      <c r="Q20" s="36">
        <f>SUMIFS(СВЦЭМ!$C$39:$C$782,СВЦЭМ!$A$39:$A$782,$A20,СВЦЭМ!$B$39:$B$782,Q$11)+'СЕТ СН'!$F$12+СВЦЭМ!$D$10+'СЕТ СН'!$F$5-'СЕТ СН'!$F$20</f>
        <v>2160.23236722</v>
      </c>
      <c r="R20" s="36">
        <f>SUMIFS(СВЦЭМ!$C$39:$C$782,СВЦЭМ!$A$39:$A$782,$A20,СВЦЭМ!$B$39:$B$782,R$11)+'СЕТ СН'!$F$12+СВЦЭМ!$D$10+'СЕТ СН'!$F$5-'СЕТ СН'!$F$20</f>
        <v>2123.5216938499998</v>
      </c>
      <c r="S20" s="36">
        <f>SUMIFS(СВЦЭМ!$C$39:$C$782,СВЦЭМ!$A$39:$A$782,$A20,СВЦЭМ!$B$39:$B$782,S$11)+'СЕТ СН'!$F$12+СВЦЭМ!$D$10+'СЕТ СН'!$F$5-'СЕТ СН'!$F$20</f>
        <v>2088.9605433300003</v>
      </c>
      <c r="T20" s="36">
        <f>SUMIFS(СВЦЭМ!$C$39:$C$782,СВЦЭМ!$A$39:$A$782,$A20,СВЦЭМ!$B$39:$B$782,T$11)+'СЕТ СН'!$F$12+СВЦЭМ!$D$10+'СЕТ СН'!$F$5-'СЕТ СН'!$F$20</f>
        <v>2065.02706223</v>
      </c>
      <c r="U20" s="36">
        <f>SUMIFS(СВЦЭМ!$C$39:$C$782,СВЦЭМ!$A$39:$A$782,$A20,СВЦЭМ!$B$39:$B$782,U$11)+'СЕТ СН'!$F$12+СВЦЭМ!$D$10+'СЕТ СН'!$F$5-'СЕТ СН'!$F$20</f>
        <v>2036.83842525</v>
      </c>
      <c r="V20" s="36">
        <f>SUMIFS(СВЦЭМ!$C$39:$C$782,СВЦЭМ!$A$39:$A$782,$A20,СВЦЭМ!$B$39:$B$782,V$11)+'СЕТ СН'!$F$12+СВЦЭМ!$D$10+'СЕТ СН'!$F$5-'СЕТ СН'!$F$20</f>
        <v>2021.0307346899999</v>
      </c>
      <c r="W20" s="36">
        <f>SUMIFS(СВЦЭМ!$C$39:$C$782,СВЦЭМ!$A$39:$A$782,$A20,СВЦЭМ!$B$39:$B$782,W$11)+'СЕТ СН'!$F$12+СВЦЭМ!$D$10+'СЕТ СН'!$F$5-'СЕТ СН'!$F$20</f>
        <v>2067.8752406800004</v>
      </c>
      <c r="X20" s="36">
        <f>SUMIFS(СВЦЭМ!$C$39:$C$782,СВЦЭМ!$A$39:$A$782,$A20,СВЦЭМ!$B$39:$B$782,X$11)+'СЕТ СН'!$F$12+СВЦЭМ!$D$10+'СЕТ СН'!$F$5-'СЕТ СН'!$F$20</f>
        <v>2108.0861965000004</v>
      </c>
      <c r="Y20" s="36">
        <f>SUMIFS(СВЦЭМ!$C$39:$C$782,СВЦЭМ!$A$39:$A$782,$A20,СВЦЭМ!$B$39:$B$782,Y$11)+'СЕТ СН'!$F$12+СВЦЭМ!$D$10+'СЕТ СН'!$F$5-'СЕТ СН'!$F$20</f>
        <v>2120.6545587000001</v>
      </c>
    </row>
    <row r="21" spans="1:25" ht="15.75" x14ac:dyDescent="0.2">
      <c r="A21" s="35">
        <f t="shared" si="0"/>
        <v>44479</v>
      </c>
      <c r="B21" s="36">
        <f>SUMIFS(СВЦЭМ!$C$39:$C$782,СВЦЭМ!$A$39:$A$782,$A21,СВЦЭМ!$B$39:$B$782,B$11)+'СЕТ СН'!$F$12+СВЦЭМ!$D$10+'СЕТ СН'!$F$5-'СЕТ СН'!$F$20</f>
        <v>2297.8415520899998</v>
      </c>
      <c r="C21" s="36">
        <f>SUMIFS(СВЦЭМ!$C$39:$C$782,СВЦЭМ!$A$39:$A$782,$A21,СВЦЭМ!$B$39:$B$782,C$11)+'СЕТ СН'!$F$12+СВЦЭМ!$D$10+'СЕТ СН'!$F$5-'СЕТ СН'!$F$20</f>
        <v>2327.3906313500001</v>
      </c>
      <c r="D21" s="36">
        <f>SUMIFS(СВЦЭМ!$C$39:$C$782,СВЦЭМ!$A$39:$A$782,$A21,СВЦЭМ!$B$39:$B$782,D$11)+'СЕТ СН'!$F$12+СВЦЭМ!$D$10+'СЕТ СН'!$F$5-'СЕТ СН'!$F$20</f>
        <v>2311.5436242400001</v>
      </c>
      <c r="E21" s="36">
        <f>SUMIFS(СВЦЭМ!$C$39:$C$782,СВЦЭМ!$A$39:$A$782,$A21,СВЦЭМ!$B$39:$B$782,E$11)+'СЕТ СН'!$F$12+СВЦЭМ!$D$10+'СЕТ СН'!$F$5-'СЕТ СН'!$F$20</f>
        <v>2296.1491465099998</v>
      </c>
      <c r="F21" s="36">
        <f>SUMIFS(СВЦЭМ!$C$39:$C$782,СВЦЭМ!$A$39:$A$782,$A21,СВЦЭМ!$B$39:$B$782,F$11)+'СЕТ СН'!$F$12+СВЦЭМ!$D$10+'СЕТ СН'!$F$5-'СЕТ СН'!$F$20</f>
        <v>2288.0346046700001</v>
      </c>
      <c r="G21" s="36">
        <f>SUMIFS(СВЦЭМ!$C$39:$C$782,СВЦЭМ!$A$39:$A$782,$A21,СВЦЭМ!$B$39:$B$782,G$11)+'СЕТ СН'!$F$12+СВЦЭМ!$D$10+'СЕТ СН'!$F$5-'СЕТ СН'!$F$20</f>
        <v>2289.3474186600001</v>
      </c>
      <c r="H21" s="36">
        <f>SUMIFS(СВЦЭМ!$C$39:$C$782,СВЦЭМ!$A$39:$A$782,$A21,СВЦЭМ!$B$39:$B$782,H$11)+'СЕТ СН'!$F$12+СВЦЭМ!$D$10+'СЕТ СН'!$F$5-'СЕТ СН'!$F$20</f>
        <v>2328.0280372400002</v>
      </c>
      <c r="I21" s="36">
        <f>SUMIFS(СВЦЭМ!$C$39:$C$782,СВЦЭМ!$A$39:$A$782,$A21,СВЦЭМ!$B$39:$B$782,I$11)+'СЕТ СН'!$F$12+СВЦЭМ!$D$10+'СЕТ СН'!$F$5-'СЕТ СН'!$F$20</f>
        <v>2313.97764792</v>
      </c>
      <c r="J21" s="36">
        <f>SUMIFS(СВЦЭМ!$C$39:$C$782,СВЦЭМ!$A$39:$A$782,$A21,СВЦЭМ!$B$39:$B$782,J$11)+'СЕТ СН'!$F$12+СВЦЭМ!$D$10+'СЕТ СН'!$F$5-'СЕТ СН'!$F$20</f>
        <v>2254.5015217600003</v>
      </c>
      <c r="K21" s="36">
        <f>SUMIFS(СВЦЭМ!$C$39:$C$782,СВЦЭМ!$A$39:$A$782,$A21,СВЦЭМ!$B$39:$B$782,K$11)+'СЕТ СН'!$F$12+СВЦЭМ!$D$10+'СЕТ СН'!$F$5-'СЕТ СН'!$F$20</f>
        <v>2216.6456226299997</v>
      </c>
      <c r="L21" s="36">
        <f>SUMIFS(СВЦЭМ!$C$39:$C$782,СВЦЭМ!$A$39:$A$782,$A21,СВЦЭМ!$B$39:$B$782,L$11)+'СЕТ СН'!$F$12+СВЦЭМ!$D$10+'СЕТ СН'!$F$5-'СЕТ СН'!$F$20</f>
        <v>2200.46177356</v>
      </c>
      <c r="M21" s="36">
        <f>SUMIFS(СВЦЭМ!$C$39:$C$782,СВЦЭМ!$A$39:$A$782,$A21,СВЦЭМ!$B$39:$B$782,M$11)+'СЕТ СН'!$F$12+СВЦЭМ!$D$10+'СЕТ СН'!$F$5-'СЕТ СН'!$F$20</f>
        <v>2207.32259436</v>
      </c>
      <c r="N21" s="36">
        <f>SUMIFS(СВЦЭМ!$C$39:$C$782,СВЦЭМ!$A$39:$A$782,$A21,СВЦЭМ!$B$39:$B$782,N$11)+'СЕТ СН'!$F$12+СВЦЭМ!$D$10+'СЕТ СН'!$F$5-'СЕТ СН'!$F$20</f>
        <v>2214.9401340200002</v>
      </c>
      <c r="O21" s="36">
        <f>SUMIFS(СВЦЭМ!$C$39:$C$782,СВЦЭМ!$A$39:$A$782,$A21,СВЦЭМ!$B$39:$B$782,O$11)+'СЕТ СН'!$F$12+СВЦЭМ!$D$10+'СЕТ СН'!$F$5-'СЕТ СН'!$F$20</f>
        <v>2223.7860020400003</v>
      </c>
      <c r="P21" s="36">
        <f>SUMIFS(СВЦЭМ!$C$39:$C$782,СВЦЭМ!$A$39:$A$782,$A21,СВЦЭМ!$B$39:$B$782,P$11)+'СЕТ СН'!$F$12+СВЦЭМ!$D$10+'СЕТ СН'!$F$5-'СЕТ СН'!$F$20</f>
        <v>2219.8075964199998</v>
      </c>
      <c r="Q21" s="36">
        <f>SUMIFS(СВЦЭМ!$C$39:$C$782,СВЦЭМ!$A$39:$A$782,$A21,СВЦЭМ!$B$39:$B$782,Q$11)+'СЕТ СН'!$F$12+СВЦЭМ!$D$10+'СЕТ СН'!$F$5-'СЕТ СН'!$F$20</f>
        <v>2236.0834407399998</v>
      </c>
      <c r="R21" s="36">
        <f>SUMIFS(СВЦЭМ!$C$39:$C$782,СВЦЭМ!$A$39:$A$782,$A21,СВЦЭМ!$B$39:$B$782,R$11)+'СЕТ СН'!$F$12+СВЦЭМ!$D$10+'СЕТ СН'!$F$5-'СЕТ СН'!$F$20</f>
        <v>2234.1758320099998</v>
      </c>
      <c r="S21" s="36">
        <f>SUMIFS(СВЦЭМ!$C$39:$C$782,СВЦЭМ!$A$39:$A$782,$A21,СВЦЭМ!$B$39:$B$782,S$11)+'СЕТ СН'!$F$12+СВЦЭМ!$D$10+'СЕТ СН'!$F$5-'СЕТ СН'!$F$20</f>
        <v>2221.4413532999997</v>
      </c>
      <c r="T21" s="36">
        <f>SUMIFS(СВЦЭМ!$C$39:$C$782,СВЦЭМ!$A$39:$A$782,$A21,СВЦЭМ!$B$39:$B$782,T$11)+'СЕТ СН'!$F$12+СВЦЭМ!$D$10+'СЕТ СН'!$F$5-'СЕТ СН'!$F$20</f>
        <v>2177.6885550500001</v>
      </c>
      <c r="U21" s="36">
        <f>SUMIFS(СВЦЭМ!$C$39:$C$782,СВЦЭМ!$A$39:$A$782,$A21,СВЦЭМ!$B$39:$B$782,U$11)+'СЕТ СН'!$F$12+СВЦЭМ!$D$10+'СЕТ СН'!$F$5-'СЕТ СН'!$F$20</f>
        <v>2178.6367730900001</v>
      </c>
      <c r="V21" s="36">
        <f>SUMIFS(СВЦЭМ!$C$39:$C$782,СВЦЭМ!$A$39:$A$782,$A21,СВЦЭМ!$B$39:$B$782,V$11)+'СЕТ СН'!$F$12+СВЦЭМ!$D$10+'СЕТ СН'!$F$5-'СЕТ СН'!$F$20</f>
        <v>2155.4636254100001</v>
      </c>
      <c r="W21" s="36">
        <f>SUMIFS(СВЦЭМ!$C$39:$C$782,СВЦЭМ!$A$39:$A$782,$A21,СВЦЭМ!$B$39:$B$782,W$11)+'СЕТ СН'!$F$12+СВЦЭМ!$D$10+'СЕТ СН'!$F$5-'СЕТ СН'!$F$20</f>
        <v>2195.8719794600001</v>
      </c>
      <c r="X21" s="36">
        <f>SUMIFS(СВЦЭМ!$C$39:$C$782,СВЦЭМ!$A$39:$A$782,$A21,СВЦЭМ!$B$39:$B$782,X$11)+'СЕТ СН'!$F$12+СВЦЭМ!$D$10+'СЕТ СН'!$F$5-'СЕТ СН'!$F$20</f>
        <v>2217.95110686</v>
      </c>
      <c r="Y21" s="36">
        <f>SUMIFS(СВЦЭМ!$C$39:$C$782,СВЦЭМ!$A$39:$A$782,$A21,СВЦЭМ!$B$39:$B$782,Y$11)+'СЕТ СН'!$F$12+СВЦЭМ!$D$10+'СЕТ СН'!$F$5-'СЕТ СН'!$F$20</f>
        <v>2230.5239729499999</v>
      </c>
    </row>
    <row r="22" spans="1:25" ht="15.75" x14ac:dyDescent="0.2">
      <c r="A22" s="35">
        <f t="shared" si="0"/>
        <v>44480</v>
      </c>
      <c r="B22" s="36">
        <f>SUMIFS(СВЦЭМ!$C$39:$C$782,СВЦЭМ!$A$39:$A$782,$A22,СВЦЭМ!$B$39:$B$782,B$11)+'СЕТ СН'!$F$12+СВЦЭМ!$D$10+'СЕТ СН'!$F$5-'СЕТ СН'!$F$20</f>
        <v>2154.2129092</v>
      </c>
      <c r="C22" s="36">
        <f>SUMIFS(СВЦЭМ!$C$39:$C$782,СВЦЭМ!$A$39:$A$782,$A22,СВЦЭМ!$B$39:$B$782,C$11)+'СЕТ СН'!$F$12+СВЦЭМ!$D$10+'СЕТ СН'!$F$5-'СЕТ СН'!$F$20</f>
        <v>2191.2942181999997</v>
      </c>
      <c r="D22" s="36">
        <f>SUMIFS(СВЦЭМ!$C$39:$C$782,СВЦЭМ!$A$39:$A$782,$A22,СВЦЭМ!$B$39:$B$782,D$11)+'СЕТ СН'!$F$12+СВЦЭМ!$D$10+'СЕТ СН'!$F$5-'СЕТ СН'!$F$20</f>
        <v>2163.1916305200002</v>
      </c>
      <c r="E22" s="36">
        <f>SUMIFS(СВЦЭМ!$C$39:$C$782,СВЦЭМ!$A$39:$A$782,$A22,СВЦЭМ!$B$39:$B$782,E$11)+'СЕТ СН'!$F$12+СВЦЭМ!$D$10+'СЕТ СН'!$F$5-'СЕТ СН'!$F$20</f>
        <v>2154.5300380999997</v>
      </c>
      <c r="F22" s="36">
        <f>SUMIFS(СВЦЭМ!$C$39:$C$782,СВЦЭМ!$A$39:$A$782,$A22,СВЦЭМ!$B$39:$B$782,F$11)+'СЕТ СН'!$F$12+СВЦЭМ!$D$10+'СЕТ СН'!$F$5-'СЕТ СН'!$F$20</f>
        <v>2154.98530673</v>
      </c>
      <c r="G22" s="36">
        <f>SUMIFS(СВЦЭМ!$C$39:$C$782,СВЦЭМ!$A$39:$A$782,$A22,СВЦЭМ!$B$39:$B$782,G$11)+'СЕТ СН'!$F$12+СВЦЭМ!$D$10+'СЕТ СН'!$F$5-'СЕТ СН'!$F$20</f>
        <v>2168.3681678399998</v>
      </c>
      <c r="H22" s="36">
        <f>SUMIFS(СВЦЭМ!$C$39:$C$782,СВЦЭМ!$A$39:$A$782,$A22,СВЦЭМ!$B$39:$B$782,H$11)+'СЕТ СН'!$F$12+СВЦЭМ!$D$10+'СЕТ СН'!$F$5-'СЕТ СН'!$F$20</f>
        <v>2236.7750613400003</v>
      </c>
      <c r="I22" s="36">
        <f>SUMIFS(СВЦЭМ!$C$39:$C$782,СВЦЭМ!$A$39:$A$782,$A22,СВЦЭМ!$B$39:$B$782,I$11)+'СЕТ СН'!$F$12+СВЦЭМ!$D$10+'СЕТ СН'!$F$5-'СЕТ СН'!$F$20</f>
        <v>2213.8068040500002</v>
      </c>
      <c r="J22" s="36">
        <f>SUMIFS(СВЦЭМ!$C$39:$C$782,СВЦЭМ!$A$39:$A$782,$A22,СВЦЭМ!$B$39:$B$782,J$11)+'СЕТ СН'!$F$12+СВЦЭМ!$D$10+'СЕТ СН'!$F$5-'СЕТ СН'!$F$20</f>
        <v>2159.9890100299999</v>
      </c>
      <c r="K22" s="36">
        <f>SUMIFS(СВЦЭМ!$C$39:$C$782,СВЦЭМ!$A$39:$A$782,$A22,СВЦЭМ!$B$39:$B$782,K$11)+'СЕТ СН'!$F$12+СВЦЭМ!$D$10+'СЕТ СН'!$F$5-'СЕТ СН'!$F$20</f>
        <v>2139.0616695099998</v>
      </c>
      <c r="L22" s="36">
        <f>SUMIFS(СВЦЭМ!$C$39:$C$782,СВЦЭМ!$A$39:$A$782,$A22,СВЦЭМ!$B$39:$B$782,L$11)+'СЕТ СН'!$F$12+СВЦЭМ!$D$10+'СЕТ СН'!$F$5-'СЕТ СН'!$F$20</f>
        <v>2143.2348010800001</v>
      </c>
      <c r="M22" s="36">
        <f>SUMIFS(СВЦЭМ!$C$39:$C$782,СВЦЭМ!$A$39:$A$782,$A22,СВЦЭМ!$B$39:$B$782,M$11)+'СЕТ СН'!$F$12+СВЦЭМ!$D$10+'СЕТ СН'!$F$5-'СЕТ СН'!$F$20</f>
        <v>2163.59674348</v>
      </c>
      <c r="N22" s="36">
        <f>SUMIFS(СВЦЭМ!$C$39:$C$782,СВЦЭМ!$A$39:$A$782,$A22,СВЦЭМ!$B$39:$B$782,N$11)+'СЕТ СН'!$F$12+СВЦЭМ!$D$10+'СЕТ СН'!$F$5-'СЕТ СН'!$F$20</f>
        <v>2173.1027713499998</v>
      </c>
      <c r="O22" s="36">
        <f>SUMIFS(СВЦЭМ!$C$39:$C$782,СВЦЭМ!$A$39:$A$782,$A22,СВЦЭМ!$B$39:$B$782,O$11)+'СЕТ СН'!$F$12+СВЦЭМ!$D$10+'СЕТ СН'!$F$5-'СЕТ СН'!$F$20</f>
        <v>2167.2170752299999</v>
      </c>
      <c r="P22" s="36">
        <f>SUMIFS(СВЦЭМ!$C$39:$C$782,СВЦЭМ!$A$39:$A$782,$A22,СВЦЭМ!$B$39:$B$782,P$11)+'СЕТ СН'!$F$12+СВЦЭМ!$D$10+'СЕТ СН'!$F$5-'СЕТ СН'!$F$20</f>
        <v>2162.5285873399998</v>
      </c>
      <c r="Q22" s="36">
        <f>SUMIFS(СВЦЭМ!$C$39:$C$782,СВЦЭМ!$A$39:$A$782,$A22,СВЦЭМ!$B$39:$B$782,Q$11)+'СЕТ СН'!$F$12+СВЦЭМ!$D$10+'СЕТ СН'!$F$5-'СЕТ СН'!$F$20</f>
        <v>2162.22261368</v>
      </c>
      <c r="R22" s="36">
        <f>SUMIFS(СВЦЭМ!$C$39:$C$782,СВЦЭМ!$A$39:$A$782,$A22,СВЦЭМ!$B$39:$B$782,R$11)+'СЕТ СН'!$F$12+СВЦЭМ!$D$10+'СЕТ СН'!$F$5-'СЕТ СН'!$F$20</f>
        <v>2163.2478210999998</v>
      </c>
      <c r="S22" s="36">
        <f>SUMIFS(СВЦЭМ!$C$39:$C$782,СВЦЭМ!$A$39:$A$782,$A22,СВЦЭМ!$B$39:$B$782,S$11)+'СЕТ СН'!$F$12+СВЦЭМ!$D$10+'СЕТ СН'!$F$5-'СЕТ СН'!$F$20</f>
        <v>2152.1395638100003</v>
      </c>
      <c r="T22" s="36">
        <f>SUMIFS(СВЦЭМ!$C$39:$C$782,СВЦЭМ!$A$39:$A$782,$A22,СВЦЭМ!$B$39:$B$782,T$11)+'СЕТ СН'!$F$12+СВЦЭМ!$D$10+'СЕТ СН'!$F$5-'СЕТ СН'!$F$20</f>
        <v>2127.94849312</v>
      </c>
      <c r="U22" s="36">
        <f>SUMIFS(СВЦЭМ!$C$39:$C$782,СВЦЭМ!$A$39:$A$782,$A22,СВЦЭМ!$B$39:$B$782,U$11)+'СЕТ СН'!$F$12+СВЦЭМ!$D$10+'СЕТ СН'!$F$5-'СЕТ СН'!$F$20</f>
        <v>2118.4106899799999</v>
      </c>
      <c r="V22" s="36">
        <f>SUMIFS(СВЦЭМ!$C$39:$C$782,СВЦЭМ!$A$39:$A$782,$A22,СВЦЭМ!$B$39:$B$782,V$11)+'СЕТ СН'!$F$12+СВЦЭМ!$D$10+'СЕТ СН'!$F$5-'СЕТ СН'!$F$20</f>
        <v>2115.6378799700001</v>
      </c>
      <c r="W22" s="36">
        <f>SUMIFS(СВЦЭМ!$C$39:$C$782,СВЦЭМ!$A$39:$A$782,$A22,СВЦЭМ!$B$39:$B$782,W$11)+'СЕТ СН'!$F$12+СВЦЭМ!$D$10+'СЕТ СН'!$F$5-'СЕТ СН'!$F$20</f>
        <v>2138.9880909600001</v>
      </c>
      <c r="X22" s="36">
        <f>SUMIFS(СВЦЭМ!$C$39:$C$782,СВЦЭМ!$A$39:$A$782,$A22,СВЦЭМ!$B$39:$B$782,X$11)+'СЕТ СН'!$F$12+СВЦЭМ!$D$10+'СЕТ СН'!$F$5-'СЕТ СН'!$F$20</f>
        <v>2157.89824529</v>
      </c>
      <c r="Y22" s="36">
        <f>SUMIFS(СВЦЭМ!$C$39:$C$782,СВЦЭМ!$A$39:$A$782,$A22,СВЦЭМ!$B$39:$B$782,Y$11)+'СЕТ СН'!$F$12+СВЦЭМ!$D$10+'СЕТ СН'!$F$5-'СЕТ СН'!$F$20</f>
        <v>2194.8039176500001</v>
      </c>
    </row>
    <row r="23" spans="1:25" ht="15.75" x14ac:dyDescent="0.2">
      <c r="A23" s="35">
        <f t="shared" si="0"/>
        <v>44481</v>
      </c>
      <c r="B23" s="36">
        <f>SUMIFS(СВЦЭМ!$C$39:$C$782,СВЦЭМ!$A$39:$A$782,$A23,СВЦЭМ!$B$39:$B$782,B$11)+'СЕТ СН'!$F$12+СВЦЭМ!$D$10+'СЕТ СН'!$F$5-'СЕТ СН'!$F$20</f>
        <v>2225.1876069899999</v>
      </c>
      <c r="C23" s="36">
        <f>SUMIFS(СВЦЭМ!$C$39:$C$782,СВЦЭМ!$A$39:$A$782,$A23,СВЦЭМ!$B$39:$B$782,C$11)+'СЕТ СН'!$F$12+СВЦЭМ!$D$10+'СЕТ СН'!$F$5-'СЕТ СН'!$F$20</f>
        <v>2245.8899424299998</v>
      </c>
      <c r="D23" s="36">
        <f>SUMIFS(СВЦЭМ!$C$39:$C$782,СВЦЭМ!$A$39:$A$782,$A23,СВЦЭМ!$B$39:$B$782,D$11)+'СЕТ СН'!$F$12+СВЦЭМ!$D$10+'СЕТ СН'!$F$5-'СЕТ СН'!$F$20</f>
        <v>2158.8539622400003</v>
      </c>
      <c r="E23" s="36">
        <f>SUMIFS(СВЦЭМ!$C$39:$C$782,СВЦЭМ!$A$39:$A$782,$A23,СВЦЭМ!$B$39:$B$782,E$11)+'СЕТ СН'!$F$12+СВЦЭМ!$D$10+'СЕТ СН'!$F$5-'СЕТ СН'!$F$20</f>
        <v>2155.0915689600001</v>
      </c>
      <c r="F23" s="36">
        <f>SUMIFS(СВЦЭМ!$C$39:$C$782,СВЦЭМ!$A$39:$A$782,$A23,СВЦЭМ!$B$39:$B$782,F$11)+'СЕТ СН'!$F$12+СВЦЭМ!$D$10+'СЕТ СН'!$F$5-'СЕТ СН'!$F$20</f>
        <v>2154.3673305800003</v>
      </c>
      <c r="G23" s="36">
        <f>SUMIFS(СВЦЭМ!$C$39:$C$782,СВЦЭМ!$A$39:$A$782,$A23,СВЦЭМ!$B$39:$B$782,G$11)+'СЕТ СН'!$F$12+СВЦЭМ!$D$10+'СЕТ СН'!$F$5-'СЕТ СН'!$F$20</f>
        <v>2152.1752702799999</v>
      </c>
      <c r="H23" s="36">
        <f>SUMIFS(СВЦЭМ!$C$39:$C$782,СВЦЭМ!$A$39:$A$782,$A23,СВЦЭМ!$B$39:$B$782,H$11)+'СЕТ СН'!$F$12+СВЦЭМ!$D$10+'СЕТ СН'!$F$5-'СЕТ СН'!$F$20</f>
        <v>2229.5814336499998</v>
      </c>
      <c r="I23" s="36">
        <f>SUMIFS(СВЦЭМ!$C$39:$C$782,СВЦЭМ!$A$39:$A$782,$A23,СВЦЭМ!$B$39:$B$782,I$11)+'СЕТ СН'!$F$12+СВЦЭМ!$D$10+'СЕТ СН'!$F$5-'СЕТ СН'!$F$20</f>
        <v>2181.4590980000003</v>
      </c>
      <c r="J23" s="36">
        <f>SUMIFS(СВЦЭМ!$C$39:$C$782,СВЦЭМ!$A$39:$A$782,$A23,СВЦЭМ!$B$39:$B$782,J$11)+'СЕТ СН'!$F$12+СВЦЭМ!$D$10+'СЕТ СН'!$F$5-'СЕТ СН'!$F$20</f>
        <v>2140.07487838</v>
      </c>
      <c r="K23" s="36">
        <f>SUMIFS(СВЦЭМ!$C$39:$C$782,СВЦЭМ!$A$39:$A$782,$A23,СВЦЭМ!$B$39:$B$782,K$11)+'СЕТ СН'!$F$12+СВЦЭМ!$D$10+'СЕТ СН'!$F$5-'СЕТ СН'!$F$20</f>
        <v>2132.5198158800004</v>
      </c>
      <c r="L23" s="36">
        <f>SUMIFS(СВЦЭМ!$C$39:$C$782,СВЦЭМ!$A$39:$A$782,$A23,СВЦЭМ!$B$39:$B$782,L$11)+'СЕТ СН'!$F$12+СВЦЭМ!$D$10+'СЕТ СН'!$F$5-'СЕТ СН'!$F$20</f>
        <v>2125.8860343900001</v>
      </c>
      <c r="M23" s="36">
        <f>SUMIFS(СВЦЭМ!$C$39:$C$782,СВЦЭМ!$A$39:$A$782,$A23,СВЦЭМ!$B$39:$B$782,M$11)+'СЕТ СН'!$F$12+СВЦЭМ!$D$10+'СЕТ СН'!$F$5-'СЕТ СН'!$F$20</f>
        <v>2161.0115888800001</v>
      </c>
      <c r="N23" s="36">
        <f>SUMIFS(СВЦЭМ!$C$39:$C$782,СВЦЭМ!$A$39:$A$782,$A23,СВЦЭМ!$B$39:$B$782,N$11)+'СЕТ СН'!$F$12+СВЦЭМ!$D$10+'СЕТ СН'!$F$5-'СЕТ СН'!$F$20</f>
        <v>2207.4218181300002</v>
      </c>
      <c r="O23" s="36">
        <f>SUMIFS(СВЦЭМ!$C$39:$C$782,СВЦЭМ!$A$39:$A$782,$A23,СВЦЭМ!$B$39:$B$782,O$11)+'СЕТ СН'!$F$12+СВЦЭМ!$D$10+'СЕТ СН'!$F$5-'СЕТ СН'!$F$20</f>
        <v>2193.7639719700001</v>
      </c>
      <c r="P23" s="36">
        <f>SUMIFS(СВЦЭМ!$C$39:$C$782,СВЦЭМ!$A$39:$A$782,$A23,СВЦЭМ!$B$39:$B$782,P$11)+'СЕТ СН'!$F$12+СВЦЭМ!$D$10+'СЕТ СН'!$F$5-'СЕТ СН'!$F$20</f>
        <v>2196.2667345700002</v>
      </c>
      <c r="Q23" s="36">
        <f>SUMIFS(СВЦЭМ!$C$39:$C$782,СВЦЭМ!$A$39:$A$782,$A23,СВЦЭМ!$B$39:$B$782,Q$11)+'СЕТ СН'!$F$12+СВЦЭМ!$D$10+'СЕТ СН'!$F$5-'СЕТ СН'!$F$20</f>
        <v>2197.17706886</v>
      </c>
      <c r="R23" s="36">
        <f>SUMIFS(СВЦЭМ!$C$39:$C$782,СВЦЭМ!$A$39:$A$782,$A23,СВЦЭМ!$B$39:$B$782,R$11)+'СЕТ СН'!$F$12+СВЦЭМ!$D$10+'СЕТ СН'!$F$5-'СЕТ СН'!$F$20</f>
        <v>2196.2329308500002</v>
      </c>
      <c r="S23" s="36">
        <f>SUMIFS(СВЦЭМ!$C$39:$C$782,СВЦЭМ!$A$39:$A$782,$A23,СВЦЭМ!$B$39:$B$782,S$11)+'СЕТ СН'!$F$12+СВЦЭМ!$D$10+'СЕТ СН'!$F$5-'СЕТ СН'!$F$20</f>
        <v>2185.5796751400003</v>
      </c>
      <c r="T23" s="36">
        <f>SUMIFS(СВЦЭМ!$C$39:$C$782,СВЦЭМ!$A$39:$A$782,$A23,СВЦЭМ!$B$39:$B$782,T$11)+'СЕТ СН'!$F$12+СВЦЭМ!$D$10+'СЕТ СН'!$F$5-'СЕТ СН'!$F$20</f>
        <v>2125.27779801</v>
      </c>
      <c r="U23" s="36">
        <f>SUMIFS(СВЦЭМ!$C$39:$C$782,СВЦЭМ!$A$39:$A$782,$A23,СВЦЭМ!$B$39:$B$782,U$11)+'СЕТ СН'!$F$12+СВЦЭМ!$D$10+'СЕТ СН'!$F$5-'СЕТ СН'!$F$20</f>
        <v>2088.8786922999998</v>
      </c>
      <c r="V23" s="36">
        <f>SUMIFS(СВЦЭМ!$C$39:$C$782,СВЦЭМ!$A$39:$A$782,$A23,СВЦЭМ!$B$39:$B$782,V$11)+'СЕТ СН'!$F$12+СВЦЭМ!$D$10+'СЕТ СН'!$F$5-'СЕТ СН'!$F$20</f>
        <v>2057.3901849399999</v>
      </c>
      <c r="W23" s="36">
        <f>SUMIFS(СВЦЭМ!$C$39:$C$782,СВЦЭМ!$A$39:$A$782,$A23,СВЦЭМ!$B$39:$B$782,W$11)+'СЕТ СН'!$F$12+СВЦЭМ!$D$10+'СЕТ СН'!$F$5-'СЕТ СН'!$F$20</f>
        <v>2085.4640006199998</v>
      </c>
      <c r="X23" s="36">
        <f>SUMIFS(СВЦЭМ!$C$39:$C$782,СВЦЭМ!$A$39:$A$782,$A23,СВЦЭМ!$B$39:$B$782,X$11)+'СЕТ СН'!$F$12+СВЦЭМ!$D$10+'СЕТ СН'!$F$5-'СЕТ СН'!$F$20</f>
        <v>2095.63126087</v>
      </c>
      <c r="Y23" s="36">
        <f>SUMIFS(СВЦЭМ!$C$39:$C$782,СВЦЭМ!$A$39:$A$782,$A23,СВЦЭМ!$B$39:$B$782,Y$11)+'СЕТ СН'!$F$12+СВЦЭМ!$D$10+'СЕТ СН'!$F$5-'СЕТ СН'!$F$20</f>
        <v>2120.6146569399998</v>
      </c>
    </row>
    <row r="24" spans="1:25" ht="15.75" x14ac:dyDescent="0.2">
      <c r="A24" s="35">
        <f t="shared" si="0"/>
        <v>44482</v>
      </c>
      <c r="B24" s="36">
        <f>SUMIFS(СВЦЭМ!$C$39:$C$782,СВЦЭМ!$A$39:$A$782,$A24,СВЦЭМ!$B$39:$B$782,B$11)+'СЕТ СН'!$F$12+СВЦЭМ!$D$10+'СЕТ СН'!$F$5-'СЕТ СН'!$F$20</f>
        <v>2095.4949166599999</v>
      </c>
      <c r="C24" s="36">
        <f>SUMIFS(СВЦЭМ!$C$39:$C$782,СВЦЭМ!$A$39:$A$782,$A24,СВЦЭМ!$B$39:$B$782,C$11)+'СЕТ СН'!$F$12+СВЦЭМ!$D$10+'СЕТ СН'!$F$5-'СЕТ СН'!$F$20</f>
        <v>2216.72370215</v>
      </c>
      <c r="D24" s="36">
        <f>SUMIFS(СВЦЭМ!$C$39:$C$782,СВЦЭМ!$A$39:$A$782,$A24,СВЦЭМ!$B$39:$B$782,D$11)+'СЕТ СН'!$F$12+СВЦЭМ!$D$10+'СЕТ СН'!$F$5-'СЕТ СН'!$F$20</f>
        <v>2152.5329788399999</v>
      </c>
      <c r="E24" s="36">
        <f>SUMIFS(СВЦЭМ!$C$39:$C$782,СВЦЭМ!$A$39:$A$782,$A24,СВЦЭМ!$B$39:$B$782,E$11)+'СЕТ СН'!$F$12+СВЦЭМ!$D$10+'СЕТ СН'!$F$5-'СЕТ СН'!$F$20</f>
        <v>2135.22241781</v>
      </c>
      <c r="F24" s="36">
        <f>SUMIFS(СВЦЭМ!$C$39:$C$782,СВЦЭМ!$A$39:$A$782,$A24,СВЦЭМ!$B$39:$B$782,F$11)+'СЕТ СН'!$F$12+СВЦЭМ!$D$10+'СЕТ СН'!$F$5-'СЕТ СН'!$F$20</f>
        <v>2125.9906611599999</v>
      </c>
      <c r="G24" s="36">
        <f>SUMIFS(СВЦЭМ!$C$39:$C$782,СВЦЭМ!$A$39:$A$782,$A24,СВЦЭМ!$B$39:$B$782,G$11)+'СЕТ СН'!$F$12+СВЦЭМ!$D$10+'СЕТ СН'!$F$5-'СЕТ СН'!$F$20</f>
        <v>2130.5733188100003</v>
      </c>
      <c r="H24" s="36">
        <f>SUMIFS(СВЦЭМ!$C$39:$C$782,СВЦЭМ!$A$39:$A$782,$A24,СВЦЭМ!$B$39:$B$782,H$11)+'СЕТ СН'!$F$12+СВЦЭМ!$D$10+'СЕТ СН'!$F$5-'СЕТ СН'!$F$20</f>
        <v>2201.9834096300001</v>
      </c>
      <c r="I24" s="36">
        <f>SUMIFS(СВЦЭМ!$C$39:$C$782,СВЦЭМ!$A$39:$A$782,$A24,СВЦЭМ!$B$39:$B$782,I$11)+'СЕТ СН'!$F$12+СВЦЭМ!$D$10+'СЕТ СН'!$F$5-'СЕТ СН'!$F$20</f>
        <v>2172.89062388</v>
      </c>
      <c r="J24" s="36">
        <f>SUMIFS(СВЦЭМ!$C$39:$C$782,СВЦЭМ!$A$39:$A$782,$A24,СВЦЭМ!$B$39:$B$782,J$11)+'СЕТ СН'!$F$12+СВЦЭМ!$D$10+'СЕТ СН'!$F$5-'СЕТ СН'!$F$20</f>
        <v>2141.85343964</v>
      </c>
      <c r="K24" s="36">
        <f>SUMIFS(СВЦЭМ!$C$39:$C$782,СВЦЭМ!$A$39:$A$782,$A24,СВЦЭМ!$B$39:$B$782,K$11)+'СЕТ СН'!$F$12+СВЦЭМ!$D$10+'СЕТ СН'!$F$5-'СЕТ СН'!$F$20</f>
        <v>2090.5059174500002</v>
      </c>
      <c r="L24" s="36">
        <f>SUMIFS(СВЦЭМ!$C$39:$C$782,СВЦЭМ!$A$39:$A$782,$A24,СВЦЭМ!$B$39:$B$782,L$11)+'СЕТ СН'!$F$12+СВЦЭМ!$D$10+'СЕТ СН'!$F$5-'СЕТ СН'!$F$20</f>
        <v>2080.5951501500003</v>
      </c>
      <c r="M24" s="36">
        <f>SUMIFS(СВЦЭМ!$C$39:$C$782,СВЦЭМ!$A$39:$A$782,$A24,СВЦЭМ!$B$39:$B$782,M$11)+'СЕТ СН'!$F$12+СВЦЭМ!$D$10+'СЕТ СН'!$F$5-'СЕТ СН'!$F$20</f>
        <v>2095.5469671999999</v>
      </c>
      <c r="N24" s="36">
        <f>SUMIFS(СВЦЭМ!$C$39:$C$782,СВЦЭМ!$A$39:$A$782,$A24,СВЦЭМ!$B$39:$B$782,N$11)+'СЕТ СН'!$F$12+СВЦЭМ!$D$10+'СЕТ СН'!$F$5-'СЕТ СН'!$F$20</f>
        <v>2157.1593195599999</v>
      </c>
      <c r="O24" s="36">
        <f>SUMIFS(СВЦЭМ!$C$39:$C$782,СВЦЭМ!$A$39:$A$782,$A24,СВЦЭМ!$B$39:$B$782,O$11)+'СЕТ СН'!$F$12+СВЦЭМ!$D$10+'СЕТ СН'!$F$5-'СЕТ СН'!$F$20</f>
        <v>2188.0931381999999</v>
      </c>
      <c r="P24" s="36">
        <f>SUMIFS(СВЦЭМ!$C$39:$C$782,СВЦЭМ!$A$39:$A$782,$A24,СВЦЭМ!$B$39:$B$782,P$11)+'СЕТ СН'!$F$12+СВЦЭМ!$D$10+'СЕТ СН'!$F$5-'СЕТ СН'!$F$20</f>
        <v>2185.3475666300001</v>
      </c>
      <c r="Q24" s="36">
        <f>SUMIFS(СВЦЭМ!$C$39:$C$782,СВЦЭМ!$A$39:$A$782,$A24,СВЦЭМ!$B$39:$B$782,Q$11)+'СЕТ СН'!$F$12+СВЦЭМ!$D$10+'СЕТ СН'!$F$5-'СЕТ СН'!$F$20</f>
        <v>2180.48464711</v>
      </c>
      <c r="R24" s="36">
        <f>SUMIFS(СВЦЭМ!$C$39:$C$782,СВЦЭМ!$A$39:$A$782,$A24,СВЦЭМ!$B$39:$B$782,R$11)+'СЕТ СН'!$F$12+СВЦЭМ!$D$10+'СЕТ СН'!$F$5-'СЕТ СН'!$F$20</f>
        <v>2179.0841509700003</v>
      </c>
      <c r="S24" s="36">
        <f>SUMIFS(СВЦЭМ!$C$39:$C$782,СВЦЭМ!$A$39:$A$782,$A24,СВЦЭМ!$B$39:$B$782,S$11)+'СЕТ СН'!$F$12+СВЦЭМ!$D$10+'СЕТ СН'!$F$5-'СЕТ СН'!$F$20</f>
        <v>2138.6832088800002</v>
      </c>
      <c r="T24" s="36">
        <f>SUMIFS(СВЦЭМ!$C$39:$C$782,СВЦЭМ!$A$39:$A$782,$A24,СВЦЭМ!$B$39:$B$782,T$11)+'СЕТ СН'!$F$12+СВЦЭМ!$D$10+'СЕТ СН'!$F$5-'СЕТ СН'!$F$20</f>
        <v>2043.08350647</v>
      </c>
      <c r="U24" s="36">
        <f>SUMIFS(СВЦЭМ!$C$39:$C$782,СВЦЭМ!$A$39:$A$782,$A24,СВЦЭМ!$B$39:$B$782,U$11)+'СЕТ СН'!$F$12+СВЦЭМ!$D$10+'СЕТ СН'!$F$5-'СЕТ СН'!$F$20</f>
        <v>2005.4618163700002</v>
      </c>
      <c r="V24" s="36">
        <f>SUMIFS(СВЦЭМ!$C$39:$C$782,СВЦЭМ!$A$39:$A$782,$A24,СВЦЭМ!$B$39:$B$782,V$11)+'СЕТ СН'!$F$12+СВЦЭМ!$D$10+'СЕТ СН'!$F$5-'СЕТ СН'!$F$20</f>
        <v>1997.76320966</v>
      </c>
      <c r="W24" s="36">
        <f>SUMIFS(СВЦЭМ!$C$39:$C$782,СВЦЭМ!$A$39:$A$782,$A24,СВЦЭМ!$B$39:$B$782,W$11)+'СЕТ СН'!$F$12+СВЦЭМ!$D$10+'СЕТ СН'!$F$5-'СЕТ СН'!$F$20</f>
        <v>2054.4336515800001</v>
      </c>
      <c r="X24" s="36">
        <f>SUMIFS(СВЦЭМ!$C$39:$C$782,СВЦЭМ!$A$39:$A$782,$A24,СВЦЭМ!$B$39:$B$782,X$11)+'СЕТ СН'!$F$12+СВЦЭМ!$D$10+'СЕТ СН'!$F$5-'СЕТ СН'!$F$20</f>
        <v>2085.6174672200004</v>
      </c>
      <c r="Y24" s="36">
        <f>SUMIFS(СВЦЭМ!$C$39:$C$782,СВЦЭМ!$A$39:$A$782,$A24,СВЦЭМ!$B$39:$B$782,Y$11)+'СЕТ СН'!$F$12+СВЦЭМ!$D$10+'СЕТ СН'!$F$5-'СЕТ СН'!$F$20</f>
        <v>2166.39843875</v>
      </c>
    </row>
    <row r="25" spans="1:25" ht="15.75" x14ac:dyDescent="0.2">
      <c r="A25" s="35">
        <f t="shared" si="0"/>
        <v>44483</v>
      </c>
      <c r="B25" s="36">
        <f>SUMIFS(СВЦЭМ!$C$39:$C$782,СВЦЭМ!$A$39:$A$782,$A25,СВЦЭМ!$B$39:$B$782,B$11)+'СЕТ СН'!$F$12+СВЦЭМ!$D$10+'СЕТ СН'!$F$5-'СЕТ СН'!$F$20</f>
        <v>2237.36832065</v>
      </c>
      <c r="C25" s="36">
        <f>SUMIFS(СВЦЭМ!$C$39:$C$782,СВЦЭМ!$A$39:$A$782,$A25,СВЦЭМ!$B$39:$B$782,C$11)+'СЕТ СН'!$F$12+СВЦЭМ!$D$10+'СЕТ СН'!$F$5-'СЕТ СН'!$F$20</f>
        <v>2213.4638999999997</v>
      </c>
      <c r="D25" s="36">
        <f>SUMIFS(СВЦЭМ!$C$39:$C$782,СВЦЭМ!$A$39:$A$782,$A25,СВЦЭМ!$B$39:$B$782,D$11)+'СЕТ СН'!$F$12+СВЦЭМ!$D$10+'СЕТ СН'!$F$5-'СЕТ СН'!$F$20</f>
        <v>2124.2616672499998</v>
      </c>
      <c r="E25" s="36">
        <f>SUMIFS(СВЦЭМ!$C$39:$C$782,СВЦЭМ!$A$39:$A$782,$A25,СВЦЭМ!$B$39:$B$782,E$11)+'СЕТ СН'!$F$12+СВЦЭМ!$D$10+'СЕТ СН'!$F$5-'СЕТ СН'!$F$20</f>
        <v>2108.1249496700002</v>
      </c>
      <c r="F25" s="36">
        <f>SUMIFS(СВЦЭМ!$C$39:$C$782,СВЦЭМ!$A$39:$A$782,$A25,СВЦЭМ!$B$39:$B$782,F$11)+'СЕТ СН'!$F$12+СВЦЭМ!$D$10+'СЕТ СН'!$F$5-'СЕТ СН'!$F$20</f>
        <v>2097.6124469300003</v>
      </c>
      <c r="G25" s="36">
        <f>SUMIFS(СВЦЭМ!$C$39:$C$782,СВЦЭМ!$A$39:$A$782,$A25,СВЦЭМ!$B$39:$B$782,G$11)+'СЕТ СН'!$F$12+СВЦЭМ!$D$10+'СЕТ СН'!$F$5-'СЕТ СН'!$F$20</f>
        <v>2115.94916655</v>
      </c>
      <c r="H25" s="36">
        <f>SUMIFS(СВЦЭМ!$C$39:$C$782,СВЦЭМ!$A$39:$A$782,$A25,СВЦЭМ!$B$39:$B$782,H$11)+'СЕТ СН'!$F$12+СВЦЭМ!$D$10+'СЕТ СН'!$F$5-'СЕТ СН'!$F$20</f>
        <v>2208.7939879800001</v>
      </c>
      <c r="I25" s="36">
        <f>SUMIFS(СВЦЭМ!$C$39:$C$782,СВЦЭМ!$A$39:$A$782,$A25,СВЦЭМ!$B$39:$B$782,I$11)+'СЕТ СН'!$F$12+СВЦЭМ!$D$10+'СЕТ СН'!$F$5-'СЕТ СН'!$F$20</f>
        <v>2203.0156706600001</v>
      </c>
      <c r="J25" s="36">
        <f>SUMIFS(СВЦЭМ!$C$39:$C$782,СВЦЭМ!$A$39:$A$782,$A25,СВЦЭМ!$B$39:$B$782,J$11)+'СЕТ СН'!$F$12+СВЦЭМ!$D$10+'СЕТ СН'!$F$5-'СЕТ СН'!$F$20</f>
        <v>2173.8325081000003</v>
      </c>
      <c r="K25" s="36">
        <f>SUMIFS(СВЦЭМ!$C$39:$C$782,СВЦЭМ!$A$39:$A$782,$A25,СВЦЭМ!$B$39:$B$782,K$11)+'СЕТ СН'!$F$12+СВЦЭМ!$D$10+'СЕТ СН'!$F$5-'СЕТ СН'!$F$20</f>
        <v>2031.1105292900002</v>
      </c>
      <c r="L25" s="36">
        <f>SUMIFS(СВЦЭМ!$C$39:$C$782,СВЦЭМ!$A$39:$A$782,$A25,СВЦЭМ!$B$39:$B$782,L$11)+'СЕТ СН'!$F$12+СВЦЭМ!$D$10+'СЕТ СН'!$F$5-'СЕТ СН'!$F$20</f>
        <v>2100.8300523899998</v>
      </c>
      <c r="M25" s="36">
        <f>SUMIFS(СВЦЭМ!$C$39:$C$782,СВЦЭМ!$A$39:$A$782,$A25,СВЦЭМ!$B$39:$B$782,M$11)+'СЕТ СН'!$F$12+СВЦЭМ!$D$10+'СЕТ СН'!$F$5-'СЕТ СН'!$F$20</f>
        <v>2245.77608543</v>
      </c>
      <c r="N25" s="36">
        <f>SUMIFS(СВЦЭМ!$C$39:$C$782,СВЦЭМ!$A$39:$A$782,$A25,СВЦЭМ!$B$39:$B$782,N$11)+'СЕТ СН'!$F$12+СВЦЭМ!$D$10+'СЕТ СН'!$F$5-'СЕТ СН'!$F$20</f>
        <v>2244.7575524499998</v>
      </c>
      <c r="O25" s="36">
        <f>SUMIFS(СВЦЭМ!$C$39:$C$782,СВЦЭМ!$A$39:$A$782,$A25,СВЦЭМ!$B$39:$B$782,O$11)+'СЕТ СН'!$F$12+СВЦЭМ!$D$10+'СЕТ СН'!$F$5-'СЕТ СН'!$F$20</f>
        <v>2237.11271274</v>
      </c>
      <c r="P25" s="36">
        <f>SUMIFS(СВЦЭМ!$C$39:$C$782,СВЦЭМ!$A$39:$A$782,$A25,СВЦЭМ!$B$39:$B$782,P$11)+'СЕТ СН'!$F$12+СВЦЭМ!$D$10+'СЕТ СН'!$F$5-'СЕТ СН'!$F$20</f>
        <v>2230.5835912900002</v>
      </c>
      <c r="Q25" s="36">
        <f>SUMIFS(СВЦЭМ!$C$39:$C$782,СВЦЭМ!$A$39:$A$782,$A25,СВЦЭМ!$B$39:$B$782,Q$11)+'СЕТ СН'!$F$12+СВЦЭМ!$D$10+'СЕТ СН'!$F$5-'СЕТ СН'!$F$20</f>
        <v>2255.7560385300003</v>
      </c>
      <c r="R25" s="36">
        <f>SUMIFS(СВЦЭМ!$C$39:$C$782,СВЦЭМ!$A$39:$A$782,$A25,СВЦЭМ!$B$39:$B$782,R$11)+'СЕТ СН'!$F$12+СВЦЭМ!$D$10+'СЕТ СН'!$F$5-'СЕТ СН'!$F$20</f>
        <v>2256.8900810300001</v>
      </c>
      <c r="S25" s="36">
        <f>SUMIFS(СВЦЭМ!$C$39:$C$782,СВЦЭМ!$A$39:$A$782,$A25,СВЦЭМ!$B$39:$B$782,S$11)+'СЕТ СН'!$F$12+СВЦЭМ!$D$10+'СЕТ СН'!$F$5-'СЕТ СН'!$F$20</f>
        <v>2182.56737557</v>
      </c>
      <c r="T25" s="36">
        <f>SUMIFS(СВЦЭМ!$C$39:$C$782,СВЦЭМ!$A$39:$A$782,$A25,СВЦЭМ!$B$39:$B$782,T$11)+'СЕТ СН'!$F$12+СВЦЭМ!$D$10+'СЕТ СН'!$F$5-'СЕТ СН'!$F$20</f>
        <v>2079.4117028800001</v>
      </c>
      <c r="U25" s="36">
        <f>SUMIFS(СВЦЭМ!$C$39:$C$782,СВЦЭМ!$A$39:$A$782,$A25,СВЦЭМ!$B$39:$B$782,U$11)+'СЕТ СН'!$F$12+СВЦЭМ!$D$10+'СЕТ СН'!$F$5-'СЕТ СН'!$F$20</f>
        <v>2000.9541662700001</v>
      </c>
      <c r="V25" s="36">
        <f>SUMIFS(СВЦЭМ!$C$39:$C$782,СВЦЭМ!$A$39:$A$782,$A25,СВЦЭМ!$B$39:$B$782,V$11)+'СЕТ СН'!$F$12+СВЦЭМ!$D$10+'СЕТ СН'!$F$5-'СЕТ СН'!$F$20</f>
        <v>1964.41185645</v>
      </c>
      <c r="W25" s="36">
        <f>SUMIFS(СВЦЭМ!$C$39:$C$782,СВЦЭМ!$A$39:$A$782,$A25,СВЦЭМ!$B$39:$B$782,W$11)+'СЕТ СН'!$F$12+СВЦЭМ!$D$10+'СЕТ СН'!$F$5-'СЕТ СН'!$F$20</f>
        <v>2075.9529365200001</v>
      </c>
      <c r="X25" s="36">
        <f>SUMIFS(СВЦЭМ!$C$39:$C$782,СВЦЭМ!$A$39:$A$782,$A25,СВЦЭМ!$B$39:$B$782,X$11)+'СЕТ СН'!$F$12+СВЦЭМ!$D$10+'СЕТ СН'!$F$5-'СЕТ СН'!$F$20</f>
        <v>2170.4056374399997</v>
      </c>
      <c r="Y25" s="36">
        <f>SUMIFS(СВЦЭМ!$C$39:$C$782,СВЦЭМ!$A$39:$A$782,$A25,СВЦЭМ!$B$39:$B$782,Y$11)+'СЕТ СН'!$F$12+СВЦЭМ!$D$10+'СЕТ СН'!$F$5-'СЕТ СН'!$F$20</f>
        <v>2229.5502225600003</v>
      </c>
    </row>
    <row r="26" spans="1:25" ht="15.75" x14ac:dyDescent="0.2">
      <c r="A26" s="35">
        <f t="shared" si="0"/>
        <v>44484</v>
      </c>
      <c r="B26" s="36">
        <f>SUMIFS(СВЦЭМ!$C$39:$C$782,СВЦЭМ!$A$39:$A$782,$A26,СВЦЭМ!$B$39:$B$782,B$11)+'СЕТ СН'!$F$12+СВЦЭМ!$D$10+'СЕТ СН'!$F$5-'СЕТ СН'!$F$20</f>
        <v>2171.5584510899998</v>
      </c>
      <c r="C26" s="36">
        <f>SUMIFS(СВЦЭМ!$C$39:$C$782,СВЦЭМ!$A$39:$A$782,$A26,СВЦЭМ!$B$39:$B$782,C$11)+'СЕТ СН'!$F$12+СВЦЭМ!$D$10+'СЕТ СН'!$F$5-'СЕТ СН'!$F$20</f>
        <v>2158.8598707600004</v>
      </c>
      <c r="D26" s="36">
        <f>SUMIFS(СВЦЭМ!$C$39:$C$782,СВЦЭМ!$A$39:$A$782,$A26,СВЦЭМ!$B$39:$B$782,D$11)+'СЕТ СН'!$F$12+СВЦЭМ!$D$10+'СЕТ СН'!$F$5-'СЕТ СН'!$F$20</f>
        <v>2128.62887198</v>
      </c>
      <c r="E26" s="36">
        <f>SUMIFS(СВЦЭМ!$C$39:$C$782,СВЦЭМ!$A$39:$A$782,$A26,СВЦЭМ!$B$39:$B$782,E$11)+'СЕТ СН'!$F$12+СВЦЭМ!$D$10+'СЕТ СН'!$F$5-'СЕТ СН'!$F$20</f>
        <v>2138.2864029299999</v>
      </c>
      <c r="F26" s="36">
        <f>SUMIFS(СВЦЭМ!$C$39:$C$782,СВЦЭМ!$A$39:$A$782,$A26,СВЦЭМ!$B$39:$B$782,F$11)+'СЕТ СН'!$F$12+СВЦЭМ!$D$10+'СЕТ СН'!$F$5-'СЕТ СН'!$F$20</f>
        <v>2134.7871178800001</v>
      </c>
      <c r="G26" s="36">
        <f>SUMIFS(СВЦЭМ!$C$39:$C$782,СВЦЭМ!$A$39:$A$782,$A26,СВЦЭМ!$B$39:$B$782,G$11)+'СЕТ СН'!$F$12+СВЦЭМ!$D$10+'СЕТ СН'!$F$5-'СЕТ СН'!$F$20</f>
        <v>2135.6732917199997</v>
      </c>
      <c r="H26" s="36">
        <f>SUMIFS(СВЦЭМ!$C$39:$C$782,СВЦЭМ!$A$39:$A$782,$A26,СВЦЭМ!$B$39:$B$782,H$11)+'СЕТ СН'!$F$12+СВЦЭМ!$D$10+'СЕТ СН'!$F$5-'СЕТ СН'!$F$20</f>
        <v>2200.52547052</v>
      </c>
      <c r="I26" s="36">
        <f>SUMIFS(СВЦЭМ!$C$39:$C$782,СВЦЭМ!$A$39:$A$782,$A26,СВЦЭМ!$B$39:$B$782,I$11)+'СЕТ СН'!$F$12+СВЦЭМ!$D$10+'СЕТ СН'!$F$5-'СЕТ СН'!$F$20</f>
        <v>2213.23267197</v>
      </c>
      <c r="J26" s="36">
        <f>SUMIFS(СВЦЭМ!$C$39:$C$782,СВЦЭМ!$A$39:$A$782,$A26,СВЦЭМ!$B$39:$B$782,J$11)+'СЕТ СН'!$F$12+СВЦЭМ!$D$10+'СЕТ СН'!$F$5-'СЕТ СН'!$F$20</f>
        <v>2181.4676922899998</v>
      </c>
      <c r="K26" s="36">
        <f>SUMIFS(СВЦЭМ!$C$39:$C$782,СВЦЭМ!$A$39:$A$782,$A26,СВЦЭМ!$B$39:$B$782,K$11)+'СЕТ СН'!$F$12+СВЦЭМ!$D$10+'СЕТ СН'!$F$5-'СЕТ СН'!$F$20</f>
        <v>2145.4521150299997</v>
      </c>
      <c r="L26" s="36">
        <f>SUMIFS(СВЦЭМ!$C$39:$C$782,СВЦЭМ!$A$39:$A$782,$A26,СВЦЭМ!$B$39:$B$782,L$11)+'СЕТ СН'!$F$12+СВЦЭМ!$D$10+'СЕТ СН'!$F$5-'СЕТ СН'!$F$20</f>
        <v>2153.8100992300001</v>
      </c>
      <c r="M26" s="36">
        <f>SUMIFS(СВЦЭМ!$C$39:$C$782,СВЦЭМ!$A$39:$A$782,$A26,СВЦЭМ!$B$39:$B$782,M$11)+'СЕТ СН'!$F$12+СВЦЭМ!$D$10+'СЕТ СН'!$F$5-'СЕТ СН'!$F$20</f>
        <v>2158.9132441299998</v>
      </c>
      <c r="N26" s="36">
        <f>SUMIFS(СВЦЭМ!$C$39:$C$782,СВЦЭМ!$A$39:$A$782,$A26,СВЦЭМ!$B$39:$B$782,N$11)+'СЕТ СН'!$F$12+СВЦЭМ!$D$10+'СЕТ СН'!$F$5-'СЕТ СН'!$F$20</f>
        <v>2169.1512628400001</v>
      </c>
      <c r="O26" s="36">
        <f>SUMIFS(СВЦЭМ!$C$39:$C$782,СВЦЭМ!$A$39:$A$782,$A26,СВЦЭМ!$B$39:$B$782,O$11)+'СЕТ СН'!$F$12+СВЦЭМ!$D$10+'СЕТ СН'!$F$5-'СЕТ СН'!$F$20</f>
        <v>2196.94113836</v>
      </c>
      <c r="P26" s="36">
        <f>SUMIFS(СВЦЭМ!$C$39:$C$782,СВЦЭМ!$A$39:$A$782,$A26,СВЦЭМ!$B$39:$B$782,P$11)+'СЕТ СН'!$F$12+СВЦЭМ!$D$10+'СЕТ СН'!$F$5-'СЕТ СН'!$F$20</f>
        <v>2234.66445849</v>
      </c>
      <c r="Q26" s="36">
        <f>SUMIFS(СВЦЭМ!$C$39:$C$782,СВЦЭМ!$A$39:$A$782,$A26,СВЦЭМ!$B$39:$B$782,Q$11)+'СЕТ СН'!$F$12+СВЦЭМ!$D$10+'СЕТ СН'!$F$5-'СЕТ СН'!$F$20</f>
        <v>2238.0197168</v>
      </c>
      <c r="R26" s="36">
        <f>SUMIFS(СВЦЭМ!$C$39:$C$782,СВЦЭМ!$A$39:$A$782,$A26,СВЦЭМ!$B$39:$B$782,R$11)+'СЕТ СН'!$F$12+СВЦЭМ!$D$10+'СЕТ СН'!$F$5-'СЕТ СН'!$F$20</f>
        <v>2238.5545509499998</v>
      </c>
      <c r="S26" s="36">
        <f>SUMIFS(СВЦЭМ!$C$39:$C$782,СВЦЭМ!$A$39:$A$782,$A26,СВЦЭМ!$B$39:$B$782,S$11)+'СЕТ СН'!$F$12+СВЦЭМ!$D$10+'СЕТ СН'!$F$5-'СЕТ СН'!$F$20</f>
        <v>2233.0433503599997</v>
      </c>
      <c r="T26" s="36">
        <f>SUMIFS(СВЦЭМ!$C$39:$C$782,СВЦЭМ!$A$39:$A$782,$A26,СВЦЭМ!$B$39:$B$782,T$11)+'СЕТ СН'!$F$12+СВЦЭМ!$D$10+'СЕТ СН'!$F$5-'СЕТ СН'!$F$20</f>
        <v>2140.4091274699999</v>
      </c>
      <c r="U26" s="36">
        <f>SUMIFS(СВЦЭМ!$C$39:$C$782,СВЦЭМ!$A$39:$A$782,$A26,СВЦЭМ!$B$39:$B$782,U$11)+'СЕТ СН'!$F$12+СВЦЭМ!$D$10+'СЕТ СН'!$F$5-'СЕТ СН'!$F$20</f>
        <v>2147.6690411700001</v>
      </c>
      <c r="V26" s="36">
        <f>SUMIFS(СВЦЭМ!$C$39:$C$782,СВЦЭМ!$A$39:$A$782,$A26,СВЦЭМ!$B$39:$B$782,V$11)+'СЕТ СН'!$F$12+СВЦЭМ!$D$10+'СЕТ СН'!$F$5-'СЕТ СН'!$F$20</f>
        <v>2152.8558619099999</v>
      </c>
      <c r="W26" s="36">
        <f>SUMIFS(СВЦЭМ!$C$39:$C$782,СВЦЭМ!$A$39:$A$782,$A26,СВЦЭМ!$B$39:$B$782,W$11)+'СЕТ СН'!$F$12+СВЦЭМ!$D$10+'СЕТ СН'!$F$5-'СЕТ СН'!$F$20</f>
        <v>2141.5584904100001</v>
      </c>
      <c r="X26" s="36">
        <f>SUMIFS(СВЦЭМ!$C$39:$C$782,СВЦЭМ!$A$39:$A$782,$A26,СВЦЭМ!$B$39:$B$782,X$11)+'СЕТ СН'!$F$12+СВЦЭМ!$D$10+'СЕТ СН'!$F$5-'СЕТ СН'!$F$20</f>
        <v>2157.3262381100003</v>
      </c>
      <c r="Y26" s="36">
        <f>SUMIFS(СВЦЭМ!$C$39:$C$782,СВЦЭМ!$A$39:$A$782,$A26,СВЦЭМ!$B$39:$B$782,Y$11)+'СЕТ СН'!$F$12+СВЦЭМ!$D$10+'СЕТ СН'!$F$5-'СЕТ СН'!$F$20</f>
        <v>2207.5958961200004</v>
      </c>
    </row>
    <row r="27" spans="1:25" ht="15.75" x14ac:dyDescent="0.2">
      <c r="A27" s="35">
        <f t="shared" si="0"/>
        <v>44485</v>
      </c>
      <c r="B27" s="36">
        <f>SUMIFS(СВЦЭМ!$C$39:$C$782,СВЦЭМ!$A$39:$A$782,$A27,СВЦЭМ!$B$39:$B$782,B$11)+'СЕТ СН'!$F$12+СВЦЭМ!$D$10+'СЕТ СН'!$F$5-'СЕТ СН'!$F$20</f>
        <v>2176.4451251999999</v>
      </c>
      <c r="C27" s="36">
        <f>SUMIFS(СВЦЭМ!$C$39:$C$782,СВЦЭМ!$A$39:$A$782,$A27,СВЦЭМ!$B$39:$B$782,C$11)+'СЕТ СН'!$F$12+СВЦЭМ!$D$10+'СЕТ СН'!$F$5-'СЕТ СН'!$F$20</f>
        <v>2217.5926278500001</v>
      </c>
      <c r="D27" s="36">
        <f>SUMIFS(СВЦЭМ!$C$39:$C$782,СВЦЭМ!$A$39:$A$782,$A27,СВЦЭМ!$B$39:$B$782,D$11)+'СЕТ СН'!$F$12+СВЦЭМ!$D$10+'СЕТ СН'!$F$5-'СЕТ СН'!$F$20</f>
        <v>2137.5912605600001</v>
      </c>
      <c r="E27" s="36">
        <f>SUMIFS(СВЦЭМ!$C$39:$C$782,СВЦЭМ!$A$39:$A$782,$A27,СВЦЭМ!$B$39:$B$782,E$11)+'СЕТ СН'!$F$12+СВЦЭМ!$D$10+'СЕТ СН'!$F$5-'СЕТ СН'!$F$20</f>
        <v>2123.5083313300001</v>
      </c>
      <c r="F27" s="36">
        <f>SUMIFS(СВЦЭМ!$C$39:$C$782,СВЦЭМ!$A$39:$A$782,$A27,СВЦЭМ!$B$39:$B$782,F$11)+'СЕТ СН'!$F$12+СВЦЭМ!$D$10+'СЕТ СН'!$F$5-'СЕТ СН'!$F$20</f>
        <v>2124.7241106700003</v>
      </c>
      <c r="G27" s="36">
        <f>SUMIFS(СВЦЭМ!$C$39:$C$782,СВЦЭМ!$A$39:$A$782,$A27,СВЦЭМ!$B$39:$B$782,G$11)+'СЕТ СН'!$F$12+СВЦЭМ!$D$10+'СЕТ СН'!$F$5-'СЕТ СН'!$F$20</f>
        <v>2125.4534662400001</v>
      </c>
      <c r="H27" s="36">
        <f>SUMIFS(СВЦЭМ!$C$39:$C$782,СВЦЭМ!$A$39:$A$782,$A27,СВЦЭМ!$B$39:$B$782,H$11)+'СЕТ СН'!$F$12+СВЦЭМ!$D$10+'СЕТ СН'!$F$5-'СЕТ СН'!$F$20</f>
        <v>2166.8234199799999</v>
      </c>
      <c r="I27" s="36">
        <f>SUMIFS(СВЦЭМ!$C$39:$C$782,СВЦЭМ!$A$39:$A$782,$A27,СВЦЭМ!$B$39:$B$782,I$11)+'СЕТ СН'!$F$12+СВЦЭМ!$D$10+'СЕТ СН'!$F$5-'СЕТ СН'!$F$20</f>
        <v>2203.00849599</v>
      </c>
      <c r="J27" s="36">
        <f>SUMIFS(СВЦЭМ!$C$39:$C$782,СВЦЭМ!$A$39:$A$782,$A27,СВЦЭМ!$B$39:$B$782,J$11)+'СЕТ СН'!$F$12+СВЦЭМ!$D$10+'СЕТ СН'!$F$5-'СЕТ СН'!$F$20</f>
        <v>2224.02051957</v>
      </c>
      <c r="K27" s="36">
        <f>SUMIFS(СВЦЭМ!$C$39:$C$782,СВЦЭМ!$A$39:$A$782,$A27,СВЦЭМ!$B$39:$B$782,K$11)+'СЕТ СН'!$F$12+СВЦЭМ!$D$10+'СЕТ СН'!$F$5-'СЕТ СН'!$F$20</f>
        <v>2134.2942014400001</v>
      </c>
      <c r="L27" s="36">
        <f>SUMIFS(СВЦЭМ!$C$39:$C$782,СВЦЭМ!$A$39:$A$782,$A27,СВЦЭМ!$B$39:$B$782,L$11)+'СЕТ СН'!$F$12+СВЦЭМ!$D$10+'СЕТ СН'!$F$5-'СЕТ СН'!$F$20</f>
        <v>2144.6452018099999</v>
      </c>
      <c r="M27" s="36">
        <f>SUMIFS(СВЦЭМ!$C$39:$C$782,СВЦЭМ!$A$39:$A$782,$A27,СВЦЭМ!$B$39:$B$782,M$11)+'СЕТ СН'!$F$12+СВЦЭМ!$D$10+'СЕТ СН'!$F$5-'СЕТ СН'!$F$20</f>
        <v>2134.87087754</v>
      </c>
      <c r="N27" s="36">
        <f>SUMIFS(СВЦЭМ!$C$39:$C$782,СВЦЭМ!$A$39:$A$782,$A27,СВЦЭМ!$B$39:$B$782,N$11)+'СЕТ СН'!$F$12+СВЦЭМ!$D$10+'СЕТ СН'!$F$5-'СЕТ СН'!$F$20</f>
        <v>2146.0323757799997</v>
      </c>
      <c r="O27" s="36">
        <f>SUMIFS(СВЦЭМ!$C$39:$C$782,СВЦЭМ!$A$39:$A$782,$A27,СВЦЭМ!$B$39:$B$782,O$11)+'СЕТ СН'!$F$12+СВЦЭМ!$D$10+'СЕТ СН'!$F$5-'СЕТ СН'!$F$20</f>
        <v>2132.9243654700003</v>
      </c>
      <c r="P27" s="36">
        <f>SUMIFS(СВЦЭМ!$C$39:$C$782,СВЦЭМ!$A$39:$A$782,$A27,СВЦЭМ!$B$39:$B$782,P$11)+'СЕТ СН'!$F$12+СВЦЭМ!$D$10+'СЕТ СН'!$F$5-'СЕТ СН'!$F$20</f>
        <v>2126.0873316699999</v>
      </c>
      <c r="Q27" s="36">
        <f>SUMIFS(СВЦЭМ!$C$39:$C$782,СВЦЭМ!$A$39:$A$782,$A27,СВЦЭМ!$B$39:$B$782,Q$11)+'СЕТ СН'!$F$12+СВЦЭМ!$D$10+'СЕТ СН'!$F$5-'СЕТ СН'!$F$20</f>
        <v>2120.5499931900004</v>
      </c>
      <c r="R27" s="36">
        <f>SUMIFS(СВЦЭМ!$C$39:$C$782,СВЦЭМ!$A$39:$A$782,$A27,СВЦЭМ!$B$39:$B$782,R$11)+'СЕТ СН'!$F$12+СВЦЭМ!$D$10+'СЕТ СН'!$F$5-'СЕТ СН'!$F$20</f>
        <v>2112.7645331800004</v>
      </c>
      <c r="S27" s="36">
        <f>SUMIFS(СВЦЭМ!$C$39:$C$782,СВЦЭМ!$A$39:$A$782,$A27,СВЦЭМ!$B$39:$B$782,S$11)+'СЕТ СН'!$F$12+СВЦЭМ!$D$10+'СЕТ СН'!$F$5-'СЕТ СН'!$F$20</f>
        <v>2097.3458399900001</v>
      </c>
      <c r="T27" s="36">
        <f>SUMIFS(СВЦЭМ!$C$39:$C$782,СВЦЭМ!$A$39:$A$782,$A27,СВЦЭМ!$B$39:$B$782,T$11)+'СЕТ СН'!$F$12+СВЦЭМ!$D$10+'СЕТ СН'!$F$5-'СЕТ СН'!$F$20</f>
        <v>2088.6974275100001</v>
      </c>
      <c r="U27" s="36">
        <f>SUMIFS(СВЦЭМ!$C$39:$C$782,СВЦЭМ!$A$39:$A$782,$A27,СВЦЭМ!$B$39:$B$782,U$11)+'СЕТ СН'!$F$12+СВЦЭМ!$D$10+'СЕТ СН'!$F$5-'СЕТ СН'!$F$20</f>
        <v>2119.22352142</v>
      </c>
      <c r="V27" s="36">
        <f>SUMIFS(СВЦЭМ!$C$39:$C$782,СВЦЭМ!$A$39:$A$782,$A27,СВЦЭМ!$B$39:$B$782,V$11)+'СЕТ СН'!$F$12+СВЦЭМ!$D$10+'СЕТ СН'!$F$5-'СЕТ СН'!$F$20</f>
        <v>2096.3432905299996</v>
      </c>
      <c r="W27" s="36">
        <f>SUMIFS(СВЦЭМ!$C$39:$C$782,СВЦЭМ!$A$39:$A$782,$A27,СВЦЭМ!$B$39:$B$782,W$11)+'СЕТ СН'!$F$12+СВЦЭМ!$D$10+'СЕТ СН'!$F$5-'СЕТ СН'!$F$20</f>
        <v>2105.2990333500002</v>
      </c>
      <c r="X27" s="36">
        <f>SUMIFS(СВЦЭМ!$C$39:$C$782,СВЦЭМ!$A$39:$A$782,$A27,СВЦЭМ!$B$39:$B$782,X$11)+'СЕТ СН'!$F$12+СВЦЭМ!$D$10+'СЕТ СН'!$F$5-'СЕТ СН'!$F$20</f>
        <v>2175.1644144900001</v>
      </c>
      <c r="Y27" s="36">
        <f>SUMIFS(СВЦЭМ!$C$39:$C$782,СВЦЭМ!$A$39:$A$782,$A27,СВЦЭМ!$B$39:$B$782,Y$11)+'СЕТ СН'!$F$12+СВЦЭМ!$D$10+'СЕТ СН'!$F$5-'СЕТ СН'!$F$20</f>
        <v>2241.0380720600001</v>
      </c>
    </row>
    <row r="28" spans="1:25" ht="15.75" x14ac:dyDescent="0.2">
      <c r="A28" s="35">
        <f t="shared" si="0"/>
        <v>44486</v>
      </c>
      <c r="B28" s="36">
        <f>SUMIFS(СВЦЭМ!$C$39:$C$782,СВЦЭМ!$A$39:$A$782,$A28,СВЦЭМ!$B$39:$B$782,B$11)+'СЕТ СН'!$F$12+СВЦЭМ!$D$10+'СЕТ СН'!$F$5-'СЕТ СН'!$F$20</f>
        <v>2160.7895957700002</v>
      </c>
      <c r="C28" s="36">
        <f>SUMIFS(СВЦЭМ!$C$39:$C$782,СВЦЭМ!$A$39:$A$782,$A28,СВЦЭМ!$B$39:$B$782,C$11)+'СЕТ СН'!$F$12+СВЦЭМ!$D$10+'СЕТ СН'!$F$5-'СЕТ СН'!$F$20</f>
        <v>2205.1973891400003</v>
      </c>
      <c r="D28" s="36">
        <f>SUMIFS(СВЦЭМ!$C$39:$C$782,СВЦЭМ!$A$39:$A$782,$A28,СВЦЭМ!$B$39:$B$782,D$11)+'СЕТ СН'!$F$12+СВЦЭМ!$D$10+'СЕТ СН'!$F$5-'СЕТ СН'!$F$20</f>
        <v>2141.57351333</v>
      </c>
      <c r="E28" s="36">
        <f>SUMIFS(СВЦЭМ!$C$39:$C$782,СВЦЭМ!$A$39:$A$782,$A28,СВЦЭМ!$B$39:$B$782,E$11)+'СЕТ СН'!$F$12+СВЦЭМ!$D$10+'СЕТ СН'!$F$5-'СЕТ СН'!$F$20</f>
        <v>2130.3859825</v>
      </c>
      <c r="F28" s="36">
        <f>SUMIFS(СВЦЭМ!$C$39:$C$782,СВЦЭМ!$A$39:$A$782,$A28,СВЦЭМ!$B$39:$B$782,F$11)+'СЕТ СН'!$F$12+СВЦЭМ!$D$10+'СЕТ СН'!$F$5-'СЕТ СН'!$F$20</f>
        <v>2136.0580882499999</v>
      </c>
      <c r="G28" s="36">
        <f>SUMIFS(СВЦЭМ!$C$39:$C$782,СВЦЭМ!$A$39:$A$782,$A28,СВЦЭМ!$B$39:$B$782,G$11)+'СЕТ СН'!$F$12+СВЦЭМ!$D$10+'СЕТ СН'!$F$5-'СЕТ СН'!$F$20</f>
        <v>2129.1327553199999</v>
      </c>
      <c r="H28" s="36">
        <f>SUMIFS(СВЦЭМ!$C$39:$C$782,СВЦЭМ!$A$39:$A$782,$A28,СВЦЭМ!$B$39:$B$782,H$11)+'СЕТ СН'!$F$12+СВЦЭМ!$D$10+'СЕТ СН'!$F$5-'СЕТ СН'!$F$20</f>
        <v>2158.2653913200002</v>
      </c>
      <c r="I28" s="36">
        <f>SUMIFS(СВЦЭМ!$C$39:$C$782,СВЦЭМ!$A$39:$A$782,$A28,СВЦЭМ!$B$39:$B$782,I$11)+'СЕТ СН'!$F$12+СВЦЭМ!$D$10+'СЕТ СН'!$F$5-'СЕТ СН'!$F$20</f>
        <v>2173.6309998900001</v>
      </c>
      <c r="J28" s="36">
        <f>SUMIFS(СВЦЭМ!$C$39:$C$782,СВЦЭМ!$A$39:$A$782,$A28,СВЦЭМ!$B$39:$B$782,J$11)+'СЕТ СН'!$F$12+СВЦЭМ!$D$10+'СЕТ СН'!$F$5-'СЕТ СН'!$F$20</f>
        <v>2120.2549127100001</v>
      </c>
      <c r="K28" s="36">
        <f>SUMIFS(СВЦЭМ!$C$39:$C$782,СВЦЭМ!$A$39:$A$782,$A28,СВЦЭМ!$B$39:$B$782,K$11)+'СЕТ СН'!$F$12+СВЦЭМ!$D$10+'СЕТ СН'!$F$5-'СЕТ СН'!$F$20</f>
        <v>2101.4037091099999</v>
      </c>
      <c r="L28" s="36">
        <f>SUMIFS(СВЦЭМ!$C$39:$C$782,СВЦЭМ!$A$39:$A$782,$A28,СВЦЭМ!$B$39:$B$782,L$11)+'СЕТ СН'!$F$12+СВЦЭМ!$D$10+'СЕТ СН'!$F$5-'СЕТ СН'!$F$20</f>
        <v>2121.5544438500001</v>
      </c>
      <c r="M28" s="36">
        <f>SUMIFS(СВЦЭМ!$C$39:$C$782,СВЦЭМ!$A$39:$A$782,$A28,СВЦЭМ!$B$39:$B$782,M$11)+'СЕТ СН'!$F$12+СВЦЭМ!$D$10+'СЕТ СН'!$F$5-'СЕТ СН'!$F$20</f>
        <v>2129.7761486300001</v>
      </c>
      <c r="N28" s="36">
        <f>SUMIFS(СВЦЭМ!$C$39:$C$782,СВЦЭМ!$A$39:$A$782,$A28,СВЦЭМ!$B$39:$B$782,N$11)+'СЕТ СН'!$F$12+СВЦЭМ!$D$10+'СЕТ СН'!$F$5-'СЕТ СН'!$F$20</f>
        <v>2139.3389120399997</v>
      </c>
      <c r="O28" s="36">
        <f>SUMIFS(СВЦЭМ!$C$39:$C$782,СВЦЭМ!$A$39:$A$782,$A28,СВЦЭМ!$B$39:$B$782,O$11)+'СЕТ СН'!$F$12+СВЦЭМ!$D$10+'СЕТ СН'!$F$5-'СЕТ СН'!$F$20</f>
        <v>2137.0003170099999</v>
      </c>
      <c r="P28" s="36">
        <f>SUMIFS(СВЦЭМ!$C$39:$C$782,СВЦЭМ!$A$39:$A$782,$A28,СВЦЭМ!$B$39:$B$782,P$11)+'СЕТ СН'!$F$12+СВЦЭМ!$D$10+'СЕТ СН'!$F$5-'СЕТ СН'!$F$20</f>
        <v>2180.6514267399998</v>
      </c>
      <c r="Q28" s="36">
        <f>SUMIFS(СВЦЭМ!$C$39:$C$782,СВЦЭМ!$A$39:$A$782,$A28,СВЦЭМ!$B$39:$B$782,Q$11)+'СЕТ СН'!$F$12+СВЦЭМ!$D$10+'СЕТ СН'!$F$5-'СЕТ СН'!$F$20</f>
        <v>2231.2073821100003</v>
      </c>
      <c r="R28" s="36">
        <f>SUMIFS(СВЦЭМ!$C$39:$C$782,СВЦЭМ!$A$39:$A$782,$A28,СВЦЭМ!$B$39:$B$782,R$11)+'СЕТ СН'!$F$12+СВЦЭМ!$D$10+'СЕТ СН'!$F$5-'СЕТ СН'!$F$20</f>
        <v>2173.8782920200001</v>
      </c>
      <c r="S28" s="36">
        <f>SUMIFS(СВЦЭМ!$C$39:$C$782,СВЦЭМ!$A$39:$A$782,$A28,СВЦЭМ!$B$39:$B$782,S$11)+'СЕТ СН'!$F$12+СВЦЭМ!$D$10+'СЕТ СН'!$F$5-'СЕТ СН'!$F$20</f>
        <v>2109.3195578300001</v>
      </c>
      <c r="T28" s="36">
        <f>SUMIFS(СВЦЭМ!$C$39:$C$782,СВЦЭМ!$A$39:$A$782,$A28,СВЦЭМ!$B$39:$B$782,T$11)+'СЕТ СН'!$F$12+СВЦЭМ!$D$10+'СЕТ СН'!$F$5-'СЕТ СН'!$F$20</f>
        <v>2120.3000426400004</v>
      </c>
      <c r="U28" s="36">
        <f>SUMIFS(СВЦЭМ!$C$39:$C$782,СВЦЭМ!$A$39:$A$782,$A28,СВЦЭМ!$B$39:$B$782,U$11)+'СЕТ СН'!$F$12+СВЦЭМ!$D$10+'СЕТ СН'!$F$5-'СЕТ СН'!$F$20</f>
        <v>2136.5311487899999</v>
      </c>
      <c r="V28" s="36">
        <f>SUMIFS(СВЦЭМ!$C$39:$C$782,СВЦЭМ!$A$39:$A$782,$A28,СВЦЭМ!$B$39:$B$782,V$11)+'СЕТ СН'!$F$12+СВЦЭМ!$D$10+'СЕТ СН'!$F$5-'СЕТ СН'!$F$20</f>
        <v>2119.1246465599997</v>
      </c>
      <c r="W28" s="36">
        <f>SUMIFS(СВЦЭМ!$C$39:$C$782,СВЦЭМ!$A$39:$A$782,$A28,СВЦЭМ!$B$39:$B$782,W$11)+'СЕТ СН'!$F$12+СВЦЭМ!$D$10+'СЕТ СН'!$F$5-'СЕТ СН'!$F$20</f>
        <v>2137.8490076200001</v>
      </c>
      <c r="X28" s="36">
        <f>SUMIFS(СВЦЭМ!$C$39:$C$782,СВЦЭМ!$A$39:$A$782,$A28,СВЦЭМ!$B$39:$B$782,X$11)+'СЕТ СН'!$F$12+СВЦЭМ!$D$10+'СЕТ СН'!$F$5-'СЕТ СН'!$F$20</f>
        <v>2133.7913362999998</v>
      </c>
      <c r="Y28" s="36">
        <f>SUMIFS(СВЦЭМ!$C$39:$C$782,СВЦЭМ!$A$39:$A$782,$A28,СВЦЭМ!$B$39:$B$782,Y$11)+'СЕТ СН'!$F$12+СВЦЭМ!$D$10+'СЕТ СН'!$F$5-'СЕТ СН'!$F$20</f>
        <v>2205.01867257</v>
      </c>
    </row>
    <row r="29" spans="1:25" ht="15.75" x14ac:dyDescent="0.2">
      <c r="A29" s="35">
        <f t="shared" si="0"/>
        <v>44487</v>
      </c>
      <c r="B29" s="36">
        <f>SUMIFS(СВЦЭМ!$C$39:$C$782,СВЦЭМ!$A$39:$A$782,$A29,СВЦЭМ!$B$39:$B$782,B$11)+'СЕТ СН'!$F$12+СВЦЭМ!$D$10+'СЕТ СН'!$F$5-'СЕТ СН'!$F$20</f>
        <v>2232.1116790999999</v>
      </c>
      <c r="C29" s="36">
        <f>SUMIFS(СВЦЭМ!$C$39:$C$782,СВЦЭМ!$A$39:$A$782,$A29,СВЦЭМ!$B$39:$B$782,C$11)+'СЕТ СН'!$F$12+СВЦЭМ!$D$10+'СЕТ СН'!$F$5-'СЕТ СН'!$F$20</f>
        <v>2204.21298295</v>
      </c>
      <c r="D29" s="36">
        <f>SUMIFS(СВЦЭМ!$C$39:$C$782,СВЦЭМ!$A$39:$A$782,$A29,СВЦЭМ!$B$39:$B$782,D$11)+'СЕТ СН'!$F$12+СВЦЭМ!$D$10+'СЕТ СН'!$F$5-'СЕТ СН'!$F$20</f>
        <v>2157.67435918</v>
      </c>
      <c r="E29" s="36">
        <f>SUMIFS(СВЦЭМ!$C$39:$C$782,СВЦЭМ!$A$39:$A$782,$A29,СВЦЭМ!$B$39:$B$782,E$11)+'СЕТ СН'!$F$12+СВЦЭМ!$D$10+'СЕТ СН'!$F$5-'СЕТ СН'!$F$20</f>
        <v>2156.4740158900004</v>
      </c>
      <c r="F29" s="36">
        <f>SUMIFS(СВЦЭМ!$C$39:$C$782,СВЦЭМ!$A$39:$A$782,$A29,СВЦЭМ!$B$39:$B$782,F$11)+'СЕТ СН'!$F$12+СВЦЭМ!$D$10+'СЕТ СН'!$F$5-'СЕТ СН'!$F$20</f>
        <v>2148.7451616400003</v>
      </c>
      <c r="G29" s="36">
        <f>SUMIFS(СВЦЭМ!$C$39:$C$782,СВЦЭМ!$A$39:$A$782,$A29,СВЦЭМ!$B$39:$B$782,G$11)+'СЕТ СН'!$F$12+СВЦЭМ!$D$10+'СЕТ СН'!$F$5-'СЕТ СН'!$F$20</f>
        <v>2148.54383104</v>
      </c>
      <c r="H29" s="36">
        <f>SUMIFS(СВЦЭМ!$C$39:$C$782,СВЦЭМ!$A$39:$A$782,$A29,СВЦЭМ!$B$39:$B$782,H$11)+'СЕТ СН'!$F$12+СВЦЭМ!$D$10+'СЕТ СН'!$F$5-'СЕТ СН'!$F$20</f>
        <v>2208.5883135200002</v>
      </c>
      <c r="I29" s="36">
        <f>SUMIFS(СВЦЭМ!$C$39:$C$782,СВЦЭМ!$A$39:$A$782,$A29,СВЦЭМ!$B$39:$B$782,I$11)+'СЕТ СН'!$F$12+СВЦЭМ!$D$10+'СЕТ СН'!$F$5-'СЕТ СН'!$F$20</f>
        <v>2251.5380230700002</v>
      </c>
      <c r="J29" s="36">
        <f>SUMIFS(СВЦЭМ!$C$39:$C$782,СВЦЭМ!$A$39:$A$782,$A29,СВЦЭМ!$B$39:$B$782,J$11)+'СЕТ СН'!$F$12+СВЦЭМ!$D$10+'СЕТ СН'!$F$5-'СЕТ СН'!$F$20</f>
        <v>2201.2874664299998</v>
      </c>
      <c r="K29" s="36">
        <f>SUMIFS(СВЦЭМ!$C$39:$C$782,СВЦЭМ!$A$39:$A$782,$A29,СВЦЭМ!$B$39:$B$782,K$11)+'СЕТ СН'!$F$12+СВЦЭМ!$D$10+'СЕТ СН'!$F$5-'СЕТ СН'!$F$20</f>
        <v>2170.3277901700003</v>
      </c>
      <c r="L29" s="36">
        <f>SUMIFS(СВЦЭМ!$C$39:$C$782,СВЦЭМ!$A$39:$A$782,$A29,СВЦЭМ!$B$39:$B$782,L$11)+'СЕТ СН'!$F$12+СВЦЭМ!$D$10+'СЕТ СН'!$F$5-'СЕТ СН'!$F$20</f>
        <v>2171.6708881599998</v>
      </c>
      <c r="M29" s="36">
        <f>SUMIFS(СВЦЭМ!$C$39:$C$782,СВЦЭМ!$A$39:$A$782,$A29,СВЦЭМ!$B$39:$B$782,M$11)+'СЕТ СН'!$F$12+СВЦЭМ!$D$10+'СЕТ СН'!$F$5-'СЕТ СН'!$F$20</f>
        <v>2168.2182666500003</v>
      </c>
      <c r="N29" s="36">
        <f>SUMIFS(СВЦЭМ!$C$39:$C$782,СВЦЭМ!$A$39:$A$782,$A29,СВЦЭМ!$B$39:$B$782,N$11)+'СЕТ СН'!$F$12+СВЦЭМ!$D$10+'СЕТ СН'!$F$5-'СЕТ СН'!$F$20</f>
        <v>2164.1779843599998</v>
      </c>
      <c r="O29" s="36">
        <f>SUMIFS(СВЦЭМ!$C$39:$C$782,СВЦЭМ!$A$39:$A$782,$A29,СВЦЭМ!$B$39:$B$782,O$11)+'СЕТ СН'!$F$12+СВЦЭМ!$D$10+'СЕТ СН'!$F$5-'СЕТ СН'!$F$20</f>
        <v>2160.57408717</v>
      </c>
      <c r="P29" s="36">
        <f>SUMIFS(СВЦЭМ!$C$39:$C$782,СВЦЭМ!$A$39:$A$782,$A29,СВЦЭМ!$B$39:$B$782,P$11)+'СЕТ СН'!$F$12+СВЦЭМ!$D$10+'СЕТ СН'!$F$5-'СЕТ СН'!$F$20</f>
        <v>2148.0020145899998</v>
      </c>
      <c r="Q29" s="36">
        <f>SUMIFS(СВЦЭМ!$C$39:$C$782,СВЦЭМ!$A$39:$A$782,$A29,СВЦЭМ!$B$39:$B$782,Q$11)+'СЕТ СН'!$F$12+СВЦЭМ!$D$10+'СЕТ СН'!$F$5-'СЕТ СН'!$F$20</f>
        <v>2145.5387067399997</v>
      </c>
      <c r="R29" s="36">
        <f>SUMIFS(СВЦЭМ!$C$39:$C$782,СВЦЭМ!$A$39:$A$782,$A29,СВЦЭМ!$B$39:$B$782,R$11)+'СЕТ СН'!$F$12+СВЦЭМ!$D$10+'СЕТ СН'!$F$5-'СЕТ СН'!$F$20</f>
        <v>2140.8800280099999</v>
      </c>
      <c r="S29" s="36">
        <f>SUMIFS(СВЦЭМ!$C$39:$C$782,СВЦЭМ!$A$39:$A$782,$A29,СВЦЭМ!$B$39:$B$782,S$11)+'СЕТ СН'!$F$12+СВЦЭМ!$D$10+'СЕТ СН'!$F$5-'СЕТ СН'!$F$20</f>
        <v>2152.5622546700001</v>
      </c>
      <c r="T29" s="36">
        <f>SUMIFS(СВЦЭМ!$C$39:$C$782,СВЦЭМ!$A$39:$A$782,$A29,СВЦЭМ!$B$39:$B$782,T$11)+'СЕТ СН'!$F$12+СВЦЭМ!$D$10+'СЕТ СН'!$F$5-'СЕТ СН'!$F$20</f>
        <v>2165.58431565</v>
      </c>
      <c r="U29" s="36">
        <f>SUMIFS(СВЦЭМ!$C$39:$C$782,СВЦЭМ!$A$39:$A$782,$A29,СВЦЭМ!$B$39:$B$782,U$11)+'СЕТ СН'!$F$12+СВЦЭМ!$D$10+'СЕТ СН'!$F$5-'СЕТ СН'!$F$20</f>
        <v>2174.1883422999999</v>
      </c>
      <c r="V29" s="36">
        <f>SUMIFS(СВЦЭМ!$C$39:$C$782,СВЦЭМ!$A$39:$A$782,$A29,СВЦЭМ!$B$39:$B$782,V$11)+'СЕТ СН'!$F$12+СВЦЭМ!$D$10+'СЕТ СН'!$F$5-'СЕТ СН'!$F$20</f>
        <v>2170.0683387600002</v>
      </c>
      <c r="W29" s="36">
        <f>SUMIFS(СВЦЭМ!$C$39:$C$782,СВЦЭМ!$A$39:$A$782,$A29,СВЦЭМ!$B$39:$B$782,W$11)+'СЕТ СН'!$F$12+СВЦЭМ!$D$10+'СЕТ СН'!$F$5-'СЕТ СН'!$F$20</f>
        <v>2190.9963480200004</v>
      </c>
      <c r="X29" s="36">
        <f>SUMIFS(СВЦЭМ!$C$39:$C$782,СВЦЭМ!$A$39:$A$782,$A29,СВЦЭМ!$B$39:$B$782,X$11)+'СЕТ СН'!$F$12+СВЦЭМ!$D$10+'СЕТ СН'!$F$5-'СЕТ СН'!$F$20</f>
        <v>2221.2271591500003</v>
      </c>
      <c r="Y29" s="36">
        <f>SUMIFS(СВЦЭМ!$C$39:$C$782,СВЦЭМ!$A$39:$A$782,$A29,СВЦЭМ!$B$39:$B$782,Y$11)+'СЕТ СН'!$F$12+СВЦЭМ!$D$10+'СЕТ СН'!$F$5-'СЕТ СН'!$F$20</f>
        <v>2262.40229765</v>
      </c>
    </row>
    <row r="30" spans="1:25" ht="15.75" x14ac:dyDescent="0.2">
      <c r="A30" s="35">
        <f t="shared" si="0"/>
        <v>44488</v>
      </c>
      <c r="B30" s="36">
        <f>SUMIFS(СВЦЭМ!$C$39:$C$782,СВЦЭМ!$A$39:$A$782,$A30,СВЦЭМ!$B$39:$B$782,B$11)+'СЕТ СН'!$F$12+СВЦЭМ!$D$10+'СЕТ СН'!$F$5-'СЕТ СН'!$F$20</f>
        <v>2289.4750666800001</v>
      </c>
      <c r="C30" s="36">
        <f>SUMIFS(СВЦЭМ!$C$39:$C$782,СВЦЭМ!$A$39:$A$782,$A30,СВЦЭМ!$B$39:$B$782,C$11)+'СЕТ СН'!$F$12+СВЦЭМ!$D$10+'СЕТ СН'!$F$5-'СЕТ СН'!$F$20</f>
        <v>2277.3558176500001</v>
      </c>
      <c r="D30" s="36">
        <f>SUMIFS(СВЦЭМ!$C$39:$C$782,СВЦЭМ!$A$39:$A$782,$A30,СВЦЭМ!$B$39:$B$782,D$11)+'СЕТ СН'!$F$12+СВЦЭМ!$D$10+'СЕТ СН'!$F$5-'СЕТ СН'!$F$20</f>
        <v>2214.9518780400003</v>
      </c>
      <c r="E30" s="36">
        <f>SUMIFS(СВЦЭМ!$C$39:$C$782,СВЦЭМ!$A$39:$A$782,$A30,СВЦЭМ!$B$39:$B$782,E$11)+'СЕТ СН'!$F$12+СВЦЭМ!$D$10+'СЕТ СН'!$F$5-'СЕТ СН'!$F$20</f>
        <v>2200.5777996900001</v>
      </c>
      <c r="F30" s="36">
        <f>SUMIFS(СВЦЭМ!$C$39:$C$782,СВЦЭМ!$A$39:$A$782,$A30,СВЦЭМ!$B$39:$B$782,F$11)+'СЕТ СН'!$F$12+СВЦЭМ!$D$10+'СЕТ СН'!$F$5-'СЕТ СН'!$F$20</f>
        <v>2204.2532507800001</v>
      </c>
      <c r="G30" s="36">
        <f>SUMIFS(СВЦЭМ!$C$39:$C$782,СВЦЭМ!$A$39:$A$782,$A30,СВЦЭМ!$B$39:$B$782,G$11)+'СЕТ СН'!$F$12+СВЦЭМ!$D$10+'СЕТ СН'!$F$5-'СЕТ СН'!$F$20</f>
        <v>2196.22730258</v>
      </c>
      <c r="H30" s="36">
        <f>SUMIFS(СВЦЭМ!$C$39:$C$782,СВЦЭМ!$A$39:$A$782,$A30,СВЦЭМ!$B$39:$B$782,H$11)+'СЕТ СН'!$F$12+СВЦЭМ!$D$10+'СЕТ СН'!$F$5-'СЕТ СН'!$F$20</f>
        <v>2183.3239868999999</v>
      </c>
      <c r="I30" s="36">
        <f>SUMIFS(СВЦЭМ!$C$39:$C$782,СВЦЭМ!$A$39:$A$782,$A30,СВЦЭМ!$B$39:$B$782,I$11)+'СЕТ СН'!$F$12+СВЦЭМ!$D$10+'СЕТ СН'!$F$5-'СЕТ СН'!$F$20</f>
        <v>2234.8772960699998</v>
      </c>
      <c r="J30" s="36">
        <f>SUMIFS(СВЦЭМ!$C$39:$C$782,СВЦЭМ!$A$39:$A$782,$A30,СВЦЭМ!$B$39:$B$782,J$11)+'СЕТ СН'!$F$12+СВЦЭМ!$D$10+'СЕТ СН'!$F$5-'СЕТ СН'!$F$20</f>
        <v>2268.0316434400002</v>
      </c>
      <c r="K30" s="36">
        <f>SUMIFS(СВЦЭМ!$C$39:$C$782,СВЦЭМ!$A$39:$A$782,$A30,СВЦЭМ!$B$39:$B$782,K$11)+'СЕТ СН'!$F$12+СВЦЭМ!$D$10+'СЕТ СН'!$F$5-'СЕТ СН'!$F$20</f>
        <v>2205.6136418000001</v>
      </c>
      <c r="L30" s="36">
        <f>SUMIFS(СВЦЭМ!$C$39:$C$782,СВЦЭМ!$A$39:$A$782,$A30,СВЦЭМ!$B$39:$B$782,L$11)+'СЕТ СН'!$F$12+СВЦЭМ!$D$10+'СЕТ СН'!$F$5-'СЕТ СН'!$F$20</f>
        <v>2209.7064452900004</v>
      </c>
      <c r="M30" s="36">
        <f>SUMIFS(СВЦЭМ!$C$39:$C$782,СВЦЭМ!$A$39:$A$782,$A30,СВЦЭМ!$B$39:$B$782,M$11)+'СЕТ СН'!$F$12+СВЦЭМ!$D$10+'СЕТ СН'!$F$5-'СЕТ СН'!$F$20</f>
        <v>2203.7338510899999</v>
      </c>
      <c r="N30" s="36">
        <f>SUMIFS(СВЦЭМ!$C$39:$C$782,СВЦЭМ!$A$39:$A$782,$A30,СВЦЭМ!$B$39:$B$782,N$11)+'СЕТ СН'!$F$12+СВЦЭМ!$D$10+'СЕТ СН'!$F$5-'СЕТ СН'!$F$20</f>
        <v>2272.1770166699998</v>
      </c>
      <c r="O30" s="36">
        <f>SUMIFS(СВЦЭМ!$C$39:$C$782,СВЦЭМ!$A$39:$A$782,$A30,СВЦЭМ!$B$39:$B$782,O$11)+'СЕТ СН'!$F$12+СВЦЭМ!$D$10+'СЕТ СН'!$F$5-'СЕТ СН'!$F$20</f>
        <v>2296.8741809900002</v>
      </c>
      <c r="P30" s="36">
        <f>SUMIFS(СВЦЭМ!$C$39:$C$782,СВЦЭМ!$A$39:$A$782,$A30,СВЦЭМ!$B$39:$B$782,P$11)+'СЕТ СН'!$F$12+СВЦЭМ!$D$10+'СЕТ СН'!$F$5-'СЕТ СН'!$F$20</f>
        <v>2294.0315585799999</v>
      </c>
      <c r="Q30" s="36">
        <f>SUMIFS(СВЦЭМ!$C$39:$C$782,СВЦЭМ!$A$39:$A$782,$A30,СВЦЭМ!$B$39:$B$782,Q$11)+'СЕТ СН'!$F$12+СВЦЭМ!$D$10+'СЕТ СН'!$F$5-'СЕТ СН'!$F$20</f>
        <v>2291.1475221299997</v>
      </c>
      <c r="R30" s="36">
        <f>SUMIFS(СВЦЭМ!$C$39:$C$782,СВЦЭМ!$A$39:$A$782,$A30,СВЦЭМ!$B$39:$B$782,R$11)+'СЕТ СН'!$F$12+СВЦЭМ!$D$10+'СЕТ СН'!$F$5-'СЕТ СН'!$F$20</f>
        <v>2293.05653734</v>
      </c>
      <c r="S30" s="36">
        <f>SUMIFS(СВЦЭМ!$C$39:$C$782,СВЦЭМ!$A$39:$A$782,$A30,СВЦЭМ!$B$39:$B$782,S$11)+'СЕТ СН'!$F$12+СВЦЭМ!$D$10+'СЕТ СН'!$F$5-'СЕТ СН'!$F$20</f>
        <v>2201.0407981200001</v>
      </c>
      <c r="T30" s="36">
        <f>SUMIFS(СВЦЭМ!$C$39:$C$782,СВЦЭМ!$A$39:$A$782,$A30,СВЦЭМ!$B$39:$B$782,T$11)+'СЕТ СН'!$F$12+СВЦЭМ!$D$10+'СЕТ СН'!$F$5-'СЕТ СН'!$F$20</f>
        <v>2155.1692264000003</v>
      </c>
      <c r="U30" s="36">
        <f>SUMIFS(СВЦЭМ!$C$39:$C$782,СВЦЭМ!$A$39:$A$782,$A30,СВЦЭМ!$B$39:$B$782,U$11)+'СЕТ СН'!$F$12+СВЦЭМ!$D$10+'СЕТ СН'!$F$5-'СЕТ СН'!$F$20</f>
        <v>2118.1370620799999</v>
      </c>
      <c r="V30" s="36">
        <f>SUMIFS(СВЦЭМ!$C$39:$C$782,СВЦЭМ!$A$39:$A$782,$A30,СВЦЭМ!$B$39:$B$782,V$11)+'СЕТ СН'!$F$12+СВЦЭМ!$D$10+'СЕТ СН'!$F$5-'СЕТ СН'!$F$20</f>
        <v>2122.2605884200002</v>
      </c>
      <c r="W30" s="36">
        <f>SUMIFS(СВЦЭМ!$C$39:$C$782,СВЦЭМ!$A$39:$A$782,$A30,СВЦЭМ!$B$39:$B$782,W$11)+'СЕТ СН'!$F$12+СВЦЭМ!$D$10+'СЕТ СН'!$F$5-'СЕТ СН'!$F$20</f>
        <v>2165.9608065299999</v>
      </c>
      <c r="X30" s="36">
        <f>SUMIFS(СВЦЭМ!$C$39:$C$782,СВЦЭМ!$A$39:$A$782,$A30,СВЦЭМ!$B$39:$B$782,X$11)+'СЕТ СН'!$F$12+СВЦЭМ!$D$10+'СЕТ СН'!$F$5-'СЕТ СН'!$F$20</f>
        <v>2248.36119887</v>
      </c>
      <c r="Y30" s="36">
        <f>SUMIFS(СВЦЭМ!$C$39:$C$782,СВЦЭМ!$A$39:$A$782,$A30,СВЦЭМ!$B$39:$B$782,Y$11)+'СЕТ СН'!$F$12+СВЦЭМ!$D$10+'СЕТ СН'!$F$5-'СЕТ СН'!$F$20</f>
        <v>2278.92143609</v>
      </c>
    </row>
    <row r="31" spans="1:25" ht="15.75" x14ac:dyDescent="0.2">
      <c r="A31" s="35">
        <f t="shared" si="0"/>
        <v>44489</v>
      </c>
      <c r="B31" s="36">
        <f>SUMIFS(СВЦЭМ!$C$39:$C$782,СВЦЭМ!$A$39:$A$782,$A31,СВЦЭМ!$B$39:$B$782,B$11)+'СЕТ СН'!$F$12+СВЦЭМ!$D$10+'СЕТ СН'!$F$5-'СЕТ СН'!$F$20</f>
        <v>2352.1937966200003</v>
      </c>
      <c r="C31" s="36">
        <f>SUMIFS(СВЦЭМ!$C$39:$C$782,СВЦЭМ!$A$39:$A$782,$A31,СВЦЭМ!$B$39:$B$782,C$11)+'СЕТ СН'!$F$12+СВЦЭМ!$D$10+'СЕТ СН'!$F$5-'СЕТ СН'!$F$20</f>
        <v>2312.0654522200002</v>
      </c>
      <c r="D31" s="36">
        <f>SUMIFS(СВЦЭМ!$C$39:$C$782,СВЦЭМ!$A$39:$A$782,$A31,СВЦЭМ!$B$39:$B$782,D$11)+'СЕТ СН'!$F$12+СВЦЭМ!$D$10+'СЕТ СН'!$F$5-'СЕТ СН'!$F$20</f>
        <v>2236.7349633599997</v>
      </c>
      <c r="E31" s="36">
        <f>SUMIFS(СВЦЭМ!$C$39:$C$782,СВЦЭМ!$A$39:$A$782,$A31,СВЦЭМ!$B$39:$B$782,E$11)+'СЕТ СН'!$F$12+СВЦЭМ!$D$10+'СЕТ СН'!$F$5-'СЕТ СН'!$F$20</f>
        <v>2220.66811448</v>
      </c>
      <c r="F31" s="36">
        <f>SUMIFS(СВЦЭМ!$C$39:$C$782,СВЦЭМ!$A$39:$A$782,$A31,СВЦЭМ!$B$39:$B$782,F$11)+'СЕТ СН'!$F$12+СВЦЭМ!$D$10+'СЕТ СН'!$F$5-'СЕТ СН'!$F$20</f>
        <v>2211.5540515000002</v>
      </c>
      <c r="G31" s="36">
        <f>SUMIFS(СВЦЭМ!$C$39:$C$782,СВЦЭМ!$A$39:$A$782,$A31,СВЦЭМ!$B$39:$B$782,G$11)+'СЕТ СН'!$F$12+СВЦЭМ!$D$10+'СЕТ СН'!$F$5-'СЕТ СН'!$F$20</f>
        <v>2221.9847386599999</v>
      </c>
      <c r="H31" s="36">
        <f>SUMIFS(СВЦЭМ!$C$39:$C$782,СВЦЭМ!$A$39:$A$782,$A31,СВЦЭМ!$B$39:$B$782,H$11)+'СЕТ СН'!$F$12+СВЦЭМ!$D$10+'СЕТ СН'!$F$5-'СЕТ СН'!$F$20</f>
        <v>2284.4800224700002</v>
      </c>
      <c r="I31" s="36">
        <f>SUMIFS(СВЦЭМ!$C$39:$C$782,СВЦЭМ!$A$39:$A$782,$A31,СВЦЭМ!$B$39:$B$782,I$11)+'СЕТ СН'!$F$12+СВЦЭМ!$D$10+'СЕТ СН'!$F$5-'СЕТ СН'!$F$20</f>
        <v>2280.4233380300002</v>
      </c>
      <c r="J31" s="36">
        <f>SUMIFS(СВЦЭМ!$C$39:$C$782,СВЦЭМ!$A$39:$A$782,$A31,СВЦЭМ!$B$39:$B$782,J$11)+'СЕТ СН'!$F$12+СВЦЭМ!$D$10+'СЕТ СН'!$F$5-'СЕТ СН'!$F$20</f>
        <v>2193.4883268600001</v>
      </c>
      <c r="K31" s="36">
        <f>SUMIFS(СВЦЭМ!$C$39:$C$782,СВЦЭМ!$A$39:$A$782,$A31,СВЦЭМ!$B$39:$B$782,K$11)+'СЕТ СН'!$F$12+СВЦЭМ!$D$10+'СЕТ СН'!$F$5-'СЕТ СН'!$F$20</f>
        <v>2199.6151117300001</v>
      </c>
      <c r="L31" s="36">
        <f>SUMIFS(СВЦЭМ!$C$39:$C$782,СВЦЭМ!$A$39:$A$782,$A31,СВЦЭМ!$B$39:$B$782,L$11)+'СЕТ СН'!$F$12+СВЦЭМ!$D$10+'СЕТ СН'!$F$5-'СЕТ СН'!$F$20</f>
        <v>2198.8753589600001</v>
      </c>
      <c r="M31" s="36">
        <f>SUMIFS(СВЦЭМ!$C$39:$C$782,СВЦЭМ!$A$39:$A$782,$A31,СВЦЭМ!$B$39:$B$782,M$11)+'СЕТ СН'!$F$12+СВЦЭМ!$D$10+'СЕТ СН'!$F$5-'СЕТ СН'!$F$20</f>
        <v>2206.0582724300002</v>
      </c>
      <c r="N31" s="36">
        <f>SUMIFS(СВЦЭМ!$C$39:$C$782,СВЦЭМ!$A$39:$A$782,$A31,СВЦЭМ!$B$39:$B$782,N$11)+'СЕТ СН'!$F$12+СВЦЭМ!$D$10+'СЕТ СН'!$F$5-'СЕТ СН'!$F$20</f>
        <v>2232.2597522400001</v>
      </c>
      <c r="O31" s="36">
        <f>SUMIFS(СВЦЭМ!$C$39:$C$782,СВЦЭМ!$A$39:$A$782,$A31,СВЦЭМ!$B$39:$B$782,O$11)+'СЕТ СН'!$F$12+СВЦЭМ!$D$10+'СЕТ СН'!$F$5-'СЕТ СН'!$F$20</f>
        <v>2247.74016708</v>
      </c>
      <c r="P31" s="36">
        <f>SUMIFS(СВЦЭМ!$C$39:$C$782,СВЦЭМ!$A$39:$A$782,$A31,СВЦЭМ!$B$39:$B$782,P$11)+'СЕТ СН'!$F$12+СВЦЭМ!$D$10+'СЕТ СН'!$F$5-'СЕТ СН'!$F$20</f>
        <v>2253.22862566</v>
      </c>
      <c r="Q31" s="36">
        <f>SUMIFS(СВЦЭМ!$C$39:$C$782,СВЦЭМ!$A$39:$A$782,$A31,СВЦЭМ!$B$39:$B$782,Q$11)+'СЕТ СН'!$F$12+СВЦЭМ!$D$10+'СЕТ СН'!$F$5-'СЕТ СН'!$F$20</f>
        <v>2255.3681329299998</v>
      </c>
      <c r="R31" s="36">
        <f>SUMIFS(СВЦЭМ!$C$39:$C$782,СВЦЭМ!$A$39:$A$782,$A31,СВЦЭМ!$B$39:$B$782,R$11)+'СЕТ СН'!$F$12+СВЦЭМ!$D$10+'СЕТ СН'!$F$5-'СЕТ СН'!$F$20</f>
        <v>2256.0748162099999</v>
      </c>
      <c r="S31" s="36">
        <f>SUMIFS(СВЦЭМ!$C$39:$C$782,СВЦЭМ!$A$39:$A$782,$A31,СВЦЭМ!$B$39:$B$782,S$11)+'СЕТ СН'!$F$12+СВЦЭМ!$D$10+'СЕТ СН'!$F$5-'СЕТ СН'!$F$20</f>
        <v>2227.93441261</v>
      </c>
      <c r="T31" s="36">
        <f>SUMIFS(СВЦЭМ!$C$39:$C$782,СВЦЭМ!$A$39:$A$782,$A31,СВЦЭМ!$B$39:$B$782,T$11)+'СЕТ СН'!$F$12+СВЦЭМ!$D$10+'СЕТ СН'!$F$5-'СЕТ СН'!$F$20</f>
        <v>2185.65847648</v>
      </c>
      <c r="U31" s="36">
        <f>SUMIFS(СВЦЭМ!$C$39:$C$782,СВЦЭМ!$A$39:$A$782,$A31,СВЦЭМ!$B$39:$B$782,U$11)+'СЕТ СН'!$F$12+СВЦЭМ!$D$10+'СЕТ СН'!$F$5-'СЕТ СН'!$F$20</f>
        <v>2191.2285295000001</v>
      </c>
      <c r="V31" s="36">
        <f>SUMIFS(СВЦЭМ!$C$39:$C$782,СВЦЭМ!$A$39:$A$782,$A31,СВЦЭМ!$B$39:$B$782,V$11)+'СЕТ СН'!$F$12+СВЦЭМ!$D$10+'СЕТ СН'!$F$5-'СЕТ СН'!$F$20</f>
        <v>2203.1078030500003</v>
      </c>
      <c r="W31" s="36">
        <f>SUMIFS(СВЦЭМ!$C$39:$C$782,СВЦЭМ!$A$39:$A$782,$A31,СВЦЭМ!$B$39:$B$782,W$11)+'СЕТ СН'!$F$12+СВЦЭМ!$D$10+'СЕТ СН'!$F$5-'СЕТ СН'!$F$20</f>
        <v>2219.7242394300001</v>
      </c>
      <c r="X31" s="36">
        <f>SUMIFS(СВЦЭМ!$C$39:$C$782,СВЦЭМ!$A$39:$A$782,$A31,СВЦЭМ!$B$39:$B$782,X$11)+'СЕТ СН'!$F$12+СВЦЭМ!$D$10+'СЕТ СН'!$F$5-'СЕТ СН'!$F$20</f>
        <v>2269.8660045799998</v>
      </c>
      <c r="Y31" s="36">
        <f>SUMIFS(СВЦЭМ!$C$39:$C$782,СВЦЭМ!$A$39:$A$782,$A31,СВЦЭМ!$B$39:$B$782,Y$11)+'СЕТ СН'!$F$12+СВЦЭМ!$D$10+'СЕТ СН'!$F$5-'СЕТ СН'!$F$20</f>
        <v>2278.1413177499999</v>
      </c>
    </row>
    <row r="32" spans="1:25" ht="15.75" x14ac:dyDescent="0.2">
      <c r="A32" s="35">
        <f t="shared" si="0"/>
        <v>44490</v>
      </c>
      <c r="B32" s="36">
        <f>SUMIFS(СВЦЭМ!$C$39:$C$782,СВЦЭМ!$A$39:$A$782,$A32,СВЦЭМ!$B$39:$B$782,B$11)+'СЕТ СН'!$F$12+СВЦЭМ!$D$10+'СЕТ СН'!$F$5-'СЕТ СН'!$F$20</f>
        <v>2327.5425079400002</v>
      </c>
      <c r="C32" s="36">
        <f>SUMIFS(СВЦЭМ!$C$39:$C$782,СВЦЭМ!$A$39:$A$782,$A32,СВЦЭМ!$B$39:$B$782,C$11)+'СЕТ СН'!$F$12+СВЦЭМ!$D$10+'СЕТ СН'!$F$5-'СЕТ СН'!$F$20</f>
        <v>2311.4557429500001</v>
      </c>
      <c r="D32" s="36">
        <f>SUMIFS(СВЦЭМ!$C$39:$C$782,СВЦЭМ!$A$39:$A$782,$A32,СВЦЭМ!$B$39:$B$782,D$11)+'СЕТ СН'!$F$12+СВЦЭМ!$D$10+'СЕТ СН'!$F$5-'СЕТ СН'!$F$20</f>
        <v>2236.5669529100001</v>
      </c>
      <c r="E32" s="36">
        <f>SUMIFS(СВЦЭМ!$C$39:$C$782,СВЦЭМ!$A$39:$A$782,$A32,СВЦЭМ!$B$39:$B$782,E$11)+'СЕТ СН'!$F$12+СВЦЭМ!$D$10+'СЕТ СН'!$F$5-'СЕТ СН'!$F$20</f>
        <v>2222.48832864</v>
      </c>
      <c r="F32" s="36">
        <f>SUMIFS(СВЦЭМ!$C$39:$C$782,СВЦЭМ!$A$39:$A$782,$A32,СВЦЭМ!$B$39:$B$782,F$11)+'СЕТ СН'!$F$12+СВЦЭМ!$D$10+'СЕТ СН'!$F$5-'СЕТ СН'!$F$20</f>
        <v>2225.3572087500002</v>
      </c>
      <c r="G32" s="36">
        <f>SUMIFS(СВЦЭМ!$C$39:$C$782,СВЦЭМ!$A$39:$A$782,$A32,СВЦЭМ!$B$39:$B$782,G$11)+'СЕТ СН'!$F$12+СВЦЭМ!$D$10+'СЕТ СН'!$F$5-'СЕТ СН'!$F$20</f>
        <v>2218.7175398700001</v>
      </c>
      <c r="H32" s="36">
        <f>SUMIFS(СВЦЭМ!$C$39:$C$782,СВЦЭМ!$A$39:$A$782,$A32,СВЦЭМ!$B$39:$B$782,H$11)+'СЕТ СН'!$F$12+СВЦЭМ!$D$10+'СЕТ СН'!$F$5-'СЕТ СН'!$F$20</f>
        <v>2276.6952712399998</v>
      </c>
      <c r="I32" s="36">
        <f>SUMIFS(СВЦЭМ!$C$39:$C$782,СВЦЭМ!$A$39:$A$782,$A32,СВЦЭМ!$B$39:$B$782,I$11)+'СЕТ СН'!$F$12+СВЦЭМ!$D$10+'СЕТ СН'!$F$5-'СЕТ СН'!$F$20</f>
        <v>2238.9413551799998</v>
      </c>
      <c r="J32" s="36">
        <f>SUMIFS(СВЦЭМ!$C$39:$C$782,СВЦЭМ!$A$39:$A$782,$A32,СВЦЭМ!$B$39:$B$782,J$11)+'СЕТ СН'!$F$12+СВЦЭМ!$D$10+'СЕТ СН'!$F$5-'СЕТ СН'!$F$20</f>
        <v>2225.84279939</v>
      </c>
      <c r="K32" s="36">
        <f>SUMIFS(СВЦЭМ!$C$39:$C$782,СВЦЭМ!$A$39:$A$782,$A32,СВЦЭМ!$B$39:$B$782,K$11)+'СЕТ СН'!$F$12+СВЦЭМ!$D$10+'СЕТ СН'!$F$5-'СЕТ СН'!$F$20</f>
        <v>2208.8900440799998</v>
      </c>
      <c r="L32" s="36">
        <f>SUMIFS(СВЦЭМ!$C$39:$C$782,СВЦЭМ!$A$39:$A$782,$A32,СВЦЭМ!$B$39:$B$782,L$11)+'СЕТ СН'!$F$12+СВЦЭМ!$D$10+'СЕТ СН'!$F$5-'СЕТ СН'!$F$20</f>
        <v>2217.7869534399997</v>
      </c>
      <c r="M32" s="36">
        <f>SUMIFS(СВЦЭМ!$C$39:$C$782,СВЦЭМ!$A$39:$A$782,$A32,СВЦЭМ!$B$39:$B$782,M$11)+'СЕТ СН'!$F$12+СВЦЭМ!$D$10+'СЕТ СН'!$F$5-'СЕТ СН'!$F$20</f>
        <v>2225.7586239800003</v>
      </c>
      <c r="N32" s="36">
        <f>SUMIFS(СВЦЭМ!$C$39:$C$782,СВЦЭМ!$A$39:$A$782,$A32,СВЦЭМ!$B$39:$B$782,N$11)+'СЕТ СН'!$F$12+СВЦЭМ!$D$10+'СЕТ СН'!$F$5-'СЕТ СН'!$F$20</f>
        <v>2272.0039424900001</v>
      </c>
      <c r="O32" s="36">
        <f>SUMIFS(СВЦЭМ!$C$39:$C$782,СВЦЭМ!$A$39:$A$782,$A32,СВЦЭМ!$B$39:$B$782,O$11)+'СЕТ СН'!$F$12+СВЦЭМ!$D$10+'СЕТ СН'!$F$5-'СЕТ СН'!$F$20</f>
        <v>2309.82612647</v>
      </c>
      <c r="P32" s="36">
        <f>SUMIFS(СВЦЭМ!$C$39:$C$782,СВЦЭМ!$A$39:$A$782,$A32,СВЦЭМ!$B$39:$B$782,P$11)+'СЕТ СН'!$F$12+СВЦЭМ!$D$10+'СЕТ СН'!$F$5-'СЕТ СН'!$F$20</f>
        <v>2302.9274176899999</v>
      </c>
      <c r="Q32" s="36">
        <f>SUMIFS(СВЦЭМ!$C$39:$C$782,СВЦЭМ!$A$39:$A$782,$A32,СВЦЭМ!$B$39:$B$782,Q$11)+'СЕТ СН'!$F$12+СВЦЭМ!$D$10+'СЕТ СН'!$F$5-'СЕТ СН'!$F$20</f>
        <v>2311.5727215300003</v>
      </c>
      <c r="R32" s="36">
        <f>SUMIFS(СВЦЭМ!$C$39:$C$782,СВЦЭМ!$A$39:$A$782,$A32,СВЦЭМ!$B$39:$B$782,R$11)+'СЕТ СН'!$F$12+СВЦЭМ!$D$10+'СЕТ СН'!$F$5-'СЕТ СН'!$F$20</f>
        <v>2312.8064010899998</v>
      </c>
      <c r="S32" s="36">
        <f>SUMIFS(СВЦЭМ!$C$39:$C$782,СВЦЭМ!$A$39:$A$782,$A32,СВЦЭМ!$B$39:$B$782,S$11)+'СЕТ СН'!$F$12+СВЦЭМ!$D$10+'СЕТ СН'!$F$5-'СЕТ СН'!$F$20</f>
        <v>2261.7735552100003</v>
      </c>
      <c r="T32" s="36">
        <f>SUMIFS(СВЦЭМ!$C$39:$C$782,СВЦЭМ!$A$39:$A$782,$A32,СВЦЭМ!$B$39:$B$782,T$11)+'СЕТ СН'!$F$12+СВЦЭМ!$D$10+'СЕТ СН'!$F$5-'СЕТ СН'!$F$20</f>
        <v>2233.85516345</v>
      </c>
      <c r="U32" s="36">
        <f>SUMIFS(СВЦЭМ!$C$39:$C$782,СВЦЭМ!$A$39:$A$782,$A32,СВЦЭМ!$B$39:$B$782,U$11)+'СЕТ СН'!$F$12+СВЦЭМ!$D$10+'СЕТ СН'!$F$5-'СЕТ СН'!$F$20</f>
        <v>2224.7656484999998</v>
      </c>
      <c r="V32" s="36">
        <f>SUMIFS(СВЦЭМ!$C$39:$C$782,СВЦЭМ!$A$39:$A$782,$A32,СВЦЭМ!$B$39:$B$782,V$11)+'СЕТ СН'!$F$12+СВЦЭМ!$D$10+'СЕТ СН'!$F$5-'СЕТ СН'!$F$20</f>
        <v>2218.4274679300001</v>
      </c>
      <c r="W32" s="36">
        <f>SUMIFS(СВЦЭМ!$C$39:$C$782,СВЦЭМ!$A$39:$A$782,$A32,СВЦЭМ!$B$39:$B$782,W$11)+'СЕТ СН'!$F$12+СВЦЭМ!$D$10+'СЕТ СН'!$F$5-'СЕТ СН'!$F$20</f>
        <v>2228.0817128999997</v>
      </c>
      <c r="X32" s="36">
        <f>SUMIFS(СВЦЭМ!$C$39:$C$782,СВЦЭМ!$A$39:$A$782,$A32,СВЦЭМ!$B$39:$B$782,X$11)+'СЕТ СН'!$F$12+СВЦЭМ!$D$10+'СЕТ СН'!$F$5-'СЕТ СН'!$F$20</f>
        <v>2199.8601799899998</v>
      </c>
      <c r="Y32" s="36">
        <f>SUMIFS(СВЦЭМ!$C$39:$C$782,СВЦЭМ!$A$39:$A$782,$A32,СВЦЭМ!$B$39:$B$782,Y$11)+'СЕТ СН'!$F$12+СВЦЭМ!$D$10+'СЕТ СН'!$F$5-'СЕТ СН'!$F$20</f>
        <v>2235.3726672900002</v>
      </c>
    </row>
    <row r="33" spans="1:25" ht="15.75" x14ac:dyDescent="0.2">
      <c r="A33" s="35">
        <f t="shared" si="0"/>
        <v>44491</v>
      </c>
      <c r="B33" s="36">
        <f>SUMIFS(СВЦЭМ!$C$39:$C$782,СВЦЭМ!$A$39:$A$782,$A33,СВЦЭМ!$B$39:$B$782,B$11)+'СЕТ СН'!$F$12+СВЦЭМ!$D$10+'СЕТ СН'!$F$5-'СЕТ СН'!$F$20</f>
        <v>2259.8538864299999</v>
      </c>
      <c r="C33" s="36">
        <f>SUMIFS(СВЦЭМ!$C$39:$C$782,СВЦЭМ!$A$39:$A$782,$A33,СВЦЭМ!$B$39:$B$782,C$11)+'СЕТ СН'!$F$12+СВЦЭМ!$D$10+'СЕТ СН'!$F$5-'СЕТ СН'!$F$20</f>
        <v>2316.8346513500001</v>
      </c>
      <c r="D33" s="36">
        <f>SUMIFS(СВЦЭМ!$C$39:$C$782,СВЦЭМ!$A$39:$A$782,$A33,СВЦЭМ!$B$39:$B$782,D$11)+'СЕТ СН'!$F$12+СВЦЭМ!$D$10+'СЕТ СН'!$F$5-'СЕТ СН'!$F$20</f>
        <v>2273.3326148300002</v>
      </c>
      <c r="E33" s="36">
        <f>SUMIFS(СВЦЭМ!$C$39:$C$782,СВЦЭМ!$A$39:$A$782,$A33,СВЦЭМ!$B$39:$B$782,E$11)+'СЕТ СН'!$F$12+СВЦЭМ!$D$10+'СЕТ СН'!$F$5-'СЕТ СН'!$F$20</f>
        <v>2279.7518326600002</v>
      </c>
      <c r="F33" s="36">
        <f>SUMIFS(СВЦЭМ!$C$39:$C$782,СВЦЭМ!$A$39:$A$782,$A33,СВЦЭМ!$B$39:$B$782,F$11)+'СЕТ СН'!$F$12+СВЦЭМ!$D$10+'СЕТ СН'!$F$5-'СЕТ СН'!$F$20</f>
        <v>2268.6809213300003</v>
      </c>
      <c r="G33" s="36">
        <f>SUMIFS(СВЦЭМ!$C$39:$C$782,СВЦЭМ!$A$39:$A$782,$A33,СВЦЭМ!$B$39:$B$782,G$11)+'СЕТ СН'!$F$12+СВЦЭМ!$D$10+'СЕТ СН'!$F$5-'СЕТ СН'!$F$20</f>
        <v>2263.27041848</v>
      </c>
      <c r="H33" s="36">
        <f>SUMIFS(СВЦЭМ!$C$39:$C$782,СВЦЭМ!$A$39:$A$782,$A33,СВЦЭМ!$B$39:$B$782,H$11)+'СЕТ СН'!$F$12+СВЦЭМ!$D$10+'СЕТ СН'!$F$5-'СЕТ СН'!$F$20</f>
        <v>2300.6714161999998</v>
      </c>
      <c r="I33" s="36">
        <f>SUMIFS(СВЦЭМ!$C$39:$C$782,СВЦЭМ!$A$39:$A$782,$A33,СВЦЭМ!$B$39:$B$782,I$11)+'СЕТ СН'!$F$12+СВЦЭМ!$D$10+'СЕТ СН'!$F$5-'СЕТ СН'!$F$20</f>
        <v>2288.8586930900001</v>
      </c>
      <c r="J33" s="36">
        <f>SUMIFS(СВЦЭМ!$C$39:$C$782,СВЦЭМ!$A$39:$A$782,$A33,СВЦЭМ!$B$39:$B$782,J$11)+'СЕТ СН'!$F$12+СВЦЭМ!$D$10+'СЕТ СН'!$F$5-'СЕТ СН'!$F$20</f>
        <v>2290.2090595500003</v>
      </c>
      <c r="K33" s="36">
        <f>SUMIFS(СВЦЭМ!$C$39:$C$782,СВЦЭМ!$A$39:$A$782,$A33,СВЦЭМ!$B$39:$B$782,K$11)+'СЕТ СН'!$F$12+СВЦЭМ!$D$10+'СЕТ СН'!$F$5-'СЕТ СН'!$F$20</f>
        <v>2257.6752272200001</v>
      </c>
      <c r="L33" s="36">
        <f>SUMIFS(СВЦЭМ!$C$39:$C$782,СВЦЭМ!$A$39:$A$782,$A33,СВЦЭМ!$B$39:$B$782,L$11)+'СЕТ СН'!$F$12+СВЦЭМ!$D$10+'СЕТ СН'!$F$5-'СЕТ СН'!$F$20</f>
        <v>2258.2330399800003</v>
      </c>
      <c r="M33" s="36">
        <f>SUMIFS(СВЦЭМ!$C$39:$C$782,СВЦЭМ!$A$39:$A$782,$A33,СВЦЭМ!$B$39:$B$782,M$11)+'СЕТ СН'!$F$12+СВЦЭМ!$D$10+'СЕТ СН'!$F$5-'СЕТ СН'!$F$20</f>
        <v>2262.8212646000002</v>
      </c>
      <c r="N33" s="36">
        <f>SUMIFS(СВЦЭМ!$C$39:$C$782,СВЦЭМ!$A$39:$A$782,$A33,СВЦЭМ!$B$39:$B$782,N$11)+'СЕТ СН'!$F$12+СВЦЭМ!$D$10+'СЕТ СН'!$F$5-'СЕТ СН'!$F$20</f>
        <v>2263.7028788600001</v>
      </c>
      <c r="O33" s="36">
        <f>SUMIFS(СВЦЭМ!$C$39:$C$782,СВЦЭМ!$A$39:$A$782,$A33,СВЦЭМ!$B$39:$B$782,O$11)+'СЕТ СН'!$F$12+СВЦЭМ!$D$10+'СЕТ СН'!$F$5-'СЕТ СН'!$F$20</f>
        <v>2259.3672737500001</v>
      </c>
      <c r="P33" s="36">
        <f>SUMIFS(СВЦЭМ!$C$39:$C$782,СВЦЭМ!$A$39:$A$782,$A33,СВЦЭМ!$B$39:$B$782,P$11)+'СЕТ СН'!$F$12+СВЦЭМ!$D$10+'СЕТ СН'!$F$5-'СЕТ СН'!$F$20</f>
        <v>2255.6941026200002</v>
      </c>
      <c r="Q33" s="36">
        <f>SUMIFS(СВЦЭМ!$C$39:$C$782,СВЦЭМ!$A$39:$A$782,$A33,СВЦЭМ!$B$39:$B$782,Q$11)+'СЕТ СН'!$F$12+СВЦЭМ!$D$10+'СЕТ СН'!$F$5-'СЕТ СН'!$F$20</f>
        <v>2341.8019375000003</v>
      </c>
      <c r="R33" s="36">
        <f>SUMIFS(СВЦЭМ!$C$39:$C$782,СВЦЭМ!$A$39:$A$782,$A33,СВЦЭМ!$B$39:$B$782,R$11)+'СЕТ СН'!$F$12+СВЦЭМ!$D$10+'СЕТ СН'!$F$5-'СЕТ СН'!$F$20</f>
        <v>2346.5727457399998</v>
      </c>
      <c r="S33" s="36">
        <f>SUMIFS(СВЦЭМ!$C$39:$C$782,СВЦЭМ!$A$39:$A$782,$A33,СВЦЭМ!$B$39:$B$782,S$11)+'СЕТ СН'!$F$12+СВЦЭМ!$D$10+'СЕТ СН'!$F$5-'СЕТ СН'!$F$20</f>
        <v>2302.8102836099997</v>
      </c>
      <c r="T33" s="36">
        <f>SUMIFS(СВЦЭМ!$C$39:$C$782,СВЦЭМ!$A$39:$A$782,$A33,СВЦЭМ!$B$39:$B$782,T$11)+'СЕТ СН'!$F$12+СВЦЭМ!$D$10+'СЕТ СН'!$F$5-'СЕТ СН'!$F$20</f>
        <v>2239.7656244</v>
      </c>
      <c r="U33" s="36">
        <f>SUMIFS(СВЦЭМ!$C$39:$C$782,СВЦЭМ!$A$39:$A$782,$A33,СВЦЭМ!$B$39:$B$782,U$11)+'СЕТ СН'!$F$12+СВЦЭМ!$D$10+'СЕТ СН'!$F$5-'СЕТ СН'!$F$20</f>
        <v>2232.7785737300001</v>
      </c>
      <c r="V33" s="36">
        <f>SUMIFS(СВЦЭМ!$C$39:$C$782,СВЦЭМ!$A$39:$A$782,$A33,СВЦЭМ!$B$39:$B$782,V$11)+'СЕТ СН'!$F$12+СВЦЭМ!$D$10+'СЕТ СН'!$F$5-'СЕТ СН'!$F$20</f>
        <v>2262.349346</v>
      </c>
      <c r="W33" s="36">
        <f>SUMIFS(СВЦЭМ!$C$39:$C$782,СВЦЭМ!$A$39:$A$782,$A33,СВЦЭМ!$B$39:$B$782,W$11)+'СЕТ СН'!$F$12+СВЦЭМ!$D$10+'СЕТ СН'!$F$5-'СЕТ СН'!$F$20</f>
        <v>2273.9521572799999</v>
      </c>
      <c r="X33" s="36">
        <f>SUMIFS(СВЦЭМ!$C$39:$C$782,СВЦЭМ!$A$39:$A$782,$A33,СВЦЭМ!$B$39:$B$782,X$11)+'СЕТ СН'!$F$12+СВЦЭМ!$D$10+'СЕТ СН'!$F$5-'СЕТ СН'!$F$20</f>
        <v>2308.7176001400003</v>
      </c>
      <c r="Y33" s="36">
        <f>SUMIFS(СВЦЭМ!$C$39:$C$782,СВЦЭМ!$A$39:$A$782,$A33,СВЦЭМ!$B$39:$B$782,Y$11)+'СЕТ СН'!$F$12+СВЦЭМ!$D$10+'СЕТ СН'!$F$5-'СЕТ СН'!$F$20</f>
        <v>2296.4312624900003</v>
      </c>
    </row>
    <row r="34" spans="1:25" ht="15.75" x14ac:dyDescent="0.2">
      <c r="A34" s="35">
        <f t="shared" si="0"/>
        <v>44492</v>
      </c>
      <c r="B34" s="36">
        <f>SUMIFS(СВЦЭМ!$C$39:$C$782,СВЦЭМ!$A$39:$A$782,$A34,СВЦЭМ!$B$39:$B$782,B$11)+'СЕТ СН'!$F$12+СВЦЭМ!$D$10+'СЕТ СН'!$F$5-'СЕТ СН'!$F$20</f>
        <v>2277.7310705999998</v>
      </c>
      <c r="C34" s="36">
        <f>SUMIFS(СВЦЭМ!$C$39:$C$782,СВЦЭМ!$A$39:$A$782,$A34,СВЦЭМ!$B$39:$B$782,C$11)+'СЕТ СН'!$F$12+СВЦЭМ!$D$10+'СЕТ СН'!$F$5-'СЕТ СН'!$F$20</f>
        <v>2242.9969490200001</v>
      </c>
      <c r="D34" s="36">
        <f>SUMIFS(СВЦЭМ!$C$39:$C$782,СВЦЭМ!$A$39:$A$782,$A34,СВЦЭМ!$B$39:$B$782,D$11)+'СЕТ СН'!$F$12+СВЦЭМ!$D$10+'СЕТ СН'!$F$5-'СЕТ СН'!$F$20</f>
        <v>2263.253952</v>
      </c>
      <c r="E34" s="36">
        <f>SUMIFS(СВЦЭМ!$C$39:$C$782,СВЦЭМ!$A$39:$A$782,$A34,СВЦЭМ!$B$39:$B$782,E$11)+'СЕТ СН'!$F$12+СВЦЭМ!$D$10+'СЕТ СН'!$F$5-'СЕТ СН'!$F$20</f>
        <v>2279.9155501699997</v>
      </c>
      <c r="F34" s="36">
        <f>SUMIFS(СВЦЭМ!$C$39:$C$782,СВЦЭМ!$A$39:$A$782,$A34,СВЦЭМ!$B$39:$B$782,F$11)+'СЕТ СН'!$F$12+СВЦЭМ!$D$10+'СЕТ СН'!$F$5-'СЕТ СН'!$F$20</f>
        <v>2276.60001926</v>
      </c>
      <c r="G34" s="36">
        <f>SUMIFS(СВЦЭМ!$C$39:$C$782,СВЦЭМ!$A$39:$A$782,$A34,СВЦЭМ!$B$39:$B$782,G$11)+'СЕТ СН'!$F$12+СВЦЭМ!$D$10+'СЕТ СН'!$F$5-'СЕТ СН'!$F$20</f>
        <v>2283.3716082999999</v>
      </c>
      <c r="H34" s="36">
        <f>SUMIFS(СВЦЭМ!$C$39:$C$782,СВЦЭМ!$A$39:$A$782,$A34,СВЦЭМ!$B$39:$B$782,H$11)+'СЕТ СН'!$F$12+СВЦЭМ!$D$10+'СЕТ СН'!$F$5-'СЕТ СН'!$F$20</f>
        <v>2242.7366817800003</v>
      </c>
      <c r="I34" s="36">
        <f>SUMIFS(СВЦЭМ!$C$39:$C$782,СВЦЭМ!$A$39:$A$782,$A34,СВЦЭМ!$B$39:$B$782,I$11)+'СЕТ СН'!$F$12+СВЦЭМ!$D$10+'СЕТ СН'!$F$5-'СЕТ СН'!$F$20</f>
        <v>2245.2872364200002</v>
      </c>
      <c r="J34" s="36">
        <f>SUMIFS(СВЦЭМ!$C$39:$C$782,СВЦЭМ!$A$39:$A$782,$A34,СВЦЭМ!$B$39:$B$782,J$11)+'СЕТ СН'!$F$12+СВЦЭМ!$D$10+'СЕТ СН'!$F$5-'СЕТ СН'!$F$20</f>
        <v>2195.6839880300004</v>
      </c>
      <c r="K34" s="36">
        <f>SUMIFS(СВЦЭМ!$C$39:$C$782,СВЦЭМ!$A$39:$A$782,$A34,СВЦЭМ!$B$39:$B$782,K$11)+'СЕТ СН'!$F$12+СВЦЭМ!$D$10+'СЕТ СН'!$F$5-'СЕТ СН'!$F$20</f>
        <v>2177.9132977700001</v>
      </c>
      <c r="L34" s="36">
        <f>SUMIFS(СВЦЭМ!$C$39:$C$782,СВЦЭМ!$A$39:$A$782,$A34,СВЦЭМ!$B$39:$B$782,L$11)+'СЕТ СН'!$F$12+СВЦЭМ!$D$10+'СЕТ СН'!$F$5-'СЕТ СН'!$F$20</f>
        <v>2159.5492348799999</v>
      </c>
      <c r="M34" s="36">
        <f>SUMIFS(СВЦЭМ!$C$39:$C$782,СВЦЭМ!$A$39:$A$782,$A34,СВЦЭМ!$B$39:$B$782,M$11)+'СЕТ СН'!$F$12+СВЦЭМ!$D$10+'СЕТ СН'!$F$5-'СЕТ СН'!$F$20</f>
        <v>2150.2556929500001</v>
      </c>
      <c r="N34" s="36">
        <f>SUMIFS(СВЦЭМ!$C$39:$C$782,СВЦЭМ!$A$39:$A$782,$A34,СВЦЭМ!$B$39:$B$782,N$11)+'СЕТ СН'!$F$12+СВЦЭМ!$D$10+'СЕТ СН'!$F$5-'СЕТ СН'!$F$20</f>
        <v>2145.2981850000001</v>
      </c>
      <c r="O34" s="36">
        <f>SUMIFS(СВЦЭМ!$C$39:$C$782,СВЦЭМ!$A$39:$A$782,$A34,СВЦЭМ!$B$39:$B$782,O$11)+'СЕТ СН'!$F$12+СВЦЭМ!$D$10+'СЕТ СН'!$F$5-'СЕТ СН'!$F$20</f>
        <v>2131.3540560000001</v>
      </c>
      <c r="P34" s="36">
        <f>SUMIFS(СВЦЭМ!$C$39:$C$782,СВЦЭМ!$A$39:$A$782,$A34,СВЦЭМ!$B$39:$B$782,P$11)+'СЕТ СН'!$F$12+СВЦЭМ!$D$10+'СЕТ СН'!$F$5-'СЕТ СН'!$F$20</f>
        <v>2125.9359373799998</v>
      </c>
      <c r="Q34" s="36">
        <f>SUMIFS(СВЦЭМ!$C$39:$C$782,СВЦЭМ!$A$39:$A$782,$A34,СВЦЭМ!$B$39:$B$782,Q$11)+'СЕТ СН'!$F$12+СВЦЭМ!$D$10+'СЕТ СН'!$F$5-'СЕТ СН'!$F$20</f>
        <v>2120.2004224000002</v>
      </c>
      <c r="R34" s="36">
        <f>SUMIFS(СВЦЭМ!$C$39:$C$782,СВЦЭМ!$A$39:$A$782,$A34,СВЦЭМ!$B$39:$B$782,R$11)+'СЕТ СН'!$F$12+СВЦЭМ!$D$10+'СЕТ СН'!$F$5-'СЕТ СН'!$F$20</f>
        <v>2122.0018948100001</v>
      </c>
      <c r="S34" s="36">
        <f>SUMIFS(СВЦЭМ!$C$39:$C$782,СВЦЭМ!$A$39:$A$782,$A34,СВЦЭМ!$B$39:$B$782,S$11)+'СЕТ СН'!$F$12+СВЦЭМ!$D$10+'СЕТ СН'!$F$5-'СЕТ СН'!$F$20</f>
        <v>2114.7738815800003</v>
      </c>
      <c r="T34" s="36">
        <f>SUMIFS(СВЦЭМ!$C$39:$C$782,СВЦЭМ!$A$39:$A$782,$A34,СВЦЭМ!$B$39:$B$782,T$11)+'СЕТ СН'!$F$12+СВЦЭМ!$D$10+'СЕТ СН'!$F$5-'СЕТ СН'!$F$20</f>
        <v>2124.9673689199999</v>
      </c>
      <c r="U34" s="36">
        <f>SUMIFS(СВЦЭМ!$C$39:$C$782,СВЦЭМ!$A$39:$A$782,$A34,СВЦЭМ!$B$39:$B$782,U$11)+'СЕТ СН'!$F$12+СВЦЭМ!$D$10+'СЕТ СН'!$F$5-'СЕТ СН'!$F$20</f>
        <v>2117.3995387599998</v>
      </c>
      <c r="V34" s="36">
        <f>SUMIFS(СВЦЭМ!$C$39:$C$782,СВЦЭМ!$A$39:$A$782,$A34,СВЦЭМ!$B$39:$B$782,V$11)+'СЕТ СН'!$F$12+СВЦЭМ!$D$10+'СЕТ СН'!$F$5-'СЕТ СН'!$F$20</f>
        <v>2106.2343234</v>
      </c>
      <c r="W34" s="36">
        <f>SUMIFS(СВЦЭМ!$C$39:$C$782,СВЦЭМ!$A$39:$A$782,$A34,СВЦЭМ!$B$39:$B$782,W$11)+'СЕТ СН'!$F$12+СВЦЭМ!$D$10+'СЕТ СН'!$F$5-'СЕТ СН'!$F$20</f>
        <v>2123.3944930400003</v>
      </c>
      <c r="X34" s="36">
        <f>SUMIFS(СВЦЭМ!$C$39:$C$782,СВЦЭМ!$A$39:$A$782,$A34,СВЦЭМ!$B$39:$B$782,X$11)+'СЕТ СН'!$F$12+СВЦЭМ!$D$10+'СЕТ СН'!$F$5-'СЕТ СН'!$F$20</f>
        <v>2155.2462305899999</v>
      </c>
      <c r="Y34" s="36">
        <f>SUMIFS(СВЦЭМ!$C$39:$C$782,СВЦЭМ!$A$39:$A$782,$A34,СВЦЭМ!$B$39:$B$782,Y$11)+'СЕТ СН'!$F$12+СВЦЭМ!$D$10+'СЕТ СН'!$F$5-'СЕТ СН'!$F$20</f>
        <v>2209.81885362</v>
      </c>
    </row>
    <row r="35" spans="1:25" ht="15.75" x14ac:dyDescent="0.2">
      <c r="A35" s="35">
        <f t="shared" si="0"/>
        <v>44493</v>
      </c>
      <c r="B35" s="36">
        <f>SUMIFS(СВЦЭМ!$C$39:$C$782,СВЦЭМ!$A$39:$A$782,$A35,СВЦЭМ!$B$39:$B$782,B$11)+'СЕТ СН'!$F$12+СВЦЭМ!$D$10+'СЕТ СН'!$F$5-'СЕТ СН'!$F$20</f>
        <v>2243.8046649099997</v>
      </c>
      <c r="C35" s="36">
        <f>SUMIFS(СВЦЭМ!$C$39:$C$782,СВЦЭМ!$A$39:$A$782,$A35,СВЦЭМ!$B$39:$B$782,C$11)+'СЕТ СН'!$F$12+СВЦЭМ!$D$10+'СЕТ СН'!$F$5-'СЕТ СН'!$F$20</f>
        <v>2283.4444611899999</v>
      </c>
      <c r="D35" s="36">
        <f>SUMIFS(СВЦЭМ!$C$39:$C$782,СВЦЭМ!$A$39:$A$782,$A35,СВЦЭМ!$B$39:$B$782,D$11)+'СЕТ СН'!$F$12+СВЦЭМ!$D$10+'СЕТ СН'!$F$5-'СЕТ СН'!$F$20</f>
        <v>2331.0847768499998</v>
      </c>
      <c r="E35" s="36">
        <f>SUMIFS(СВЦЭМ!$C$39:$C$782,СВЦЭМ!$A$39:$A$782,$A35,СВЦЭМ!$B$39:$B$782,E$11)+'СЕТ СН'!$F$12+СВЦЭМ!$D$10+'СЕТ СН'!$F$5-'СЕТ СН'!$F$20</f>
        <v>2341.7482200499999</v>
      </c>
      <c r="F35" s="36">
        <f>SUMIFS(СВЦЭМ!$C$39:$C$782,СВЦЭМ!$A$39:$A$782,$A35,СВЦЭМ!$B$39:$B$782,F$11)+'СЕТ СН'!$F$12+СВЦЭМ!$D$10+'СЕТ СН'!$F$5-'СЕТ СН'!$F$20</f>
        <v>2336.1650639999998</v>
      </c>
      <c r="G35" s="36">
        <f>SUMIFS(СВЦЭМ!$C$39:$C$782,СВЦЭМ!$A$39:$A$782,$A35,СВЦЭМ!$B$39:$B$782,G$11)+'СЕТ СН'!$F$12+СВЦЭМ!$D$10+'СЕТ СН'!$F$5-'СЕТ СН'!$F$20</f>
        <v>2338.7518242000001</v>
      </c>
      <c r="H35" s="36">
        <f>SUMIFS(СВЦЭМ!$C$39:$C$782,СВЦЭМ!$A$39:$A$782,$A35,СВЦЭМ!$B$39:$B$782,H$11)+'СЕТ СН'!$F$12+СВЦЭМ!$D$10+'СЕТ СН'!$F$5-'СЕТ СН'!$F$20</f>
        <v>2298.6059354399999</v>
      </c>
      <c r="I35" s="36">
        <f>SUMIFS(СВЦЭМ!$C$39:$C$782,СВЦЭМ!$A$39:$A$782,$A35,СВЦЭМ!$B$39:$B$782,I$11)+'СЕТ СН'!$F$12+СВЦЭМ!$D$10+'СЕТ СН'!$F$5-'СЕТ СН'!$F$20</f>
        <v>2248.1322826400001</v>
      </c>
      <c r="J35" s="36">
        <f>SUMIFS(СВЦЭМ!$C$39:$C$782,СВЦЭМ!$A$39:$A$782,$A35,СВЦЭМ!$B$39:$B$782,J$11)+'СЕТ СН'!$F$12+СВЦЭМ!$D$10+'СЕТ СН'!$F$5-'СЕТ СН'!$F$20</f>
        <v>2196.0736371200001</v>
      </c>
      <c r="K35" s="36">
        <f>SUMIFS(СВЦЭМ!$C$39:$C$782,СВЦЭМ!$A$39:$A$782,$A35,СВЦЭМ!$B$39:$B$782,K$11)+'СЕТ СН'!$F$12+СВЦЭМ!$D$10+'СЕТ СН'!$F$5-'СЕТ СН'!$F$20</f>
        <v>2160.84767212</v>
      </c>
      <c r="L35" s="36">
        <f>SUMIFS(СВЦЭМ!$C$39:$C$782,СВЦЭМ!$A$39:$A$782,$A35,СВЦЭМ!$B$39:$B$782,L$11)+'СЕТ СН'!$F$12+СВЦЭМ!$D$10+'СЕТ СН'!$F$5-'СЕТ СН'!$F$20</f>
        <v>2137.33564587</v>
      </c>
      <c r="M35" s="36">
        <f>SUMIFS(СВЦЭМ!$C$39:$C$782,СВЦЭМ!$A$39:$A$782,$A35,СВЦЭМ!$B$39:$B$782,M$11)+'СЕТ СН'!$F$12+СВЦЭМ!$D$10+'СЕТ СН'!$F$5-'СЕТ СН'!$F$20</f>
        <v>2122.1239031800001</v>
      </c>
      <c r="N35" s="36">
        <f>SUMIFS(СВЦЭМ!$C$39:$C$782,СВЦЭМ!$A$39:$A$782,$A35,СВЦЭМ!$B$39:$B$782,N$11)+'СЕТ СН'!$F$12+СВЦЭМ!$D$10+'СЕТ СН'!$F$5-'СЕТ СН'!$F$20</f>
        <v>2134.5658007700004</v>
      </c>
      <c r="O35" s="36">
        <f>SUMIFS(СВЦЭМ!$C$39:$C$782,СВЦЭМ!$A$39:$A$782,$A35,СВЦЭМ!$B$39:$B$782,O$11)+'СЕТ СН'!$F$12+СВЦЭМ!$D$10+'СЕТ СН'!$F$5-'СЕТ СН'!$F$20</f>
        <v>2122.3297080100001</v>
      </c>
      <c r="P35" s="36">
        <f>SUMIFS(СВЦЭМ!$C$39:$C$782,СВЦЭМ!$A$39:$A$782,$A35,СВЦЭМ!$B$39:$B$782,P$11)+'СЕТ СН'!$F$12+СВЦЭМ!$D$10+'СЕТ СН'!$F$5-'СЕТ СН'!$F$20</f>
        <v>2120.1968252400002</v>
      </c>
      <c r="Q35" s="36">
        <f>SUMIFS(СВЦЭМ!$C$39:$C$782,СВЦЭМ!$A$39:$A$782,$A35,СВЦЭМ!$B$39:$B$782,Q$11)+'СЕТ СН'!$F$12+СВЦЭМ!$D$10+'СЕТ СН'!$F$5-'СЕТ СН'!$F$20</f>
        <v>2113.6829181200001</v>
      </c>
      <c r="R35" s="36">
        <f>SUMIFS(СВЦЭМ!$C$39:$C$782,СВЦЭМ!$A$39:$A$782,$A35,СВЦЭМ!$B$39:$B$782,R$11)+'СЕТ СН'!$F$12+СВЦЭМ!$D$10+'СЕТ СН'!$F$5-'СЕТ СН'!$F$20</f>
        <v>2114.3378831800001</v>
      </c>
      <c r="S35" s="36">
        <f>SUMIFS(СВЦЭМ!$C$39:$C$782,СВЦЭМ!$A$39:$A$782,$A35,СВЦЭМ!$B$39:$B$782,S$11)+'СЕТ СН'!$F$12+СВЦЭМ!$D$10+'СЕТ СН'!$F$5-'СЕТ СН'!$F$20</f>
        <v>2116.8899057799999</v>
      </c>
      <c r="T35" s="36">
        <f>SUMIFS(СВЦЭМ!$C$39:$C$782,СВЦЭМ!$A$39:$A$782,$A35,СВЦЭМ!$B$39:$B$782,T$11)+'СЕТ СН'!$F$12+СВЦЭМ!$D$10+'СЕТ СН'!$F$5-'СЕТ СН'!$F$20</f>
        <v>2097.15258318</v>
      </c>
      <c r="U35" s="36">
        <f>SUMIFS(СВЦЭМ!$C$39:$C$782,СВЦЭМ!$A$39:$A$782,$A35,СВЦЭМ!$B$39:$B$782,U$11)+'СЕТ СН'!$F$12+СВЦЭМ!$D$10+'СЕТ СН'!$F$5-'СЕТ СН'!$F$20</f>
        <v>2112.83833306</v>
      </c>
      <c r="V35" s="36">
        <f>SUMIFS(СВЦЭМ!$C$39:$C$782,СВЦЭМ!$A$39:$A$782,$A35,СВЦЭМ!$B$39:$B$782,V$11)+'СЕТ СН'!$F$12+СВЦЭМ!$D$10+'СЕТ СН'!$F$5-'СЕТ СН'!$F$20</f>
        <v>2126.1467437000001</v>
      </c>
      <c r="W35" s="36">
        <f>SUMIFS(СВЦЭМ!$C$39:$C$782,СВЦЭМ!$A$39:$A$782,$A35,СВЦЭМ!$B$39:$B$782,W$11)+'СЕТ СН'!$F$12+СВЦЭМ!$D$10+'СЕТ СН'!$F$5-'СЕТ СН'!$F$20</f>
        <v>2144.0905420500003</v>
      </c>
      <c r="X35" s="36">
        <f>SUMIFS(СВЦЭМ!$C$39:$C$782,СВЦЭМ!$A$39:$A$782,$A35,СВЦЭМ!$B$39:$B$782,X$11)+'СЕТ СН'!$F$12+СВЦЭМ!$D$10+'СЕТ СН'!$F$5-'СЕТ СН'!$F$20</f>
        <v>2168.4502561099998</v>
      </c>
      <c r="Y35" s="36">
        <f>SUMIFS(СВЦЭМ!$C$39:$C$782,СВЦЭМ!$A$39:$A$782,$A35,СВЦЭМ!$B$39:$B$782,Y$11)+'СЕТ СН'!$F$12+СВЦЭМ!$D$10+'СЕТ СН'!$F$5-'СЕТ СН'!$F$20</f>
        <v>2202.6512290700002</v>
      </c>
    </row>
    <row r="36" spans="1:25" ht="15.75" x14ac:dyDescent="0.2">
      <c r="A36" s="35">
        <f t="shared" si="0"/>
        <v>44494</v>
      </c>
      <c r="B36" s="36">
        <f>SUMIFS(СВЦЭМ!$C$39:$C$782,СВЦЭМ!$A$39:$A$782,$A36,СВЦЭМ!$B$39:$B$782,B$11)+'СЕТ СН'!$F$12+СВЦЭМ!$D$10+'СЕТ СН'!$F$5-'СЕТ СН'!$F$20</f>
        <v>2273.8042945400002</v>
      </c>
      <c r="C36" s="36">
        <f>SUMIFS(СВЦЭМ!$C$39:$C$782,СВЦЭМ!$A$39:$A$782,$A36,СВЦЭМ!$B$39:$B$782,C$11)+'СЕТ СН'!$F$12+СВЦЭМ!$D$10+'СЕТ СН'!$F$5-'СЕТ СН'!$F$20</f>
        <v>2362.28534863</v>
      </c>
      <c r="D36" s="36">
        <f>SUMIFS(СВЦЭМ!$C$39:$C$782,СВЦЭМ!$A$39:$A$782,$A36,СВЦЭМ!$B$39:$B$782,D$11)+'СЕТ СН'!$F$12+СВЦЭМ!$D$10+'СЕТ СН'!$F$5-'СЕТ СН'!$F$20</f>
        <v>2361.1856282899998</v>
      </c>
      <c r="E36" s="36">
        <f>SUMIFS(СВЦЭМ!$C$39:$C$782,СВЦЭМ!$A$39:$A$782,$A36,СВЦЭМ!$B$39:$B$782,E$11)+'СЕТ СН'!$F$12+СВЦЭМ!$D$10+'СЕТ СН'!$F$5-'СЕТ СН'!$F$20</f>
        <v>2250.0420576500001</v>
      </c>
      <c r="F36" s="36">
        <f>SUMIFS(СВЦЭМ!$C$39:$C$782,СВЦЭМ!$A$39:$A$782,$A36,СВЦЭМ!$B$39:$B$782,F$11)+'СЕТ СН'!$F$12+СВЦЭМ!$D$10+'СЕТ СН'!$F$5-'СЕТ СН'!$F$20</f>
        <v>2246.2471625400003</v>
      </c>
      <c r="G36" s="36">
        <f>SUMIFS(СВЦЭМ!$C$39:$C$782,СВЦЭМ!$A$39:$A$782,$A36,СВЦЭМ!$B$39:$B$782,G$11)+'СЕТ СН'!$F$12+СВЦЭМ!$D$10+'СЕТ СН'!$F$5-'СЕТ СН'!$F$20</f>
        <v>2256.06671689</v>
      </c>
      <c r="H36" s="36">
        <f>SUMIFS(СВЦЭМ!$C$39:$C$782,СВЦЭМ!$A$39:$A$782,$A36,СВЦЭМ!$B$39:$B$782,H$11)+'СЕТ СН'!$F$12+СВЦЭМ!$D$10+'СЕТ СН'!$F$5-'СЕТ СН'!$F$20</f>
        <v>2319.2048353800001</v>
      </c>
      <c r="I36" s="36">
        <f>SUMIFS(СВЦЭМ!$C$39:$C$782,СВЦЭМ!$A$39:$A$782,$A36,СВЦЭМ!$B$39:$B$782,I$11)+'СЕТ СН'!$F$12+СВЦЭМ!$D$10+'СЕТ СН'!$F$5-'СЕТ СН'!$F$20</f>
        <v>2301.3210794400002</v>
      </c>
      <c r="J36" s="36">
        <f>SUMIFS(СВЦЭМ!$C$39:$C$782,СВЦЭМ!$A$39:$A$782,$A36,СВЦЭМ!$B$39:$B$782,J$11)+'СЕТ СН'!$F$12+СВЦЭМ!$D$10+'СЕТ СН'!$F$5-'СЕТ СН'!$F$20</f>
        <v>2233.52366579</v>
      </c>
      <c r="K36" s="36">
        <f>SUMIFS(СВЦЭМ!$C$39:$C$782,СВЦЭМ!$A$39:$A$782,$A36,СВЦЭМ!$B$39:$B$782,K$11)+'СЕТ СН'!$F$12+СВЦЭМ!$D$10+'СЕТ СН'!$F$5-'СЕТ СН'!$F$20</f>
        <v>2193.0423078100002</v>
      </c>
      <c r="L36" s="36">
        <f>SUMIFS(СВЦЭМ!$C$39:$C$782,СВЦЭМ!$A$39:$A$782,$A36,СВЦЭМ!$B$39:$B$782,L$11)+'СЕТ СН'!$F$12+СВЦЭМ!$D$10+'СЕТ СН'!$F$5-'СЕТ СН'!$F$20</f>
        <v>2191.7818626400003</v>
      </c>
      <c r="M36" s="36">
        <f>SUMIFS(СВЦЭМ!$C$39:$C$782,СВЦЭМ!$A$39:$A$782,$A36,СВЦЭМ!$B$39:$B$782,M$11)+'СЕТ СН'!$F$12+СВЦЭМ!$D$10+'СЕТ СН'!$F$5-'СЕТ СН'!$F$20</f>
        <v>2206.6108202</v>
      </c>
      <c r="N36" s="36">
        <f>SUMIFS(СВЦЭМ!$C$39:$C$782,СВЦЭМ!$A$39:$A$782,$A36,СВЦЭМ!$B$39:$B$782,N$11)+'СЕТ СН'!$F$12+СВЦЭМ!$D$10+'СЕТ СН'!$F$5-'СЕТ СН'!$F$20</f>
        <v>2223.04226569</v>
      </c>
      <c r="O36" s="36">
        <f>SUMIFS(СВЦЭМ!$C$39:$C$782,СВЦЭМ!$A$39:$A$782,$A36,СВЦЭМ!$B$39:$B$782,O$11)+'СЕТ СН'!$F$12+СВЦЭМ!$D$10+'СЕТ СН'!$F$5-'СЕТ СН'!$F$20</f>
        <v>2222.0901386</v>
      </c>
      <c r="P36" s="36">
        <f>SUMIFS(СВЦЭМ!$C$39:$C$782,СВЦЭМ!$A$39:$A$782,$A36,СВЦЭМ!$B$39:$B$782,P$11)+'СЕТ СН'!$F$12+СВЦЭМ!$D$10+'СЕТ СН'!$F$5-'СЕТ СН'!$F$20</f>
        <v>2217.0604524199998</v>
      </c>
      <c r="Q36" s="36">
        <f>SUMIFS(СВЦЭМ!$C$39:$C$782,СВЦЭМ!$A$39:$A$782,$A36,СВЦЭМ!$B$39:$B$782,Q$11)+'СЕТ СН'!$F$12+СВЦЭМ!$D$10+'СЕТ СН'!$F$5-'СЕТ СН'!$F$20</f>
        <v>2211.0573038100001</v>
      </c>
      <c r="R36" s="36">
        <f>SUMIFS(СВЦЭМ!$C$39:$C$782,СВЦЭМ!$A$39:$A$782,$A36,СВЦЭМ!$B$39:$B$782,R$11)+'СЕТ СН'!$F$12+СВЦЭМ!$D$10+'СЕТ СН'!$F$5-'СЕТ СН'!$F$20</f>
        <v>2212.8195785500002</v>
      </c>
      <c r="S36" s="36">
        <f>SUMIFS(СВЦЭМ!$C$39:$C$782,СВЦЭМ!$A$39:$A$782,$A36,СВЦЭМ!$B$39:$B$782,S$11)+'СЕТ СН'!$F$12+СВЦЭМ!$D$10+'СЕТ СН'!$F$5-'СЕТ СН'!$F$20</f>
        <v>2192.6467960800001</v>
      </c>
      <c r="T36" s="36">
        <f>SUMIFS(СВЦЭМ!$C$39:$C$782,СВЦЭМ!$A$39:$A$782,$A36,СВЦЭМ!$B$39:$B$782,T$11)+'СЕТ СН'!$F$12+СВЦЭМ!$D$10+'СЕТ СН'!$F$5-'СЕТ СН'!$F$20</f>
        <v>2200.8145206300001</v>
      </c>
      <c r="U36" s="36">
        <f>SUMIFS(СВЦЭМ!$C$39:$C$782,СВЦЭМ!$A$39:$A$782,$A36,СВЦЭМ!$B$39:$B$782,U$11)+'СЕТ СН'!$F$12+СВЦЭМ!$D$10+'СЕТ СН'!$F$5-'СЕТ СН'!$F$20</f>
        <v>2217.4461144500001</v>
      </c>
      <c r="V36" s="36">
        <f>SUMIFS(СВЦЭМ!$C$39:$C$782,СВЦЭМ!$A$39:$A$782,$A36,СВЦЭМ!$B$39:$B$782,V$11)+'СЕТ СН'!$F$12+СВЦЭМ!$D$10+'СЕТ СН'!$F$5-'СЕТ СН'!$F$20</f>
        <v>2186.0517281399998</v>
      </c>
      <c r="W36" s="36">
        <f>SUMIFS(СВЦЭМ!$C$39:$C$782,СВЦЭМ!$A$39:$A$782,$A36,СВЦЭМ!$B$39:$B$782,W$11)+'СЕТ СН'!$F$12+СВЦЭМ!$D$10+'СЕТ СН'!$F$5-'СЕТ СН'!$F$20</f>
        <v>2208.3108698400001</v>
      </c>
      <c r="X36" s="36">
        <f>SUMIFS(СВЦЭМ!$C$39:$C$782,СВЦЭМ!$A$39:$A$782,$A36,СВЦЭМ!$B$39:$B$782,X$11)+'СЕТ СН'!$F$12+СВЦЭМ!$D$10+'СЕТ СН'!$F$5-'СЕТ СН'!$F$20</f>
        <v>2234.0446138699999</v>
      </c>
      <c r="Y36" s="36">
        <f>SUMIFS(СВЦЭМ!$C$39:$C$782,СВЦЭМ!$A$39:$A$782,$A36,СВЦЭМ!$B$39:$B$782,Y$11)+'СЕТ СН'!$F$12+СВЦЭМ!$D$10+'СЕТ СН'!$F$5-'СЕТ СН'!$F$20</f>
        <v>2278.2186837500003</v>
      </c>
    </row>
    <row r="37" spans="1:25" ht="15.75" x14ac:dyDescent="0.2">
      <c r="A37" s="35">
        <f t="shared" si="0"/>
        <v>44495</v>
      </c>
      <c r="B37" s="36">
        <f>SUMIFS(СВЦЭМ!$C$39:$C$782,СВЦЭМ!$A$39:$A$782,$A37,СВЦЭМ!$B$39:$B$782,B$11)+'СЕТ СН'!$F$12+СВЦЭМ!$D$10+'СЕТ СН'!$F$5-'СЕТ СН'!$F$20</f>
        <v>2253.56744979</v>
      </c>
      <c r="C37" s="36">
        <f>SUMIFS(СВЦЭМ!$C$39:$C$782,СВЦЭМ!$A$39:$A$782,$A37,СВЦЭМ!$B$39:$B$782,C$11)+'СЕТ СН'!$F$12+СВЦЭМ!$D$10+'СЕТ СН'!$F$5-'СЕТ СН'!$F$20</f>
        <v>2260.6623706600003</v>
      </c>
      <c r="D37" s="36">
        <f>SUMIFS(СВЦЭМ!$C$39:$C$782,СВЦЭМ!$A$39:$A$782,$A37,СВЦЭМ!$B$39:$B$782,D$11)+'СЕТ СН'!$F$12+СВЦЭМ!$D$10+'СЕТ СН'!$F$5-'СЕТ СН'!$F$20</f>
        <v>2268.97665706</v>
      </c>
      <c r="E37" s="36">
        <f>SUMIFS(СВЦЭМ!$C$39:$C$782,СВЦЭМ!$A$39:$A$782,$A37,СВЦЭМ!$B$39:$B$782,E$11)+'СЕТ СН'!$F$12+СВЦЭМ!$D$10+'СЕТ СН'!$F$5-'СЕТ СН'!$F$20</f>
        <v>2277.35079907</v>
      </c>
      <c r="F37" s="36">
        <f>SUMIFS(СВЦЭМ!$C$39:$C$782,СВЦЭМ!$A$39:$A$782,$A37,СВЦЭМ!$B$39:$B$782,F$11)+'СЕТ СН'!$F$12+СВЦЭМ!$D$10+'СЕТ СН'!$F$5-'СЕТ СН'!$F$20</f>
        <v>2275.5182421099998</v>
      </c>
      <c r="G37" s="36">
        <f>SUMIFS(СВЦЭМ!$C$39:$C$782,СВЦЭМ!$A$39:$A$782,$A37,СВЦЭМ!$B$39:$B$782,G$11)+'СЕТ СН'!$F$12+СВЦЭМ!$D$10+'СЕТ СН'!$F$5-'СЕТ СН'!$F$20</f>
        <v>2262.78667043</v>
      </c>
      <c r="H37" s="36">
        <f>SUMIFS(СВЦЭМ!$C$39:$C$782,СВЦЭМ!$A$39:$A$782,$A37,СВЦЭМ!$B$39:$B$782,H$11)+'СЕТ СН'!$F$12+СВЦЭМ!$D$10+'СЕТ СН'!$F$5-'СЕТ СН'!$F$20</f>
        <v>2272.6868598600004</v>
      </c>
      <c r="I37" s="36">
        <f>SUMIFS(СВЦЭМ!$C$39:$C$782,СВЦЭМ!$A$39:$A$782,$A37,СВЦЭМ!$B$39:$B$782,I$11)+'СЕТ СН'!$F$12+СВЦЭМ!$D$10+'СЕТ СН'!$F$5-'СЕТ СН'!$F$20</f>
        <v>2221.7581264999999</v>
      </c>
      <c r="J37" s="36">
        <f>SUMIFS(СВЦЭМ!$C$39:$C$782,СВЦЭМ!$A$39:$A$782,$A37,СВЦЭМ!$B$39:$B$782,J$11)+'СЕТ СН'!$F$12+СВЦЭМ!$D$10+'СЕТ СН'!$F$5-'СЕТ СН'!$F$20</f>
        <v>2173.7392052800001</v>
      </c>
      <c r="K37" s="36">
        <f>SUMIFS(СВЦЭМ!$C$39:$C$782,СВЦЭМ!$A$39:$A$782,$A37,СВЦЭМ!$B$39:$B$782,K$11)+'СЕТ СН'!$F$12+СВЦЭМ!$D$10+'СЕТ СН'!$F$5-'СЕТ СН'!$F$20</f>
        <v>2184.0917599700001</v>
      </c>
      <c r="L37" s="36">
        <f>SUMIFS(СВЦЭМ!$C$39:$C$782,СВЦЭМ!$A$39:$A$782,$A37,СВЦЭМ!$B$39:$B$782,L$11)+'СЕТ СН'!$F$12+СВЦЭМ!$D$10+'СЕТ СН'!$F$5-'СЕТ СН'!$F$20</f>
        <v>2187.2087716999999</v>
      </c>
      <c r="M37" s="36">
        <f>SUMIFS(СВЦЭМ!$C$39:$C$782,СВЦЭМ!$A$39:$A$782,$A37,СВЦЭМ!$B$39:$B$782,M$11)+'СЕТ СН'!$F$12+СВЦЭМ!$D$10+'СЕТ СН'!$F$5-'СЕТ СН'!$F$20</f>
        <v>2180.5805416900002</v>
      </c>
      <c r="N37" s="36">
        <f>SUMIFS(СВЦЭМ!$C$39:$C$782,СВЦЭМ!$A$39:$A$782,$A37,СВЦЭМ!$B$39:$B$782,N$11)+'СЕТ СН'!$F$12+СВЦЭМ!$D$10+'СЕТ СН'!$F$5-'СЕТ СН'!$F$20</f>
        <v>2190.7355315700001</v>
      </c>
      <c r="O37" s="36">
        <f>SUMIFS(СВЦЭМ!$C$39:$C$782,СВЦЭМ!$A$39:$A$782,$A37,СВЦЭМ!$B$39:$B$782,O$11)+'СЕТ СН'!$F$12+СВЦЭМ!$D$10+'СЕТ СН'!$F$5-'СЕТ СН'!$F$20</f>
        <v>2187.8991049300002</v>
      </c>
      <c r="P37" s="36">
        <f>SUMIFS(СВЦЭМ!$C$39:$C$782,СВЦЭМ!$A$39:$A$782,$A37,СВЦЭМ!$B$39:$B$782,P$11)+'СЕТ СН'!$F$12+СВЦЭМ!$D$10+'СЕТ СН'!$F$5-'СЕТ СН'!$F$20</f>
        <v>2206.3373543300004</v>
      </c>
      <c r="Q37" s="36">
        <f>SUMIFS(СВЦЭМ!$C$39:$C$782,СВЦЭМ!$A$39:$A$782,$A37,СВЦЭМ!$B$39:$B$782,Q$11)+'СЕТ СН'!$F$12+СВЦЭМ!$D$10+'СЕТ СН'!$F$5-'СЕТ СН'!$F$20</f>
        <v>2198.92158397</v>
      </c>
      <c r="R37" s="36">
        <f>SUMIFS(СВЦЭМ!$C$39:$C$782,СВЦЭМ!$A$39:$A$782,$A37,СВЦЭМ!$B$39:$B$782,R$11)+'СЕТ СН'!$F$12+СВЦЭМ!$D$10+'СЕТ СН'!$F$5-'СЕТ СН'!$F$20</f>
        <v>2194.4694587000004</v>
      </c>
      <c r="S37" s="36">
        <f>SUMIFS(СВЦЭМ!$C$39:$C$782,СВЦЭМ!$A$39:$A$782,$A37,СВЦЭМ!$B$39:$B$782,S$11)+'СЕТ СН'!$F$12+СВЦЭМ!$D$10+'СЕТ СН'!$F$5-'СЕТ СН'!$F$20</f>
        <v>2160.0707613300001</v>
      </c>
      <c r="T37" s="36">
        <f>SUMIFS(СВЦЭМ!$C$39:$C$782,СВЦЭМ!$A$39:$A$782,$A37,СВЦЭМ!$B$39:$B$782,T$11)+'СЕТ СН'!$F$12+СВЦЭМ!$D$10+'СЕТ СН'!$F$5-'СЕТ СН'!$F$20</f>
        <v>2172.9529473499997</v>
      </c>
      <c r="U37" s="36">
        <f>SUMIFS(СВЦЭМ!$C$39:$C$782,СВЦЭМ!$A$39:$A$782,$A37,СВЦЭМ!$B$39:$B$782,U$11)+'СЕТ СН'!$F$12+СВЦЭМ!$D$10+'СЕТ СН'!$F$5-'СЕТ СН'!$F$20</f>
        <v>2176.8071543799997</v>
      </c>
      <c r="V37" s="36">
        <f>SUMIFS(СВЦЭМ!$C$39:$C$782,СВЦЭМ!$A$39:$A$782,$A37,СВЦЭМ!$B$39:$B$782,V$11)+'СЕТ СН'!$F$12+СВЦЭМ!$D$10+'СЕТ СН'!$F$5-'СЕТ СН'!$F$20</f>
        <v>2174.22102774</v>
      </c>
      <c r="W37" s="36">
        <f>SUMIFS(СВЦЭМ!$C$39:$C$782,СВЦЭМ!$A$39:$A$782,$A37,СВЦЭМ!$B$39:$B$782,W$11)+'СЕТ СН'!$F$12+СВЦЭМ!$D$10+'СЕТ СН'!$F$5-'СЕТ СН'!$F$20</f>
        <v>2169.1450658399999</v>
      </c>
      <c r="X37" s="36">
        <f>SUMIFS(СВЦЭМ!$C$39:$C$782,СВЦЭМ!$A$39:$A$782,$A37,СВЦЭМ!$B$39:$B$782,X$11)+'СЕТ СН'!$F$12+СВЦЭМ!$D$10+'СЕТ СН'!$F$5-'СЕТ СН'!$F$20</f>
        <v>2154.8830104099998</v>
      </c>
      <c r="Y37" s="36">
        <f>SUMIFS(СВЦЭМ!$C$39:$C$782,СВЦЭМ!$A$39:$A$782,$A37,СВЦЭМ!$B$39:$B$782,Y$11)+'СЕТ СН'!$F$12+СВЦЭМ!$D$10+'СЕТ СН'!$F$5-'СЕТ СН'!$F$20</f>
        <v>2157.2334711100002</v>
      </c>
    </row>
    <row r="38" spans="1:25" ht="15.75" x14ac:dyDescent="0.2">
      <c r="A38" s="35">
        <f t="shared" si="0"/>
        <v>44496</v>
      </c>
      <c r="B38" s="36">
        <f>SUMIFS(СВЦЭМ!$C$39:$C$782,СВЦЭМ!$A$39:$A$782,$A38,СВЦЭМ!$B$39:$B$782,B$11)+'СЕТ СН'!$F$12+СВЦЭМ!$D$10+'СЕТ СН'!$F$5-'СЕТ СН'!$F$20</f>
        <v>2182.1488783499999</v>
      </c>
      <c r="C38" s="36">
        <f>SUMIFS(СВЦЭМ!$C$39:$C$782,СВЦЭМ!$A$39:$A$782,$A38,СВЦЭМ!$B$39:$B$782,C$11)+'СЕТ СН'!$F$12+СВЦЭМ!$D$10+'СЕТ СН'!$F$5-'СЕТ СН'!$F$20</f>
        <v>2236.7984159100001</v>
      </c>
      <c r="D38" s="36">
        <f>SUMIFS(СВЦЭМ!$C$39:$C$782,СВЦЭМ!$A$39:$A$782,$A38,СВЦЭМ!$B$39:$B$782,D$11)+'СЕТ СН'!$F$12+СВЦЭМ!$D$10+'СЕТ СН'!$F$5-'СЕТ СН'!$F$20</f>
        <v>2217.6522208799997</v>
      </c>
      <c r="E38" s="36">
        <f>SUMIFS(СВЦЭМ!$C$39:$C$782,СВЦЭМ!$A$39:$A$782,$A38,СВЦЭМ!$B$39:$B$782,E$11)+'СЕТ СН'!$F$12+СВЦЭМ!$D$10+'СЕТ СН'!$F$5-'СЕТ СН'!$F$20</f>
        <v>2232.9947914300001</v>
      </c>
      <c r="F38" s="36">
        <f>SUMIFS(СВЦЭМ!$C$39:$C$782,СВЦЭМ!$A$39:$A$782,$A38,СВЦЭМ!$B$39:$B$782,F$11)+'СЕТ СН'!$F$12+СВЦЭМ!$D$10+'СЕТ СН'!$F$5-'СЕТ СН'!$F$20</f>
        <v>2225.7579198800004</v>
      </c>
      <c r="G38" s="36">
        <f>SUMIFS(СВЦЭМ!$C$39:$C$782,СВЦЭМ!$A$39:$A$782,$A38,СВЦЭМ!$B$39:$B$782,G$11)+'СЕТ СН'!$F$12+СВЦЭМ!$D$10+'СЕТ СН'!$F$5-'СЕТ СН'!$F$20</f>
        <v>2194.7165491300002</v>
      </c>
      <c r="H38" s="36">
        <f>SUMIFS(СВЦЭМ!$C$39:$C$782,СВЦЭМ!$A$39:$A$782,$A38,СВЦЭМ!$B$39:$B$782,H$11)+'СЕТ СН'!$F$12+СВЦЭМ!$D$10+'СЕТ СН'!$F$5-'СЕТ СН'!$F$20</f>
        <v>2222.1613408100002</v>
      </c>
      <c r="I38" s="36">
        <f>SUMIFS(СВЦЭМ!$C$39:$C$782,СВЦЭМ!$A$39:$A$782,$A38,СВЦЭМ!$B$39:$B$782,I$11)+'СЕТ СН'!$F$12+СВЦЭМ!$D$10+'СЕТ СН'!$F$5-'СЕТ СН'!$F$20</f>
        <v>2220.64302916</v>
      </c>
      <c r="J38" s="36">
        <f>SUMIFS(СВЦЭМ!$C$39:$C$782,СВЦЭМ!$A$39:$A$782,$A38,СВЦЭМ!$B$39:$B$782,J$11)+'СЕТ СН'!$F$12+СВЦЭМ!$D$10+'СЕТ СН'!$F$5-'СЕТ СН'!$F$20</f>
        <v>2210.04123316</v>
      </c>
      <c r="K38" s="36">
        <f>SUMIFS(СВЦЭМ!$C$39:$C$782,СВЦЭМ!$A$39:$A$782,$A38,СВЦЭМ!$B$39:$B$782,K$11)+'СЕТ СН'!$F$12+СВЦЭМ!$D$10+'СЕТ СН'!$F$5-'СЕТ СН'!$F$20</f>
        <v>2221.4900331700001</v>
      </c>
      <c r="L38" s="36">
        <f>SUMIFS(СВЦЭМ!$C$39:$C$782,СВЦЭМ!$A$39:$A$782,$A38,СВЦЭМ!$B$39:$B$782,L$11)+'СЕТ СН'!$F$12+СВЦЭМ!$D$10+'СЕТ СН'!$F$5-'СЕТ СН'!$F$20</f>
        <v>2223.1501247599999</v>
      </c>
      <c r="M38" s="36">
        <f>SUMIFS(СВЦЭМ!$C$39:$C$782,СВЦЭМ!$A$39:$A$782,$A38,СВЦЭМ!$B$39:$B$782,M$11)+'СЕТ СН'!$F$12+СВЦЭМ!$D$10+'СЕТ СН'!$F$5-'СЕТ СН'!$F$20</f>
        <v>2221.6153993600001</v>
      </c>
      <c r="N38" s="36">
        <f>SUMIFS(СВЦЭМ!$C$39:$C$782,СВЦЭМ!$A$39:$A$782,$A38,СВЦЭМ!$B$39:$B$782,N$11)+'СЕТ СН'!$F$12+СВЦЭМ!$D$10+'СЕТ СН'!$F$5-'СЕТ СН'!$F$20</f>
        <v>2214.5196594999998</v>
      </c>
      <c r="O38" s="36">
        <f>SUMIFS(СВЦЭМ!$C$39:$C$782,СВЦЭМ!$A$39:$A$782,$A38,СВЦЭМ!$B$39:$B$782,O$11)+'СЕТ СН'!$F$12+СВЦЭМ!$D$10+'СЕТ СН'!$F$5-'СЕТ СН'!$F$20</f>
        <v>2206.6117239800001</v>
      </c>
      <c r="P38" s="36">
        <f>SUMIFS(СВЦЭМ!$C$39:$C$782,СВЦЭМ!$A$39:$A$782,$A38,СВЦЭМ!$B$39:$B$782,P$11)+'СЕТ СН'!$F$12+СВЦЭМ!$D$10+'СЕТ СН'!$F$5-'СЕТ СН'!$F$20</f>
        <v>2201.1047367800002</v>
      </c>
      <c r="Q38" s="36">
        <f>SUMIFS(СВЦЭМ!$C$39:$C$782,СВЦЭМ!$A$39:$A$782,$A38,СВЦЭМ!$B$39:$B$782,Q$11)+'СЕТ СН'!$F$12+СВЦЭМ!$D$10+'СЕТ СН'!$F$5-'СЕТ СН'!$F$20</f>
        <v>2202.1831430100001</v>
      </c>
      <c r="R38" s="36">
        <f>SUMIFS(СВЦЭМ!$C$39:$C$782,СВЦЭМ!$A$39:$A$782,$A38,СВЦЭМ!$B$39:$B$782,R$11)+'СЕТ СН'!$F$12+СВЦЭМ!$D$10+'СЕТ СН'!$F$5-'СЕТ СН'!$F$20</f>
        <v>2201.2619354899998</v>
      </c>
      <c r="S38" s="36">
        <f>SUMIFS(СВЦЭМ!$C$39:$C$782,СВЦЭМ!$A$39:$A$782,$A38,СВЦЭМ!$B$39:$B$782,S$11)+'СЕТ СН'!$F$12+СВЦЭМ!$D$10+'СЕТ СН'!$F$5-'СЕТ СН'!$F$20</f>
        <v>2207.02608779</v>
      </c>
      <c r="T38" s="36">
        <f>SUMIFS(СВЦЭМ!$C$39:$C$782,СВЦЭМ!$A$39:$A$782,$A38,СВЦЭМ!$B$39:$B$782,T$11)+'СЕТ СН'!$F$12+СВЦЭМ!$D$10+'СЕТ СН'!$F$5-'СЕТ СН'!$F$20</f>
        <v>2209.50282075</v>
      </c>
      <c r="U38" s="36">
        <f>SUMIFS(СВЦЭМ!$C$39:$C$782,СВЦЭМ!$A$39:$A$782,$A38,СВЦЭМ!$B$39:$B$782,U$11)+'СЕТ СН'!$F$12+СВЦЭМ!$D$10+'СЕТ СН'!$F$5-'СЕТ СН'!$F$20</f>
        <v>2209.0144772200001</v>
      </c>
      <c r="V38" s="36">
        <f>SUMIFS(СВЦЭМ!$C$39:$C$782,СВЦЭМ!$A$39:$A$782,$A38,СВЦЭМ!$B$39:$B$782,V$11)+'СЕТ СН'!$F$12+СВЦЭМ!$D$10+'СЕТ СН'!$F$5-'СЕТ СН'!$F$20</f>
        <v>2215.00830473</v>
      </c>
      <c r="W38" s="36">
        <f>SUMIFS(СВЦЭМ!$C$39:$C$782,СВЦЭМ!$A$39:$A$782,$A38,СВЦЭМ!$B$39:$B$782,W$11)+'СЕТ СН'!$F$12+СВЦЭМ!$D$10+'СЕТ СН'!$F$5-'СЕТ СН'!$F$20</f>
        <v>2222.4108864300001</v>
      </c>
      <c r="X38" s="36">
        <f>SUMIFS(СВЦЭМ!$C$39:$C$782,СВЦЭМ!$A$39:$A$782,$A38,СВЦЭМ!$B$39:$B$782,X$11)+'СЕТ СН'!$F$12+СВЦЭМ!$D$10+'СЕТ СН'!$F$5-'СЕТ СН'!$F$20</f>
        <v>2201.2034768900003</v>
      </c>
      <c r="Y38" s="36">
        <f>SUMIFS(СВЦЭМ!$C$39:$C$782,СВЦЭМ!$A$39:$A$782,$A38,СВЦЭМ!$B$39:$B$782,Y$11)+'СЕТ СН'!$F$12+СВЦЭМ!$D$10+'СЕТ СН'!$F$5-'СЕТ СН'!$F$20</f>
        <v>2196.4591713500004</v>
      </c>
    </row>
    <row r="39" spans="1:25" ht="15.75" x14ac:dyDescent="0.2">
      <c r="A39" s="35">
        <f t="shared" si="0"/>
        <v>44497</v>
      </c>
      <c r="B39" s="36">
        <f>SUMIFS(СВЦЭМ!$C$39:$C$782,СВЦЭМ!$A$39:$A$782,$A39,СВЦЭМ!$B$39:$B$782,B$11)+'СЕТ СН'!$F$12+СВЦЭМ!$D$10+'СЕТ СН'!$F$5-'СЕТ СН'!$F$20</f>
        <v>2219.2725533299999</v>
      </c>
      <c r="C39" s="36">
        <f>SUMIFS(СВЦЭМ!$C$39:$C$782,СВЦЭМ!$A$39:$A$782,$A39,СВЦЭМ!$B$39:$B$782,C$11)+'СЕТ СН'!$F$12+СВЦЭМ!$D$10+'СЕТ СН'!$F$5-'СЕТ СН'!$F$20</f>
        <v>2275.51834358</v>
      </c>
      <c r="D39" s="36">
        <f>SUMIFS(СВЦЭМ!$C$39:$C$782,СВЦЭМ!$A$39:$A$782,$A39,СВЦЭМ!$B$39:$B$782,D$11)+'СЕТ СН'!$F$12+СВЦЭМ!$D$10+'СЕТ СН'!$F$5-'СЕТ СН'!$F$20</f>
        <v>2221.2214455200001</v>
      </c>
      <c r="E39" s="36">
        <f>SUMIFS(СВЦЭМ!$C$39:$C$782,СВЦЭМ!$A$39:$A$782,$A39,СВЦЭМ!$B$39:$B$782,E$11)+'СЕТ СН'!$F$12+СВЦЭМ!$D$10+'СЕТ СН'!$F$5-'СЕТ СН'!$F$20</f>
        <v>2200.6496614600001</v>
      </c>
      <c r="F39" s="36">
        <f>SUMIFS(СВЦЭМ!$C$39:$C$782,СВЦЭМ!$A$39:$A$782,$A39,СВЦЭМ!$B$39:$B$782,F$11)+'СЕТ СН'!$F$12+СВЦЭМ!$D$10+'СЕТ СН'!$F$5-'СЕТ СН'!$F$20</f>
        <v>2199.3459227399999</v>
      </c>
      <c r="G39" s="36">
        <f>SUMIFS(СВЦЭМ!$C$39:$C$782,СВЦЭМ!$A$39:$A$782,$A39,СВЦЭМ!$B$39:$B$782,G$11)+'СЕТ СН'!$F$12+СВЦЭМ!$D$10+'СЕТ СН'!$F$5-'СЕТ СН'!$F$20</f>
        <v>2211.9713683600003</v>
      </c>
      <c r="H39" s="36">
        <f>SUMIFS(СВЦЭМ!$C$39:$C$782,СВЦЭМ!$A$39:$A$782,$A39,СВЦЭМ!$B$39:$B$782,H$11)+'СЕТ СН'!$F$12+СВЦЭМ!$D$10+'СЕТ СН'!$F$5-'СЕТ СН'!$F$20</f>
        <v>2228.7871477099998</v>
      </c>
      <c r="I39" s="36">
        <f>SUMIFS(СВЦЭМ!$C$39:$C$782,СВЦЭМ!$A$39:$A$782,$A39,СВЦЭМ!$B$39:$B$782,I$11)+'СЕТ СН'!$F$12+СВЦЭМ!$D$10+'СЕТ СН'!$F$5-'СЕТ СН'!$F$20</f>
        <v>2182.40266819</v>
      </c>
      <c r="J39" s="36">
        <f>SUMIFS(СВЦЭМ!$C$39:$C$782,СВЦЭМ!$A$39:$A$782,$A39,СВЦЭМ!$B$39:$B$782,J$11)+'СЕТ СН'!$F$12+СВЦЭМ!$D$10+'СЕТ СН'!$F$5-'СЕТ СН'!$F$20</f>
        <v>2144.0889750400002</v>
      </c>
      <c r="K39" s="36">
        <f>SUMIFS(СВЦЭМ!$C$39:$C$782,СВЦЭМ!$A$39:$A$782,$A39,СВЦЭМ!$B$39:$B$782,K$11)+'СЕТ СН'!$F$12+СВЦЭМ!$D$10+'СЕТ СН'!$F$5-'СЕТ СН'!$F$20</f>
        <v>2153.37350939</v>
      </c>
      <c r="L39" s="36">
        <f>SUMIFS(СВЦЭМ!$C$39:$C$782,СВЦЭМ!$A$39:$A$782,$A39,СВЦЭМ!$B$39:$B$782,L$11)+'СЕТ СН'!$F$12+СВЦЭМ!$D$10+'СЕТ СН'!$F$5-'СЕТ СН'!$F$20</f>
        <v>2163.4749575800001</v>
      </c>
      <c r="M39" s="36">
        <f>SUMIFS(СВЦЭМ!$C$39:$C$782,СВЦЭМ!$A$39:$A$782,$A39,СВЦЭМ!$B$39:$B$782,M$11)+'СЕТ СН'!$F$12+СВЦЭМ!$D$10+'СЕТ СН'!$F$5-'СЕТ СН'!$F$20</f>
        <v>2187.8848642900002</v>
      </c>
      <c r="N39" s="36">
        <f>SUMIFS(СВЦЭМ!$C$39:$C$782,СВЦЭМ!$A$39:$A$782,$A39,СВЦЭМ!$B$39:$B$782,N$11)+'СЕТ СН'!$F$12+СВЦЭМ!$D$10+'СЕТ СН'!$F$5-'СЕТ СН'!$F$20</f>
        <v>2200.8496919700001</v>
      </c>
      <c r="O39" s="36">
        <f>SUMIFS(СВЦЭМ!$C$39:$C$782,СВЦЭМ!$A$39:$A$782,$A39,СВЦЭМ!$B$39:$B$782,O$11)+'СЕТ СН'!$F$12+СВЦЭМ!$D$10+'СЕТ СН'!$F$5-'СЕТ СН'!$F$20</f>
        <v>2203.1431565399998</v>
      </c>
      <c r="P39" s="36">
        <f>SUMIFS(СВЦЭМ!$C$39:$C$782,СВЦЭМ!$A$39:$A$782,$A39,СВЦЭМ!$B$39:$B$782,P$11)+'СЕТ СН'!$F$12+СВЦЭМ!$D$10+'СЕТ СН'!$F$5-'СЕТ СН'!$F$20</f>
        <v>2206.3318122400001</v>
      </c>
      <c r="Q39" s="36">
        <f>SUMIFS(СВЦЭМ!$C$39:$C$782,СВЦЭМ!$A$39:$A$782,$A39,СВЦЭМ!$B$39:$B$782,Q$11)+'СЕТ СН'!$F$12+СВЦЭМ!$D$10+'СЕТ СН'!$F$5-'СЕТ СН'!$F$20</f>
        <v>2195.9751395600001</v>
      </c>
      <c r="R39" s="36">
        <f>SUMIFS(СВЦЭМ!$C$39:$C$782,СВЦЭМ!$A$39:$A$782,$A39,СВЦЭМ!$B$39:$B$782,R$11)+'СЕТ СН'!$F$12+СВЦЭМ!$D$10+'СЕТ СН'!$F$5-'СЕТ СН'!$F$20</f>
        <v>2191.914014</v>
      </c>
      <c r="S39" s="36">
        <f>SUMIFS(СВЦЭМ!$C$39:$C$782,СВЦЭМ!$A$39:$A$782,$A39,СВЦЭМ!$B$39:$B$782,S$11)+'СЕТ СН'!$F$12+СВЦЭМ!$D$10+'СЕТ СН'!$F$5-'СЕТ СН'!$F$20</f>
        <v>2197.0047860499999</v>
      </c>
      <c r="T39" s="36">
        <f>SUMIFS(СВЦЭМ!$C$39:$C$782,СВЦЭМ!$A$39:$A$782,$A39,СВЦЭМ!$B$39:$B$782,T$11)+'СЕТ СН'!$F$12+СВЦЭМ!$D$10+'СЕТ СН'!$F$5-'СЕТ СН'!$F$20</f>
        <v>2166.7793924699999</v>
      </c>
      <c r="U39" s="36">
        <f>SUMIFS(СВЦЭМ!$C$39:$C$782,СВЦЭМ!$A$39:$A$782,$A39,СВЦЭМ!$B$39:$B$782,U$11)+'СЕТ СН'!$F$12+СВЦЭМ!$D$10+'СЕТ СН'!$F$5-'СЕТ СН'!$F$20</f>
        <v>2178.9871220499999</v>
      </c>
      <c r="V39" s="36">
        <f>SUMIFS(СВЦЭМ!$C$39:$C$782,СВЦЭМ!$A$39:$A$782,$A39,СВЦЭМ!$B$39:$B$782,V$11)+'СЕТ СН'!$F$12+СВЦЭМ!$D$10+'СЕТ СН'!$F$5-'СЕТ СН'!$F$20</f>
        <v>2170.8249984000004</v>
      </c>
      <c r="W39" s="36">
        <f>SUMIFS(СВЦЭМ!$C$39:$C$782,СВЦЭМ!$A$39:$A$782,$A39,СВЦЭМ!$B$39:$B$782,W$11)+'СЕТ СН'!$F$12+СВЦЭМ!$D$10+'СЕТ СН'!$F$5-'СЕТ СН'!$F$20</f>
        <v>2177.6891889799999</v>
      </c>
      <c r="X39" s="36">
        <f>SUMIFS(СВЦЭМ!$C$39:$C$782,СВЦЭМ!$A$39:$A$782,$A39,СВЦЭМ!$B$39:$B$782,X$11)+'СЕТ СН'!$F$12+СВЦЭМ!$D$10+'СЕТ СН'!$F$5-'СЕТ СН'!$F$20</f>
        <v>2181.6061057699999</v>
      </c>
      <c r="Y39" s="36">
        <f>SUMIFS(СВЦЭМ!$C$39:$C$782,СВЦЭМ!$A$39:$A$782,$A39,СВЦЭМ!$B$39:$B$782,Y$11)+'СЕТ СН'!$F$12+СВЦЭМ!$D$10+'СЕТ СН'!$F$5-'СЕТ СН'!$F$20</f>
        <v>2137.3424508500002</v>
      </c>
    </row>
    <row r="40" spans="1:25" ht="15.75" x14ac:dyDescent="0.2">
      <c r="A40" s="35">
        <f t="shared" si="0"/>
        <v>44498</v>
      </c>
      <c r="B40" s="36">
        <f>SUMIFS(СВЦЭМ!$C$39:$C$782,СВЦЭМ!$A$39:$A$782,$A40,СВЦЭМ!$B$39:$B$782,B$11)+'СЕТ СН'!$F$12+СВЦЭМ!$D$10+'СЕТ СН'!$F$5-'СЕТ СН'!$F$20</f>
        <v>2400.7091295800001</v>
      </c>
      <c r="C40" s="36">
        <f>SUMIFS(СВЦЭМ!$C$39:$C$782,СВЦЭМ!$A$39:$A$782,$A40,СВЦЭМ!$B$39:$B$782,C$11)+'СЕТ СН'!$F$12+СВЦЭМ!$D$10+'СЕТ СН'!$F$5-'СЕТ СН'!$F$20</f>
        <v>2416.0694810800001</v>
      </c>
      <c r="D40" s="36">
        <f>SUMIFS(СВЦЭМ!$C$39:$C$782,СВЦЭМ!$A$39:$A$782,$A40,СВЦЭМ!$B$39:$B$782,D$11)+'СЕТ СН'!$F$12+СВЦЭМ!$D$10+'СЕТ СН'!$F$5-'СЕТ СН'!$F$20</f>
        <v>2370.5592418200004</v>
      </c>
      <c r="E40" s="36">
        <f>SUMIFS(СВЦЭМ!$C$39:$C$782,СВЦЭМ!$A$39:$A$782,$A40,СВЦЭМ!$B$39:$B$782,E$11)+'СЕТ СН'!$F$12+СВЦЭМ!$D$10+'СЕТ СН'!$F$5-'СЕТ СН'!$F$20</f>
        <v>2349.58200489</v>
      </c>
      <c r="F40" s="36">
        <f>SUMIFS(СВЦЭМ!$C$39:$C$782,СВЦЭМ!$A$39:$A$782,$A40,СВЦЭМ!$B$39:$B$782,F$11)+'СЕТ СН'!$F$12+СВЦЭМ!$D$10+'СЕТ СН'!$F$5-'СЕТ СН'!$F$20</f>
        <v>2348.3254650200001</v>
      </c>
      <c r="G40" s="36">
        <f>SUMIFS(СВЦЭМ!$C$39:$C$782,СВЦЭМ!$A$39:$A$782,$A40,СВЦЭМ!$B$39:$B$782,G$11)+'СЕТ СН'!$F$12+СВЦЭМ!$D$10+'СЕТ СН'!$F$5-'СЕТ СН'!$F$20</f>
        <v>2358.81998823</v>
      </c>
      <c r="H40" s="36">
        <f>SUMIFS(СВЦЭМ!$C$39:$C$782,СВЦЭМ!$A$39:$A$782,$A40,СВЦЭМ!$B$39:$B$782,H$11)+'СЕТ СН'!$F$12+СВЦЭМ!$D$10+'СЕТ СН'!$F$5-'СЕТ СН'!$F$20</f>
        <v>2406.01037559</v>
      </c>
      <c r="I40" s="36">
        <f>SUMIFS(СВЦЭМ!$C$39:$C$782,СВЦЭМ!$A$39:$A$782,$A40,СВЦЭМ!$B$39:$B$782,I$11)+'СЕТ СН'!$F$12+СВЦЭМ!$D$10+'СЕТ СН'!$F$5-'СЕТ СН'!$F$20</f>
        <v>2403.6079952300001</v>
      </c>
      <c r="J40" s="36">
        <f>SUMIFS(СВЦЭМ!$C$39:$C$782,СВЦЭМ!$A$39:$A$782,$A40,СВЦЭМ!$B$39:$B$782,J$11)+'СЕТ СН'!$F$12+СВЦЭМ!$D$10+'СЕТ СН'!$F$5-'СЕТ СН'!$F$20</f>
        <v>2292.9536688500002</v>
      </c>
      <c r="K40" s="36">
        <f>SUMIFS(СВЦЭМ!$C$39:$C$782,СВЦЭМ!$A$39:$A$782,$A40,СВЦЭМ!$B$39:$B$782,K$11)+'СЕТ СН'!$F$12+СВЦЭМ!$D$10+'СЕТ СН'!$F$5-'СЕТ СН'!$F$20</f>
        <v>2141.6098773900003</v>
      </c>
      <c r="L40" s="36">
        <f>SUMIFS(СВЦЭМ!$C$39:$C$782,СВЦЭМ!$A$39:$A$782,$A40,СВЦЭМ!$B$39:$B$782,L$11)+'СЕТ СН'!$F$12+СВЦЭМ!$D$10+'СЕТ СН'!$F$5-'СЕТ СН'!$F$20</f>
        <v>2071.96429936</v>
      </c>
      <c r="M40" s="36">
        <f>SUMIFS(СВЦЭМ!$C$39:$C$782,СВЦЭМ!$A$39:$A$782,$A40,СВЦЭМ!$B$39:$B$782,M$11)+'СЕТ СН'!$F$12+СВЦЭМ!$D$10+'СЕТ СН'!$F$5-'СЕТ СН'!$F$20</f>
        <v>2099.1933146199999</v>
      </c>
      <c r="N40" s="36">
        <f>SUMIFS(СВЦЭМ!$C$39:$C$782,СВЦЭМ!$A$39:$A$782,$A40,СВЦЭМ!$B$39:$B$782,N$11)+'СЕТ СН'!$F$12+СВЦЭМ!$D$10+'СЕТ СН'!$F$5-'СЕТ СН'!$F$20</f>
        <v>2110.4438642100004</v>
      </c>
      <c r="O40" s="36">
        <f>SUMIFS(СВЦЭМ!$C$39:$C$782,СВЦЭМ!$A$39:$A$782,$A40,СВЦЭМ!$B$39:$B$782,O$11)+'СЕТ СН'!$F$12+СВЦЭМ!$D$10+'СЕТ СН'!$F$5-'СЕТ СН'!$F$20</f>
        <v>2111.35986624</v>
      </c>
      <c r="P40" s="36">
        <f>SUMIFS(СВЦЭМ!$C$39:$C$782,СВЦЭМ!$A$39:$A$782,$A40,СВЦЭМ!$B$39:$B$782,P$11)+'СЕТ СН'!$F$12+СВЦЭМ!$D$10+'СЕТ СН'!$F$5-'СЕТ СН'!$F$20</f>
        <v>2108.7541996</v>
      </c>
      <c r="Q40" s="36">
        <f>SUMIFS(СВЦЭМ!$C$39:$C$782,СВЦЭМ!$A$39:$A$782,$A40,СВЦЭМ!$B$39:$B$782,Q$11)+'СЕТ СН'!$F$12+СВЦЭМ!$D$10+'СЕТ СН'!$F$5-'СЕТ СН'!$F$20</f>
        <v>2110.0527312499999</v>
      </c>
      <c r="R40" s="36">
        <f>SUMIFS(СВЦЭМ!$C$39:$C$782,СВЦЭМ!$A$39:$A$782,$A40,СВЦЭМ!$B$39:$B$782,R$11)+'СЕТ СН'!$F$12+СВЦЭМ!$D$10+'СЕТ СН'!$F$5-'СЕТ СН'!$F$20</f>
        <v>2094.5884289200003</v>
      </c>
      <c r="S40" s="36">
        <f>SUMIFS(СВЦЭМ!$C$39:$C$782,СВЦЭМ!$A$39:$A$782,$A40,СВЦЭМ!$B$39:$B$782,S$11)+'СЕТ СН'!$F$12+СВЦЭМ!$D$10+'СЕТ СН'!$F$5-'СЕТ СН'!$F$20</f>
        <v>2075.3938901800002</v>
      </c>
      <c r="T40" s="36">
        <f>SUMIFS(СВЦЭМ!$C$39:$C$782,СВЦЭМ!$A$39:$A$782,$A40,СВЦЭМ!$B$39:$B$782,T$11)+'СЕТ СН'!$F$12+СВЦЭМ!$D$10+'СЕТ СН'!$F$5-'СЕТ СН'!$F$20</f>
        <v>2041.2352245000002</v>
      </c>
      <c r="U40" s="36">
        <f>SUMIFS(СВЦЭМ!$C$39:$C$782,СВЦЭМ!$A$39:$A$782,$A40,СВЦЭМ!$B$39:$B$782,U$11)+'СЕТ СН'!$F$12+СВЦЭМ!$D$10+'СЕТ СН'!$F$5-'СЕТ СН'!$F$20</f>
        <v>2001.04173627</v>
      </c>
      <c r="V40" s="36">
        <f>SUMIFS(СВЦЭМ!$C$39:$C$782,СВЦЭМ!$A$39:$A$782,$A40,СВЦЭМ!$B$39:$B$782,V$11)+'СЕТ СН'!$F$12+СВЦЭМ!$D$10+'СЕТ СН'!$F$5-'СЕТ СН'!$F$20</f>
        <v>1993.3453352199999</v>
      </c>
      <c r="W40" s="36">
        <f>SUMIFS(СВЦЭМ!$C$39:$C$782,СВЦЭМ!$A$39:$A$782,$A40,СВЦЭМ!$B$39:$B$782,W$11)+'СЕТ СН'!$F$12+СВЦЭМ!$D$10+'СЕТ СН'!$F$5-'СЕТ СН'!$F$20</f>
        <v>1983.5702641500002</v>
      </c>
      <c r="X40" s="36">
        <f>SUMIFS(СВЦЭМ!$C$39:$C$782,СВЦЭМ!$A$39:$A$782,$A40,СВЦЭМ!$B$39:$B$782,X$11)+'СЕТ СН'!$F$12+СВЦЭМ!$D$10+'СЕТ СН'!$F$5-'СЕТ СН'!$F$20</f>
        <v>2048.8592225500001</v>
      </c>
      <c r="Y40" s="36">
        <f>SUMIFS(СВЦЭМ!$C$39:$C$782,СВЦЭМ!$A$39:$A$782,$A40,СВЦЭМ!$B$39:$B$782,Y$11)+'СЕТ СН'!$F$12+СВЦЭМ!$D$10+'СЕТ СН'!$F$5-'СЕТ СН'!$F$20</f>
        <v>2065.3846545599999</v>
      </c>
    </row>
    <row r="41" spans="1:25" ht="15.75" x14ac:dyDescent="0.2">
      <c r="A41" s="35">
        <f t="shared" si="0"/>
        <v>44499</v>
      </c>
      <c r="B41" s="36">
        <f>SUMIFS(СВЦЭМ!$C$39:$C$782,СВЦЭМ!$A$39:$A$782,$A41,СВЦЭМ!$B$39:$B$782,B$11)+'СЕТ СН'!$F$12+СВЦЭМ!$D$10+'СЕТ СН'!$F$5-'СЕТ СН'!$F$20</f>
        <v>2099.3700907800003</v>
      </c>
      <c r="C41" s="36">
        <f>SUMIFS(СВЦЭМ!$C$39:$C$782,СВЦЭМ!$A$39:$A$782,$A41,СВЦЭМ!$B$39:$B$782,C$11)+'СЕТ СН'!$F$12+СВЦЭМ!$D$10+'СЕТ СН'!$F$5-'СЕТ СН'!$F$20</f>
        <v>2181.5836874500001</v>
      </c>
      <c r="D41" s="36">
        <f>SUMIFS(СВЦЭМ!$C$39:$C$782,СВЦЭМ!$A$39:$A$782,$A41,СВЦЭМ!$B$39:$B$782,D$11)+'СЕТ СН'!$F$12+СВЦЭМ!$D$10+'СЕТ СН'!$F$5-'СЕТ СН'!$F$20</f>
        <v>2169.7108247900001</v>
      </c>
      <c r="E41" s="36">
        <f>SUMIFS(СВЦЭМ!$C$39:$C$782,СВЦЭМ!$A$39:$A$782,$A41,СВЦЭМ!$B$39:$B$782,E$11)+'СЕТ СН'!$F$12+СВЦЭМ!$D$10+'СЕТ СН'!$F$5-'СЕТ СН'!$F$20</f>
        <v>2170.96203952</v>
      </c>
      <c r="F41" s="36">
        <f>SUMIFS(СВЦЭМ!$C$39:$C$782,СВЦЭМ!$A$39:$A$782,$A41,СВЦЭМ!$B$39:$B$782,F$11)+'СЕТ СН'!$F$12+СВЦЭМ!$D$10+'СЕТ СН'!$F$5-'СЕТ СН'!$F$20</f>
        <v>2169.3246604699998</v>
      </c>
      <c r="G41" s="36">
        <f>SUMIFS(СВЦЭМ!$C$39:$C$782,СВЦЭМ!$A$39:$A$782,$A41,СВЦЭМ!$B$39:$B$782,G$11)+'СЕТ СН'!$F$12+СВЦЭМ!$D$10+'СЕТ СН'!$F$5-'СЕТ СН'!$F$20</f>
        <v>2168.0348957799997</v>
      </c>
      <c r="H41" s="36">
        <f>SUMIFS(СВЦЭМ!$C$39:$C$782,СВЦЭМ!$A$39:$A$782,$A41,СВЦЭМ!$B$39:$B$782,H$11)+'СЕТ СН'!$F$12+СВЦЭМ!$D$10+'СЕТ СН'!$F$5-'СЕТ СН'!$F$20</f>
        <v>2165.5741178799999</v>
      </c>
      <c r="I41" s="36">
        <f>SUMIFS(СВЦЭМ!$C$39:$C$782,СВЦЭМ!$A$39:$A$782,$A41,СВЦЭМ!$B$39:$B$782,I$11)+'СЕТ СН'!$F$12+СВЦЭМ!$D$10+'СЕТ СН'!$F$5-'СЕТ СН'!$F$20</f>
        <v>2112.04601241</v>
      </c>
      <c r="J41" s="36">
        <f>SUMIFS(СВЦЭМ!$C$39:$C$782,СВЦЭМ!$A$39:$A$782,$A41,СВЦЭМ!$B$39:$B$782,J$11)+'СЕТ СН'!$F$12+СВЦЭМ!$D$10+'СЕТ СН'!$F$5-'СЕТ СН'!$F$20</f>
        <v>2098.1798991000001</v>
      </c>
      <c r="K41" s="36">
        <f>SUMIFS(СВЦЭМ!$C$39:$C$782,СВЦЭМ!$A$39:$A$782,$A41,СВЦЭМ!$B$39:$B$782,K$11)+'СЕТ СН'!$F$12+СВЦЭМ!$D$10+'СЕТ СН'!$F$5-'СЕТ СН'!$F$20</f>
        <v>2134.97027364</v>
      </c>
      <c r="L41" s="36">
        <f>SUMIFS(СВЦЭМ!$C$39:$C$782,СВЦЭМ!$A$39:$A$782,$A41,СВЦЭМ!$B$39:$B$782,L$11)+'СЕТ СН'!$F$12+СВЦЭМ!$D$10+'СЕТ СН'!$F$5-'СЕТ СН'!$F$20</f>
        <v>2143.07407367</v>
      </c>
      <c r="M41" s="36">
        <f>SUMIFS(СВЦЭМ!$C$39:$C$782,СВЦЭМ!$A$39:$A$782,$A41,СВЦЭМ!$B$39:$B$782,M$11)+'СЕТ СН'!$F$12+СВЦЭМ!$D$10+'СЕТ СН'!$F$5-'СЕТ СН'!$F$20</f>
        <v>2139.4693521500003</v>
      </c>
      <c r="N41" s="36">
        <f>SUMIFS(СВЦЭМ!$C$39:$C$782,СВЦЭМ!$A$39:$A$782,$A41,СВЦЭМ!$B$39:$B$782,N$11)+'СЕТ СН'!$F$12+СВЦЭМ!$D$10+'СЕТ СН'!$F$5-'СЕТ СН'!$F$20</f>
        <v>2144.5636844199998</v>
      </c>
      <c r="O41" s="36">
        <f>SUMIFS(СВЦЭМ!$C$39:$C$782,СВЦЭМ!$A$39:$A$782,$A41,СВЦЭМ!$B$39:$B$782,O$11)+'СЕТ СН'!$F$12+СВЦЭМ!$D$10+'СЕТ СН'!$F$5-'СЕТ СН'!$F$20</f>
        <v>2103.6160904999997</v>
      </c>
      <c r="P41" s="36">
        <f>SUMIFS(СВЦЭМ!$C$39:$C$782,СВЦЭМ!$A$39:$A$782,$A41,СВЦЭМ!$B$39:$B$782,P$11)+'СЕТ СН'!$F$12+СВЦЭМ!$D$10+'СЕТ СН'!$F$5-'СЕТ СН'!$F$20</f>
        <v>2093.8642315500001</v>
      </c>
      <c r="Q41" s="36">
        <f>SUMIFS(СВЦЭМ!$C$39:$C$782,СВЦЭМ!$A$39:$A$782,$A41,СВЦЭМ!$B$39:$B$782,Q$11)+'СЕТ СН'!$F$12+СВЦЭМ!$D$10+'СЕТ СН'!$F$5-'СЕТ СН'!$F$20</f>
        <v>2101.1567073900001</v>
      </c>
      <c r="R41" s="36">
        <f>SUMIFS(СВЦЭМ!$C$39:$C$782,СВЦЭМ!$A$39:$A$782,$A41,СВЦЭМ!$B$39:$B$782,R$11)+'СЕТ СН'!$F$12+СВЦЭМ!$D$10+'СЕТ СН'!$F$5-'СЕТ СН'!$F$20</f>
        <v>2088.0983413200001</v>
      </c>
      <c r="S41" s="36">
        <f>SUMIFS(СВЦЭМ!$C$39:$C$782,СВЦЭМ!$A$39:$A$782,$A41,СВЦЭМ!$B$39:$B$782,S$11)+'СЕТ СН'!$F$12+СВЦЭМ!$D$10+'СЕТ СН'!$F$5-'СЕТ СН'!$F$20</f>
        <v>2084.3618704600003</v>
      </c>
      <c r="T41" s="36">
        <f>SUMIFS(СВЦЭМ!$C$39:$C$782,СВЦЭМ!$A$39:$A$782,$A41,СВЦЭМ!$B$39:$B$782,T$11)+'СЕТ СН'!$F$12+СВЦЭМ!$D$10+'СЕТ СН'!$F$5-'СЕТ СН'!$F$20</f>
        <v>2118.3401564599999</v>
      </c>
      <c r="U41" s="36">
        <f>SUMIFS(СВЦЭМ!$C$39:$C$782,СВЦЭМ!$A$39:$A$782,$A41,СВЦЭМ!$B$39:$B$782,U$11)+'СЕТ СН'!$F$12+СВЦЭМ!$D$10+'СЕТ СН'!$F$5-'СЕТ СН'!$F$20</f>
        <v>2136.2118845</v>
      </c>
      <c r="V41" s="36">
        <f>SUMIFS(СВЦЭМ!$C$39:$C$782,СВЦЭМ!$A$39:$A$782,$A41,СВЦЭМ!$B$39:$B$782,V$11)+'СЕТ СН'!$F$12+СВЦЭМ!$D$10+'СЕТ СН'!$F$5-'СЕТ СН'!$F$20</f>
        <v>2124.3123555500001</v>
      </c>
      <c r="W41" s="36">
        <f>SUMIFS(СВЦЭМ!$C$39:$C$782,СВЦЭМ!$A$39:$A$782,$A41,СВЦЭМ!$B$39:$B$782,W$11)+'СЕТ СН'!$F$12+СВЦЭМ!$D$10+'СЕТ СН'!$F$5-'СЕТ СН'!$F$20</f>
        <v>2114.8208383000001</v>
      </c>
      <c r="X41" s="36">
        <f>SUMIFS(СВЦЭМ!$C$39:$C$782,СВЦЭМ!$A$39:$A$782,$A41,СВЦЭМ!$B$39:$B$782,X$11)+'СЕТ СН'!$F$12+СВЦЭМ!$D$10+'СЕТ СН'!$F$5-'СЕТ СН'!$F$20</f>
        <v>2088.3033321000003</v>
      </c>
      <c r="Y41" s="36">
        <f>SUMIFS(СВЦЭМ!$C$39:$C$782,СВЦЭМ!$A$39:$A$782,$A41,СВЦЭМ!$B$39:$B$782,Y$11)+'СЕТ СН'!$F$12+СВЦЭМ!$D$10+'СЕТ СН'!$F$5-'СЕТ СН'!$F$20</f>
        <v>2099.34895525</v>
      </c>
    </row>
    <row r="42" spans="1:25" ht="15.75" x14ac:dyDescent="0.2">
      <c r="A42" s="35">
        <f t="shared" si="0"/>
        <v>44500</v>
      </c>
      <c r="B42" s="36">
        <f>SUMIFS(СВЦЭМ!$C$39:$C$782,СВЦЭМ!$A$39:$A$782,$A42,СВЦЭМ!$B$39:$B$782,B$11)+'СЕТ СН'!$F$12+СВЦЭМ!$D$10+'СЕТ СН'!$F$5-'СЕТ СН'!$F$20</f>
        <v>2087.2980549100002</v>
      </c>
      <c r="C42" s="36">
        <f>SUMIFS(СВЦЭМ!$C$39:$C$782,СВЦЭМ!$A$39:$A$782,$A42,СВЦЭМ!$B$39:$B$782,C$11)+'СЕТ СН'!$F$12+СВЦЭМ!$D$10+'СЕТ СН'!$F$5-'СЕТ СН'!$F$20</f>
        <v>2164.2954353699997</v>
      </c>
      <c r="D42" s="36">
        <f>SUMIFS(СВЦЭМ!$C$39:$C$782,СВЦЭМ!$A$39:$A$782,$A42,СВЦЭМ!$B$39:$B$782,D$11)+'СЕТ СН'!$F$12+СВЦЭМ!$D$10+'СЕТ СН'!$F$5-'СЕТ СН'!$F$20</f>
        <v>2165.52277056</v>
      </c>
      <c r="E42" s="36">
        <f>SUMIFS(СВЦЭМ!$C$39:$C$782,СВЦЭМ!$A$39:$A$782,$A42,СВЦЭМ!$B$39:$B$782,E$11)+'СЕТ СН'!$F$12+СВЦЭМ!$D$10+'СЕТ СН'!$F$5-'СЕТ СН'!$F$20</f>
        <v>2157.8510343600001</v>
      </c>
      <c r="F42" s="36">
        <f>SUMIFS(СВЦЭМ!$C$39:$C$782,СВЦЭМ!$A$39:$A$782,$A42,СВЦЭМ!$B$39:$B$782,F$11)+'СЕТ СН'!$F$12+СВЦЭМ!$D$10+'СЕТ СН'!$F$5-'СЕТ СН'!$F$20</f>
        <v>2154.7540686500001</v>
      </c>
      <c r="G42" s="36">
        <f>SUMIFS(СВЦЭМ!$C$39:$C$782,СВЦЭМ!$A$39:$A$782,$A42,СВЦЭМ!$B$39:$B$782,G$11)+'СЕТ СН'!$F$12+СВЦЭМ!$D$10+'СЕТ СН'!$F$5-'СЕТ СН'!$F$20</f>
        <v>2153.05626618</v>
      </c>
      <c r="H42" s="36">
        <f>SUMIFS(СВЦЭМ!$C$39:$C$782,СВЦЭМ!$A$39:$A$782,$A42,СВЦЭМ!$B$39:$B$782,H$11)+'СЕТ СН'!$F$12+СВЦЭМ!$D$10+'СЕТ СН'!$F$5-'СЕТ СН'!$F$20</f>
        <v>2173.6062029</v>
      </c>
      <c r="I42" s="36">
        <f>SUMIFS(СВЦЭМ!$C$39:$C$782,СВЦЭМ!$A$39:$A$782,$A42,СВЦЭМ!$B$39:$B$782,I$11)+'СЕТ СН'!$F$12+СВЦЭМ!$D$10+'СЕТ СН'!$F$5-'СЕТ СН'!$F$20</f>
        <v>2132.9673902200002</v>
      </c>
      <c r="J42" s="36">
        <f>SUMIFS(СВЦЭМ!$C$39:$C$782,СВЦЭМ!$A$39:$A$782,$A42,СВЦЭМ!$B$39:$B$782,J$11)+'СЕТ СН'!$F$12+СВЦЭМ!$D$10+'СЕТ СН'!$F$5-'СЕТ СН'!$F$20</f>
        <v>2109.8645871400004</v>
      </c>
      <c r="K42" s="36">
        <f>SUMIFS(СВЦЭМ!$C$39:$C$782,СВЦЭМ!$A$39:$A$782,$A42,СВЦЭМ!$B$39:$B$782,K$11)+'СЕТ СН'!$F$12+СВЦЭМ!$D$10+'СЕТ СН'!$F$5-'СЕТ СН'!$F$20</f>
        <v>2099.1841759500003</v>
      </c>
      <c r="L42" s="36">
        <f>SUMIFS(СВЦЭМ!$C$39:$C$782,СВЦЭМ!$A$39:$A$782,$A42,СВЦЭМ!$B$39:$B$782,L$11)+'СЕТ СН'!$F$12+СВЦЭМ!$D$10+'СЕТ СН'!$F$5-'СЕТ СН'!$F$20</f>
        <v>2114.9045667099999</v>
      </c>
      <c r="M42" s="36">
        <f>SUMIFS(СВЦЭМ!$C$39:$C$782,СВЦЭМ!$A$39:$A$782,$A42,СВЦЭМ!$B$39:$B$782,M$11)+'СЕТ СН'!$F$12+СВЦЭМ!$D$10+'СЕТ СН'!$F$5-'СЕТ СН'!$F$20</f>
        <v>2108.19535498</v>
      </c>
      <c r="N42" s="36">
        <f>SUMIFS(СВЦЭМ!$C$39:$C$782,СВЦЭМ!$A$39:$A$782,$A42,СВЦЭМ!$B$39:$B$782,N$11)+'СЕТ СН'!$F$12+СВЦЭМ!$D$10+'СЕТ СН'!$F$5-'СЕТ СН'!$F$20</f>
        <v>2127.4487501000003</v>
      </c>
      <c r="O42" s="36">
        <f>SUMIFS(СВЦЭМ!$C$39:$C$782,СВЦЭМ!$A$39:$A$782,$A42,СВЦЭМ!$B$39:$B$782,O$11)+'СЕТ СН'!$F$12+СВЦЭМ!$D$10+'СЕТ СН'!$F$5-'СЕТ СН'!$F$20</f>
        <v>2130.3974751699998</v>
      </c>
      <c r="P42" s="36">
        <f>SUMIFS(СВЦЭМ!$C$39:$C$782,СВЦЭМ!$A$39:$A$782,$A42,СВЦЭМ!$B$39:$B$782,P$11)+'СЕТ СН'!$F$12+СВЦЭМ!$D$10+'СЕТ СН'!$F$5-'СЕТ СН'!$F$20</f>
        <v>2129.1497124400003</v>
      </c>
      <c r="Q42" s="36">
        <f>SUMIFS(СВЦЭМ!$C$39:$C$782,СВЦЭМ!$A$39:$A$782,$A42,СВЦЭМ!$B$39:$B$782,Q$11)+'СЕТ СН'!$F$12+СВЦЭМ!$D$10+'СЕТ СН'!$F$5-'СЕТ СН'!$F$20</f>
        <v>2134.2402930799999</v>
      </c>
      <c r="R42" s="36">
        <f>SUMIFS(СВЦЭМ!$C$39:$C$782,СВЦЭМ!$A$39:$A$782,$A42,СВЦЭМ!$B$39:$B$782,R$11)+'СЕТ СН'!$F$12+СВЦЭМ!$D$10+'СЕТ СН'!$F$5-'СЕТ СН'!$F$20</f>
        <v>2135.3985669200001</v>
      </c>
      <c r="S42" s="36">
        <f>SUMIFS(СВЦЭМ!$C$39:$C$782,СВЦЭМ!$A$39:$A$782,$A42,СВЦЭМ!$B$39:$B$782,S$11)+'СЕТ СН'!$F$12+СВЦЭМ!$D$10+'СЕТ СН'!$F$5-'СЕТ СН'!$F$20</f>
        <v>2120.9757978799998</v>
      </c>
      <c r="T42" s="36">
        <f>SUMIFS(СВЦЭМ!$C$39:$C$782,СВЦЭМ!$A$39:$A$782,$A42,СВЦЭМ!$B$39:$B$782,T$11)+'СЕТ СН'!$F$12+СВЦЭМ!$D$10+'СЕТ СН'!$F$5-'СЕТ СН'!$F$20</f>
        <v>2139.7992410699999</v>
      </c>
      <c r="U42" s="36">
        <f>SUMIFS(СВЦЭМ!$C$39:$C$782,СВЦЭМ!$A$39:$A$782,$A42,СВЦЭМ!$B$39:$B$782,U$11)+'СЕТ СН'!$F$12+СВЦЭМ!$D$10+'СЕТ СН'!$F$5-'СЕТ СН'!$F$20</f>
        <v>2155.3598808500001</v>
      </c>
      <c r="V42" s="36">
        <f>SUMIFS(СВЦЭМ!$C$39:$C$782,СВЦЭМ!$A$39:$A$782,$A42,СВЦЭМ!$B$39:$B$782,V$11)+'СЕТ СН'!$F$12+СВЦЭМ!$D$10+'СЕТ СН'!$F$5-'СЕТ СН'!$F$20</f>
        <v>2142.1933184199997</v>
      </c>
      <c r="W42" s="36">
        <f>SUMIFS(СВЦЭМ!$C$39:$C$782,СВЦЭМ!$A$39:$A$782,$A42,СВЦЭМ!$B$39:$B$782,W$11)+'СЕТ СН'!$F$12+СВЦЭМ!$D$10+'СЕТ СН'!$F$5-'СЕТ СН'!$F$20</f>
        <v>2127.5169812300001</v>
      </c>
      <c r="X42" s="36">
        <f>SUMIFS(СВЦЭМ!$C$39:$C$782,СВЦЭМ!$A$39:$A$782,$A42,СВЦЭМ!$B$39:$B$782,X$11)+'СЕТ СН'!$F$12+СВЦЭМ!$D$10+'СЕТ СН'!$F$5-'СЕТ СН'!$F$20</f>
        <v>2101.0576970299999</v>
      </c>
      <c r="Y42" s="36">
        <f>SUMIFS(СВЦЭМ!$C$39:$C$782,СВЦЭМ!$A$39:$A$782,$A42,СВЦЭМ!$B$39:$B$782,Y$11)+'СЕТ СН'!$F$12+СВЦЭМ!$D$10+'СЕТ СН'!$F$5-'СЕТ СН'!$F$20</f>
        <v>2113.4270718999996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01.10.2021</v>
      </c>
      <c r="B48" s="36">
        <f>SUMIFS(СВЦЭМ!$C$39:$C$782,СВЦЭМ!$A$39:$A$782,$A48,СВЦЭМ!$B$39:$B$782,B$47)+'СЕТ СН'!$G$12+СВЦЭМ!$D$10+'СЕТ СН'!$G$5-'СЕТ СН'!$G$20</f>
        <v>2881.6223759200002</v>
      </c>
      <c r="C48" s="36">
        <f>SUMIFS(СВЦЭМ!$C$39:$C$782,СВЦЭМ!$A$39:$A$782,$A48,СВЦЭМ!$B$39:$B$782,C$47)+'СЕТ СН'!$G$12+СВЦЭМ!$D$10+'СЕТ СН'!$G$5-'СЕТ СН'!$G$20</f>
        <v>2916.5550216900001</v>
      </c>
      <c r="D48" s="36">
        <f>SUMIFS(СВЦЭМ!$C$39:$C$782,СВЦЭМ!$A$39:$A$782,$A48,СВЦЭМ!$B$39:$B$782,D$47)+'СЕТ СН'!$G$12+СВЦЭМ!$D$10+'СЕТ СН'!$G$5-'СЕТ СН'!$G$20</f>
        <v>2985.9011335099999</v>
      </c>
      <c r="E48" s="36">
        <f>SUMIFS(СВЦЭМ!$C$39:$C$782,СВЦЭМ!$A$39:$A$782,$A48,СВЦЭМ!$B$39:$B$782,E$47)+'СЕТ СН'!$G$12+СВЦЭМ!$D$10+'СЕТ СН'!$G$5-'СЕТ СН'!$G$20</f>
        <v>2997.9270584999999</v>
      </c>
      <c r="F48" s="36">
        <f>SUMIFS(СВЦЭМ!$C$39:$C$782,СВЦЭМ!$A$39:$A$782,$A48,СВЦЭМ!$B$39:$B$782,F$47)+'СЕТ СН'!$G$12+СВЦЭМ!$D$10+'СЕТ СН'!$G$5-'СЕТ СН'!$G$20</f>
        <v>3008.2323649700002</v>
      </c>
      <c r="G48" s="36">
        <f>SUMIFS(СВЦЭМ!$C$39:$C$782,СВЦЭМ!$A$39:$A$782,$A48,СВЦЭМ!$B$39:$B$782,G$47)+'СЕТ СН'!$G$12+СВЦЭМ!$D$10+'СЕТ СН'!$G$5-'СЕТ СН'!$G$20</f>
        <v>3004.3929533999999</v>
      </c>
      <c r="H48" s="36">
        <f>SUMIFS(СВЦЭМ!$C$39:$C$782,СВЦЭМ!$A$39:$A$782,$A48,СВЦЭМ!$B$39:$B$782,H$47)+'СЕТ СН'!$G$12+СВЦЭМ!$D$10+'СЕТ СН'!$G$5-'СЕТ СН'!$G$20</f>
        <v>2979.8474063599997</v>
      </c>
      <c r="I48" s="36">
        <f>SUMIFS(СВЦЭМ!$C$39:$C$782,СВЦЭМ!$A$39:$A$782,$A48,СВЦЭМ!$B$39:$B$782,I$47)+'СЕТ СН'!$G$12+СВЦЭМ!$D$10+'СЕТ СН'!$G$5-'СЕТ СН'!$G$20</f>
        <v>2977.5477313000001</v>
      </c>
      <c r="J48" s="36">
        <f>SUMIFS(СВЦЭМ!$C$39:$C$782,СВЦЭМ!$A$39:$A$782,$A48,СВЦЭМ!$B$39:$B$782,J$47)+'СЕТ СН'!$G$12+СВЦЭМ!$D$10+'СЕТ СН'!$G$5-'СЕТ СН'!$G$20</f>
        <v>2897.5958046199999</v>
      </c>
      <c r="K48" s="36">
        <f>SUMIFS(СВЦЭМ!$C$39:$C$782,СВЦЭМ!$A$39:$A$782,$A48,СВЦЭМ!$B$39:$B$782,K$47)+'СЕТ СН'!$G$12+СВЦЭМ!$D$10+'СЕТ СН'!$G$5-'СЕТ СН'!$G$20</f>
        <v>2918.2899582499999</v>
      </c>
      <c r="L48" s="36">
        <f>SUMIFS(СВЦЭМ!$C$39:$C$782,СВЦЭМ!$A$39:$A$782,$A48,СВЦЭМ!$B$39:$B$782,L$47)+'СЕТ СН'!$G$12+СВЦЭМ!$D$10+'СЕТ СН'!$G$5-'СЕТ СН'!$G$20</f>
        <v>2919.7267464199999</v>
      </c>
      <c r="M48" s="36">
        <f>SUMIFS(СВЦЭМ!$C$39:$C$782,СВЦЭМ!$A$39:$A$782,$A48,СВЦЭМ!$B$39:$B$782,M$47)+'СЕТ СН'!$G$12+СВЦЭМ!$D$10+'СЕТ СН'!$G$5-'СЕТ СН'!$G$20</f>
        <v>2899.4900109999999</v>
      </c>
      <c r="N48" s="36">
        <f>SUMIFS(СВЦЭМ!$C$39:$C$782,СВЦЭМ!$A$39:$A$782,$A48,СВЦЭМ!$B$39:$B$782,N$47)+'СЕТ СН'!$G$12+СВЦЭМ!$D$10+'СЕТ СН'!$G$5-'СЕТ СН'!$G$20</f>
        <v>2898.2411518399999</v>
      </c>
      <c r="O48" s="36">
        <f>SUMIFS(СВЦЭМ!$C$39:$C$782,СВЦЭМ!$A$39:$A$782,$A48,СВЦЭМ!$B$39:$B$782,O$47)+'СЕТ СН'!$G$12+СВЦЭМ!$D$10+'СЕТ СН'!$G$5-'СЕТ СН'!$G$20</f>
        <v>2882.6481548199999</v>
      </c>
      <c r="P48" s="36">
        <f>SUMIFS(СВЦЭМ!$C$39:$C$782,СВЦЭМ!$A$39:$A$782,$A48,СВЦЭМ!$B$39:$B$782,P$47)+'СЕТ СН'!$G$12+СВЦЭМ!$D$10+'СЕТ СН'!$G$5-'СЕТ СН'!$G$20</f>
        <v>2888.29838513</v>
      </c>
      <c r="Q48" s="36">
        <f>SUMIFS(СВЦЭМ!$C$39:$C$782,СВЦЭМ!$A$39:$A$782,$A48,СВЦЭМ!$B$39:$B$782,Q$47)+'СЕТ СН'!$G$12+СВЦЭМ!$D$10+'СЕТ СН'!$G$5-'СЕТ СН'!$G$20</f>
        <v>2885.7397731400001</v>
      </c>
      <c r="R48" s="36">
        <f>SUMIFS(СВЦЭМ!$C$39:$C$782,СВЦЭМ!$A$39:$A$782,$A48,СВЦЭМ!$B$39:$B$782,R$47)+'СЕТ СН'!$G$12+СВЦЭМ!$D$10+'СЕТ СН'!$G$5-'СЕТ СН'!$G$20</f>
        <v>2881.8734629199998</v>
      </c>
      <c r="S48" s="36">
        <f>SUMIFS(СВЦЭМ!$C$39:$C$782,СВЦЭМ!$A$39:$A$782,$A48,СВЦЭМ!$B$39:$B$782,S$47)+'СЕТ СН'!$G$12+СВЦЭМ!$D$10+'СЕТ СН'!$G$5-'СЕТ СН'!$G$20</f>
        <v>2876.0303508900001</v>
      </c>
      <c r="T48" s="36">
        <f>SUMIFS(СВЦЭМ!$C$39:$C$782,СВЦЭМ!$A$39:$A$782,$A48,СВЦЭМ!$B$39:$B$782,T$47)+'СЕТ СН'!$G$12+СВЦЭМ!$D$10+'СЕТ СН'!$G$5-'СЕТ СН'!$G$20</f>
        <v>2861.9894698099997</v>
      </c>
      <c r="U48" s="36">
        <f>SUMIFS(СВЦЭМ!$C$39:$C$782,СВЦЭМ!$A$39:$A$782,$A48,СВЦЭМ!$B$39:$B$782,U$47)+'СЕТ СН'!$G$12+СВЦЭМ!$D$10+'СЕТ СН'!$G$5-'СЕТ СН'!$G$20</f>
        <v>2832.2420611299999</v>
      </c>
      <c r="V48" s="36">
        <f>SUMIFS(СВЦЭМ!$C$39:$C$782,СВЦЭМ!$A$39:$A$782,$A48,СВЦЭМ!$B$39:$B$782,V$47)+'СЕТ СН'!$G$12+СВЦЭМ!$D$10+'СЕТ СН'!$G$5-'СЕТ СН'!$G$20</f>
        <v>2808.3837767300001</v>
      </c>
      <c r="W48" s="36">
        <f>SUMIFS(СВЦЭМ!$C$39:$C$782,СВЦЭМ!$A$39:$A$782,$A48,СВЦЭМ!$B$39:$B$782,W$47)+'СЕТ СН'!$G$12+СВЦЭМ!$D$10+'СЕТ СН'!$G$5-'СЕТ СН'!$G$20</f>
        <v>2821.9580057900002</v>
      </c>
      <c r="X48" s="36">
        <f>SUMIFS(СВЦЭМ!$C$39:$C$782,СВЦЭМ!$A$39:$A$782,$A48,СВЦЭМ!$B$39:$B$782,X$47)+'СЕТ СН'!$G$12+СВЦЭМ!$D$10+'СЕТ СН'!$G$5-'СЕТ СН'!$G$20</f>
        <v>2852.8015768199998</v>
      </c>
      <c r="Y48" s="36">
        <f>SUMIFS(СВЦЭМ!$C$39:$C$782,СВЦЭМ!$A$39:$A$782,$A48,СВЦЭМ!$B$39:$B$782,Y$47)+'СЕТ СН'!$G$12+СВЦЭМ!$D$10+'СЕТ СН'!$G$5-'СЕТ СН'!$G$20</f>
        <v>2881.1336418299998</v>
      </c>
    </row>
    <row r="49" spans="1:25" ht="15.75" x14ac:dyDescent="0.2">
      <c r="A49" s="35">
        <f>A48+1</f>
        <v>44471</v>
      </c>
      <c r="B49" s="36">
        <f>SUMIFS(СВЦЭМ!$C$39:$C$782,СВЦЭМ!$A$39:$A$782,$A49,СВЦЭМ!$B$39:$B$782,B$47)+'СЕТ СН'!$G$12+СВЦЭМ!$D$10+'СЕТ СН'!$G$5-'СЕТ СН'!$G$20</f>
        <v>2950.9255816099999</v>
      </c>
      <c r="C49" s="36">
        <f>SUMIFS(СВЦЭМ!$C$39:$C$782,СВЦЭМ!$A$39:$A$782,$A49,СВЦЭМ!$B$39:$B$782,C$47)+'СЕТ СН'!$G$12+СВЦЭМ!$D$10+'СЕТ СН'!$G$5-'СЕТ СН'!$G$20</f>
        <v>2989.9529469399999</v>
      </c>
      <c r="D49" s="36">
        <f>SUMIFS(СВЦЭМ!$C$39:$C$782,СВЦЭМ!$A$39:$A$782,$A49,СВЦЭМ!$B$39:$B$782,D$47)+'СЕТ СН'!$G$12+СВЦЭМ!$D$10+'СЕТ СН'!$G$5-'СЕТ СН'!$G$20</f>
        <v>3026.5859083</v>
      </c>
      <c r="E49" s="36">
        <f>SUMIFS(СВЦЭМ!$C$39:$C$782,СВЦЭМ!$A$39:$A$782,$A49,СВЦЭМ!$B$39:$B$782,E$47)+'СЕТ СН'!$G$12+СВЦЭМ!$D$10+'СЕТ СН'!$G$5-'СЕТ СН'!$G$20</f>
        <v>3044.7866276699997</v>
      </c>
      <c r="F49" s="36">
        <f>SUMIFS(СВЦЭМ!$C$39:$C$782,СВЦЭМ!$A$39:$A$782,$A49,СВЦЭМ!$B$39:$B$782,F$47)+'СЕТ СН'!$G$12+СВЦЭМ!$D$10+'СЕТ СН'!$G$5-'СЕТ СН'!$G$20</f>
        <v>3044.6673922999998</v>
      </c>
      <c r="G49" s="36">
        <f>SUMIFS(СВЦЭМ!$C$39:$C$782,СВЦЭМ!$A$39:$A$782,$A49,СВЦЭМ!$B$39:$B$782,G$47)+'СЕТ СН'!$G$12+СВЦЭМ!$D$10+'СЕТ СН'!$G$5-'СЕТ СН'!$G$20</f>
        <v>3033.95188194</v>
      </c>
      <c r="H49" s="36">
        <f>SUMIFS(СВЦЭМ!$C$39:$C$782,СВЦЭМ!$A$39:$A$782,$A49,СВЦЭМ!$B$39:$B$782,H$47)+'СЕТ СН'!$G$12+СВЦЭМ!$D$10+'СЕТ СН'!$G$5-'СЕТ СН'!$G$20</f>
        <v>2972.4214633299998</v>
      </c>
      <c r="I49" s="36">
        <f>SUMIFS(СВЦЭМ!$C$39:$C$782,СВЦЭМ!$A$39:$A$782,$A49,СВЦЭМ!$B$39:$B$782,I$47)+'СЕТ СН'!$G$12+СВЦЭМ!$D$10+'СЕТ СН'!$G$5-'СЕТ СН'!$G$20</f>
        <v>2929.4113717999999</v>
      </c>
      <c r="J49" s="36">
        <f>SUMIFS(СВЦЭМ!$C$39:$C$782,СВЦЭМ!$A$39:$A$782,$A49,СВЦЭМ!$B$39:$B$782,J$47)+'СЕТ СН'!$G$12+СВЦЭМ!$D$10+'СЕТ СН'!$G$5-'СЕТ СН'!$G$20</f>
        <v>2844.4983109200002</v>
      </c>
      <c r="K49" s="36">
        <f>SUMIFS(СВЦЭМ!$C$39:$C$782,СВЦЭМ!$A$39:$A$782,$A49,СВЦЭМ!$B$39:$B$782,K$47)+'СЕТ СН'!$G$12+СВЦЭМ!$D$10+'СЕТ СН'!$G$5-'СЕТ СН'!$G$20</f>
        <v>2834.4482025100001</v>
      </c>
      <c r="L49" s="36">
        <f>SUMIFS(СВЦЭМ!$C$39:$C$782,СВЦЭМ!$A$39:$A$782,$A49,СВЦЭМ!$B$39:$B$782,L$47)+'СЕТ СН'!$G$12+СВЦЭМ!$D$10+'СЕТ СН'!$G$5-'СЕТ СН'!$G$20</f>
        <v>2842.8040508300001</v>
      </c>
      <c r="M49" s="36">
        <f>SUMIFS(СВЦЭМ!$C$39:$C$782,СВЦЭМ!$A$39:$A$782,$A49,СВЦЭМ!$B$39:$B$782,M$47)+'СЕТ СН'!$G$12+СВЦЭМ!$D$10+'СЕТ СН'!$G$5-'СЕТ СН'!$G$20</f>
        <v>2834.4331231900001</v>
      </c>
      <c r="N49" s="36">
        <f>SUMIFS(СВЦЭМ!$C$39:$C$782,СВЦЭМ!$A$39:$A$782,$A49,СВЦЭМ!$B$39:$B$782,N$47)+'СЕТ СН'!$G$12+СВЦЭМ!$D$10+'СЕТ СН'!$G$5-'СЕТ СН'!$G$20</f>
        <v>2836.4741650599999</v>
      </c>
      <c r="O49" s="36">
        <f>SUMIFS(СВЦЭМ!$C$39:$C$782,СВЦЭМ!$A$39:$A$782,$A49,СВЦЭМ!$B$39:$B$782,O$47)+'СЕТ СН'!$G$12+СВЦЭМ!$D$10+'СЕТ СН'!$G$5-'СЕТ СН'!$G$20</f>
        <v>2829.1253157699998</v>
      </c>
      <c r="P49" s="36">
        <f>SUMIFS(СВЦЭМ!$C$39:$C$782,СВЦЭМ!$A$39:$A$782,$A49,СВЦЭМ!$B$39:$B$782,P$47)+'СЕТ СН'!$G$12+СВЦЭМ!$D$10+'СЕТ СН'!$G$5-'СЕТ СН'!$G$20</f>
        <v>2848.7118448000001</v>
      </c>
      <c r="Q49" s="36">
        <f>SUMIFS(СВЦЭМ!$C$39:$C$782,СВЦЭМ!$A$39:$A$782,$A49,СВЦЭМ!$B$39:$B$782,Q$47)+'СЕТ СН'!$G$12+СВЦЭМ!$D$10+'СЕТ СН'!$G$5-'СЕТ СН'!$G$20</f>
        <v>2849.4324294600001</v>
      </c>
      <c r="R49" s="36">
        <f>SUMIFS(СВЦЭМ!$C$39:$C$782,СВЦЭМ!$A$39:$A$782,$A49,СВЦЭМ!$B$39:$B$782,R$47)+'СЕТ СН'!$G$12+СВЦЭМ!$D$10+'СЕТ СН'!$G$5-'СЕТ СН'!$G$20</f>
        <v>2853.7571165300001</v>
      </c>
      <c r="S49" s="36">
        <f>SUMIFS(СВЦЭМ!$C$39:$C$782,СВЦЭМ!$A$39:$A$782,$A49,СВЦЭМ!$B$39:$B$782,S$47)+'СЕТ СН'!$G$12+СВЦЭМ!$D$10+'СЕТ СН'!$G$5-'СЕТ СН'!$G$20</f>
        <v>2864.8072782199997</v>
      </c>
      <c r="T49" s="36">
        <f>SUMIFS(СВЦЭМ!$C$39:$C$782,СВЦЭМ!$A$39:$A$782,$A49,СВЦЭМ!$B$39:$B$782,T$47)+'СЕТ СН'!$G$12+СВЦЭМ!$D$10+'СЕТ СН'!$G$5-'СЕТ СН'!$G$20</f>
        <v>2836.8411172300002</v>
      </c>
      <c r="U49" s="36">
        <f>SUMIFS(СВЦЭМ!$C$39:$C$782,СВЦЭМ!$A$39:$A$782,$A49,СВЦЭМ!$B$39:$B$782,U$47)+'СЕТ СН'!$G$12+СВЦЭМ!$D$10+'СЕТ СН'!$G$5-'СЕТ СН'!$G$20</f>
        <v>2824.2060929899999</v>
      </c>
      <c r="V49" s="36">
        <f>SUMIFS(СВЦЭМ!$C$39:$C$782,СВЦЭМ!$A$39:$A$782,$A49,СВЦЭМ!$B$39:$B$782,V$47)+'СЕТ СН'!$G$12+СВЦЭМ!$D$10+'СЕТ СН'!$G$5-'СЕТ СН'!$G$20</f>
        <v>2827.5806294899999</v>
      </c>
      <c r="W49" s="36">
        <f>SUMIFS(СВЦЭМ!$C$39:$C$782,СВЦЭМ!$A$39:$A$782,$A49,СВЦЭМ!$B$39:$B$782,W$47)+'СЕТ СН'!$G$12+СВЦЭМ!$D$10+'СЕТ СН'!$G$5-'СЕТ СН'!$G$20</f>
        <v>2817.8749739</v>
      </c>
      <c r="X49" s="36">
        <f>SUMIFS(СВЦЭМ!$C$39:$C$782,СВЦЭМ!$A$39:$A$782,$A49,СВЦЭМ!$B$39:$B$782,X$47)+'СЕТ СН'!$G$12+СВЦЭМ!$D$10+'СЕТ СН'!$G$5-'СЕТ СН'!$G$20</f>
        <v>2926.3621800199999</v>
      </c>
      <c r="Y49" s="36">
        <f>SUMIFS(СВЦЭМ!$C$39:$C$782,СВЦЭМ!$A$39:$A$782,$A49,СВЦЭМ!$B$39:$B$782,Y$47)+'СЕТ СН'!$G$12+СВЦЭМ!$D$10+'СЕТ СН'!$G$5-'СЕТ СН'!$G$20</f>
        <v>2896.0643434499998</v>
      </c>
    </row>
    <row r="50" spans="1:25" ht="15.75" x14ac:dyDescent="0.2">
      <c r="A50" s="35">
        <f t="shared" ref="A50:A78" si="1">A49+1</f>
        <v>44472</v>
      </c>
      <c r="B50" s="36">
        <f>SUMIFS(СВЦЭМ!$C$39:$C$782,СВЦЭМ!$A$39:$A$782,$A50,СВЦЭМ!$B$39:$B$782,B$47)+'СЕТ СН'!$G$12+СВЦЭМ!$D$10+'СЕТ СН'!$G$5-'СЕТ СН'!$G$20</f>
        <v>2920.99175694</v>
      </c>
      <c r="C50" s="36">
        <f>SUMIFS(СВЦЭМ!$C$39:$C$782,СВЦЭМ!$A$39:$A$782,$A50,СВЦЭМ!$B$39:$B$782,C$47)+'СЕТ СН'!$G$12+СВЦЭМ!$D$10+'СЕТ СН'!$G$5-'СЕТ СН'!$G$20</f>
        <v>2971.8943670999997</v>
      </c>
      <c r="D50" s="36">
        <f>SUMIFS(СВЦЭМ!$C$39:$C$782,СВЦЭМ!$A$39:$A$782,$A50,СВЦЭМ!$B$39:$B$782,D$47)+'СЕТ СН'!$G$12+СВЦЭМ!$D$10+'СЕТ СН'!$G$5-'СЕТ СН'!$G$20</f>
        <v>3028.9848002099998</v>
      </c>
      <c r="E50" s="36">
        <f>SUMIFS(СВЦЭМ!$C$39:$C$782,СВЦЭМ!$A$39:$A$782,$A50,СВЦЭМ!$B$39:$B$782,E$47)+'СЕТ СН'!$G$12+СВЦЭМ!$D$10+'СЕТ СН'!$G$5-'СЕТ СН'!$G$20</f>
        <v>3045.0048481200001</v>
      </c>
      <c r="F50" s="36">
        <f>SUMIFS(СВЦЭМ!$C$39:$C$782,СВЦЭМ!$A$39:$A$782,$A50,СВЦЭМ!$B$39:$B$782,F$47)+'СЕТ СН'!$G$12+СВЦЭМ!$D$10+'СЕТ СН'!$G$5-'СЕТ СН'!$G$20</f>
        <v>3040.12931682</v>
      </c>
      <c r="G50" s="36">
        <f>SUMIFS(СВЦЭМ!$C$39:$C$782,СВЦЭМ!$A$39:$A$782,$A50,СВЦЭМ!$B$39:$B$782,G$47)+'СЕТ СН'!$G$12+СВЦЭМ!$D$10+'СЕТ СН'!$G$5-'СЕТ СН'!$G$20</f>
        <v>3041.1344517099997</v>
      </c>
      <c r="H50" s="36">
        <f>SUMIFS(СВЦЭМ!$C$39:$C$782,СВЦЭМ!$A$39:$A$782,$A50,СВЦЭМ!$B$39:$B$782,H$47)+'СЕТ СН'!$G$12+СВЦЭМ!$D$10+'СЕТ СН'!$G$5-'СЕТ СН'!$G$20</f>
        <v>2984.6264170700001</v>
      </c>
      <c r="I50" s="36">
        <f>SUMIFS(СВЦЭМ!$C$39:$C$782,СВЦЭМ!$A$39:$A$782,$A50,СВЦЭМ!$B$39:$B$782,I$47)+'СЕТ СН'!$G$12+СВЦЭМ!$D$10+'СЕТ СН'!$G$5-'СЕТ СН'!$G$20</f>
        <v>2935.8507376500002</v>
      </c>
      <c r="J50" s="36">
        <f>SUMIFS(СВЦЭМ!$C$39:$C$782,СВЦЭМ!$A$39:$A$782,$A50,СВЦЭМ!$B$39:$B$782,J$47)+'СЕТ СН'!$G$12+СВЦЭМ!$D$10+'СЕТ СН'!$G$5-'СЕТ СН'!$G$20</f>
        <v>2886.5296311399998</v>
      </c>
      <c r="K50" s="36">
        <f>SUMIFS(СВЦЭМ!$C$39:$C$782,СВЦЭМ!$A$39:$A$782,$A50,СВЦЭМ!$B$39:$B$782,K$47)+'СЕТ СН'!$G$12+СВЦЭМ!$D$10+'СЕТ СН'!$G$5-'СЕТ СН'!$G$20</f>
        <v>2845.03508844</v>
      </c>
      <c r="L50" s="36">
        <f>SUMIFS(СВЦЭМ!$C$39:$C$782,СВЦЭМ!$A$39:$A$782,$A50,СВЦЭМ!$B$39:$B$782,L$47)+'СЕТ СН'!$G$12+СВЦЭМ!$D$10+'СЕТ СН'!$G$5-'СЕТ СН'!$G$20</f>
        <v>2842.5051328099998</v>
      </c>
      <c r="M50" s="36">
        <f>SUMIFS(СВЦЭМ!$C$39:$C$782,СВЦЭМ!$A$39:$A$782,$A50,СВЦЭМ!$B$39:$B$782,M$47)+'СЕТ СН'!$G$12+СВЦЭМ!$D$10+'СЕТ СН'!$G$5-'СЕТ СН'!$G$20</f>
        <v>2841.0439795500001</v>
      </c>
      <c r="N50" s="36">
        <f>SUMIFS(СВЦЭМ!$C$39:$C$782,СВЦЭМ!$A$39:$A$782,$A50,СВЦЭМ!$B$39:$B$782,N$47)+'СЕТ СН'!$G$12+СВЦЭМ!$D$10+'СЕТ СН'!$G$5-'СЕТ СН'!$G$20</f>
        <v>2861.8091677500001</v>
      </c>
      <c r="O50" s="36">
        <f>SUMIFS(СВЦЭМ!$C$39:$C$782,СВЦЭМ!$A$39:$A$782,$A50,СВЦЭМ!$B$39:$B$782,O$47)+'СЕТ СН'!$G$12+СВЦЭМ!$D$10+'СЕТ СН'!$G$5-'СЕТ СН'!$G$20</f>
        <v>2867.0674088800001</v>
      </c>
      <c r="P50" s="36">
        <f>SUMIFS(СВЦЭМ!$C$39:$C$782,СВЦЭМ!$A$39:$A$782,$A50,СВЦЭМ!$B$39:$B$782,P$47)+'СЕТ СН'!$G$12+СВЦЭМ!$D$10+'СЕТ СН'!$G$5-'СЕТ СН'!$G$20</f>
        <v>2867.8050101899998</v>
      </c>
      <c r="Q50" s="36">
        <f>SUMIFS(СВЦЭМ!$C$39:$C$782,СВЦЭМ!$A$39:$A$782,$A50,СВЦЭМ!$B$39:$B$782,Q$47)+'СЕТ СН'!$G$12+СВЦЭМ!$D$10+'СЕТ СН'!$G$5-'СЕТ СН'!$G$20</f>
        <v>2867.0914355699997</v>
      </c>
      <c r="R50" s="36">
        <f>SUMIFS(СВЦЭМ!$C$39:$C$782,СВЦЭМ!$A$39:$A$782,$A50,СВЦЭМ!$B$39:$B$782,R$47)+'СЕТ СН'!$G$12+СВЦЭМ!$D$10+'СЕТ СН'!$G$5-'СЕТ СН'!$G$20</f>
        <v>2856.8331818500001</v>
      </c>
      <c r="S50" s="36">
        <f>SUMIFS(СВЦЭМ!$C$39:$C$782,СВЦЭМ!$A$39:$A$782,$A50,СВЦЭМ!$B$39:$B$782,S$47)+'СЕТ СН'!$G$12+СВЦЭМ!$D$10+'СЕТ СН'!$G$5-'СЕТ СН'!$G$20</f>
        <v>2860.1154910800001</v>
      </c>
      <c r="T50" s="36">
        <f>SUMIFS(СВЦЭМ!$C$39:$C$782,СВЦЭМ!$A$39:$A$782,$A50,СВЦЭМ!$B$39:$B$782,T$47)+'СЕТ СН'!$G$12+СВЦЭМ!$D$10+'СЕТ СН'!$G$5-'СЕТ СН'!$G$20</f>
        <v>2846.3092008799999</v>
      </c>
      <c r="U50" s="36">
        <f>SUMIFS(СВЦЭМ!$C$39:$C$782,СВЦЭМ!$A$39:$A$782,$A50,СВЦЭМ!$B$39:$B$782,U$47)+'СЕТ СН'!$G$12+СВЦЭМ!$D$10+'СЕТ СН'!$G$5-'СЕТ СН'!$G$20</f>
        <v>2840.5537604699998</v>
      </c>
      <c r="V50" s="36">
        <f>SUMIFS(СВЦЭМ!$C$39:$C$782,СВЦЭМ!$A$39:$A$782,$A50,СВЦЭМ!$B$39:$B$782,V$47)+'СЕТ СН'!$G$12+СВЦЭМ!$D$10+'СЕТ СН'!$G$5-'СЕТ СН'!$G$20</f>
        <v>2824.9525390499998</v>
      </c>
      <c r="W50" s="36">
        <f>SUMIFS(СВЦЭМ!$C$39:$C$782,СВЦЭМ!$A$39:$A$782,$A50,СВЦЭМ!$B$39:$B$782,W$47)+'СЕТ СН'!$G$12+СВЦЭМ!$D$10+'СЕТ СН'!$G$5-'СЕТ СН'!$G$20</f>
        <v>2810.29887689</v>
      </c>
      <c r="X50" s="36">
        <f>SUMIFS(СВЦЭМ!$C$39:$C$782,СВЦЭМ!$A$39:$A$782,$A50,СВЦЭМ!$B$39:$B$782,X$47)+'СЕТ СН'!$G$12+СВЦЭМ!$D$10+'СЕТ СН'!$G$5-'СЕТ СН'!$G$20</f>
        <v>2811.83609849</v>
      </c>
      <c r="Y50" s="36">
        <f>SUMIFS(СВЦЭМ!$C$39:$C$782,СВЦЭМ!$A$39:$A$782,$A50,СВЦЭМ!$B$39:$B$782,Y$47)+'СЕТ СН'!$G$12+СВЦЭМ!$D$10+'СЕТ СН'!$G$5-'СЕТ СН'!$G$20</f>
        <v>2828.2381364799999</v>
      </c>
    </row>
    <row r="51" spans="1:25" ht="15.75" x14ac:dyDescent="0.2">
      <c r="A51" s="35">
        <f t="shared" si="1"/>
        <v>44473</v>
      </c>
      <c r="B51" s="36">
        <f>SUMIFS(СВЦЭМ!$C$39:$C$782,СВЦЭМ!$A$39:$A$782,$A51,СВЦЭМ!$B$39:$B$782,B$47)+'СЕТ СН'!$G$12+СВЦЭМ!$D$10+'СЕТ СН'!$G$5-'СЕТ СН'!$G$20</f>
        <v>2890.9564687500001</v>
      </c>
      <c r="C51" s="36">
        <f>SUMIFS(СВЦЭМ!$C$39:$C$782,СВЦЭМ!$A$39:$A$782,$A51,СВЦЭМ!$B$39:$B$782,C$47)+'СЕТ СН'!$G$12+СВЦЭМ!$D$10+'СЕТ СН'!$G$5-'СЕТ СН'!$G$20</f>
        <v>2919.9522439500001</v>
      </c>
      <c r="D51" s="36">
        <f>SUMIFS(СВЦЭМ!$C$39:$C$782,СВЦЭМ!$A$39:$A$782,$A51,СВЦЭМ!$B$39:$B$782,D$47)+'СЕТ СН'!$G$12+СВЦЭМ!$D$10+'СЕТ СН'!$G$5-'СЕТ СН'!$G$20</f>
        <v>2915.4768802500002</v>
      </c>
      <c r="E51" s="36">
        <f>SUMIFS(СВЦЭМ!$C$39:$C$782,СВЦЭМ!$A$39:$A$782,$A51,СВЦЭМ!$B$39:$B$782,E$47)+'СЕТ СН'!$G$12+СВЦЭМ!$D$10+'СЕТ СН'!$G$5-'СЕТ СН'!$G$20</f>
        <v>2935.1821369499999</v>
      </c>
      <c r="F51" s="36">
        <f>SUMIFS(СВЦЭМ!$C$39:$C$782,СВЦЭМ!$A$39:$A$782,$A51,СВЦЭМ!$B$39:$B$782,F$47)+'СЕТ СН'!$G$12+СВЦЭМ!$D$10+'СЕТ СН'!$G$5-'СЕТ СН'!$G$20</f>
        <v>2930.77844757</v>
      </c>
      <c r="G51" s="36">
        <f>SUMIFS(СВЦЭМ!$C$39:$C$782,СВЦЭМ!$A$39:$A$782,$A51,СВЦЭМ!$B$39:$B$782,G$47)+'СЕТ СН'!$G$12+СВЦЭМ!$D$10+'СЕТ СН'!$G$5-'СЕТ СН'!$G$20</f>
        <v>2941.4810651400003</v>
      </c>
      <c r="H51" s="36">
        <f>SUMIFS(СВЦЭМ!$C$39:$C$782,СВЦЭМ!$A$39:$A$782,$A51,СВЦЭМ!$B$39:$B$782,H$47)+'СЕТ СН'!$G$12+СВЦЭМ!$D$10+'СЕТ СН'!$G$5-'СЕТ СН'!$G$20</f>
        <v>2976.4129232800001</v>
      </c>
      <c r="I51" s="36">
        <f>SUMIFS(СВЦЭМ!$C$39:$C$782,СВЦЭМ!$A$39:$A$782,$A51,СВЦЭМ!$B$39:$B$782,I$47)+'СЕТ СН'!$G$12+СВЦЭМ!$D$10+'СЕТ СН'!$G$5-'СЕТ СН'!$G$20</f>
        <v>2931.5196734699998</v>
      </c>
      <c r="J51" s="36">
        <f>SUMIFS(СВЦЭМ!$C$39:$C$782,СВЦЭМ!$A$39:$A$782,$A51,СВЦЭМ!$B$39:$B$782,J$47)+'СЕТ СН'!$G$12+СВЦЭМ!$D$10+'СЕТ СН'!$G$5-'СЕТ СН'!$G$20</f>
        <v>2898.80923742</v>
      </c>
      <c r="K51" s="36">
        <f>SUMIFS(СВЦЭМ!$C$39:$C$782,СВЦЭМ!$A$39:$A$782,$A51,СВЦЭМ!$B$39:$B$782,K$47)+'СЕТ СН'!$G$12+СВЦЭМ!$D$10+'СЕТ СН'!$G$5-'СЕТ СН'!$G$20</f>
        <v>2914.5704895499998</v>
      </c>
      <c r="L51" s="36">
        <f>SUMIFS(СВЦЭМ!$C$39:$C$782,СВЦЭМ!$A$39:$A$782,$A51,СВЦЭМ!$B$39:$B$782,L$47)+'СЕТ СН'!$G$12+СВЦЭМ!$D$10+'СЕТ СН'!$G$5-'СЕТ СН'!$G$20</f>
        <v>2899.8982074300002</v>
      </c>
      <c r="M51" s="36">
        <f>SUMIFS(СВЦЭМ!$C$39:$C$782,СВЦЭМ!$A$39:$A$782,$A51,СВЦЭМ!$B$39:$B$782,M$47)+'СЕТ СН'!$G$12+СВЦЭМ!$D$10+'СЕТ СН'!$G$5-'СЕТ СН'!$G$20</f>
        <v>2897.0734198999999</v>
      </c>
      <c r="N51" s="36">
        <f>SUMIFS(СВЦЭМ!$C$39:$C$782,СВЦЭМ!$A$39:$A$782,$A51,СВЦЭМ!$B$39:$B$782,N$47)+'СЕТ СН'!$G$12+СВЦЭМ!$D$10+'СЕТ СН'!$G$5-'СЕТ СН'!$G$20</f>
        <v>2879.4521412099998</v>
      </c>
      <c r="O51" s="36">
        <f>SUMIFS(СВЦЭМ!$C$39:$C$782,СВЦЭМ!$A$39:$A$782,$A51,СВЦЭМ!$B$39:$B$782,O$47)+'СЕТ СН'!$G$12+СВЦЭМ!$D$10+'СЕТ СН'!$G$5-'СЕТ СН'!$G$20</f>
        <v>2871.2889008399998</v>
      </c>
      <c r="P51" s="36">
        <f>SUMIFS(СВЦЭМ!$C$39:$C$782,СВЦЭМ!$A$39:$A$782,$A51,СВЦЭМ!$B$39:$B$782,P$47)+'СЕТ СН'!$G$12+СВЦЭМ!$D$10+'СЕТ СН'!$G$5-'СЕТ СН'!$G$20</f>
        <v>2875.30683843</v>
      </c>
      <c r="Q51" s="36">
        <f>SUMIFS(СВЦЭМ!$C$39:$C$782,СВЦЭМ!$A$39:$A$782,$A51,СВЦЭМ!$B$39:$B$782,Q$47)+'СЕТ СН'!$G$12+СВЦЭМ!$D$10+'СЕТ СН'!$G$5-'СЕТ СН'!$G$20</f>
        <v>2918.3794695199999</v>
      </c>
      <c r="R51" s="36">
        <f>SUMIFS(СВЦЭМ!$C$39:$C$782,СВЦЭМ!$A$39:$A$782,$A51,СВЦЭМ!$B$39:$B$782,R$47)+'СЕТ СН'!$G$12+СВЦЭМ!$D$10+'СЕТ СН'!$G$5-'СЕТ СН'!$G$20</f>
        <v>2911.50779857</v>
      </c>
      <c r="S51" s="36">
        <f>SUMIFS(СВЦЭМ!$C$39:$C$782,СВЦЭМ!$A$39:$A$782,$A51,СВЦЭМ!$B$39:$B$782,S$47)+'СЕТ СН'!$G$12+СВЦЭМ!$D$10+'СЕТ СН'!$G$5-'СЕТ СН'!$G$20</f>
        <v>2909.7407417599998</v>
      </c>
      <c r="T51" s="36">
        <f>SUMIFS(СВЦЭМ!$C$39:$C$782,СВЦЭМ!$A$39:$A$782,$A51,СВЦЭМ!$B$39:$B$782,T$47)+'СЕТ СН'!$G$12+СВЦЭМ!$D$10+'СЕТ СН'!$G$5-'СЕТ СН'!$G$20</f>
        <v>2928.6847030200001</v>
      </c>
      <c r="U51" s="36">
        <f>SUMIFS(СВЦЭМ!$C$39:$C$782,СВЦЭМ!$A$39:$A$782,$A51,СВЦЭМ!$B$39:$B$782,U$47)+'СЕТ СН'!$G$12+СВЦЭМ!$D$10+'СЕТ СН'!$G$5-'СЕТ СН'!$G$20</f>
        <v>2923.6794626800001</v>
      </c>
      <c r="V51" s="36">
        <f>SUMIFS(СВЦЭМ!$C$39:$C$782,СВЦЭМ!$A$39:$A$782,$A51,СВЦЭМ!$B$39:$B$782,V$47)+'СЕТ СН'!$G$12+СВЦЭМ!$D$10+'СЕТ СН'!$G$5-'СЕТ СН'!$G$20</f>
        <v>2923.0743739</v>
      </c>
      <c r="W51" s="36">
        <f>SUMIFS(СВЦЭМ!$C$39:$C$782,СВЦЭМ!$A$39:$A$782,$A51,СВЦЭМ!$B$39:$B$782,W$47)+'СЕТ СН'!$G$12+СВЦЭМ!$D$10+'СЕТ СН'!$G$5-'СЕТ СН'!$G$20</f>
        <v>2914.7743945299999</v>
      </c>
      <c r="X51" s="36">
        <f>SUMIFS(СВЦЭМ!$C$39:$C$782,СВЦЭМ!$A$39:$A$782,$A51,СВЦЭМ!$B$39:$B$782,X$47)+'СЕТ СН'!$G$12+СВЦЭМ!$D$10+'СЕТ СН'!$G$5-'СЕТ СН'!$G$20</f>
        <v>2926.9260021999999</v>
      </c>
      <c r="Y51" s="36">
        <f>SUMIFS(СВЦЭМ!$C$39:$C$782,СВЦЭМ!$A$39:$A$782,$A51,СВЦЭМ!$B$39:$B$782,Y$47)+'СЕТ СН'!$G$12+СВЦЭМ!$D$10+'СЕТ СН'!$G$5-'СЕТ СН'!$G$20</f>
        <v>2984.7676169000001</v>
      </c>
    </row>
    <row r="52" spans="1:25" ht="15.75" x14ac:dyDescent="0.2">
      <c r="A52" s="35">
        <f t="shared" si="1"/>
        <v>44474</v>
      </c>
      <c r="B52" s="36">
        <f>SUMIFS(СВЦЭМ!$C$39:$C$782,СВЦЭМ!$A$39:$A$782,$A52,СВЦЭМ!$B$39:$B$782,B$47)+'СЕТ СН'!$G$12+СВЦЭМ!$D$10+'СЕТ СН'!$G$5-'СЕТ СН'!$G$20</f>
        <v>3040.08461842</v>
      </c>
      <c r="C52" s="36">
        <f>SUMIFS(СВЦЭМ!$C$39:$C$782,СВЦЭМ!$A$39:$A$782,$A52,СВЦЭМ!$B$39:$B$782,C$47)+'СЕТ СН'!$G$12+СВЦЭМ!$D$10+'СЕТ СН'!$G$5-'СЕТ СН'!$G$20</f>
        <v>3041.8423496099999</v>
      </c>
      <c r="D52" s="36">
        <f>SUMIFS(СВЦЭМ!$C$39:$C$782,СВЦЭМ!$A$39:$A$782,$A52,СВЦЭМ!$B$39:$B$782,D$47)+'СЕТ СН'!$G$12+СВЦЭМ!$D$10+'СЕТ СН'!$G$5-'СЕТ СН'!$G$20</f>
        <v>2976.9871827799998</v>
      </c>
      <c r="E52" s="36">
        <f>SUMIFS(СВЦЭМ!$C$39:$C$782,СВЦЭМ!$A$39:$A$782,$A52,СВЦЭМ!$B$39:$B$782,E$47)+'СЕТ СН'!$G$12+СВЦЭМ!$D$10+'СЕТ СН'!$G$5-'СЕТ СН'!$G$20</f>
        <v>2956.0342600599997</v>
      </c>
      <c r="F52" s="36">
        <f>SUMIFS(СВЦЭМ!$C$39:$C$782,СВЦЭМ!$A$39:$A$782,$A52,СВЦЭМ!$B$39:$B$782,F$47)+'СЕТ СН'!$G$12+СВЦЭМ!$D$10+'СЕТ СН'!$G$5-'СЕТ СН'!$G$20</f>
        <v>2959.18688415</v>
      </c>
      <c r="G52" s="36">
        <f>SUMIFS(СВЦЭМ!$C$39:$C$782,СВЦЭМ!$A$39:$A$782,$A52,СВЦЭМ!$B$39:$B$782,G$47)+'СЕТ СН'!$G$12+СВЦЭМ!$D$10+'СЕТ СН'!$G$5-'СЕТ СН'!$G$20</f>
        <v>2968.2949085</v>
      </c>
      <c r="H52" s="36">
        <f>SUMIFS(СВЦЭМ!$C$39:$C$782,СВЦЭМ!$A$39:$A$782,$A52,СВЦЭМ!$B$39:$B$782,H$47)+'СЕТ СН'!$G$12+СВЦЭМ!$D$10+'СЕТ СН'!$G$5-'СЕТ СН'!$G$20</f>
        <v>3023.3710550699998</v>
      </c>
      <c r="I52" s="36">
        <f>SUMIFS(СВЦЭМ!$C$39:$C$782,СВЦЭМ!$A$39:$A$782,$A52,СВЦЭМ!$B$39:$B$782,I$47)+'СЕТ СН'!$G$12+СВЦЭМ!$D$10+'СЕТ СН'!$G$5-'СЕТ СН'!$G$20</f>
        <v>3012.0807931199997</v>
      </c>
      <c r="J52" s="36">
        <f>SUMIFS(СВЦЭМ!$C$39:$C$782,СВЦЭМ!$A$39:$A$782,$A52,СВЦЭМ!$B$39:$B$782,J$47)+'СЕТ СН'!$G$12+СВЦЭМ!$D$10+'СЕТ СН'!$G$5-'СЕТ СН'!$G$20</f>
        <v>2908.6617810899997</v>
      </c>
      <c r="K52" s="36">
        <f>SUMIFS(СВЦЭМ!$C$39:$C$782,СВЦЭМ!$A$39:$A$782,$A52,СВЦЭМ!$B$39:$B$782,K$47)+'СЕТ СН'!$G$12+СВЦЭМ!$D$10+'СЕТ СН'!$G$5-'СЕТ СН'!$G$20</f>
        <v>2928.6869883300001</v>
      </c>
      <c r="L52" s="36">
        <f>SUMIFS(СВЦЭМ!$C$39:$C$782,СВЦЭМ!$A$39:$A$782,$A52,СВЦЭМ!$B$39:$B$782,L$47)+'СЕТ СН'!$G$12+СВЦЭМ!$D$10+'СЕТ СН'!$G$5-'СЕТ СН'!$G$20</f>
        <v>2933.1876162500002</v>
      </c>
      <c r="M52" s="36">
        <f>SUMIFS(СВЦЭМ!$C$39:$C$782,СВЦЭМ!$A$39:$A$782,$A52,СВЦЭМ!$B$39:$B$782,M$47)+'СЕТ СН'!$G$12+СВЦЭМ!$D$10+'СЕТ СН'!$G$5-'СЕТ СН'!$G$20</f>
        <v>2955.9172758200002</v>
      </c>
      <c r="N52" s="36">
        <f>SUMIFS(СВЦЭМ!$C$39:$C$782,СВЦЭМ!$A$39:$A$782,$A52,СВЦЭМ!$B$39:$B$782,N$47)+'СЕТ СН'!$G$12+СВЦЭМ!$D$10+'СЕТ СН'!$G$5-'СЕТ СН'!$G$20</f>
        <v>2940.5260615400002</v>
      </c>
      <c r="O52" s="36">
        <f>SUMIFS(СВЦЭМ!$C$39:$C$782,СВЦЭМ!$A$39:$A$782,$A52,СВЦЭМ!$B$39:$B$782,O$47)+'СЕТ СН'!$G$12+СВЦЭМ!$D$10+'СЕТ СН'!$G$5-'СЕТ СН'!$G$20</f>
        <v>2945.2779894</v>
      </c>
      <c r="P52" s="36">
        <f>SUMIFS(СВЦЭМ!$C$39:$C$782,СВЦЭМ!$A$39:$A$782,$A52,СВЦЭМ!$B$39:$B$782,P$47)+'СЕТ СН'!$G$12+СВЦЭМ!$D$10+'СЕТ СН'!$G$5-'СЕТ СН'!$G$20</f>
        <v>2951.0901358400001</v>
      </c>
      <c r="Q52" s="36">
        <f>SUMIFS(СВЦЭМ!$C$39:$C$782,СВЦЭМ!$A$39:$A$782,$A52,СВЦЭМ!$B$39:$B$782,Q$47)+'СЕТ СН'!$G$12+СВЦЭМ!$D$10+'СЕТ СН'!$G$5-'СЕТ СН'!$G$20</f>
        <v>2976.6168193100002</v>
      </c>
      <c r="R52" s="36">
        <f>SUMIFS(СВЦЭМ!$C$39:$C$782,СВЦЭМ!$A$39:$A$782,$A52,СВЦЭМ!$B$39:$B$782,R$47)+'СЕТ СН'!$G$12+СВЦЭМ!$D$10+'СЕТ СН'!$G$5-'СЕТ СН'!$G$20</f>
        <v>2955.53406086</v>
      </c>
      <c r="S52" s="36">
        <f>SUMIFS(СВЦЭМ!$C$39:$C$782,СВЦЭМ!$A$39:$A$782,$A52,СВЦЭМ!$B$39:$B$782,S$47)+'СЕТ СН'!$G$12+СВЦЭМ!$D$10+'СЕТ СН'!$G$5-'СЕТ СН'!$G$20</f>
        <v>2941.62867534</v>
      </c>
      <c r="T52" s="36">
        <f>SUMIFS(СВЦЭМ!$C$39:$C$782,СВЦЭМ!$A$39:$A$782,$A52,СВЦЭМ!$B$39:$B$782,T$47)+'СЕТ СН'!$G$12+СВЦЭМ!$D$10+'СЕТ СН'!$G$5-'СЕТ СН'!$G$20</f>
        <v>2967.3119606400001</v>
      </c>
      <c r="U52" s="36">
        <f>SUMIFS(СВЦЭМ!$C$39:$C$782,СВЦЭМ!$A$39:$A$782,$A52,СВЦЭМ!$B$39:$B$782,U$47)+'СЕТ СН'!$G$12+СВЦЭМ!$D$10+'СЕТ СН'!$G$5-'СЕТ СН'!$G$20</f>
        <v>2948.38143752</v>
      </c>
      <c r="V52" s="36">
        <f>SUMIFS(СВЦЭМ!$C$39:$C$782,СВЦЭМ!$A$39:$A$782,$A52,СВЦЭМ!$B$39:$B$782,V$47)+'СЕТ СН'!$G$12+СВЦЭМ!$D$10+'СЕТ СН'!$G$5-'СЕТ СН'!$G$20</f>
        <v>2949.5473377799999</v>
      </c>
      <c r="W52" s="36">
        <f>SUMIFS(СВЦЭМ!$C$39:$C$782,СВЦЭМ!$A$39:$A$782,$A52,СВЦЭМ!$B$39:$B$782,W$47)+'СЕТ СН'!$G$12+СВЦЭМ!$D$10+'СЕТ СН'!$G$5-'СЕТ СН'!$G$20</f>
        <v>2955.8137966200002</v>
      </c>
      <c r="X52" s="36">
        <f>SUMIFS(СВЦЭМ!$C$39:$C$782,СВЦЭМ!$A$39:$A$782,$A52,СВЦЭМ!$B$39:$B$782,X$47)+'СЕТ СН'!$G$12+СВЦЭМ!$D$10+'СЕТ СН'!$G$5-'СЕТ СН'!$G$20</f>
        <v>2966.8013003400001</v>
      </c>
      <c r="Y52" s="36">
        <f>SUMIFS(СВЦЭМ!$C$39:$C$782,СВЦЭМ!$A$39:$A$782,$A52,СВЦЭМ!$B$39:$B$782,Y$47)+'СЕТ СН'!$G$12+СВЦЭМ!$D$10+'СЕТ СН'!$G$5-'СЕТ СН'!$G$20</f>
        <v>3042.2128815599999</v>
      </c>
    </row>
    <row r="53" spans="1:25" ht="15.75" x14ac:dyDescent="0.2">
      <c r="A53" s="35">
        <f t="shared" si="1"/>
        <v>44475</v>
      </c>
      <c r="B53" s="36">
        <f>SUMIFS(СВЦЭМ!$C$39:$C$782,СВЦЭМ!$A$39:$A$782,$A53,СВЦЭМ!$B$39:$B$782,B$47)+'СЕТ СН'!$G$12+СВЦЭМ!$D$10+'СЕТ СН'!$G$5-'СЕТ СН'!$G$20</f>
        <v>3060.5396499500002</v>
      </c>
      <c r="C53" s="36">
        <f>SUMIFS(СВЦЭМ!$C$39:$C$782,СВЦЭМ!$A$39:$A$782,$A53,СВЦЭМ!$B$39:$B$782,C$47)+'СЕТ СН'!$G$12+СВЦЭМ!$D$10+'СЕТ СН'!$G$5-'СЕТ СН'!$G$20</f>
        <v>3095.4391145999998</v>
      </c>
      <c r="D53" s="36">
        <f>SUMIFS(СВЦЭМ!$C$39:$C$782,СВЦЭМ!$A$39:$A$782,$A53,СВЦЭМ!$B$39:$B$782,D$47)+'СЕТ СН'!$G$12+СВЦЭМ!$D$10+'СЕТ СН'!$G$5-'СЕТ СН'!$G$20</f>
        <v>3011.3742032299997</v>
      </c>
      <c r="E53" s="36">
        <f>SUMIFS(СВЦЭМ!$C$39:$C$782,СВЦЭМ!$A$39:$A$782,$A53,СВЦЭМ!$B$39:$B$782,E$47)+'СЕТ СН'!$G$12+СВЦЭМ!$D$10+'СЕТ СН'!$G$5-'СЕТ СН'!$G$20</f>
        <v>2998.4223832600001</v>
      </c>
      <c r="F53" s="36">
        <f>SUMIFS(СВЦЭМ!$C$39:$C$782,СВЦЭМ!$A$39:$A$782,$A53,СВЦЭМ!$B$39:$B$782,F$47)+'СЕТ СН'!$G$12+СВЦЭМ!$D$10+'СЕТ СН'!$G$5-'СЕТ СН'!$G$20</f>
        <v>2994.7462230800002</v>
      </c>
      <c r="G53" s="36">
        <f>SUMIFS(СВЦЭМ!$C$39:$C$782,СВЦЭМ!$A$39:$A$782,$A53,СВЦЭМ!$B$39:$B$782,G$47)+'СЕТ СН'!$G$12+СВЦЭМ!$D$10+'СЕТ СН'!$G$5-'СЕТ СН'!$G$20</f>
        <v>2997.6350345299998</v>
      </c>
      <c r="H53" s="36">
        <f>SUMIFS(СВЦЭМ!$C$39:$C$782,СВЦЭМ!$A$39:$A$782,$A53,СВЦЭМ!$B$39:$B$782,H$47)+'СЕТ СН'!$G$12+СВЦЭМ!$D$10+'СЕТ СН'!$G$5-'СЕТ СН'!$G$20</f>
        <v>3058.6576201099997</v>
      </c>
      <c r="I53" s="36">
        <f>SUMIFS(СВЦЭМ!$C$39:$C$782,СВЦЭМ!$A$39:$A$782,$A53,СВЦЭМ!$B$39:$B$782,I$47)+'СЕТ СН'!$G$12+СВЦЭМ!$D$10+'СЕТ СН'!$G$5-'СЕТ СН'!$G$20</f>
        <v>3079.58115907</v>
      </c>
      <c r="J53" s="36">
        <f>SUMIFS(СВЦЭМ!$C$39:$C$782,СВЦЭМ!$A$39:$A$782,$A53,СВЦЭМ!$B$39:$B$782,J$47)+'СЕТ СН'!$G$12+СВЦЭМ!$D$10+'СЕТ СН'!$G$5-'СЕТ СН'!$G$20</f>
        <v>3018.7919941999999</v>
      </c>
      <c r="K53" s="36">
        <f>SUMIFS(СВЦЭМ!$C$39:$C$782,СВЦЭМ!$A$39:$A$782,$A53,СВЦЭМ!$B$39:$B$782,K$47)+'СЕТ СН'!$G$12+СВЦЭМ!$D$10+'СЕТ СН'!$G$5-'СЕТ СН'!$G$20</f>
        <v>2991.09504268</v>
      </c>
      <c r="L53" s="36">
        <f>SUMIFS(СВЦЭМ!$C$39:$C$782,СВЦЭМ!$A$39:$A$782,$A53,СВЦЭМ!$B$39:$B$782,L$47)+'СЕТ СН'!$G$12+СВЦЭМ!$D$10+'СЕТ СН'!$G$5-'СЕТ СН'!$G$20</f>
        <v>3017.6862812899999</v>
      </c>
      <c r="M53" s="36">
        <f>SUMIFS(СВЦЭМ!$C$39:$C$782,СВЦЭМ!$A$39:$A$782,$A53,СВЦЭМ!$B$39:$B$782,M$47)+'СЕТ СН'!$G$12+СВЦЭМ!$D$10+'СЕТ СН'!$G$5-'СЕТ СН'!$G$20</f>
        <v>3015.1786307000002</v>
      </c>
      <c r="N53" s="36">
        <f>SUMIFS(СВЦЭМ!$C$39:$C$782,СВЦЭМ!$A$39:$A$782,$A53,СВЦЭМ!$B$39:$B$782,N$47)+'СЕТ СН'!$G$12+СВЦЭМ!$D$10+'СЕТ СН'!$G$5-'СЕТ СН'!$G$20</f>
        <v>3011.4815610000001</v>
      </c>
      <c r="O53" s="36">
        <f>SUMIFS(СВЦЭМ!$C$39:$C$782,СВЦЭМ!$A$39:$A$782,$A53,СВЦЭМ!$B$39:$B$782,O$47)+'СЕТ СН'!$G$12+СВЦЭМ!$D$10+'СЕТ СН'!$G$5-'СЕТ СН'!$G$20</f>
        <v>3020.6974160499999</v>
      </c>
      <c r="P53" s="36">
        <f>SUMIFS(СВЦЭМ!$C$39:$C$782,СВЦЭМ!$A$39:$A$782,$A53,СВЦЭМ!$B$39:$B$782,P$47)+'СЕТ СН'!$G$12+СВЦЭМ!$D$10+'СЕТ СН'!$G$5-'СЕТ СН'!$G$20</f>
        <v>3030.70592756</v>
      </c>
      <c r="Q53" s="36">
        <f>SUMIFS(СВЦЭМ!$C$39:$C$782,СВЦЭМ!$A$39:$A$782,$A53,СВЦЭМ!$B$39:$B$782,Q$47)+'СЕТ СН'!$G$12+СВЦЭМ!$D$10+'СЕТ СН'!$G$5-'СЕТ СН'!$G$20</f>
        <v>3044.2380102500001</v>
      </c>
      <c r="R53" s="36">
        <f>SUMIFS(СВЦЭМ!$C$39:$C$782,СВЦЭМ!$A$39:$A$782,$A53,СВЦЭМ!$B$39:$B$782,R$47)+'СЕТ СН'!$G$12+СВЦЭМ!$D$10+'СЕТ СН'!$G$5-'СЕТ СН'!$G$20</f>
        <v>3051.6616117399999</v>
      </c>
      <c r="S53" s="36">
        <f>SUMIFS(СВЦЭМ!$C$39:$C$782,СВЦЭМ!$A$39:$A$782,$A53,СВЦЭМ!$B$39:$B$782,S$47)+'СЕТ СН'!$G$12+СВЦЭМ!$D$10+'СЕТ СН'!$G$5-'СЕТ СН'!$G$20</f>
        <v>3036.6656785800001</v>
      </c>
      <c r="T53" s="36">
        <f>SUMIFS(СВЦЭМ!$C$39:$C$782,СВЦЭМ!$A$39:$A$782,$A53,СВЦЭМ!$B$39:$B$782,T$47)+'СЕТ СН'!$G$12+СВЦЭМ!$D$10+'СЕТ СН'!$G$5-'СЕТ СН'!$G$20</f>
        <v>3003.9724658499999</v>
      </c>
      <c r="U53" s="36">
        <f>SUMIFS(СВЦЭМ!$C$39:$C$782,СВЦЭМ!$A$39:$A$782,$A53,СВЦЭМ!$B$39:$B$782,U$47)+'СЕТ СН'!$G$12+СВЦЭМ!$D$10+'СЕТ СН'!$G$5-'СЕТ СН'!$G$20</f>
        <v>2935.66455855</v>
      </c>
      <c r="V53" s="36">
        <f>SUMIFS(СВЦЭМ!$C$39:$C$782,СВЦЭМ!$A$39:$A$782,$A53,СВЦЭМ!$B$39:$B$782,V$47)+'СЕТ СН'!$G$12+СВЦЭМ!$D$10+'СЕТ СН'!$G$5-'СЕТ СН'!$G$20</f>
        <v>2904.3624193199998</v>
      </c>
      <c r="W53" s="36">
        <f>SUMIFS(СВЦЭМ!$C$39:$C$782,СВЦЭМ!$A$39:$A$782,$A53,СВЦЭМ!$B$39:$B$782,W$47)+'СЕТ СН'!$G$12+СВЦЭМ!$D$10+'СЕТ СН'!$G$5-'СЕТ СН'!$G$20</f>
        <v>2937.1961784800001</v>
      </c>
      <c r="X53" s="36">
        <f>SUMIFS(СВЦЭМ!$C$39:$C$782,СВЦЭМ!$A$39:$A$782,$A53,СВЦЭМ!$B$39:$B$782,X$47)+'СЕТ СН'!$G$12+СВЦЭМ!$D$10+'СЕТ СН'!$G$5-'СЕТ СН'!$G$20</f>
        <v>3014.4862200799998</v>
      </c>
      <c r="Y53" s="36">
        <f>SUMIFS(СВЦЭМ!$C$39:$C$782,СВЦЭМ!$A$39:$A$782,$A53,СВЦЭМ!$B$39:$B$782,Y$47)+'СЕТ СН'!$G$12+СВЦЭМ!$D$10+'СЕТ СН'!$G$5-'СЕТ СН'!$G$20</f>
        <v>3055.1437417400002</v>
      </c>
    </row>
    <row r="54" spans="1:25" ht="15.75" x14ac:dyDescent="0.2">
      <c r="A54" s="35">
        <f t="shared" si="1"/>
        <v>44476</v>
      </c>
      <c r="B54" s="36">
        <f>SUMIFS(СВЦЭМ!$C$39:$C$782,СВЦЭМ!$A$39:$A$782,$A54,СВЦЭМ!$B$39:$B$782,B$47)+'СЕТ СН'!$G$12+СВЦЭМ!$D$10+'СЕТ СН'!$G$5-'СЕТ СН'!$G$20</f>
        <v>2989.5202167299999</v>
      </c>
      <c r="C54" s="36">
        <f>SUMIFS(СВЦЭМ!$C$39:$C$782,СВЦЭМ!$A$39:$A$782,$A54,СВЦЭМ!$B$39:$B$782,C$47)+'СЕТ СН'!$G$12+СВЦЭМ!$D$10+'СЕТ СН'!$G$5-'СЕТ СН'!$G$20</f>
        <v>3001.4602055200003</v>
      </c>
      <c r="D54" s="36">
        <f>SUMIFS(СВЦЭМ!$C$39:$C$782,СВЦЭМ!$A$39:$A$782,$A54,СВЦЭМ!$B$39:$B$782,D$47)+'СЕТ СН'!$G$12+СВЦЭМ!$D$10+'СЕТ СН'!$G$5-'СЕТ СН'!$G$20</f>
        <v>2960.52367288</v>
      </c>
      <c r="E54" s="36">
        <f>SUMIFS(СВЦЭМ!$C$39:$C$782,СВЦЭМ!$A$39:$A$782,$A54,СВЦЭМ!$B$39:$B$782,E$47)+'СЕТ СН'!$G$12+СВЦЭМ!$D$10+'СЕТ СН'!$G$5-'СЕТ СН'!$G$20</f>
        <v>2962.8282094000001</v>
      </c>
      <c r="F54" s="36">
        <f>SUMIFS(СВЦЭМ!$C$39:$C$782,СВЦЭМ!$A$39:$A$782,$A54,СВЦЭМ!$B$39:$B$782,F$47)+'СЕТ СН'!$G$12+СВЦЭМ!$D$10+'СЕТ СН'!$G$5-'СЕТ СН'!$G$20</f>
        <v>2960.70801764</v>
      </c>
      <c r="G54" s="36">
        <f>SUMIFS(СВЦЭМ!$C$39:$C$782,СВЦЭМ!$A$39:$A$782,$A54,СВЦЭМ!$B$39:$B$782,G$47)+'СЕТ СН'!$G$12+СВЦЭМ!$D$10+'СЕТ СН'!$G$5-'СЕТ СН'!$G$20</f>
        <v>2960.6449304500002</v>
      </c>
      <c r="H54" s="36">
        <f>SUMIFS(СВЦЭМ!$C$39:$C$782,СВЦЭМ!$A$39:$A$782,$A54,СВЦЭМ!$B$39:$B$782,H$47)+'СЕТ СН'!$G$12+СВЦЭМ!$D$10+'СЕТ СН'!$G$5-'СЕТ СН'!$G$20</f>
        <v>3012.3647505099998</v>
      </c>
      <c r="I54" s="36">
        <f>SUMIFS(СВЦЭМ!$C$39:$C$782,СВЦЭМ!$A$39:$A$782,$A54,СВЦЭМ!$B$39:$B$782,I$47)+'СЕТ СН'!$G$12+СВЦЭМ!$D$10+'СЕТ СН'!$G$5-'СЕТ СН'!$G$20</f>
        <v>3027.9308690400003</v>
      </c>
      <c r="J54" s="36">
        <f>SUMIFS(СВЦЭМ!$C$39:$C$782,СВЦЭМ!$A$39:$A$782,$A54,СВЦЭМ!$B$39:$B$782,J$47)+'СЕТ СН'!$G$12+СВЦЭМ!$D$10+'СЕТ СН'!$G$5-'СЕТ СН'!$G$20</f>
        <v>2978.8032149800001</v>
      </c>
      <c r="K54" s="36">
        <f>SUMIFS(СВЦЭМ!$C$39:$C$782,СВЦЭМ!$A$39:$A$782,$A54,СВЦЭМ!$B$39:$B$782,K$47)+'СЕТ СН'!$G$12+СВЦЭМ!$D$10+'СЕТ СН'!$G$5-'СЕТ СН'!$G$20</f>
        <v>2947.8829945899997</v>
      </c>
      <c r="L54" s="36">
        <f>SUMIFS(СВЦЭМ!$C$39:$C$782,СВЦЭМ!$A$39:$A$782,$A54,СВЦЭМ!$B$39:$B$782,L$47)+'СЕТ СН'!$G$12+СВЦЭМ!$D$10+'СЕТ СН'!$G$5-'СЕТ СН'!$G$20</f>
        <v>2942.5209150299997</v>
      </c>
      <c r="M54" s="36">
        <f>SUMIFS(СВЦЭМ!$C$39:$C$782,СВЦЭМ!$A$39:$A$782,$A54,СВЦЭМ!$B$39:$B$782,M$47)+'СЕТ СН'!$G$12+СВЦЭМ!$D$10+'СЕТ СН'!$G$5-'СЕТ СН'!$G$20</f>
        <v>2959.69321683</v>
      </c>
      <c r="N54" s="36">
        <f>SUMIFS(СВЦЭМ!$C$39:$C$782,СВЦЭМ!$A$39:$A$782,$A54,СВЦЭМ!$B$39:$B$782,N$47)+'СЕТ СН'!$G$12+СВЦЭМ!$D$10+'СЕТ СН'!$G$5-'СЕТ СН'!$G$20</f>
        <v>2974.6245336299999</v>
      </c>
      <c r="O54" s="36">
        <f>SUMIFS(СВЦЭМ!$C$39:$C$782,СВЦЭМ!$A$39:$A$782,$A54,СВЦЭМ!$B$39:$B$782,O$47)+'СЕТ СН'!$G$12+СВЦЭМ!$D$10+'СЕТ СН'!$G$5-'СЕТ СН'!$G$20</f>
        <v>2967.7738636499998</v>
      </c>
      <c r="P54" s="36">
        <f>SUMIFS(СВЦЭМ!$C$39:$C$782,СВЦЭМ!$A$39:$A$782,$A54,СВЦЭМ!$B$39:$B$782,P$47)+'СЕТ СН'!$G$12+СВЦЭМ!$D$10+'СЕТ СН'!$G$5-'СЕТ СН'!$G$20</f>
        <v>2968.4255694200001</v>
      </c>
      <c r="Q54" s="36">
        <f>SUMIFS(СВЦЭМ!$C$39:$C$782,СВЦЭМ!$A$39:$A$782,$A54,СВЦЭМ!$B$39:$B$782,Q$47)+'СЕТ СН'!$G$12+СВЦЭМ!$D$10+'СЕТ СН'!$G$5-'СЕТ СН'!$G$20</f>
        <v>2973.8889043199997</v>
      </c>
      <c r="R54" s="36">
        <f>SUMIFS(СВЦЭМ!$C$39:$C$782,СВЦЭМ!$A$39:$A$782,$A54,СВЦЭМ!$B$39:$B$782,R$47)+'СЕТ СН'!$G$12+СВЦЭМ!$D$10+'СЕТ СН'!$G$5-'СЕТ СН'!$G$20</f>
        <v>2970.4968219299999</v>
      </c>
      <c r="S54" s="36">
        <f>SUMIFS(СВЦЭМ!$C$39:$C$782,СВЦЭМ!$A$39:$A$782,$A54,СВЦЭМ!$B$39:$B$782,S$47)+'СЕТ СН'!$G$12+СВЦЭМ!$D$10+'СЕТ СН'!$G$5-'СЕТ СН'!$G$20</f>
        <v>2965.5039749699999</v>
      </c>
      <c r="T54" s="36">
        <f>SUMIFS(СВЦЭМ!$C$39:$C$782,СВЦЭМ!$A$39:$A$782,$A54,СВЦЭМ!$B$39:$B$782,T$47)+'СЕТ СН'!$G$12+СВЦЭМ!$D$10+'СЕТ СН'!$G$5-'СЕТ СН'!$G$20</f>
        <v>2944.38067834</v>
      </c>
      <c r="U54" s="36">
        <f>SUMIFS(СВЦЭМ!$C$39:$C$782,СВЦЭМ!$A$39:$A$782,$A54,СВЦЭМ!$B$39:$B$782,U$47)+'СЕТ СН'!$G$12+СВЦЭМ!$D$10+'СЕТ СН'!$G$5-'СЕТ СН'!$G$20</f>
        <v>2921.7061672099999</v>
      </c>
      <c r="V54" s="36">
        <f>SUMIFS(СВЦЭМ!$C$39:$C$782,СВЦЭМ!$A$39:$A$782,$A54,СВЦЭМ!$B$39:$B$782,V$47)+'СЕТ СН'!$G$12+СВЦЭМ!$D$10+'СЕТ СН'!$G$5-'СЕТ СН'!$G$20</f>
        <v>2939.2895424799999</v>
      </c>
      <c r="W54" s="36">
        <f>SUMIFS(СВЦЭМ!$C$39:$C$782,СВЦЭМ!$A$39:$A$782,$A54,СВЦЭМ!$B$39:$B$782,W$47)+'СЕТ СН'!$G$12+СВЦЭМ!$D$10+'СЕТ СН'!$G$5-'СЕТ СН'!$G$20</f>
        <v>2967.8626124100001</v>
      </c>
      <c r="X54" s="36">
        <f>SUMIFS(СВЦЭМ!$C$39:$C$782,СВЦЭМ!$A$39:$A$782,$A54,СВЦЭМ!$B$39:$B$782,X$47)+'СЕТ СН'!$G$12+СВЦЭМ!$D$10+'СЕТ СН'!$G$5-'СЕТ СН'!$G$20</f>
        <v>3025.9587382999998</v>
      </c>
      <c r="Y54" s="36">
        <f>SUMIFS(СВЦЭМ!$C$39:$C$782,СВЦЭМ!$A$39:$A$782,$A54,СВЦЭМ!$B$39:$B$782,Y$47)+'СЕТ СН'!$G$12+СВЦЭМ!$D$10+'СЕТ СН'!$G$5-'СЕТ СН'!$G$20</f>
        <v>3039.3759149899997</v>
      </c>
    </row>
    <row r="55" spans="1:25" ht="15.75" x14ac:dyDescent="0.2">
      <c r="A55" s="35">
        <f t="shared" si="1"/>
        <v>44477</v>
      </c>
      <c r="B55" s="36">
        <f>SUMIFS(СВЦЭМ!$C$39:$C$782,СВЦЭМ!$A$39:$A$782,$A55,СВЦЭМ!$B$39:$B$782,B$47)+'СЕТ СН'!$G$12+СВЦЭМ!$D$10+'СЕТ СН'!$G$5-'СЕТ СН'!$G$20</f>
        <v>3004.1786210400001</v>
      </c>
      <c r="C55" s="36">
        <f>SUMIFS(СВЦЭМ!$C$39:$C$782,СВЦЭМ!$A$39:$A$782,$A55,СВЦЭМ!$B$39:$B$782,C$47)+'СЕТ СН'!$G$12+СВЦЭМ!$D$10+'СЕТ СН'!$G$5-'СЕТ СН'!$G$20</f>
        <v>3033.4665264</v>
      </c>
      <c r="D55" s="36">
        <f>SUMIFS(СВЦЭМ!$C$39:$C$782,СВЦЭМ!$A$39:$A$782,$A55,СВЦЭМ!$B$39:$B$782,D$47)+'СЕТ СН'!$G$12+СВЦЭМ!$D$10+'СЕТ СН'!$G$5-'СЕТ СН'!$G$20</f>
        <v>3003.2535610599998</v>
      </c>
      <c r="E55" s="36">
        <f>SUMIFS(СВЦЭМ!$C$39:$C$782,СВЦЭМ!$A$39:$A$782,$A55,СВЦЭМ!$B$39:$B$782,E$47)+'СЕТ СН'!$G$12+СВЦЭМ!$D$10+'СЕТ СН'!$G$5-'СЕТ СН'!$G$20</f>
        <v>3028.28624085</v>
      </c>
      <c r="F55" s="36">
        <f>SUMIFS(СВЦЭМ!$C$39:$C$782,СВЦЭМ!$A$39:$A$782,$A55,СВЦЭМ!$B$39:$B$782,F$47)+'СЕТ СН'!$G$12+СВЦЭМ!$D$10+'СЕТ СН'!$G$5-'СЕТ СН'!$G$20</f>
        <v>3024.4085525299997</v>
      </c>
      <c r="G55" s="36">
        <f>SUMIFS(СВЦЭМ!$C$39:$C$782,СВЦЭМ!$A$39:$A$782,$A55,СВЦЭМ!$B$39:$B$782,G$47)+'СЕТ СН'!$G$12+СВЦЭМ!$D$10+'СЕТ СН'!$G$5-'СЕТ СН'!$G$20</f>
        <v>3004.5620400600001</v>
      </c>
      <c r="H55" s="36">
        <f>SUMIFS(СВЦЭМ!$C$39:$C$782,СВЦЭМ!$A$39:$A$782,$A55,СВЦЭМ!$B$39:$B$782,H$47)+'СЕТ СН'!$G$12+СВЦЭМ!$D$10+'СЕТ СН'!$G$5-'СЕТ СН'!$G$20</f>
        <v>3040.1260409199999</v>
      </c>
      <c r="I55" s="36">
        <f>SUMIFS(СВЦЭМ!$C$39:$C$782,СВЦЭМ!$A$39:$A$782,$A55,СВЦЭМ!$B$39:$B$782,I$47)+'СЕТ СН'!$G$12+СВЦЭМ!$D$10+'СЕТ СН'!$G$5-'СЕТ СН'!$G$20</f>
        <v>3083.1934285699999</v>
      </c>
      <c r="J55" s="36">
        <f>SUMIFS(СВЦЭМ!$C$39:$C$782,СВЦЭМ!$A$39:$A$782,$A55,СВЦЭМ!$B$39:$B$782,J$47)+'СЕТ СН'!$G$12+СВЦЭМ!$D$10+'СЕТ СН'!$G$5-'СЕТ СН'!$G$20</f>
        <v>3030.3341131699999</v>
      </c>
      <c r="K55" s="36">
        <f>SUMIFS(СВЦЭМ!$C$39:$C$782,СВЦЭМ!$A$39:$A$782,$A55,СВЦЭМ!$B$39:$B$782,K$47)+'СЕТ СН'!$G$12+СВЦЭМ!$D$10+'СЕТ СН'!$G$5-'СЕТ СН'!$G$20</f>
        <v>2995.6971644099999</v>
      </c>
      <c r="L55" s="36">
        <f>SUMIFS(СВЦЭМ!$C$39:$C$782,СВЦЭМ!$A$39:$A$782,$A55,СВЦЭМ!$B$39:$B$782,L$47)+'СЕТ СН'!$G$12+СВЦЭМ!$D$10+'СЕТ СН'!$G$5-'СЕТ СН'!$G$20</f>
        <v>2957.9220405900001</v>
      </c>
      <c r="M55" s="36">
        <f>SUMIFS(СВЦЭМ!$C$39:$C$782,СВЦЭМ!$A$39:$A$782,$A55,СВЦЭМ!$B$39:$B$782,M$47)+'СЕТ СН'!$G$12+СВЦЭМ!$D$10+'СЕТ СН'!$G$5-'СЕТ СН'!$G$20</f>
        <v>2968.4547523000001</v>
      </c>
      <c r="N55" s="36">
        <f>SUMIFS(СВЦЭМ!$C$39:$C$782,СВЦЭМ!$A$39:$A$782,$A55,СВЦЭМ!$B$39:$B$782,N$47)+'СЕТ СН'!$G$12+СВЦЭМ!$D$10+'СЕТ СН'!$G$5-'СЕТ СН'!$G$20</f>
        <v>2980.2910062700003</v>
      </c>
      <c r="O55" s="36">
        <f>SUMIFS(СВЦЭМ!$C$39:$C$782,СВЦЭМ!$A$39:$A$782,$A55,СВЦЭМ!$B$39:$B$782,O$47)+'СЕТ СН'!$G$12+СВЦЭМ!$D$10+'СЕТ СН'!$G$5-'СЕТ СН'!$G$20</f>
        <v>2968.50121412</v>
      </c>
      <c r="P55" s="36">
        <f>SUMIFS(СВЦЭМ!$C$39:$C$782,СВЦЭМ!$A$39:$A$782,$A55,СВЦЭМ!$B$39:$B$782,P$47)+'СЕТ СН'!$G$12+СВЦЭМ!$D$10+'СЕТ СН'!$G$5-'СЕТ СН'!$G$20</f>
        <v>2973.2444523599997</v>
      </c>
      <c r="Q55" s="36">
        <f>SUMIFS(СВЦЭМ!$C$39:$C$782,СВЦЭМ!$A$39:$A$782,$A55,СВЦЭМ!$B$39:$B$782,Q$47)+'СЕТ СН'!$G$12+СВЦЭМ!$D$10+'СЕТ СН'!$G$5-'СЕТ СН'!$G$20</f>
        <v>2967.44233876</v>
      </c>
      <c r="R55" s="36">
        <f>SUMIFS(СВЦЭМ!$C$39:$C$782,СВЦЭМ!$A$39:$A$782,$A55,СВЦЭМ!$B$39:$B$782,R$47)+'СЕТ СН'!$G$12+СВЦЭМ!$D$10+'СЕТ СН'!$G$5-'СЕТ СН'!$G$20</f>
        <v>2964.04745671</v>
      </c>
      <c r="S55" s="36">
        <f>SUMIFS(СВЦЭМ!$C$39:$C$782,СВЦЭМ!$A$39:$A$782,$A55,СВЦЭМ!$B$39:$B$782,S$47)+'СЕТ СН'!$G$12+СВЦЭМ!$D$10+'СЕТ СН'!$G$5-'СЕТ СН'!$G$20</f>
        <v>2957.95685637</v>
      </c>
      <c r="T55" s="36">
        <f>SUMIFS(СВЦЭМ!$C$39:$C$782,СВЦЭМ!$A$39:$A$782,$A55,СВЦЭМ!$B$39:$B$782,T$47)+'СЕТ СН'!$G$12+СВЦЭМ!$D$10+'СЕТ СН'!$G$5-'СЕТ СН'!$G$20</f>
        <v>2959.8642465399998</v>
      </c>
      <c r="U55" s="36">
        <f>SUMIFS(СВЦЭМ!$C$39:$C$782,СВЦЭМ!$A$39:$A$782,$A55,СВЦЭМ!$B$39:$B$782,U$47)+'СЕТ СН'!$G$12+СВЦЭМ!$D$10+'СЕТ СН'!$G$5-'СЕТ СН'!$G$20</f>
        <v>2940.3175789100001</v>
      </c>
      <c r="V55" s="36">
        <f>SUMIFS(СВЦЭМ!$C$39:$C$782,СВЦЭМ!$A$39:$A$782,$A55,СВЦЭМ!$B$39:$B$782,V$47)+'СЕТ СН'!$G$12+СВЦЭМ!$D$10+'СЕТ СН'!$G$5-'СЕТ СН'!$G$20</f>
        <v>2931.7815820699998</v>
      </c>
      <c r="W55" s="36">
        <f>SUMIFS(СВЦЭМ!$C$39:$C$782,СВЦЭМ!$A$39:$A$782,$A55,СВЦЭМ!$B$39:$B$782,W$47)+'СЕТ СН'!$G$12+СВЦЭМ!$D$10+'СЕТ СН'!$G$5-'СЕТ СН'!$G$20</f>
        <v>2977.4677862500002</v>
      </c>
      <c r="X55" s="36">
        <f>SUMIFS(СВЦЭМ!$C$39:$C$782,СВЦЭМ!$A$39:$A$782,$A55,СВЦЭМ!$B$39:$B$782,X$47)+'СЕТ СН'!$G$12+СВЦЭМ!$D$10+'СЕТ СН'!$G$5-'СЕТ СН'!$G$20</f>
        <v>3030.1118948799999</v>
      </c>
      <c r="Y55" s="36">
        <f>SUMIFS(СВЦЭМ!$C$39:$C$782,СВЦЭМ!$A$39:$A$782,$A55,СВЦЭМ!$B$39:$B$782,Y$47)+'СЕТ СН'!$G$12+СВЦЭМ!$D$10+'СЕТ СН'!$G$5-'СЕТ СН'!$G$20</f>
        <v>3032.33896164</v>
      </c>
    </row>
    <row r="56" spans="1:25" ht="15.75" x14ac:dyDescent="0.2">
      <c r="A56" s="35">
        <f t="shared" si="1"/>
        <v>44478</v>
      </c>
      <c r="B56" s="36">
        <f>SUMIFS(СВЦЭМ!$C$39:$C$782,СВЦЭМ!$A$39:$A$782,$A56,СВЦЭМ!$B$39:$B$782,B$47)+'СЕТ СН'!$G$12+СВЦЭМ!$D$10+'СЕТ СН'!$G$5-'СЕТ СН'!$G$20</f>
        <v>2910.9812906400002</v>
      </c>
      <c r="C56" s="36">
        <f>SUMIFS(СВЦЭМ!$C$39:$C$782,СВЦЭМ!$A$39:$A$782,$A56,СВЦЭМ!$B$39:$B$782,C$47)+'СЕТ СН'!$G$12+СВЦЭМ!$D$10+'СЕТ СН'!$G$5-'СЕТ СН'!$G$20</f>
        <v>2947.99478942</v>
      </c>
      <c r="D56" s="36">
        <f>SUMIFS(СВЦЭМ!$C$39:$C$782,СВЦЭМ!$A$39:$A$782,$A56,СВЦЭМ!$B$39:$B$782,D$47)+'СЕТ СН'!$G$12+СВЦЭМ!$D$10+'СЕТ СН'!$G$5-'СЕТ СН'!$G$20</f>
        <v>2946.9948650000001</v>
      </c>
      <c r="E56" s="36">
        <f>SUMIFS(СВЦЭМ!$C$39:$C$782,СВЦЭМ!$A$39:$A$782,$A56,СВЦЭМ!$B$39:$B$782,E$47)+'СЕТ СН'!$G$12+СВЦЭМ!$D$10+'СЕТ СН'!$G$5-'СЕТ СН'!$G$20</f>
        <v>2966.5482357400001</v>
      </c>
      <c r="F56" s="36">
        <f>SUMIFS(СВЦЭМ!$C$39:$C$782,СВЦЭМ!$A$39:$A$782,$A56,СВЦЭМ!$B$39:$B$782,F$47)+'СЕТ СН'!$G$12+СВЦЭМ!$D$10+'СЕТ СН'!$G$5-'СЕТ СН'!$G$20</f>
        <v>2954.6924628400002</v>
      </c>
      <c r="G56" s="36">
        <f>SUMIFS(СВЦЭМ!$C$39:$C$782,СВЦЭМ!$A$39:$A$782,$A56,СВЦЭМ!$B$39:$B$782,G$47)+'СЕТ СН'!$G$12+СВЦЭМ!$D$10+'СЕТ СН'!$G$5-'СЕТ СН'!$G$20</f>
        <v>2946.8627292199999</v>
      </c>
      <c r="H56" s="36">
        <f>SUMIFS(СВЦЭМ!$C$39:$C$782,СВЦЭМ!$A$39:$A$782,$A56,СВЦЭМ!$B$39:$B$782,H$47)+'СЕТ СН'!$G$12+СВЦЭМ!$D$10+'СЕТ СН'!$G$5-'СЕТ СН'!$G$20</f>
        <v>2913.2026665399999</v>
      </c>
      <c r="I56" s="36">
        <f>SUMIFS(СВЦЭМ!$C$39:$C$782,СВЦЭМ!$A$39:$A$782,$A56,СВЦЭМ!$B$39:$B$782,I$47)+'СЕТ СН'!$G$12+СВЦЭМ!$D$10+'СЕТ СН'!$G$5-'СЕТ СН'!$G$20</f>
        <v>3001.9054359900001</v>
      </c>
      <c r="J56" s="36">
        <f>SUMIFS(СВЦЭМ!$C$39:$C$782,СВЦЭМ!$A$39:$A$782,$A56,СВЦЭМ!$B$39:$B$782,J$47)+'СЕТ СН'!$G$12+СВЦЭМ!$D$10+'СЕТ СН'!$G$5-'СЕТ СН'!$G$20</f>
        <v>3030.3726410600002</v>
      </c>
      <c r="K56" s="36">
        <f>SUMIFS(СВЦЭМ!$C$39:$C$782,СВЦЭМ!$A$39:$A$782,$A56,СВЦЭМ!$B$39:$B$782,K$47)+'СЕТ СН'!$G$12+СВЦЭМ!$D$10+'СЕТ СН'!$G$5-'СЕТ СН'!$G$20</f>
        <v>2964.5561440299998</v>
      </c>
      <c r="L56" s="36">
        <f>SUMIFS(СВЦЭМ!$C$39:$C$782,СВЦЭМ!$A$39:$A$782,$A56,СВЦЭМ!$B$39:$B$782,L$47)+'СЕТ СН'!$G$12+СВЦЭМ!$D$10+'СЕТ СН'!$G$5-'СЕТ СН'!$G$20</f>
        <v>2940.05720071</v>
      </c>
      <c r="M56" s="36">
        <f>SUMIFS(СВЦЭМ!$C$39:$C$782,СВЦЭМ!$A$39:$A$782,$A56,СВЦЭМ!$B$39:$B$782,M$47)+'СЕТ СН'!$G$12+СВЦЭМ!$D$10+'СЕТ СН'!$G$5-'СЕТ СН'!$G$20</f>
        <v>2945.33501879</v>
      </c>
      <c r="N56" s="36">
        <f>SUMIFS(СВЦЭМ!$C$39:$C$782,СВЦЭМ!$A$39:$A$782,$A56,СВЦЭМ!$B$39:$B$782,N$47)+'СЕТ СН'!$G$12+СВЦЭМ!$D$10+'СЕТ СН'!$G$5-'СЕТ СН'!$G$20</f>
        <v>2966.1775596299999</v>
      </c>
      <c r="O56" s="36">
        <f>SUMIFS(СВЦЭМ!$C$39:$C$782,СВЦЭМ!$A$39:$A$782,$A56,СВЦЭМ!$B$39:$B$782,O$47)+'СЕТ СН'!$G$12+СВЦЭМ!$D$10+'СЕТ СН'!$G$5-'СЕТ СН'!$G$20</f>
        <v>2954.5631597500001</v>
      </c>
      <c r="P56" s="36">
        <f>SUMIFS(СВЦЭМ!$C$39:$C$782,СВЦЭМ!$A$39:$A$782,$A56,СВЦЭМ!$B$39:$B$782,P$47)+'СЕТ СН'!$G$12+СВЦЭМ!$D$10+'СЕТ СН'!$G$5-'СЕТ СН'!$G$20</f>
        <v>2953.3597369600002</v>
      </c>
      <c r="Q56" s="36">
        <f>SUMIFS(СВЦЭМ!$C$39:$C$782,СВЦЭМ!$A$39:$A$782,$A56,СВЦЭМ!$B$39:$B$782,Q$47)+'СЕТ СН'!$G$12+СВЦЭМ!$D$10+'СЕТ СН'!$G$5-'СЕТ СН'!$G$20</f>
        <v>3033.3023672199997</v>
      </c>
      <c r="R56" s="36">
        <f>SUMIFS(СВЦЭМ!$C$39:$C$782,СВЦЭМ!$A$39:$A$782,$A56,СВЦЭМ!$B$39:$B$782,R$47)+'СЕТ СН'!$G$12+СВЦЭМ!$D$10+'СЕТ СН'!$G$5-'СЕТ СН'!$G$20</f>
        <v>2996.59169385</v>
      </c>
      <c r="S56" s="36">
        <f>SUMIFS(СВЦЭМ!$C$39:$C$782,СВЦЭМ!$A$39:$A$782,$A56,СВЦЭМ!$B$39:$B$782,S$47)+'СЕТ СН'!$G$12+СВЦЭМ!$D$10+'СЕТ СН'!$G$5-'СЕТ СН'!$G$20</f>
        <v>2962.03054333</v>
      </c>
      <c r="T56" s="36">
        <f>SUMIFS(СВЦЭМ!$C$39:$C$782,СВЦЭМ!$A$39:$A$782,$A56,СВЦЭМ!$B$39:$B$782,T$47)+'СЕТ СН'!$G$12+СВЦЭМ!$D$10+'СЕТ СН'!$G$5-'СЕТ СН'!$G$20</f>
        <v>2938.0970622300001</v>
      </c>
      <c r="U56" s="36">
        <f>SUMIFS(СВЦЭМ!$C$39:$C$782,СВЦЭМ!$A$39:$A$782,$A56,СВЦЭМ!$B$39:$B$782,U$47)+'СЕТ СН'!$G$12+СВЦЭМ!$D$10+'СЕТ СН'!$G$5-'СЕТ СН'!$G$20</f>
        <v>2909.9084252499997</v>
      </c>
      <c r="V56" s="36">
        <f>SUMIFS(СВЦЭМ!$C$39:$C$782,СВЦЭМ!$A$39:$A$782,$A56,СВЦЭМ!$B$39:$B$782,V$47)+'СЕТ СН'!$G$12+СВЦЭМ!$D$10+'СЕТ СН'!$G$5-'СЕТ СН'!$G$20</f>
        <v>2894.1007346900001</v>
      </c>
      <c r="W56" s="36">
        <f>SUMIFS(СВЦЭМ!$C$39:$C$782,СВЦЭМ!$A$39:$A$782,$A56,СВЦЭМ!$B$39:$B$782,W$47)+'СЕТ СН'!$G$12+СВЦЭМ!$D$10+'СЕТ СН'!$G$5-'СЕТ СН'!$G$20</f>
        <v>2940.9452406800001</v>
      </c>
      <c r="X56" s="36">
        <f>SUMIFS(СВЦЭМ!$C$39:$C$782,СВЦЭМ!$A$39:$A$782,$A56,СВЦЭМ!$B$39:$B$782,X$47)+'СЕТ СН'!$G$12+СВЦЭМ!$D$10+'СЕТ СН'!$G$5-'СЕТ СН'!$G$20</f>
        <v>2981.1561965000001</v>
      </c>
      <c r="Y56" s="36">
        <f>SUMIFS(СВЦЭМ!$C$39:$C$782,СВЦЭМ!$A$39:$A$782,$A56,СВЦЭМ!$B$39:$B$782,Y$47)+'СЕТ СН'!$G$12+СВЦЭМ!$D$10+'СЕТ СН'!$G$5-'СЕТ СН'!$G$20</f>
        <v>2993.7245586999998</v>
      </c>
    </row>
    <row r="57" spans="1:25" ht="15.75" x14ac:dyDescent="0.2">
      <c r="A57" s="35">
        <f t="shared" si="1"/>
        <v>44479</v>
      </c>
      <c r="B57" s="36">
        <f>SUMIFS(СВЦЭМ!$C$39:$C$782,СВЦЭМ!$A$39:$A$782,$A57,СВЦЭМ!$B$39:$B$782,B$47)+'СЕТ СН'!$G$12+СВЦЭМ!$D$10+'СЕТ СН'!$G$5-'СЕТ СН'!$G$20</f>
        <v>3170.91155209</v>
      </c>
      <c r="C57" s="36">
        <f>SUMIFS(СВЦЭМ!$C$39:$C$782,СВЦЭМ!$A$39:$A$782,$A57,СВЦЭМ!$B$39:$B$782,C$47)+'СЕТ СН'!$G$12+СВЦЭМ!$D$10+'СЕТ СН'!$G$5-'СЕТ СН'!$G$20</f>
        <v>3200.4606313499999</v>
      </c>
      <c r="D57" s="36">
        <f>SUMIFS(СВЦЭМ!$C$39:$C$782,СВЦЭМ!$A$39:$A$782,$A57,СВЦЭМ!$B$39:$B$782,D$47)+'СЕТ СН'!$G$12+СВЦЭМ!$D$10+'СЕТ СН'!$G$5-'СЕТ СН'!$G$20</f>
        <v>3184.6136242399998</v>
      </c>
      <c r="E57" s="36">
        <f>SUMIFS(СВЦЭМ!$C$39:$C$782,СВЦЭМ!$A$39:$A$782,$A57,СВЦЭМ!$B$39:$B$782,E$47)+'СЕТ СН'!$G$12+СВЦЭМ!$D$10+'СЕТ СН'!$G$5-'СЕТ СН'!$G$20</f>
        <v>3169.21914651</v>
      </c>
      <c r="F57" s="36">
        <f>SUMIFS(СВЦЭМ!$C$39:$C$782,СВЦЭМ!$A$39:$A$782,$A57,СВЦЭМ!$B$39:$B$782,F$47)+'СЕТ СН'!$G$12+СВЦЭМ!$D$10+'СЕТ СН'!$G$5-'СЕТ СН'!$G$20</f>
        <v>3161.1046046700003</v>
      </c>
      <c r="G57" s="36">
        <f>SUMIFS(СВЦЭМ!$C$39:$C$782,СВЦЭМ!$A$39:$A$782,$A57,СВЦЭМ!$B$39:$B$782,G$47)+'СЕТ СН'!$G$12+СВЦЭМ!$D$10+'СЕТ СН'!$G$5-'СЕТ СН'!$G$20</f>
        <v>3162.4174186600003</v>
      </c>
      <c r="H57" s="36">
        <f>SUMIFS(СВЦЭМ!$C$39:$C$782,СВЦЭМ!$A$39:$A$782,$A57,СВЦЭМ!$B$39:$B$782,H$47)+'СЕТ СН'!$G$12+СВЦЭМ!$D$10+'СЕТ СН'!$G$5-'СЕТ СН'!$G$20</f>
        <v>3201.0980372399999</v>
      </c>
      <c r="I57" s="36">
        <f>SUMIFS(СВЦЭМ!$C$39:$C$782,СВЦЭМ!$A$39:$A$782,$A57,СВЦЭМ!$B$39:$B$782,I$47)+'СЕТ СН'!$G$12+СВЦЭМ!$D$10+'СЕТ СН'!$G$5-'СЕТ СН'!$G$20</f>
        <v>3187.0476479199997</v>
      </c>
      <c r="J57" s="36">
        <f>SUMIFS(СВЦЭМ!$C$39:$C$782,СВЦЭМ!$A$39:$A$782,$A57,СВЦЭМ!$B$39:$B$782,J$47)+'СЕТ СН'!$G$12+СВЦЭМ!$D$10+'СЕТ СН'!$G$5-'СЕТ СН'!$G$20</f>
        <v>3127.57152176</v>
      </c>
      <c r="K57" s="36">
        <f>SUMIFS(СВЦЭМ!$C$39:$C$782,СВЦЭМ!$A$39:$A$782,$A57,СВЦЭМ!$B$39:$B$782,K$47)+'СЕТ СН'!$G$12+СВЦЭМ!$D$10+'СЕТ СН'!$G$5-'СЕТ СН'!$G$20</f>
        <v>3089.7156226299999</v>
      </c>
      <c r="L57" s="36">
        <f>SUMIFS(СВЦЭМ!$C$39:$C$782,СВЦЭМ!$A$39:$A$782,$A57,СВЦЭМ!$B$39:$B$782,L$47)+'СЕТ СН'!$G$12+СВЦЭМ!$D$10+'СЕТ СН'!$G$5-'СЕТ СН'!$G$20</f>
        <v>3073.5317735600001</v>
      </c>
      <c r="M57" s="36">
        <f>SUMIFS(СВЦЭМ!$C$39:$C$782,СВЦЭМ!$A$39:$A$782,$A57,СВЦЭМ!$B$39:$B$782,M$47)+'СЕТ СН'!$G$12+СВЦЭМ!$D$10+'СЕТ СН'!$G$5-'СЕТ СН'!$G$20</f>
        <v>3080.3925943599997</v>
      </c>
      <c r="N57" s="36">
        <f>SUMIFS(СВЦЭМ!$C$39:$C$782,СВЦЭМ!$A$39:$A$782,$A57,СВЦЭМ!$B$39:$B$782,N$47)+'СЕТ СН'!$G$12+СВЦЭМ!$D$10+'СЕТ СН'!$G$5-'СЕТ СН'!$G$20</f>
        <v>3088.0101340199999</v>
      </c>
      <c r="O57" s="36">
        <f>SUMIFS(СВЦЭМ!$C$39:$C$782,СВЦЭМ!$A$39:$A$782,$A57,СВЦЭМ!$B$39:$B$782,O$47)+'СЕТ СН'!$G$12+СВЦЭМ!$D$10+'СЕТ СН'!$G$5-'СЕТ СН'!$G$20</f>
        <v>3096.85600204</v>
      </c>
      <c r="P57" s="36">
        <f>SUMIFS(СВЦЭМ!$C$39:$C$782,СВЦЭМ!$A$39:$A$782,$A57,СВЦЭМ!$B$39:$B$782,P$47)+'СЕТ СН'!$G$12+СВЦЭМ!$D$10+'СЕТ СН'!$G$5-'СЕТ СН'!$G$20</f>
        <v>3092.8775964199999</v>
      </c>
      <c r="Q57" s="36">
        <f>SUMIFS(СВЦЭМ!$C$39:$C$782,СВЦЭМ!$A$39:$A$782,$A57,СВЦЭМ!$B$39:$B$782,Q$47)+'СЕТ СН'!$G$12+СВЦЭМ!$D$10+'СЕТ СН'!$G$5-'СЕТ СН'!$G$20</f>
        <v>3109.15344074</v>
      </c>
      <c r="R57" s="36">
        <f>SUMIFS(СВЦЭМ!$C$39:$C$782,СВЦЭМ!$A$39:$A$782,$A57,СВЦЭМ!$B$39:$B$782,R$47)+'СЕТ СН'!$G$12+СВЦЭМ!$D$10+'СЕТ СН'!$G$5-'СЕТ СН'!$G$20</f>
        <v>3107.24583201</v>
      </c>
      <c r="S57" s="36">
        <f>SUMIFS(СВЦЭМ!$C$39:$C$782,СВЦЭМ!$A$39:$A$782,$A57,СВЦЭМ!$B$39:$B$782,S$47)+'СЕТ СН'!$G$12+СВЦЭМ!$D$10+'СЕТ СН'!$G$5-'СЕТ СН'!$G$20</f>
        <v>3094.5113532999999</v>
      </c>
      <c r="T57" s="36">
        <f>SUMIFS(СВЦЭМ!$C$39:$C$782,СВЦЭМ!$A$39:$A$782,$A57,СВЦЭМ!$B$39:$B$782,T$47)+'СЕТ СН'!$G$12+СВЦЭМ!$D$10+'СЕТ СН'!$G$5-'СЕТ СН'!$G$20</f>
        <v>3050.7585550499998</v>
      </c>
      <c r="U57" s="36">
        <f>SUMIFS(СВЦЭМ!$C$39:$C$782,СВЦЭМ!$A$39:$A$782,$A57,СВЦЭМ!$B$39:$B$782,U$47)+'СЕТ СН'!$G$12+СВЦЭМ!$D$10+'СЕТ СН'!$G$5-'СЕТ СН'!$G$20</f>
        <v>3051.7067730899998</v>
      </c>
      <c r="V57" s="36">
        <f>SUMIFS(СВЦЭМ!$C$39:$C$782,СВЦЭМ!$A$39:$A$782,$A57,СВЦЭМ!$B$39:$B$782,V$47)+'СЕТ СН'!$G$12+СВЦЭМ!$D$10+'СЕТ СН'!$G$5-'СЕТ СН'!$G$20</f>
        <v>3028.5336254100002</v>
      </c>
      <c r="W57" s="36">
        <f>SUMIFS(СВЦЭМ!$C$39:$C$782,СВЦЭМ!$A$39:$A$782,$A57,СВЦЭМ!$B$39:$B$782,W$47)+'СЕТ СН'!$G$12+СВЦЭМ!$D$10+'СЕТ СН'!$G$5-'СЕТ СН'!$G$20</f>
        <v>3068.9419794599999</v>
      </c>
      <c r="X57" s="36">
        <f>SUMIFS(СВЦЭМ!$C$39:$C$782,СВЦЭМ!$A$39:$A$782,$A57,СВЦЭМ!$B$39:$B$782,X$47)+'СЕТ СН'!$G$12+СВЦЭМ!$D$10+'СЕТ СН'!$G$5-'СЕТ СН'!$G$20</f>
        <v>3091.0211068600001</v>
      </c>
      <c r="Y57" s="36">
        <f>SUMIFS(СВЦЭМ!$C$39:$C$782,СВЦЭМ!$A$39:$A$782,$A57,СВЦЭМ!$B$39:$B$782,Y$47)+'СЕТ СН'!$G$12+СВЦЭМ!$D$10+'СЕТ СН'!$G$5-'СЕТ СН'!$G$20</f>
        <v>3103.5939729500001</v>
      </c>
    </row>
    <row r="58" spans="1:25" ht="15.75" x14ac:dyDescent="0.2">
      <c r="A58" s="35">
        <f t="shared" si="1"/>
        <v>44480</v>
      </c>
      <c r="B58" s="36">
        <f>SUMIFS(СВЦЭМ!$C$39:$C$782,СВЦЭМ!$A$39:$A$782,$A58,СВЦЭМ!$B$39:$B$782,B$47)+'СЕТ СН'!$G$12+СВЦЭМ!$D$10+'СЕТ СН'!$G$5-'СЕТ СН'!$G$20</f>
        <v>3027.2829092000002</v>
      </c>
      <c r="C58" s="36">
        <f>SUMIFS(СВЦЭМ!$C$39:$C$782,СВЦЭМ!$A$39:$A$782,$A58,СВЦЭМ!$B$39:$B$782,C$47)+'СЕТ СН'!$G$12+СВЦЭМ!$D$10+'СЕТ СН'!$G$5-'СЕТ СН'!$G$20</f>
        <v>3064.3642181999999</v>
      </c>
      <c r="D58" s="36">
        <f>SUMIFS(СВЦЭМ!$C$39:$C$782,СВЦЭМ!$A$39:$A$782,$A58,СВЦЭМ!$B$39:$B$782,D$47)+'СЕТ СН'!$G$12+СВЦЭМ!$D$10+'СЕТ СН'!$G$5-'СЕТ СН'!$G$20</f>
        <v>3036.2616305199999</v>
      </c>
      <c r="E58" s="36">
        <f>SUMIFS(СВЦЭМ!$C$39:$C$782,СВЦЭМ!$A$39:$A$782,$A58,СВЦЭМ!$B$39:$B$782,E$47)+'СЕТ СН'!$G$12+СВЦЭМ!$D$10+'СЕТ СН'!$G$5-'СЕТ СН'!$G$20</f>
        <v>3027.6000380999999</v>
      </c>
      <c r="F58" s="36">
        <f>SUMIFS(СВЦЭМ!$C$39:$C$782,СВЦЭМ!$A$39:$A$782,$A58,СВЦЭМ!$B$39:$B$782,F$47)+'СЕТ СН'!$G$12+СВЦЭМ!$D$10+'СЕТ СН'!$G$5-'СЕТ СН'!$G$20</f>
        <v>3028.0553067299998</v>
      </c>
      <c r="G58" s="36">
        <f>SUMIFS(СВЦЭМ!$C$39:$C$782,СВЦЭМ!$A$39:$A$782,$A58,СВЦЭМ!$B$39:$B$782,G$47)+'СЕТ СН'!$G$12+СВЦЭМ!$D$10+'СЕТ СН'!$G$5-'СЕТ СН'!$G$20</f>
        <v>3041.43816784</v>
      </c>
      <c r="H58" s="36">
        <f>SUMIFS(СВЦЭМ!$C$39:$C$782,СВЦЭМ!$A$39:$A$782,$A58,СВЦЭМ!$B$39:$B$782,H$47)+'СЕТ СН'!$G$12+СВЦЭМ!$D$10+'СЕТ СН'!$G$5-'СЕТ СН'!$G$20</f>
        <v>3109.84506134</v>
      </c>
      <c r="I58" s="36">
        <f>SUMIFS(СВЦЭМ!$C$39:$C$782,СВЦЭМ!$A$39:$A$782,$A58,СВЦЭМ!$B$39:$B$782,I$47)+'СЕТ СН'!$G$12+СВЦЭМ!$D$10+'СЕТ СН'!$G$5-'СЕТ СН'!$G$20</f>
        <v>3086.8768040499999</v>
      </c>
      <c r="J58" s="36">
        <f>SUMIFS(СВЦЭМ!$C$39:$C$782,СВЦЭМ!$A$39:$A$782,$A58,СВЦЭМ!$B$39:$B$782,J$47)+'СЕТ СН'!$G$12+СВЦЭМ!$D$10+'СЕТ СН'!$G$5-'СЕТ СН'!$G$20</f>
        <v>3033.0590100300001</v>
      </c>
      <c r="K58" s="36">
        <f>SUMIFS(СВЦЭМ!$C$39:$C$782,СВЦЭМ!$A$39:$A$782,$A58,СВЦЭМ!$B$39:$B$782,K$47)+'СЕТ СН'!$G$12+СВЦЭМ!$D$10+'СЕТ СН'!$G$5-'СЕТ СН'!$G$20</f>
        <v>3012.1316695099999</v>
      </c>
      <c r="L58" s="36">
        <f>SUMIFS(СВЦЭМ!$C$39:$C$782,СВЦЭМ!$A$39:$A$782,$A58,СВЦЭМ!$B$39:$B$782,L$47)+'СЕТ СН'!$G$12+СВЦЭМ!$D$10+'СЕТ СН'!$G$5-'СЕТ СН'!$G$20</f>
        <v>3016.3048010800003</v>
      </c>
      <c r="M58" s="36">
        <f>SUMIFS(СВЦЭМ!$C$39:$C$782,СВЦЭМ!$A$39:$A$782,$A58,СВЦЭМ!$B$39:$B$782,M$47)+'СЕТ СН'!$G$12+СВЦЭМ!$D$10+'СЕТ СН'!$G$5-'СЕТ СН'!$G$20</f>
        <v>3036.6667434800002</v>
      </c>
      <c r="N58" s="36">
        <f>SUMIFS(СВЦЭМ!$C$39:$C$782,СВЦЭМ!$A$39:$A$782,$A58,СВЦЭМ!$B$39:$B$782,N$47)+'СЕТ СН'!$G$12+СВЦЭМ!$D$10+'СЕТ СН'!$G$5-'СЕТ СН'!$G$20</f>
        <v>3046.1727713499999</v>
      </c>
      <c r="O58" s="36">
        <f>SUMIFS(СВЦЭМ!$C$39:$C$782,СВЦЭМ!$A$39:$A$782,$A58,СВЦЭМ!$B$39:$B$782,O$47)+'СЕТ СН'!$G$12+СВЦЭМ!$D$10+'СЕТ СН'!$G$5-'СЕТ СН'!$G$20</f>
        <v>3040.28707523</v>
      </c>
      <c r="P58" s="36">
        <f>SUMIFS(СВЦЭМ!$C$39:$C$782,СВЦЭМ!$A$39:$A$782,$A58,СВЦЭМ!$B$39:$B$782,P$47)+'СЕТ СН'!$G$12+СВЦЭМ!$D$10+'СЕТ СН'!$G$5-'СЕТ СН'!$G$20</f>
        <v>3035.59858734</v>
      </c>
      <c r="Q58" s="36">
        <f>SUMIFS(СВЦЭМ!$C$39:$C$782,СВЦЭМ!$A$39:$A$782,$A58,СВЦЭМ!$B$39:$B$782,Q$47)+'СЕТ СН'!$G$12+СВЦЭМ!$D$10+'СЕТ СН'!$G$5-'СЕТ СН'!$G$20</f>
        <v>3035.2926136799997</v>
      </c>
      <c r="R58" s="36">
        <f>SUMIFS(СВЦЭМ!$C$39:$C$782,СВЦЭМ!$A$39:$A$782,$A58,СВЦЭМ!$B$39:$B$782,R$47)+'СЕТ СН'!$G$12+СВЦЭМ!$D$10+'СЕТ СН'!$G$5-'СЕТ СН'!$G$20</f>
        <v>3036.3178210999999</v>
      </c>
      <c r="S58" s="36">
        <f>SUMIFS(СВЦЭМ!$C$39:$C$782,СВЦЭМ!$A$39:$A$782,$A58,СВЦЭМ!$B$39:$B$782,S$47)+'СЕТ СН'!$G$12+СВЦЭМ!$D$10+'СЕТ СН'!$G$5-'СЕТ СН'!$G$20</f>
        <v>3025.20956381</v>
      </c>
      <c r="T58" s="36">
        <f>SUMIFS(СВЦЭМ!$C$39:$C$782,СВЦЭМ!$A$39:$A$782,$A58,СВЦЭМ!$B$39:$B$782,T$47)+'СЕТ СН'!$G$12+СВЦЭМ!$D$10+'СЕТ СН'!$G$5-'СЕТ СН'!$G$20</f>
        <v>3001.0184931200001</v>
      </c>
      <c r="U58" s="36">
        <f>SUMIFS(СВЦЭМ!$C$39:$C$782,СВЦЭМ!$A$39:$A$782,$A58,СВЦЭМ!$B$39:$B$782,U$47)+'СЕТ СН'!$G$12+СВЦЭМ!$D$10+'СЕТ СН'!$G$5-'СЕТ СН'!$G$20</f>
        <v>2991.4806899800001</v>
      </c>
      <c r="V58" s="36">
        <f>SUMIFS(СВЦЭМ!$C$39:$C$782,СВЦЭМ!$A$39:$A$782,$A58,СВЦЭМ!$B$39:$B$782,V$47)+'СЕТ СН'!$G$12+СВЦЭМ!$D$10+'СЕТ СН'!$G$5-'СЕТ СН'!$G$20</f>
        <v>2988.7078799700002</v>
      </c>
      <c r="W58" s="36">
        <f>SUMIFS(СВЦЭМ!$C$39:$C$782,СВЦЭМ!$A$39:$A$782,$A58,СВЦЭМ!$B$39:$B$782,W$47)+'СЕТ СН'!$G$12+СВЦЭМ!$D$10+'СЕТ СН'!$G$5-'СЕТ СН'!$G$20</f>
        <v>3012.0580909600003</v>
      </c>
      <c r="X58" s="36">
        <f>SUMIFS(СВЦЭМ!$C$39:$C$782,СВЦЭМ!$A$39:$A$782,$A58,СВЦЭМ!$B$39:$B$782,X$47)+'СЕТ СН'!$G$12+СВЦЭМ!$D$10+'СЕТ СН'!$G$5-'СЕТ СН'!$G$20</f>
        <v>3030.9682452899997</v>
      </c>
      <c r="Y58" s="36">
        <f>SUMIFS(СВЦЭМ!$C$39:$C$782,СВЦЭМ!$A$39:$A$782,$A58,СВЦЭМ!$B$39:$B$782,Y$47)+'СЕТ СН'!$G$12+СВЦЭМ!$D$10+'СЕТ СН'!$G$5-'СЕТ СН'!$G$20</f>
        <v>3067.8739176500003</v>
      </c>
    </row>
    <row r="59" spans="1:25" ht="15.75" x14ac:dyDescent="0.2">
      <c r="A59" s="35">
        <f t="shared" si="1"/>
        <v>44481</v>
      </c>
      <c r="B59" s="36">
        <f>SUMIFS(СВЦЭМ!$C$39:$C$782,СВЦЭМ!$A$39:$A$782,$A59,СВЦЭМ!$B$39:$B$782,B$47)+'СЕТ СН'!$G$12+СВЦЭМ!$D$10+'СЕТ СН'!$G$5-'СЕТ СН'!$G$20</f>
        <v>3098.2576069899997</v>
      </c>
      <c r="C59" s="36">
        <f>SUMIFS(СВЦЭМ!$C$39:$C$782,СВЦЭМ!$A$39:$A$782,$A59,СВЦЭМ!$B$39:$B$782,C$47)+'СЕТ СН'!$G$12+СВЦЭМ!$D$10+'СЕТ СН'!$G$5-'СЕТ СН'!$G$20</f>
        <v>3118.95994243</v>
      </c>
      <c r="D59" s="36">
        <f>SUMIFS(СВЦЭМ!$C$39:$C$782,СВЦЭМ!$A$39:$A$782,$A59,СВЦЭМ!$B$39:$B$782,D$47)+'СЕТ СН'!$G$12+СВЦЭМ!$D$10+'СЕТ СН'!$G$5-'СЕТ СН'!$G$20</f>
        <v>3031.92396224</v>
      </c>
      <c r="E59" s="36">
        <f>SUMIFS(СВЦЭМ!$C$39:$C$782,СВЦЭМ!$A$39:$A$782,$A59,СВЦЭМ!$B$39:$B$782,E$47)+'СЕТ СН'!$G$12+СВЦЭМ!$D$10+'СЕТ СН'!$G$5-'СЕТ СН'!$G$20</f>
        <v>3028.1615689600003</v>
      </c>
      <c r="F59" s="36">
        <f>SUMIFS(СВЦЭМ!$C$39:$C$782,СВЦЭМ!$A$39:$A$782,$A59,СВЦЭМ!$B$39:$B$782,F$47)+'СЕТ СН'!$G$12+СВЦЭМ!$D$10+'СЕТ СН'!$G$5-'СЕТ СН'!$G$20</f>
        <v>3027.43733058</v>
      </c>
      <c r="G59" s="36">
        <f>SUMIFS(СВЦЭМ!$C$39:$C$782,СВЦЭМ!$A$39:$A$782,$A59,СВЦЭМ!$B$39:$B$782,G$47)+'СЕТ СН'!$G$12+СВЦЭМ!$D$10+'СЕТ СН'!$G$5-'СЕТ СН'!$G$20</f>
        <v>3025.2452702800001</v>
      </c>
      <c r="H59" s="36">
        <f>SUMIFS(СВЦЭМ!$C$39:$C$782,СВЦЭМ!$A$39:$A$782,$A59,СВЦЭМ!$B$39:$B$782,H$47)+'СЕТ СН'!$G$12+СВЦЭМ!$D$10+'СЕТ СН'!$G$5-'СЕТ СН'!$G$20</f>
        <v>3102.6514336499999</v>
      </c>
      <c r="I59" s="36">
        <f>SUMIFS(СВЦЭМ!$C$39:$C$782,СВЦЭМ!$A$39:$A$782,$A59,СВЦЭМ!$B$39:$B$782,I$47)+'СЕТ СН'!$G$12+СВЦЭМ!$D$10+'СЕТ СН'!$G$5-'СЕТ СН'!$G$20</f>
        <v>3054.529098</v>
      </c>
      <c r="J59" s="36">
        <f>SUMIFS(СВЦЭМ!$C$39:$C$782,СВЦЭМ!$A$39:$A$782,$A59,СВЦЭМ!$B$39:$B$782,J$47)+'СЕТ СН'!$G$12+СВЦЭМ!$D$10+'СЕТ СН'!$G$5-'СЕТ СН'!$G$20</f>
        <v>3013.1448783799997</v>
      </c>
      <c r="K59" s="36">
        <f>SUMIFS(СВЦЭМ!$C$39:$C$782,СВЦЭМ!$A$39:$A$782,$A59,СВЦЭМ!$B$39:$B$782,K$47)+'СЕТ СН'!$G$12+СВЦЭМ!$D$10+'СЕТ СН'!$G$5-'СЕТ СН'!$G$20</f>
        <v>3005.5898158800001</v>
      </c>
      <c r="L59" s="36">
        <f>SUMIFS(СВЦЭМ!$C$39:$C$782,СВЦЭМ!$A$39:$A$782,$A59,СВЦЭМ!$B$39:$B$782,L$47)+'СЕТ СН'!$G$12+СВЦЭМ!$D$10+'СЕТ СН'!$G$5-'СЕТ СН'!$G$20</f>
        <v>2998.9560343900002</v>
      </c>
      <c r="M59" s="36">
        <f>SUMIFS(СВЦЭМ!$C$39:$C$782,СВЦЭМ!$A$39:$A$782,$A59,СВЦЭМ!$B$39:$B$782,M$47)+'СЕТ СН'!$G$12+СВЦЭМ!$D$10+'СЕТ СН'!$G$5-'СЕТ СН'!$G$20</f>
        <v>3034.0815888799998</v>
      </c>
      <c r="N59" s="36">
        <f>SUMIFS(СВЦЭМ!$C$39:$C$782,СВЦЭМ!$A$39:$A$782,$A59,СВЦЭМ!$B$39:$B$782,N$47)+'СЕТ СН'!$G$12+СВЦЭМ!$D$10+'СЕТ СН'!$G$5-'СЕТ СН'!$G$20</f>
        <v>3080.49181813</v>
      </c>
      <c r="O59" s="36">
        <f>SUMIFS(СВЦЭМ!$C$39:$C$782,СВЦЭМ!$A$39:$A$782,$A59,СВЦЭМ!$B$39:$B$782,O$47)+'СЕТ СН'!$G$12+СВЦЭМ!$D$10+'СЕТ СН'!$G$5-'СЕТ СН'!$G$20</f>
        <v>3066.8339719699998</v>
      </c>
      <c r="P59" s="36">
        <f>SUMIFS(СВЦЭМ!$C$39:$C$782,СВЦЭМ!$A$39:$A$782,$A59,СВЦЭМ!$B$39:$B$782,P$47)+'СЕТ СН'!$G$12+СВЦЭМ!$D$10+'СЕТ СН'!$G$5-'СЕТ СН'!$G$20</f>
        <v>3069.3367345699999</v>
      </c>
      <c r="Q59" s="36">
        <f>SUMIFS(СВЦЭМ!$C$39:$C$782,СВЦЭМ!$A$39:$A$782,$A59,СВЦЭМ!$B$39:$B$782,Q$47)+'СЕТ СН'!$G$12+СВЦЭМ!$D$10+'СЕТ СН'!$G$5-'СЕТ СН'!$G$20</f>
        <v>3070.2470688599997</v>
      </c>
      <c r="R59" s="36">
        <f>SUMIFS(СВЦЭМ!$C$39:$C$782,СВЦЭМ!$A$39:$A$782,$A59,СВЦЭМ!$B$39:$B$782,R$47)+'СЕТ СН'!$G$12+СВЦЭМ!$D$10+'СЕТ СН'!$G$5-'СЕТ СН'!$G$20</f>
        <v>3069.3029308499999</v>
      </c>
      <c r="S59" s="36">
        <f>SUMIFS(СВЦЭМ!$C$39:$C$782,СВЦЭМ!$A$39:$A$782,$A59,СВЦЭМ!$B$39:$B$782,S$47)+'СЕТ СН'!$G$12+СВЦЭМ!$D$10+'СЕТ СН'!$G$5-'СЕТ СН'!$G$20</f>
        <v>3058.64967514</v>
      </c>
      <c r="T59" s="36">
        <f>SUMIFS(СВЦЭМ!$C$39:$C$782,СВЦЭМ!$A$39:$A$782,$A59,СВЦЭМ!$B$39:$B$782,T$47)+'СЕТ СН'!$G$12+СВЦЭМ!$D$10+'СЕТ СН'!$G$5-'СЕТ СН'!$G$20</f>
        <v>2998.3477980099997</v>
      </c>
      <c r="U59" s="36">
        <f>SUMIFS(СВЦЭМ!$C$39:$C$782,СВЦЭМ!$A$39:$A$782,$A59,СВЦЭМ!$B$39:$B$782,U$47)+'СЕТ СН'!$G$12+СВЦЭМ!$D$10+'СЕТ СН'!$G$5-'СЕТ СН'!$G$20</f>
        <v>2961.9486922999999</v>
      </c>
      <c r="V59" s="36">
        <f>SUMIFS(СВЦЭМ!$C$39:$C$782,СВЦЭМ!$A$39:$A$782,$A59,СВЦЭМ!$B$39:$B$782,V$47)+'СЕТ СН'!$G$12+СВЦЭМ!$D$10+'СЕТ СН'!$G$5-'СЕТ СН'!$G$20</f>
        <v>2930.4601849400001</v>
      </c>
      <c r="W59" s="36">
        <f>SUMIFS(СВЦЭМ!$C$39:$C$782,СВЦЭМ!$A$39:$A$782,$A59,СВЦЭМ!$B$39:$B$782,W$47)+'СЕТ СН'!$G$12+СВЦЭМ!$D$10+'СЕТ СН'!$G$5-'СЕТ СН'!$G$20</f>
        <v>2958.5340006199999</v>
      </c>
      <c r="X59" s="36">
        <f>SUMIFS(СВЦЭМ!$C$39:$C$782,СВЦЭМ!$A$39:$A$782,$A59,СВЦЭМ!$B$39:$B$782,X$47)+'СЕТ СН'!$G$12+СВЦЭМ!$D$10+'СЕТ СН'!$G$5-'СЕТ СН'!$G$20</f>
        <v>2968.7012608699997</v>
      </c>
      <c r="Y59" s="36">
        <f>SUMIFS(СВЦЭМ!$C$39:$C$782,СВЦЭМ!$A$39:$A$782,$A59,СВЦЭМ!$B$39:$B$782,Y$47)+'СЕТ СН'!$G$12+СВЦЭМ!$D$10+'СЕТ СН'!$G$5-'СЕТ СН'!$G$20</f>
        <v>2993.68465694</v>
      </c>
    </row>
    <row r="60" spans="1:25" ht="15.75" x14ac:dyDescent="0.2">
      <c r="A60" s="35">
        <f t="shared" si="1"/>
        <v>44482</v>
      </c>
      <c r="B60" s="36">
        <f>SUMIFS(СВЦЭМ!$C$39:$C$782,СВЦЭМ!$A$39:$A$782,$A60,СВЦЭМ!$B$39:$B$782,B$47)+'СЕТ СН'!$G$12+СВЦЭМ!$D$10+'СЕТ СН'!$G$5-'СЕТ СН'!$G$20</f>
        <v>2968.5649166600001</v>
      </c>
      <c r="C60" s="36">
        <f>SUMIFS(СВЦЭМ!$C$39:$C$782,СВЦЭМ!$A$39:$A$782,$A60,СВЦЭМ!$B$39:$B$782,C$47)+'СЕТ СН'!$G$12+СВЦЭМ!$D$10+'СЕТ СН'!$G$5-'СЕТ СН'!$G$20</f>
        <v>3089.7937021500002</v>
      </c>
      <c r="D60" s="36">
        <f>SUMIFS(СВЦЭМ!$C$39:$C$782,СВЦЭМ!$A$39:$A$782,$A60,СВЦЭМ!$B$39:$B$782,D$47)+'СЕТ СН'!$G$12+СВЦЭМ!$D$10+'СЕТ СН'!$G$5-'СЕТ СН'!$G$20</f>
        <v>3025.6029788400001</v>
      </c>
      <c r="E60" s="36">
        <f>SUMIFS(СВЦЭМ!$C$39:$C$782,СВЦЭМ!$A$39:$A$782,$A60,СВЦЭМ!$B$39:$B$782,E$47)+'СЕТ СН'!$G$12+СВЦЭМ!$D$10+'СЕТ СН'!$G$5-'СЕТ СН'!$G$20</f>
        <v>3008.2924178100002</v>
      </c>
      <c r="F60" s="36">
        <f>SUMIFS(СВЦЭМ!$C$39:$C$782,СВЦЭМ!$A$39:$A$782,$A60,СВЦЭМ!$B$39:$B$782,F$47)+'СЕТ СН'!$G$12+СВЦЭМ!$D$10+'СЕТ СН'!$G$5-'СЕТ СН'!$G$20</f>
        <v>2999.0606611599997</v>
      </c>
      <c r="G60" s="36">
        <f>SUMIFS(СВЦЭМ!$C$39:$C$782,СВЦЭМ!$A$39:$A$782,$A60,СВЦЭМ!$B$39:$B$782,G$47)+'СЕТ СН'!$G$12+СВЦЭМ!$D$10+'СЕТ СН'!$G$5-'СЕТ СН'!$G$20</f>
        <v>3003.64331881</v>
      </c>
      <c r="H60" s="36">
        <f>SUMIFS(СВЦЭМ!$C$39:$C$782,СВЦЭМ!$A$39:$A$782,$A60,СВЦЭМ!$B$39:$B$782,H$47)+'СЕТ СН'!$G$12+СВЦЭМ!$D$10+'СЕТ СН'!$G$5-'СЕТ СН'!$G$20</f>
        <v>3075.0534096299998</v>
      </c>
      <c r="I60" s="36">
        <f>SUMIFS(СВЦЭМ!$C$39:$C$782,СВЦЭМ!$A$39:$A$782,$A60,СВЦЭМ!$B$39:$B$782,I$47)+'СЕТ СН'!$G$12+СВЦЭМ!$D$10+'СЕТ СН'!$G$5-'СЕТ СН'!$G$20</f>
        <v>3045.9606238799997</v>
      </c>
      <c r="J60" s="36">
        <f>SUMIFS(СВЦЭМ!$C$39:$C$782,СВЦЭМ!$A$39:$A$782,$A60,СВЦЭМ!$B$39:$B$782,J$47)+'СЕТ СН'!$G$12+СВЦЭМ!$D$10+'СЕТ СН'!$G$5-'СЕТ СН'!$G$20</f>
        <v>3014.9234396399997</v>
      </c>
      <c r="K60" s="36">
        <f>SUMIFS(СВЦЭМ!$C$39:$C$782,СВЦЭМ!$A$39:$A$782,$A60,СВЦЭМ!$B$39:$B$782,K$47)+'СЕТ СН'!$G$12+СВЦЭМ!$D$10+'СЕТ СН'!$G$5-'СЕТ СН'!$G$20</f>
        <v>2963.5759174499999</v>
      </c>
      <c r="L60" s="36">
        <f>SUMIFS(СВЦЭМ!$C$39:$C$782,СВЦЭМ!$A$39:$A$782,$A60,СВЦЭМ!$B$39:$B$782,L$47)+'СЕТ СН'!$G$12+СВЦЭМ!$D$10+'СЕТ СН'!$G$5-'СЕТ СН'!$G$20</f>
        <v>2953.66515015</v>
      </c>
      <c r="M60" s="36">
        <f>SUMIFS(СВЦЭМ!$C$39:$C$782,СВЦЭМ!$A$39:$A$782,$A60,СВЦЭМ!$B$39:$B$782,M$47)+'СЕТ СН'!$G$12+СВЦЭМ!$D$10+'СЕТ СН'!$G$5-'СЕТ СН'!$G$20</f>
        <v>2968.6169672000001</v>
      </c>
      <c r="N60" s="36">
        <f>SUMIFS(СВЦЭМ!$C$39:$C$782,СВЦЭМ!$A$39:$A$782,$A60,СВЦЭМ!$B$39:$B$782,N$47)+'СЕТ СН'!$G$12+СВЦЭМ!$D$10+'СЕТ СН'!$G$5-'СЕТ СН'!$G$20</f>
        <v>3030.22931956</v>
      </c>
      <c r="O60" s="36">
        <f>SUMIFS(СВЦЭМ!$C$39:$C$782,СВЦЭМ!$A$39:$A$782,$A60,СВЦЭМ!$B$39:$B$782,O$47)+'СЕТ СН'!$G$12+СВЦЭМ!$D$10+'СЕТ СН'!$G$5-'СЕТ СН'!$G$20</f>
        <v>3061.1631382</v>
      </c>
      <c r="P60" s="36">
        <f>SUMIFS(СВЦЭМ!$C$39:$C$782,СВЦЭМ!$A$39:$A$782,$A60,СВЦЭМ!$B$39:$B$782,P$47)+'СЕТ СН'!$G$12+СВЦЭМ!$D$10+'СЕТ СН'!$G$5-'СЕТ СН'!$G$20</f>
        <v>3058.4175666299998</v>
      </c>
      <c r="Q60" s="36">
        <f>SUMIFS(СВЦЭМ!$C$39:$C$782,СВЦЭМ!$A$39:$A$782,$A60,СВЦЭМ!$B$39:$B$782,Q$47)+'СЕТ СН'!$G$12+СВЦЭМ!$D$10+'СЕТ СН'!$G$5-'СЕТ СН'!$G$20</f>
        <v>3053.5546471099997</v>
      </c>
      <c r="R60" s="36">
        <f>SUMIFS(СВЦЭМ!$C$39:$C$782,СВЦЭМ!$A$39:$A$782,$A60,СВЦЭМ!$B$39:$B$782,R$47)+'СЕТ СН'!$G$12+СВЦЭМ!$D$10+'СЕТ СН'!$G$5-'СЕТ СН'!$G$20</f>
        <v>3052.15415097</v>
      </c>
      <c r="S60" s="36">
        <f>SUMIFS(СВЦЭМ!$C$39:$C$782,СВЦЭМ!$A$39:$A$782,$A60,СВЦЭМ!$B$39:$B$782,S$47)+'СЕТ СН'!$G$12+СВЦЭМ!$D$10+'СЕТ СН'!$G$5-'СЕТ СН'!$G$20</f>
        <v>3011.7532088799999</v>
      </c>
      <c r="T60" s="36">
        <f>SUMIFS(СВЦЭМ!$C$39:$C$782,СВЦЭМ!$A$39:$A$782,$A60,СВЦЭМ!$B$39:$B$782,T$47)+'СЕТ СН'!$G$12+СВЦЭМ!$D$10+'СЕТ СН'!$G$5-'СЕТ СН'!$G$20</f>
        <v>2916.1535064700001</v>
      </c>
      <c r="U60" s="36">
        <f>SUMIFS(СВЦЭМ!$C$39:$C$782,СВЦЭМ!$A$39:$A$782,$A60,СВЦЭМ!$B$39:$B$782,U$47)+'СЕТ СН'!$G$12+СВЦЭМ!$D$10+'СЕТ СН'!$G$5-'СЕТ СН'!$G$20</f>
        <v>2878.5318163699999</v>
      </c>
      <c r="V60" s="36">
        <f>SUMIFS(СВЦЭМ!$C$39:$C$782,СВЦЭМ!$A$39:$A$782,$A60,СВЦЭМ!$B$39:$B$782,V$47)+'СЕТ СН'!$G$12+СВЦЭМ!$D$10+'СЕТ СН'!$G$5-'СЕТ СН'!$G$20</f>
        <v>2870.8332096599997</v>
      </c>
      <c r="W60" s="36">
        <f>SUMIFS(СВЦЭМ!$C$39:$C$782,СВЦЭМ!$A$39:$A$782,$A60,СВЦЭМ!$B$39:$B$782,W$47)+'СЕТ СН'!$G$12+СВЦЭМ!$D$10+'СЕТ СН'!$G$5-'СЕТ СН'!$G$20</f>
        <v>2927.5036515800002</v>
      </c>
      <c r="X60" s="36">
        <f>SUMIFS(СВЦЭМ!$C$39:$C$782,СВЦЭМ!$A$39:$A$782,$A60,СВЦЭМ!$B$39:$B$782,X$47)+'СЕТ СН'!$G$12+СВЦЭМ!$D$10+'СЕТ СН'!$G$5-'СЕТ СН'!$G$20</f>
        <v>2958.6874672200001</v>
      </c>
      <c r="Y60" s="36">
        <f>SUMIFS(СВЦЭМ!$C$39:$C$782,СВЦЭМ!$A$39:$A$782,$A60,СВЦЭМ!$B$39:$B$782,Y$47)+'СЕТ СН'!$G$12+СВЦЭМ!$D$10+'СЕТ СН'!$G$5-'СЕТ СН'!$G$20</f>
        <v>3039.4684387500001</v>
      </c>
    </row>
    <row r="61" spans="1:25" ht="15.75" x14ac:dyDescent="0.2">
      <c r="A61" s="35">
        <f t="shared" si="1"/>
        <v>44483</v>
      </c>
      <c r="B61" s="36">
        <f>SUMIFS(СВЦЭМ!$C$39:$C$782,СВЦЭМ!$A$39:$A$782,$A61,СВЦЭМ!$B$39:$B$782,B$47)+'СЕТ СН'!$G$12+СВЦЭМ!$D$10+'СЕТ СН'!$G$5-'СЕТ СН'!$G$20</f>
        <v>3110.4383206499997</v>
      </c>
      <c r="C61" s="36">
        <f>SUMIFS(СВЦЭМ!$C$39:$C$782,СВЦЭМ!$A$39:$A$782,$A61,СВЦЭМ!$B$39:$B$782,C$47)+'СЕТ СН'!$G$12+СВЦЭМ!$D$10+'СЕТ СН'!$G$5-'СЕТ СН'!$G$20</f>
        <v>3086.5338999999999</v>
      </c>
      <c r="D61" s="36">
        <f>SUMIFS(СВЦЭМ!$C$39:$C$782,СВЦЭМ!$A$39:$A$782,$A61,СВЦЭМ!$B$39:$B$782,D$47)+'СЕТ СН'!$G$12+СВЦЭМ!$D$10+'СЕТ СН'!$G$5-'СЕТ СН'!$G$20</f>
        <v>2997.33166725</v>
      </c>
      <c r="E61" s="36">
        <f>SUMIFS(СВЦЭМ!$C$39:$C$782,СВЦЭМ!$A$39:$A$782,$A61,СВЦЭМ!$B$39:$B$782,E$47)+'СЕТ СН'!$G$12+СВЦЭМ!$D$10+'СЕТ СН'!$G$5-'СЕТ СН'!$G$20</f>
        <v>2981.1949496699999</v>
      </c>
      <c r="F61" s="36">
        <f>SUMIFS(СВЦЭМ!$C$39:$C$782,СВЦЭМ!$A$39:$A$782,$A61,СВЦЭМ!$B$39:$B$782,F$47)+'СЕТ СН'!$G$12+СВЦЭМ!$D$10+'СЕТ СН'!$G$5-'СЕТ СН'!$G$20</f>
        <v>2970.68244693</v>
      </c>
      <c r="G61" s="36">
        <f>SUMIFS(СВЦЭМ!$C$39:$C$782,СВЦЭМ!$A$39:$A$782,$A61,СВЦЭМ!$B$39:$B$782,G$47)+'СЕТ СН'!$G$12+СВЦЭМ!$D$10+'СЕТ СН'!$G$5-'СЕТ СН'!$G$20</f>
        <v>2989.0191665500001</v>
      </c>
      <c r="H61" s="36">
        <f>SUMIFS(СВЦЭМ!$C$39:$C$782,СВЦЭМ!$A$39:$A$782,$A61,СВЦЭМ!$B$39:$B$782,H$47)+'СЕТ СН'!$G$12+СВЦЭМ!$D$10+'СЕТ СН'!$G$5-'СЕТ СН'!$G$20</f>
        <v>3081.8639879800003</v>
      </c>
      <c r="I61" s="36">
        <f>SUMIFS(СВЦЭМ!$C$39:$C$782,СВЦЭМ!$A$39:$A$782,$A61,СВЦЭМ!$B$39:$B$782,I$47)+'СЕТ СН'!$G$12+СВЦЭМ!$D$10+'СЕТ СН'!$G$5-'СЕТ СН'!$G$20</f>
        <v>3076.0856706599998</v>
      </c>
      <c r="J61" s="36">
        <f>SUMIFS(СВЦЭМ!$C$39:$C$782,СВЦЭМ!$A$39:$A$782,$A61,СВЦЭМ!$B$39:$B$782,J$47)+'СЕТ СН'!$G$12+СВЦЭМ!$D$10+'СЕТ СН'!$G$5-'СЕТ СН'!$G$20</f>
        <v>3046.9025081</v>
      </c>
      <c r="K61" s="36">
        <f>SUMIFS(СВЦЭМ!$C$39:$C$782,СВЦЭМ!$A$39:$A$782,$A61,СВЦЭМ!$B$39:$B$782,K$47)+'СЕТ СН'!$G$12+СВЦЭМ!$D$10+'СЕТ СН'!$G$5-'СЕТ СН'!$G$20</f>
        <v>2904.1805292899999</v>
      </c>
      <c r="L61" s="36">
        <f>SUMIFS(СВЦЭМ!$C$39:$C$782,СВЦЭМ!$A$39:$A$782,$A61,СВЦЭМ!$B$39:$B$782,L$47)+'СЕТ СН'!$G$12+СВЦЭМ!$D$10+'СЕТ СН'!$G$5-'СЕТ СН'!$G$20</f>
        <v>2973.9000523899999</v>
      </c>
      <c r="M61" s="36">
        <f>SUMIFS(СВЦЭМ!$C$39:$C$782,СВЦЭМ!$A$39:$A$782,$A61,СВЦЭМ!$B$39:$B$782,M$47)+'СЕТ СН'!$G$12+СВЦЭМ!$D$10+'СЕТ СН'!$G$5-'СЕТ СН'!$G$20</f>
        <v>3118.8460854300001</v>
      </c>
      <c r="N61" s="36">
        <f>SUMIFS(СВЦЭМ!$C$39:$C$782,СВЦЭМ!$A$39:$A$782,$A61,СВЦЭМ!$B$39:$B$782,N$47)+'СЕТ СН'!$G$12+СВЦЭМ!$D$10+'СЕТ СН'!$G$5-'СЕТ СН'!$G$20</f>
        <v>3117.82755245</v>
      </c>
      <c r="O61" s="36">
        <f>SUMIFS(СВЦЭМ!$C$39:$C$782,СВЦЭМ!$A$39:$A$782,$A61,СВЦЭМ!$B$39:$B$782,O$47)+'СЕТ СН'!$G$12+СВЦЭМ!$D$10+'СЕТ СН'!$G$5-'СЕТ СН'!$G$20</f>
        <v>3110.1827127400002</v>
      </c>
      <c r="P61" s="36">
        <f>SUMIFS(СВЦЭМ!$C$39:$C$782,СВЦЭМ!$A$39:$A$782,$A61,СВЦЭМ!$B$39:$B$782,P$47)+'СЕТ СН'!$G$12+СВЦЭМ!$D$10+'СЕТ СН'!$G$5-'СЕТ СН'!$G$20</f>
        <v>3103.6535912899999</v>
      </c>
      <c r="Q61" s="36">
        <f>SUMIFS(СВЦЭМ!$C$39:$C$782,СВЦЭМ!$A$39:$A$782,$A61,СВЦЭМ!$B$39:$B$782,Q$47)+'СЕТ СН'!$G$12+СВЦЭМ!$D$10+'СЕТ СН'!$G$5-'СЕТ СН'!$G$20</f>
        <v>3128.82603853</v>
      </c>
      <c r="R61" s="36">
        <f>SUMIFS(СВЦЭМ!$C$39:$C$782,СВЦЭМ!$A$39:$A$782,$A61,СВЦЭМ!$B$39:$B$782,R$47)+'СЕТ СН'!$G$12+СВЦЭМ!$D$10+'СЕТ СН'!$G$5-'СЕТ СН'!$G$20</f>
        <v>3129.9600810299999</v>
      </c>
      <c r="S61" s="36">
        <f>SUMIFS(СВЦЭМ!$C$39:$C$782,СВЦЭМ!$A$39:$A$782,$A61,СВЦЭМ!$B$39:$B$782,S$47)+'СЕТ СН'!$G$12+СВЦЭМ!$D$10+'СЕТ СН'!$G$5-'СЕТ СН'!$G$20</f>
        <v>3055.6373755699997</v>
      </c>
      <c r="T61" s="36">
        <f>SUMIFS(СВЦЭМ!$C$39:$C$782,СВЦЭМ!$A$39:$A$782,$A61,СВЦЭМ!$B$39:$B$782,T$47)+'СЕТ СН'!$G$12+СВЦЭМ!$D$10+'СЕТ СН'!$G$5-'СЕТ СН'!$G$20</f>
        <v>2952.4817028799998</v>
      </c>
      <c r="U61" s="36">
        <f>SUMIFS(СВЦЭМ!$C$39:$C$782,СВЦЭМ!$A$39:$A$782,$A61,СВЦЭМ!$B$39:$B$782,U$47)+'СЕТ СН'!$G$12+СВЦЭМ!$D$10+'СЕТ СН'!$G$5-'СЕТ СН'!$G$20</f>
        <v>2874.02416627</v>
      </c>
      <c r="V61" s="36">
        <f>SUMIFS(СВЦЭМ!$C$39:$C$782,СВЦЭМ!$A$39:$A$782,$A61,СВЦЭМ!$B$39:$B$782,V$47)+'СЕТ СН'!$G$12+СВЦЭМ!$D$10+'СЕТ СН'!$G$5-'СЕТ СН'!$G$20</f>
        <v>2837.4818564500001</v>
      </c>
      <c r="W61" s="36">
        <f>SUMIFS(СВЦЭМ!$C$39:$C$782,СВЦЭМ!$A$39:$A$782,$A61,СВЦЭМ!$B$39:$B$782,W$47)+'СЕТ СН'!$G$12+СВЦЭМ!$D$10+'СЕТ СН'!$G$5-'СЕТ СН'!$G$20</f>
        <v>2949.0229365200003</v>
      </c>
      <c r="X61" s="36">
        <f>SUMIFS(СВЦЭМ!$C$39:$C$782,СВЦЭМ!$A$39:$A$782,$A61,СВЦЭМ!$B$39:$B$782,X$47)+'СЕТ СН'!$G$12+СВЦЭМ!$D$10+'СЕТ СН'!$G$5-'СЕТ СН'!$G$20</f>
        <v>3043.4756374399999</v>
      </c>
      <c r="Y61" s="36">
        <f>SUMIFS(СВЦЭМ!$C$39:$C$782,СВЦЭМ!$A$39:$A$782,$A61,СВЦЭМ!$B$39:$B$782,Y$47)+'СЕТ СН'!$G$12+СВЦЭМ!$D$10+'СЕТ СН'!$G$5-'СЕТ СН'!$G$20</f>
        <v>3102.62022256</v>
      </c>
    </row>
    <row r="62" spans="1:25" ht="15.75" x14ac:dyDescent="0.2">
      <c r="A62" s="35">
        <f t="shared" si="1"/>
        <v>44484</v>
      </c>
      <c r="B62" s="36">
        <f>SUMIFS(СВЦЭМ!$C$39:$C$782,СВЦЭМ!$A$39:$A$782,$A62,СВЦЭМ!$B$39:$B$782,B$47)+'СЕТ СН'!$G$12+СВЦЭМ!$D$10+'СЕТ СН'!$G$5-'СЕТ СН'!$G$20</f>
        <v>3044.62845109</v>
      </c>
      <c r="C62" s="36">
        <f>SUMIFS(СВЦЭМ!$C$39:$C$782,СВЦЭМ!$A$39:$A$782,$A62,СВЦЭМ!$B$39:$B$782,C$47)+'СЕТ СН'!$G$12+СВЦЭМ!$D$10+'СЕТ СН'!$G$5-'СЕТ СН'!$G$20</f>
        <v>3031.9298707600001</v>
      </c>
      <c r="D62" s="36">
        <f>SUMIFS(СВЦЭМ!$C$39:$C$782,СВЦЭМ!$A$39:$A$782,$A62,СВЦЭМ!$B$39:$B$782,D$47)+'СЕТ СН'!$G$12+СВЦЭМ!$D$10+'СЕТ СН'!$G$5-'СЕТ СН'!$G$20</f>
        <v>3001.6988719800001</v>
      </c>
      <c r="E62" s="36">
        <f>SUMIFS(СВЦЭМ!$C$39:$C$782,СВЦЭМ!$A$39:$A$782,$A62,СВЦЭМ!$B$39:$B$782,E$47)+'СЕТ СН'!$G$12+СВЦЭМ!$D$10+'СЕТ СН'!$G$5-'СЕТ СН'!$G$20</f>
        <v>3011.3564029300001</v>
      </c>
      <c r="F62" s="36">
        <f>SUMIFS(СВЦЭМ!$C$39:$C$782,СВЦЭМ!$A$39:$A$782,$A62,СВЦЭМ!$B$39:$B$782,F$47)+'СЕТ СН'!$G$12+СВЦЭМ!$D$10+'СЕТ СН'!$G$5-'СЕТ СН'!$G$20</f>
        <v>3007.8571178800003</v>
      </c>
      <c r="G62" s="36">
        <f>SUMIFS(СВЦЭМ!$C$39:$C$782,СВЦЭМ!$A$39:$A$782,$A62,СВЦЭМ!$B$39:$B$782,G$47)+'СЕТ СН'!$G$12+СВЦЭМ!$D$10+'СЕТ СН'!$G$5-'СЕТ СН'!$G$20</f>
        <v>3008.7432917199999</v>
      </c>
      <c r="H62" s="36">
        <f>SUMIFS(СВЦЭМ!$C$39:$C$782,СВЦЭМ!$A$39:$A$782,$A62,СВЦЭМ!$B$39:$B$782,H$47)+'СЕТ СН'!$G$12+СВЦЭМ!$D$10+'СЕТ СН'!$G$5-'СЕТ СН'!$G$20</f>
        <v>3073.5954705200002</v>
      </c>
      <c r="I62" s="36">
        <f>SUMIFS(СВЦЭМ!$C$39:$C$782,СВЦЭМ!$A$39:$A$782,$A62,СВЦЭМ!$B$39:$B$782,I$47)+'СЕТ СН'!$G$12+СВЦЭМ!$D$10+'СЕТ СН'!$G$5-'СЕТ СН'!$G$20</f>
        <v>3086.3026719700001</v>
      </c>
      <c r="J62" s="36">
        <f>SUMIFS(СВЦЭМ!$C$39:$C$782,СВЦЭМ!$A$39:$A$782,$A62,СВЦЭМ!$B$39:$B$782,J$47)+'СЕТ СН'!$G$12+СВЦЭМ!$D$10+'СЕТ СН'!$G$5-'СЕТ СН'!$G$20</f>
        <v>3054.53769229</v>
      </c>
      <c r="K62" s="36">
        <f>SUMIFS(СВЦЭМ!$C$39:$C$782,СВЦЭМ!$A$39:$A$782,$A62,СВЦЭМ!$B$39:$B$782,K$47)+'СЕТ СН'!$G$12+СВЦЭМ!$D$10+'СЕТ СН'!$G$5-'СЕТ СН'!$G$20</f>
        <v>3018.5221150299999</v>
      </c>
      <c r="L62" s="36">
        <f>SUMIFS(СВЦЭМ!$C$39:$C$782,СВЦЭМ!$A$39:$A$782,$A62,СВЦЭМ!$B$39:$B$782,L$47)+'СЕТ СН'!$G$12+СВЦЭМ!$D$10+'СЕТ СН'!$G$5-'СЕТ СН'!$G$20</f>
        <v>3026.8800992300003</v>
      </c>
      <c r="M62" s="36">
        <f>SUMIFS(СВЦЭМ!$C$39:$C$782,СВЦЭМ!$A$39:$A$782,$A62,СВЦЭМ!$B$39:$B$782,M$47)+'СЕТ СН'!$G$12+СВЦЭМ!$D$10+'СЕТ СН'!$G$5-'СЕТ СН'!$G$20</f>
        <v>3031.98324413</v>
      </c>
      <c r="N62" s="36">
        <f>SUMIFS(СВЦЭМ!$C$39:$C$782,СВЦЭМ!$A$39:$A$782,$A62,СВЦЭМ!$B$39:$B$782,N$47)+'СЕТ СН'!$G$12+СВЦЭМ!$D$10+'СЕТ СН'!$G$5-'СЕТ СН'!$G$20</f>
        <v>3042.2212628400002</v>
      </c>
      <c r="O62" s="36">
        <f>SUMIFS(СВЦЭМ!$C$39:$C$782,СВЦЭМ!$A$39:$A$782,$A62,СВЦЭМ!$B$39:$B$782,O$47)+'СЕТ СН'!$G$12+СВЦЭМ!$D$10+'СЕТ СН'!$G$5-'СЕТ СН'!$G$20</f>
        <v>3070.0111383599997</v>
      </c>
      <c r="P62" s="36">
        <f>SUMIFS(СВЦЭМ!$C$39:$C$782,СВЦЭМ!$A$39:$A$782,$A62,СВЦЭМ!$B$39:$B$782,P$47)+'СЕТ СН'!$G$12+СВЦЭМ!$D$10+'СЕТ СН'!$G$5-'СЕТ СН'!$G$20</f>
        <v>3107.7344584900002</v>
      </c>
      <c r="Q62" s="36">
        <f>SUMIFS(СВЦЭМ!$C$39:$C$782,СВЦЭМ!$A$39:$A$782,$A62,СВЦЭМ!$B$39:$B$782,Q$47)+'СЕТ СН'!$G$12+СВЦЭМ!$D$10+'СЕТ СН'!$G$5-'СЕТ СН'!$G$20</f>
        <v>3111.0897168000001</v>
      </c>
      <c r="R62" s="36">
        <f>SUMIFS(СВЦЭМ!$C$39:$C$782,СВЦЭМ!$A$39:$A$782,$A62,СВЦЭМ!$B$39:$B$782,R$47)+'СЕТ СН'!$G$12+СВЦЭМ!$D$10+'СЕТ СН'!$G$5-'СЕТ СН'!$G$20</f>
        <v>3111.62455095</v>
      </c>
      <c r="S62" s="36">
        <f>SUMIFS(СВЦЭМ!$C$39:$C$782,СВЦЭМ!$A$39:$A$782,$A62,СВЦЭМ!$B$39:$B$782,S$47)+'СЕТ СН'!$G$12+СВЦЭМ!$D$10+'СЕТ СН'!$G$5-'СЕТ СН'!$G$20</f>
        <v>3106.1133503599999</v>
      </c>
      <c r="T62" s="36">
        <f>SUMIFS(СВЦЭМ!$C$39:$C$782,СВЦЭМ!$A$39:$A$782,$A62,СВЦЭМ!$B$39:$B$782,T$47)+'СЕТ СН'!$G$12+СВЦЭМ!$D$10+'СЕТ СН'!$G$5-'СЕТ СН'!$G$20</f>
        <v>3013.4791274700001</v>
      </c>
      <c r="U62" s="36">
        <f>SUMIFS(СВЦЭМ!$C$39:$C$782,СВЦЭМ!$A$39:$A$782,$A62,СВЦЭМ!$B$39:$B$782,U$47)+'СЕТ СН'!$G$12+СВЦЭМ!$D$10+'СЕТ СН'!$G$5-'СЕТ СН'!$G$20</f>
        <v>3020.7390411699998</v>
      </c>
      <c r="V62" s="36">
        <f>SUMIFS(СВЦЭМ!$C$39:$C$782,СВЦЭМ!$A$39:$A$782,$A62,СВЦЭМ!$B$39:$B$782,V$47)+'СЕТ СН'!$G$12+СВЦЭМ!$D$10+'СЕТ СН'!$G$5-'СЕТ СН'!$G$20</f>
        <v>3025.9258619100001</v>
      </c>
      <c r="W62" s="36">
        <f>SUMIFS(СВЦЭМ!$C$39:$C$782,СВЦЭМ!$A$39:$A$782,$A62,СВЦЭМ!$B$39:$B$782,W$47)+'СЕТ СН'!$G$12+СВЦЭМ!$D$10+'СЕТ СН'!$G$5-'СЕТ СН'!$G$20</f>
        <v>3014.6284904100003</v>
      </c>
      <c r="X62" s="36">
        <f>SUMIFS(СВЦЭМ!$C$39:$C$782,СВЦЭМ!$A$39:$A$782,$A62,СВЦЭМ!$B$39:$B$782,X$47)+'СЕТ СН'!$G$12+СВЦЭМ!$D$10+'СЕТ СН'!$G$5-'СЕТ СН'!$G$20</f>
        <v>3030.39623811</v>
      </c>
      <c r="Y62" s="36">
        <f>SUMIFS(СВЦЭМ!$C$39:$C$782,СВЦЭМ!$A$39:$A$782,$A62,СВЦЭМ!$B$39:$B$782,Y$47)+'СЕТ СН'!$G$12+СВЦЭМ!$D$10+'СЕТ СН'!$G$5-'СЕТ СН'!$G$20</f>
        <v>3080.6658961200001</v>
      </c>
    </row>
    <row r="63" spans="1:25" ht="15.75" x14ac:dyDescent="0.2">
      <c r="A63" s="35">
        <f t="shared" si="1"/>
        <v>44485</v>
      </c>
      <c r="B63" s="36">
        <f>SUMIFS(СВЦЭМ!$C$39:$C$782,СВЦЭМ!$A$39:$A$782,$A63,СВЦЭМ!$B$39:$B$782,B$47)+'СЕТ СН'!$G$12+СВЦЭМ!$D$10+'СЕТ СН'!$G$5-'СЕТ СН'!$G$20</f>
        <v>3049.5151252000001</v>
      </c>
      <c r="C63" s="36">
        <f>SUMIFS(СВЦЭМ!$C$39:$C$782,СВЦЭМ!$A$39:$A$782,$A63,СВЦЭМ!$B$39:$B$782,C$47)+'СЕТ СН'!$G$12+СВЦЭМ!$D$10+'СЕТ СН'!$G$5-'СЕТ СН'!$G$20</f>
        <v>3090.6626278499998</v>
      </c>
      <c r="D63" s="36">
        <f>SUMIFS(СВЦЭМ!$C$39:$C$782,СВЦЭМ!$A$39:$A$782,$A63,СВЦЭМ!$B$39:$B$782,D$47)+'СЕТ СН'!$G$12+СВЦЭМ!$D$10+'СЕТ СН'!$G$5-'СЕТ СН'!$G$20</f>
        <v>3010.6612605600003</v>
      </c>
      <c r="E63" s="36">
        <f>SUMIFS(СВЦЭМ!$C$39:$C$782,СВЦЭМ!$A$39:$A$782,$A63,СВЦЭМ!$B$39:$B$782,E$47)+'СЕТ СН'!$G$12+СВЦЭМ!$D$10+'СЕТ СН'!$G$5-'СЕТ СН'!$G$20</f>
        <v>2996.5783313299999</v>
      </c>
      <c r="F63" s="36">
        <f>SUMIFS(СВЦЭМ!$C$39:$C$782,СВЦЭМ!$A$39:$A$782,$A63,СВЦЭМ!$B$39:$B$782,F$47)+'СЕТ СН'!$G$12+СВЦЭМ!$D$10+'СЕТ СН'!$G$5-'СЕТ СН'!$G$20</f>
        <v>2997.79411067</v>
      </c>
      <c r="G63" s="36">
        <f>SUMIFS(СВЦЭМ!$C$39:$C$782,СВЦЭМ!$A$39:$A$782,$A63,СВЦЭМ!$B$39:$B$782,G$47)+'СЕТ СН'!$G$12+СВЦЭМ!$D$10+'СЕТ СН'!$G$5-'СЕТ СН'!$G$20</f>
        <v>2998.5234662399998</v>
      </c>
      <c r="H63" s="36">
        <f>SUMIFS(СВЦЭМ!$C$39:$C$782,СВЦЭМ!$A$39:$A$782,$A63,СВЦЭМ!$B$39:$B$782,H$47)+'СЕТ СН'!$G$12+СВЦЭМ!$D$10+'СЕТ СН'!$G$5-'СЕТ СН'!$G$20</f>
        <v>3039.8934199800001</v>
      </c>
      <c r="I63" s="36">
        <f>SUMIFS(СВЦЭМ!$C$39:$C$782,СВЦЭМ!$A$39:$A$782,$A63,СВЦЭМ!$B$39:$B$782,I$47)+'СЕТ СН'!$G$12+СВЦЭМ!$D$10+'СЕТ СН'!$G$5-'СЕТ СН'!$G$20</f>
        <v>3076.0784959900002</v>
      </c>
      <c r="J63" s="36">
        <f>SUMIFS(СВЦЭМ!$C$39:$C$782,СВЦЭМ!$A$39:$A$782,$A63,СВЦЭМ!$B$39:$B$782,J$47)+'СЕТ СН'!$G$12+СВЦЭМ!$D$10+'СЕТ СН'!$G$5-'СЕТ СН'!$G$20</f>
        <v>3097.0905195699997</v>
      </c>
      <c r="K63" s="36">
        <f>SUMIFS(СВЦЭМ!$C$39:$C$782,СВЦЭМ!$A$39:$A$782,$A63,СВЦЭМ!$B$39:$B$782,K$47)+'СЕТ СН'!$G$12+СВЦЭМ!$D$10+'СЕТ СН'!$G$5-'СЕТ СН'!$G$20</f>
        <v>3007.3642014400002</v>
      </c>
      <c r="L63" s="36">
        <f>SUMIFS(СВЦЭМ!$C$39:$C$782,СВЦЭМ!$A$39:$A$782,$A63,СВЦЭМ!$B$39:$B$782,L$47)+'СЕТ СН'!$G$12+СВЦЭМ!$D$10+'СЕТ СН'!$G$5-'СЕТ СН'!$G$20</f>
        <v>3017.7152018100001</v>
      </c>
      <c r="M63" s="36">
        <f>SUMIFS(СВЦЭМ!$C$39:$C$782,СВЦЭМ!$A$39:$A$782,$A63,СВЦЭМ!$B$39:$B$782,M$47)+'СЕТ СН'!$G$12+СВЦЭМ!$D$10+'СЕТ СН'!$G$5-'СЕТ СН'!$G$20</f>
        <v>3007.9408775399997</v>
      </c>
      <c r="N63" s="36">
        <f>SUMIFS(СВЦЭМ!$C$39:$C$782,СВЦЭМ!$A$39:$A$782,$A63,СВЦЭМ!$B$39:$B$782,N$47)+'СЕТ СН'!$G$12+СВЦЭМ!$D$10+'СЕТ СН'!$G$5-'СЕТ СН'!$G$20</f>
        <v>3019.1023757799999</v>
      </c>
      <c r="O63" s="36">
        <f>SUMIFS(СВЦЭМ!$C$39:$C$782,СВЦЭМ!$A$39:$A$782,$A63,СВЦЭМ!$B$39:$B$782,O$47)+'СЕТ СН'!$G$12+СВЦЭМ!$D$10+'СЕТ СН'!$G$5-'СЕТ СН'!$G$20</f>
        <v>3005.99436547</v>
      </c>
      <c r="P63" s="36">
        <f>SUMIFS(СВЦЭМ!$C$39:$C$782,СВЦЭМ!$A$39:$A$782,$A63,СВЦЭМ!$B$39:$B$782,P$47)+'СЕТ СН'!$G$12+СВЦЭМ!$D$10+'СЕТ СН'!$G$5-'СЕТ СН'!$G$20</f>
        <v>2999.1573316700001</v>
      </c>
      <c r="Q63" s="36">
        <f>SUMIFS(СВЦЭМ!$C$39:$C$782,СВЦЭМ!$A$39:$A$782,$A63,СВЦЭМ!$B$39:$B$782,Q$47)+'СЕТ СН'!$G$12+СВЦЭМ!$D$10+'СЕТ СН'!$G$5-'СЕТ СН'!$G$20</f>
        <v>2993.6199931900001</v>
      </c>
      <c r="R63" s="36">
        <f>SUMIFS(СВЦЭМ!$C$39:$C$782,СВЦЭМ!$A$39:$A$782,$A63,СВЦЭМ!$B$39:$B$782,R$47)+'СЕТ СН'!$G$12+СВЦЭМ!$D$10+'СЕТ СН'!$G$5-'СЕТ СН'!$G$20</f>
        <v>2985.8345331800001</v>
      </c>
      <c r="S63" s="36">
        <f>SUMIFS(СВЦЭМ!$C$39:$C$782,СВЦЭМ!$A$39:$A$782,$A63,СВЦЭМ!$B$39:$B$782,S$47)+'СЕТ СН'!$G$12+СВЦЭМ!$D$10+'СЕТ СН'!$G$5-'СЕТ СН'!$G$20</f>
        <v>2970.4158399899998</v>
      </c>
      <c r="T63" s="36">
        <f>SUMIFS(СВЦЭМ!$C$39:$C$782,СВЦЭМ!$A$39:$A$782,$A63,СВЦЭМ!$B$39:$B$782,T$47)+'СЕТ СН'!$G$12+СВЦЭМ!$D$10+'СЕТ СН'!$G$5-'СЕТ СН'!$G$20</f>
        <v>2961.7674275099998</v>
      </c>
      <c r="U63" s="36">
        <f>SUMIFS(СВЦЭМ!$C$39:$C$782,СВЦЭМ!$A$39:$A$782,$A63,СВЦЭМ!$B$39:$B$782,U$47)+'СЕТ СН'!$G$12+СВЦЭМ!$D$10+'СЕТ СН'!$G$5-'СЕТ СН'!$G$20</f>
        <v>2992.2935214199997</v>
      </c>
      <c r="V63" s="36">
        <f>SUMIFS(СВЦЭМ!$C$39:$C$782,СВЦЭМ!$A$39:$A$782,$A63,СВЦЭМ!$B$39:$B$782,V$47)+'СЕТ СН'!$G$12+СВЦЭМ!$D$10+'СЕТ СН'!$G$5-'СЕТ СН'!$G$20</f>
        <v>2969.4132905299998</v>
      </c>
      <c r="W63" s="36">
        <f>SUMIFS(СВЦЭМ!$C$39:$C$782,СВЦЭМ!$A$39:$A$782,$A63,СВЦЭМ!$B$39:$B$782,W$47)+'СЕТ СН'!$G$12+СВЦЭМ!$D$10+'СЕТ СН'!$G$5-'СЕТ СН'!$G$20</f>
        <v>2978.3690333499999</v>
      </c>
      <c r="X63" s="36">
        <f>SUMIFS(СВЦЭМ!$C$39:$C$782,СВЦЭМ!$A$39:$A$782,$A63,СВЦЭМ!$B$39:$B$782,X$47)+'СЕТ СН'!$G$12+СВЦЭМ!$D$10+'СЕТ СН'!$G$5-'СЕТ СН'!$G$20</f>
        <v>3048.2344144899998</v>
      </c>
      <c r="Y63" s="36">
        <f>SUMIFS(СВЦЭМ!$C$39:$C$782,СВЦЭМ!$A$39:$A$782,$A63,СВЦЭМ!$B$39:$B$782,Y$47)+'СЕТ СН'!$G$12+СВЦЭМ!$D$10+'СЕТ СН'!$G$5-'СЕТ СН'!$G$20</f>
        <v>3114.1080720600003</v>
      </c>
    </row>
    <row r="64" spans="1:25" ht="15.75" x14ac:dyDescent="0.2">
      <c r="A64" s="35">
        <f t="shared" si="1"/>
        <v>44486</v>
      </c>
      <c r="B64" s="36">
        <f>SUMIFS(СВЦЭМ!$C$39:$C$782,СВЦЭМ!$A$39:$A$782,$A64,СВЦЭМ!$B$39:$B$782,B$47)+'СЕТ СН'!$G$12+СВЦЭМ!$D$10+'СЕТ СН'!$G$5-'СЕТ СН'!$G$20</f>
        <v>3033.8595957699999</v>
      </c>
      <c r="C64" s="36">
        <f>SUMIFS(СВЦЭМ!$C$39:$C$782,СВЦЭМ!$A$39:$A$782,$A64,СВЦЭМ!$B$39:$B$782,C$47)+'СЕТ СН'!$G$12+СВЦЭМ!$D$10+'СЕТ СН'!$G$5-'СЕТ СН'!$G$20</f>
        <v>3078.26738914</v>
      </c>
      <c r="D64" s="36">
        <f>SUMIFS(СВЦЭМ!$C$39:$C$782,СВЦЭМ!$A$39:$A$782,$A64,СВЦЭМ!$B$39:$B$782,D$47)+'СЕТ СН'!$G$12+СВЦЭМ!$D$10+'СЕТ СН'!$G$5-'СЕТ СН'!$G$20</f>
        <v>3014.6435133300001</v>
      </c>
      <c r="E64" s="36">
        <f>SUMIFS(СВЦЭМ!$C$39:$C$782,СВЦЭМ!$A$39:$A$782,$A64,СВЦЭМ!$B$39:$B$782,E$47)+'СЕТ СН'!$G$12+СВЦЭМ!$D$10+'СЕТ СН'!$G$5-'СЕТ СН'!$G$20</f>
        <v>3003.4559824999997</v>
      </c>
      <c r="F64" s="36">
        <f>SUMIFS(СВЦЭМ!$C$39:$C$782,СВЦЭМ!$A$39:$A$782,$A64,СВЦЭМ!$B$39:$B$782,F$47)+'СЕТ СН'!$G$12+СВЦЭМ!$D$10+'СЕТ СН'!$G$5-'СЕТ СН'!$G$20</f>
        <v>3009.12808825</v>
      </c>
      <c r="G64" s="36">
        <f>SUMIFS(СВЦЭМ!$C$39:$C$782,СВЦЭМ!$A$39:$A$782,$A64,СВЦЭМ!$B$39:$B$782,G$47)+'СЕТ СН'!$G$12+СВЦЭМ!$D$10+'СЕТ СН'!$G$5-'СЕТ СН'!$G$20</f>
        <v>3002.2027553200001</v>
      </c>
      <c r="H64" s="36">
        <f>SUMIFS(СВЦЭМ!$C$39:$C$782,СВЦЭМ!$A$39:$A$782,$A64,СВЦЭМ!$B$39:$B$782,H$47)+'СЕТ СН'!$G$12+СВЦЭМ!$D$10+'СЕТ СН'!$G$5-'СЕТ СН'!$G$20</f>
        <v>3031.3353913199999</v>
      </c>
      <c r="I64" s="36">
        <f>SUMIFS(СВЦЭМ!$C$39:$C$782,СВЦЭМ!$A$39:$A$782,$A64,СВЦЭМ!$B$39:$B$782,I$47)+'СЕТ СН'!$G$12+СВЦЭМ!$D$10+'СЕТ СН'!$G$5-'СЕТ СН'!$G$20</f>
        <v>3046.7009998900003</v>
      </c>
      <c r="J64" s="36">
        <f>SUMIFS(СВЦЭМ!$C$39:$C$782,СВЦЭМ!$A$39:$A$782,$A64,СВЦЭМ!$B$39:$B$782,J$47)+'СЕТ СН'!$G$12+СВЦЭМ!$D$10+'СЕТ СН'!$G$5-'СЕТ СН'!$G$20</f>
        <v>2993.3249127099998</v>
      </c>
      <c r="K64" s="36">
        <f>SUMIFS(СВЦЭМ!$C$39:$C$782,СВЦЭМ!$A$39:$A$782,$A64,СВЦЭМ!$B$39:$B$782,K$47)+'СЕТ СН'!$G$12+СВЦЭМ!$D$10+'СЕТ СН'!$G$5-'СЕТ СН'!$G$20</f>
        <v>2974.4737091100001</v>
      </c>
      <c r="L64" s="36">
        <f>SUMIFS(СВЦЭМ!$C$39:$C$782,СВЦЭМ!$A$39:$A$782,$A64,СВЦЭМ!$B$39:$B$782,L$47)+'СЕТ СН'!$G$12+СВЦЭМ!$D$10+'СЕТ СН'!$G$5-'СЕТ СН'!$G$20</f>
        <v>2994.6244438499998</v>
      </c>
      <c r="M64" s="36">
        <f>SUMIFS(СВЦЭМ!$C$39:$C$782,СВЦЭМ!$A$39:$A$782,$A64,СВЦЭМ!$B$39:$B$782,M$47)+'СЕТ СН'!$G$12+СВЦЭМ!$D$10+'СЕТ СН'!$G$5-'СЕТ СН'!$G$20</f>
        <v>3002.8461486300002</v>
      </c>
      <c r="N64" s="36">
        <f>SUMIFS(СВЦЭМ!$C$39:$C$782,СВЦЭМ!$A$39:$A$782,$A64,СВЦЭМ!$B$39:$B$782,N$47)+'СЕТ СН'!$G$12+СВЦЭМ!$D$10+'СЕТ СН'!$G$5-'СЕТ СН'!$G$20</f>
        <v>3012.4089120399999</v>
      </c>
      <c r="O64" s="36">
        <f>SUMIFS(СВЦЭМ!$C$39:$C$782,СВЦЭМ!$A$39:$A$782,$A64,СВЦЭМ!$B$39:$B$782,O$47)+'СЕТ СН'!$G$12+СВЦЭМ!$D$10+'СЕТ СН'!$G$5-'СЕТ СН'!$G$20</f>
        <v>3010.0703170100001</v>
      </c>
      <c r="P64" s="36">
        <f>SUMIFS(СВЦЭМ!$C$39:$C$782,СВЦЭМ!$A$39:$A$782,$A64,СВЦЭМ!$B$39:$B$782,P$47)+'СЕТ СН'!$G$12+СВЦЭМ!$D$10+'СЕТ СН'!$G$5-'СЕТ СН'!$G$20</f>
        <v>3053.72142674</v>
      </c>
      <c r="Q64" s="36">
        <f>SUMIFS(СВЦЭМ!$C$39:$C$782,СВЦЭМ!$A$39:$A$782,$A64,СВЦЭМ!$B$39:$B$782,Q$47)+'СЕТ СН'!$G$12+СВЦЭМ!$D$10+'СЕТ СН'!$G$5-'СЕТ СН'!$G$20</f>
        <v>3104.27738211</v>
      </c>
      <c r="R64" s="36">
        <f>SUMIFS(СВЦЭМ!$C$39:$C$782,СВЦЭМ!$A$39:$A$782,$A64,СВЦЭМ!$B$39:$B$782,R$47)+'СЕТ СН'!$G$12+СВЦЭМ!$D$10+'СЕТ СН'!$G$5-'СЕТ СН'!$G$20</f>
        <v>3046.9482920199998</v>
      </c>
      <c r="S64" s="36">
        <f>SUMIFS(СВЦЭМ!$C$39:$C$782,СВЦЭМ!$A$39:$A$782,$A64,СВЦЭМ!$B$39:$B$782,S$47)+'СЕТ СН'!$G$12+СВЦЭМ!$D$10+'СЕТ СН'!$G$5-'СЕТ СН'!$G$20</f>
        <v>2982.3895578299998</v>
      </c>
      <c r="T64" s="36">
        <f>SUMIFS(СВЦЭМ!$C$39:$C$782,СВЦЭМ!$A$39:$A$782,$A64,СВЦЭМ!$B$39:$B$782,T$47)+'СЕТ СН'!$G$12+СВЦЭМ!$D$10+'СЕТ СН'!$G$5-'СЕТ СН'!$G$20</f>
        <v>2993.3700426400001</v>
      </c>
      <c r="U64" s="36">
        <f>SUMIFS(СВЦЭМ!$C$39:$C$782,СВЦЭМ!$A$39:$A$782,$A64,СВЦЭМ!$B$39:$B$782,U$47)+'СЕТ СН'!$G$12+СВЦЭМ!$D$10+'СЕТ СН'!$G$5-'СЕТ СН'!$G$20</f>
        <v>3009.60114879</v>
      </c>
      <c r="V64" s="36">
        <f>SUMIFS(СВЦЭМ!$C$39:$C$782,СВЦЭМ!$A$39:$A$782,$A64,СВЦЭМ!$B$39:$B$782,V$47)+'СЕТ СН'!$G$12+СВЦЭМ!$D$10+'СЕТ СН'!$G$5-'СЕТ СН'!$G$20</f>
        <v>2992.1946465599999</v>
      </c>
      <c r="W64" s="36">
        <f>SUMIFS(СВЦЭМ!$C$39:$C$782,СВЦЭМ!$A$39:$A$782,$A64,СВЦЭМ!$B$39:$B$782,W$47)+'СЕТ СН'!$G$12+СВЦЭМ!$D$10+'СЕТ СН'!$G$5-'СЕТ СН'!$G$20</f>
        <v>3010.9190076200002</v>
      </c>
      <c r="X64" s="36">
        <f>SUMIFS(СВЦЭМ!$C$39:$C$782,СВЦЭМ!$A$39:$A$782,$A64,СВЦЭМ!$B$39:$B$782,X$47)+'СЕТ СН'!$G$12+СВЦЭМ!$D$10+'СЕТ СН'!$G$5-'СЕТ СН'!$G$20</f>
        <v>3006.8613362999999</v>
      </c>
      <c r="Y64" s="36">
        <f>SUMIFS(СВЦЭМ!$C$39:$C$782,СВЦЭМ!$A$39:$A$782,$A64,СВЦЭМ!$B$39:$B$782,Y$47)+'СЕТ СН'!$G$12+СВЦЭМ!$D$10+'СЕТ СН'!$G$5-'СЕТ СН'!$G$20</f>
        <v>3078.0886725700002</v>
      </c>
    </row>
    <row r="65" spans="1:27" ht="15.75" x14ac:dyDescent="0.2">
      <c r="A65" s="35">
        <f t="shared" si="1"/>
        <v>44487</v>
      </c>
      <c r="B65" s="36">
        <f>SUMIFS(СВЦЭМ!$C$39:$C$782,СВЦЭМ!$A$39:$A$782,$A65,СВЦЭМ!$B$39:$B$782,B$47)+'СЕТ СН'!$G$12+СВЦЭМ!$D$10+'СЕТ СН'!$G$5-'СЕТ СН'!$G$20</f>
        <v>3105.1816791000001</v>
      </c>
      <c r="C65" s="36">
        <f>SUMIFS(СВЦЭМ!$C$39:$C$782,СВЦЭМ!$A$39:$A$782,$A65,СВЦЭМ!$B$39:$B$782,C$47)+'СЕТ СН'!$G$12+СВЦЭМ!$D$10+'СЕТ СН'!$G$5-'СЕТ СН'!$G$20</f>
        <v>3077.2829829499997</v>
      </c>
      <c r="D65" s="36">
        <f>SUMIFS(СВЦЭМ!$C$39:$C$782,СВЦЭМ!$A$39:$A$782,$A65,СВЦЭМ!$B$39:$B$782,D$47)+'СЕТ СН'!$G$12+СВЦЭМ!$D$10+'СЕТ СН'!$G$5-'СЕТ СН'!$G$20</f>
        <v>3030.7443591800002</v>
      </c>
      <c r="E65" s="36">
        <f>SUMIFS(СВЦЭМ!$C$39:$C$782,СВЦЭМ!$A$39:$A$782,$A65,СВЦЭМ!$B$39:$B$782,E$47)+'СЕТ СН'!$G$12+СВЦЭМ!$D$10+'СЕТ СН'!$G$5-'СЕТ СН'!$G$20</f>
        <v>3029.5440158900001</v>
      </c>
      <c r="F65" s="36">
        <f>SUMIFS(СВЦЭМ!$C$39:$C$782,СВЦЭМ!$A$39:$A$782,$A65,СВЦЭМ!$B$39:$B$782,F$47)+'СЕТ СН'!$G$12+СВЦЭМ!$D$10+'СЕТ СН'!$G$5-'СЕТ СН'!$G$20</f>
        <v>3021.81516164</v>
      </c>
      <c r="G65" s="36">
        <f>SUMIFS(СВЦЭМ!$C$39:$C$782,СВЦЭМ!$A$39:$A$782,$A65,СВЦЭМ!$B$39:$B$782,G$47)+'СЕТ СН'!$G$12+СВЦЭМ!$D$10+'СЕТ СН'!$G$5-'СЕТ СН'!$G$20</f>
        <v>3021.6138310400002</v>
      </c>
      <c r="H65" s="36">
        <f>SUMIFS(СВЦЭМ!$C$39:$C$782,СВЦЭМ!$A$39:$A$782,$A65,СВЦЭМ!$B$39:$B$782,H$47)+'СЕТ СН'!$G$12+СВЦЭМ!$D$10+'СЕТ СН'!$G$5-'СЕТ СН'!$G$20</f>
        <v>3081.6583135199999</v>
      </c>
      <c r="I65" s="36">
        <f>SUMIFS(СВЦЭМ!$C$39:$C$782,СВЦЭМ!$A$39:$A$782,$A65,СВЦЭМ!$B$39:$B$782,I$47)+'СЕТ СН'!$G$12+СВЦЭМ!$D$10+'СЕТ СН'!$G$5-'СЕТ СН'!$G$20</f>
        <v>3124.6080230699999</v>
      </c>
      <c r="J65" s="36">
        <f>SUMIFS(СВЦЭМ!$C$39:$C$782,СВЦЭМ!$A$39:$A$782,$A65,СВЦЭМ!$B$39:$B$782,J$47)+'СЕТ СН'!$G$12+СВЦЭМ!$D$10+'СЕТ СН'!$G$5-'СЕТ СН'!$G$20</f>
        <v>3074.3574664299999</v>
      </c>
      <c r="K65" s="36">
        <f>SUMIFS(СВЦЭМ!$C$39:$C$782,СВЦЭМ!$A$39:$A$782,$A65,СВЦЭМ!$B$39:$B$782,K$47)+'СЕТ СН'!$G$12+СВЦЭМ!$D$10+'СЕТ СН'!$G$5-'СЕТ СН'!$G$20</f>
        <v>3043.39779017</v>
      </c>
      <c r="L65" s="36">
        <f>SUMIFS(СВЦЭМ!$C$39:$C$782,СВЦЭМ!$A$39:$A$782,$A65,СВЦЭМ!$B$39:$B$782,L$47)+'СЕТ СН'!$G$12+СВЦЭМ!$D$10+'СЕТ СН'!$G$5-'СЕТ СН'!$G$20</f>
        <v>3044.7408881599999</v>
      </c>
      <c r="M65" s="36">
        <f>SUMIFS(СВЦЭМ!$C$39:$C$782,СВЦЭМ!$A$39:$A$782,$A65,СВЦЭМ!$B$39:$B$782,M$47)+'СЕТ СН'!$G$12+СВЦЭМ!$D$10+'СЕТ СН'!$G$5-'СЕТ СН'!$G$20</f>
        <v>3041.28826665</v>
      </c>
      <c r="N65" s="36">
        <f>SUMIFS(СВЦЭМ!$C$39:$C$782,СВЦЭМ!$A$39:$A$782,$A65,СВЦЭМ!$B$39:$B$782,N$47)+'СЕТ СН'!$G$12+СВЦЭМ!$D$10+'СЕТ СН'!$G$5-'СЕТ СН'!$G$20</f>
        <v>3037.2479843599999</v>
      </c>
      <c r="O65" s="36">
        <f>SUMIFS(СВЦЭМ!$C$39:$C$782,СВЦЭМ!$A$39:$A$782,$A65,СВЦЭМ!$B$39:$B$782,O$47)+'СЕТ СН'!$G$12+СВЦЭМ!$D$10+'СЕТ СН'!$G$5-'СЕТ СН'!$G$20</f>
        <v>3033.6440871699997</v>
      </c>
      <c r="P65" s="36">
        <f>SUMIFS(СВЦЭМ!$C$39:$C$782,СВЦЭМ!$A$39:$A$782,$A65,СВЦЭМ!$B$39:$B$782,P$47)+'СЕТ СН'!$G$12+СВЦЭМ!$D$10+'СЕТ СН'!$G$5-'СЕТ СН'!$G$20</f>
        <v>3021.07201459</v>
      </c>
      <c r="Q65" s="36">
        <f>SUMIFS(СВЦЭМ!$C$39:$C$782,СВЦЭМ!$A$39:$A$782,$A65,СВЦЭМ!$B$39:$B$782,Q$47)+'СЕТ СН'!$G$12+СВЦЭМ!$D$10+'СЕТ СН'!$G$5-'СЕТ СН'!$G$20</f>
        <v>3018.6087067399999</v>
      </c>
      <c r="R65" s="36">
        <f>SUMIFS(СВЦЭМ!$C$39:$C$782,СВЦЭМ!$A$39:$A$782,$A65,СВЦЭМ!$B$39:$B$782,R$47)+'СЕТ СН'!$G$12+СВЦЭМ!$D$10+'СЕТ СН'!$G$5-'СЕТ СН'!$G$20</f>
        <v>3013.9500280100001</v>
      </c>
      <c r="S65" s="36">
        <f>SUMIFS(СВЦЭМ!$C$39:$C$782,СВЦЭМ!$A$39:$A$782,$A65,СВЦЭМ!$B$39:$B$782,S$47)+'СЕТ СН'!$G$12+СВЦЭМ!$D$10+'СЕТ СН'!$G$5-'СЕТ СН'!$G$20</f>
        <v>3025.6322546700003</v>
      </c>
      <c r="T65" s="36">
        <f>SUMIFS(СВЦЭМ!$C$39:$C$782,СВЦЭМ!$A$39:$A$782,$A65,СВЦЭМ!$B$39:$B$782,T$47)+'СЕТ СН'!$G$12+СВЦЭМ!$D$10+'СЕТ СН'!$G$5-'СЕТ СН'!$G$20</f>
        <v>3038.6543156500002</v>
      </c>
      <c r="U65" s="36">
        <f>SUMIFS(СВЦЭМ!$C$39:$C$782,СВЦЭМ!$A$39:$A$782,$A65,СВЦЭМ!$B$39:$B$782,U$47)+'СЕТ СН'!$G$12+СВЦЭМ!$D$10+'СЕТ СН'!$G$5-'СЕТ СН'!$G$20</f>
        <v>3047.2583422999996</v>
      </c>
      <c r="V65" s="36">
        <f>SUMIFS(СВЦЭМ!$C$39:$C$782,СВЦЭМ!$A$39:$A$782,$A65,СВЦЭМ!$B$39:$B$782,V$47)+'СЕТ СН'!$G$12+СВЦЭМ!$D$10+'СЕТ СН'!$G$5-'СЕТ СН'!$G$20</f>
        <v>3043.1383387599999</v>
      </c>
      <c r="W65" s="36">
        <f>SUMIFS(СВЦЭМ!$C$39:$C$782,СВЦЭМ!$A$39:$A$782,$A65,СВЦЭМ!$B$39:$B$782,W$47)+'СЕТ СН'!$G$12+СВЦЭМ!$D$10+'СЕТ СН'!$G$5-'СЕТ СН'!$G$20</f>
        <v>3064.0663480200001</v>
      </c>
      <c r="X65" s="36">
        <f>SUMIFS(СВЦЭМ!$C$39:$C$782,СВЦЭМ!$A$39:$A$782,$A65,СВЦЭМ!$B$39:$B$782,X$47)+'СЕТ СН'!$G$12+СВЦЭМ!$D$10+'СЕТ СН'!$G$5-'СЕТ СН'!$G$20</f>
        <v>3094.29715915</v>
      </c>
      <c r="Y65" s="36">
        <f>SUMIFS(СВЦЭМ!$C$39:$C$782,СВЦЭМ!$A$39:$A$782,$A65,СВЦЭМ!$B$39:$B$782,Y$47)+'СЕТ СН'!$G$12+СВЦЭМ!$D$10+'СЕТ СН'!$G$5-'СЕТ СН'!$G$20</f>
        <v>3135.4722976499997</v>
      </c>
    </row>
    <row r="66" spans="1:27" ht="15.75" x14ac:dyDescent="0.2">
      <c r="A66" s="35">
        <f t="shared" si="1"/>
        <v>44488</v>
      </c>
      <c r="B66" s="36">
        <f>SUMIFS(СВЦЭМ!$C$39:$C$782,СВЦЭМ!$A$39:$A$782,$A66,СВЦЭМ!$B$39:$B$782,B$47)+'СЕТ СН'!$G$12+СВЦЭМ!$D$10+'СЕТ СН'!$G$5-'СЕТ СН'!$G$20</f>
        <v>3162.5450666799998</v>
      </c>
      <c r="C66" s="36">
        <f>SUMIFS(СВЦЭМ!$C$39:$C$782,СВЦЭМ!$A$39:$A$782,$A66,СВЦЭМ!$B$39:$B$782,C$47)+'СЕТ СН'!$G$12+СВЦЭМ!$D$10+'СЕТ СН'!$G$5-'СЕТ СН'!$G$20</f>
        <v>3150.4258176499998</v>
      </c>
      <c r="D66" s="36">
        <f>SUMIFS(СВЦЭМ!$C$39:$C$782,СВЦЭМ!$A$39:$A$782,$A66,СВЦЭМ!$B$39:$B$782,D$47)+'СЕТ СН'!$G$12+СВЦЭМ!$D$10+'СЕТ СН'!$G$5-'СЕТ СН'!$G$20</f>
        <v>3088.02187804</v>
      </c>
      <c r="E66" s="36">
        <f>SUMIFS(СВЦЭМ!$C$39:$C$782,СВЦЭМ!$A$39:$A$782,$A66,СВЦЭМ!$B$39:$B$782,E$47)+'СЕТ СН'!$G$12+СВЦЭМ!$D$10+'СЕТ СН'!$G$5-'СЕТ СН'!$G$20</f>
        <v>3073.6477996900003</v>
      </c>
      <c r="F66" s="36">
        <f>SUMIFS(СВЦЭМ!$C$39:$C$782,СВЦЭМ!$A$39:$A$782,$A66,СВЦЭМ!$B$39:$B$782,F$47)+'СЕТ СН'!$G$12+СВЦЭМ!$D$10+'СЕТ СН'!$G$5-'СЕТ СН'!$G$20</f>
        <v>3077.3232507800003</v>
      </c>
      <c r="G66" s="36">
        <f>SUMIFS(СВЦЭМ!$C$39:$C$782,СВЦЭМ!$A$39:$A$782,$A66,СВЦЭМ!$B$39:$B$782,G$47)+'СЕТ СН'!$G$12+СВЦЭМ!$D$10+'СЕТ СН'!$G$5-'СЕТ СН'!$G$20</f>
        <v>3069.2973025800002</v>
      </c>
      <c r="H66" s="36">
        <f>SUMIFS(СВЦЭМ!$C$39:$C$782,СВЦЭМ!$A$39:$A$782,$A66,СВЦЭМ!$B$39:$B$782,H$47)+'СЕТ СН'!$G$12+СВЦЭМ!$D$10+'СЕТ СН'!$G$5-'СЕТ СН'!$G$20</f>
        <v>3056.3939869000001</v>
      </c>
      <c r="I66" s="36">
        <f>SUMIFS(СВЦЭМ!$C$39:$C$782,СВЦЭМ!$A$39:$A$782,$A66,СВЦЭМ!$B$39:$B$782,I$47)+'СЕТ СН'!$G$12+СВЦЭМ!$D$10+'СЕТ СН'!$G$5-'СЕТ СН'!$G$20</f>
        <v>3107.94729607</v>
      </c>
      <c r="J66" s="36">
        <f>SUMIFS(СВЦЭМ!$C$39:$C$782,СВЦЭМ!$A$39:$A$782,$A66,СВЦЭМ!$B$39:$B$782,J$47)+'СЕТ СН'!$G$12+СВЦЭМ!$D$10+'СЕТ СН'!$G$5-'СЕТ СН'!$G$20</f>
        <v>3141.1016434399999</v>
      </c>
      <c r="K66" s="36">
        <f>SUMIFS(СВЦЭМ!$C$39:$C$782,СВЦЭМ!$A$39:$A$782,$A66,СВЦЭМ!$B$39:$B$782,K$47)+'СЕТ СН'!$G$12+СВЦЭМ!$D$10+'СЕТ СН'!$G$5-'СЕТ СН'!$G$20</f>
        <v>3078.6836418000003</v>
      </c>
      <c r="L66" s="36">
        <f>SUMIFS(СВЦЭМ!$C$39:$C$782,СВЦЭМ!$A$39:$A$782,$A66,СВЦЭМ!$B$39:$B$782,L$47)+'СЕТ СН'!$G$12+СВЦЭМ!$D$10+'СЕТ СН'!$G$5-'СЕТ СН'!$G$20</f>
        <v>3082.7764452900001</v>
      </c>
      <c r="M66" s="36">
        <f>SUMIFS(СВЦЭМ!$C$39:$C$782,СВЦЭМ!$A$39:$A$782,$A66,СВЦЭМ!$B$39:$B$782,M$47)+'СЕТ СН'!$G$12+СВЦЭМ!$D$10+'СЕТ СН'!$G$5-'СЕТ СН'!$G$20</f>
        <v>3076.8038510900001</v>
      </c>
      <c r="N66" s="36">
        <f>SUMIFS(СВЦЭМ!$C$39:$C$782,СВЦЭМ!$A$39:$A$782,$A66,СВЦЭМ!$B$39:$B$782,N$47)+'СЕТ СН'!$G$12+СВЦЭМ!$D$10+'СЕТ СН'!$G$5-'СЕТ СН'!$G$20</f>
        <v>3145.24701667</v>
      </c>
      <c r="O66" s="36">
        <f>SUMIFS(СВЦЭМ!$C$39:$C$782,СВЦЭМ!$A$39:$A$782,$A66,СВЦЭМ!$B$39:$B$782,O$47)+'СЕТ СН'!$G$12+СВЦЭМ!$D$10+'СЕТ СН'!$G$5-'СЕТ СН'!$G$20</f>
        <v>3169.9441809899999</v>
      </c>
      <c r="P66" s="36">
        <f>SUMIFS(СВЦЭМ!$C$39:$C$782,СВЦЭМ!$A$39:$A$782,$A66,СВЦЭМ!$B$39:$B$782,P$47)+'СЕТ СН'!$G$12+СВЦЭМ!$D$10+'СЕТ СН'!$G$5-'СЕТ СН'!$G$20</f>
        <v>3167.1015585800001</v>
      </c>
      <c r="Q66" s="36">
        <f>SUMIFS(СВЦЭМ!$C$39:$C$782,СВЦЭМ!$A$39:$A$782,$A66,СВЦЭМ!$B$39:$B$782,Q$47)+'СЕТ СН'!$G$12+СВЦЭМ!$D$10+'СЕТ СН'!$G$5-'СЕТ СН'!$G$20</f>
        <v>3164.2175221299999</v>
      </c>
      <c r="R66" s="36">
        <f>SUMIFS(СВЦЭМ!$C$39:$C$782,СВЦЭМ!$A$39:$A$782,$A66,СВЦЭМ!$B$39:$B$782,R$47)+'СЕТ СН'!$G$12+СВЦЭМ!$D$10+'СЕТ СН'!$G$5-'СЕТ СН'!$G$20</f>
        <v>3166.1265373400001</v>
      </c>
      <c r="S66" s="36">
        <f>SUMIFS(СВЦЭМ!$C$39:$C$782,СВЦЭМ!$A$39:$A$782,$A66,СВЦЭМ!$B$39:$B$782,S$47)+'СЕТ СН'!$G$12+СВЦЭМ!$D$10+'СЕТ СН'!$G$5-'СЕТ СН'!$G$20</f>
        <v>3074.1107981200003</v>
      </c>
      <c r="T66" s="36">
        <f>SUMIFS(СВЦЭМ!$C$39:$C$782,СВЦЭМ!$A$39:$A$782,$A66,СВЦЭМ!$B$39:$B$782,T$47)+'СЕТ СН'!$G$12+СВЦЭМ!$D$10+'СЕТ СН'!$G$5-'СЕТ СН'!$G$20</f>
        <v>3028.2392264</v>
      </c>
      <c r="U66" s="36">
        <f>SUMIFS(СВЦЭМ!$C$39:$C$782,СВЦЭМ!$A$39:$A$782,$A66,СВЦЭМ!$B$39:$B$782,U$47)+'СЕТ СН'!$G$12+СВЦЭМ!$D$10+'СЕТ СН'!$G$5-'СЕТ СН'!$G$20</f>
        <v>2991.20706208</v>
      </c>
      <c r="V66" s="36">
        <f>SUMIFS(СВЦЭМ!$C$39:$C$782,СВЦЭМ!$A$39:$A$782,$A66,СВЦЭМ!$B$39:$B$782,V$47)+'СЕТ СН'!$G$12+СВЦЭМ!$D$10+'СЕТ СН'!$G$5-'СЕТ СН'!$G$20</f>
        <v>2995.3305884199999</v>
      </c>
      <c r="W66" s="36">
        <f>SUMIFS(СВЦЭМ!$C$39:$C$782,СВЦЭМ!$A$39:$A$782,$A66,СВЦЭМ!$B$39:$B$782,W$47)+'СЕТ СН'!$G$12+СВЦЭМ!$D$10+'СЕТ СН'!$G$5-'СЕТ СН'!$G$20</f>
        <v>3039.0308065300001</v>
      </c>
      <c r="X66" s="36">
        <f>SUMIFS(СВЦЭМ!$C$39:$C$782,СВЦЭМ!$A$39:$A$782,$A66,СВЦЭМ!$B$39:$B$782,X$47)+'СЕТ СН'!$G$12+СВЦЭМ!$D$10+'СЕТ СН'!$G$5-'СЕТ СН'!$G$20</f>
        <v>3121.4311988700001</v>
      </c>
      <c r="Y66" s="36">
        <f>SUMIFS(СВЦЭМ!$C$39:$C$782,СВЦЭМ!$A$39:$A$782,$A66,СВЦЭМ!$B$39:$B$782,Y$47)+'СЕТ СН'!$G$12+СВЦЭМ!$D$10+'СЕТ СН'!$G$5-'СЕТ СН'!$G$20</f>
        <v>3151.9914360900002</v>
      </c>
    </row>
    <row r="67" spans="1:27" ht="15.75" x14ac:dyDescent="0.2">
      <c r="A67" s="35">
        <f t="shared" si="1"/>
        <v>44489</v>
      </c>
      <c r="B67" s="36">
        <f>SUMIFS(СВЦЭМ!$C$39:$C$782,СВЦЭМ!$A$39:$A$782,$A67,СВЦЭМ!$B$39:$B$782,B$47)+'СЕТ СН'!$G$12+СВЦЭМ!$D$10+'СЕТ СН'!$G$5-'СЕТ СН'!$G$20</f>
        <v>3225.26379662</v>
      </c>
      <c r="C67" s="36">
        <f>SUMIFS(СВЦЭМ!$C$39:$C$782,СВЦЭМ!$A$39:$A$782,$A67,СВЦЭМ!$B$39:$B$782,C$47)+'СЕТ СН'!$G$12+СВЦЭМ!$D$10+'СЕТ СН'!$G$5-'СЕТ СН'!$G$20</f>
        <v>3185.1354522199999</v>
      </c>
      <c r="D67" s="36">
        <f>SUMIFS(СВЦЭМ!$C$39:$C$782,СВЦЭМ!$A$39:$A$782,$A67,СВЦЭМ!$B$39:$B$782,D$47)+'СЕТ СН'!$G$12+СВЦЭМ!$D$10+'СЕТ СН'!$G$5-'СЕТ СН'!$G$20</f>
        <v>3109.8049633599999</v>
      </c>
      <c r="E67" s="36">
        <f>SUMIFS(СВЦЭМ!$C$39:$C$782,СВЦЭМ!$A$39:$A$782,$A67,СВЦЭМ!$B$39:$B$782,E$47)+'СЕТ СН'!$G$12+СВЦЭМ!$D$10+'СЕТ СН'!$G$5-'СЕТ СН'!$G$20</f>
        <v>3093.7381144800001</v>
      </c>
      <c r="F67" s="36">
        <f>SUMIFS(СВЦЭМ!$C$39:$C$782,СВЦЭМ!$A$39:$A$782,$A67,СВЦЭМ!$B$39:$B$782,F$47)+'СЕТ СН'!$G$12+СВЦЭМ!$D$10+'СЕТ СН'!$G$5-'СЕТ СН'!$G$20</f>
        <v>3084.6240515</v>
      </c>
      <c r="G67" s="36">
        <f>SUMIFS(СВЦЭМ!$C$39:$C$782,СВЦЭМ!$A$39:$A$782,$A67,СВЦЭМ!$B$39:$B$782,G$47)+'СЕТ СН'!$G$12+СВЦЭМ!$D$10+'СЕТ СН'!$G$5-'СЕТ СН'!$G$20</f>
        <v>3095.0547386600001</v>
      </c>
      <c r="H67" s="36">
        <f>SUMIFS(СВЦЭМ!$C$39:$C$782,СВЦЭМ!$A$39:$A$782,$A67,СВЦЭМ!$B$39:$B$782,H$47)+'СЕТ СН'!$G$12+СВЦЭМ!$D$10+'СЕТ СН'!$G$5-'СЕТ СН'!$G$20</f>
        <v>3157.5500224699999</v>
      </c>
      <c r="I67" s="36">
        <f>SUMIFS(СВЦЭМ!$C$39:$C$782,СВЦЭМ!$A$39:$A$782,$A67,СВЦЭМ!$B$39:$B$782,I$47)+'СЕТ СН'!$G$12+СВЦЭМ!$D$10+'СЕТ СН'!$G$5-'СЕТ СН'!$G$20</f>
        <v>3153.4933380299999</v>
      </c>
      <c r="J67" s="36">
        <f>SUMIFS(СВЦЭМ!$C$39:$C$782,СВЦЭМ!$A$39:$A$782,$A67,СВЦЭМ!$B$39:$B$782,J$47)+'СЕТ СН'!$G$12+СВЦЭМ!$D$10+'СЕТ СН'!$G$5-'СЕТ СН'!$G$20</f>
        <v>3066.5583268600003</v>
      </c>
      <c r="K67" s="36">
        <f>SUMIFS(СВЦЭМ!$C$39:$C$782,СВЦЭМ!$A$39:$A$782,$A67,СВЦЭМ!$B$39:$B$782,K$47)+'СЕТ СН'!$G$12+СВЦЭМ!$D$10+'СЕТ СН'!$G$5-'СЕТ СН'!$G$20</f>
        <v>3072.6851117300002</v>
      </c>
      <c r="L67" s="36">
        <f>SUMIFS(СВЦЭМ!$C$39:$C$782,СВЦЭМ!$A$39:$A$782,$A67,СВЦЭМ!$B$39:$B$782,L$47)+'СЕТ СН'!$G$12+СВЦЭМ!$D$10+'СЕТ СН'!$G$5-'СЕТ СН'!$G$20</f>
        <v>3071.9453589599998</v>
      </c>
      <c r="M67" s="36">
        <f>SUMIFS(СВЦЭМ!$C$39:$C$782,СВЦЭМ!$A$39:$A$782,$A67,СВЦЭМ!$B$39:$B$782,M$47)+'СЕТ СН'!$G$12+СВЦЭМ!$D$10+'СЕТ СН'!$G$5-'СЕТ СН'!$G$20</f>
        <v>3079.1282724299999</v>
      </c>
      <c r="N67" s="36">
        <f>SUMIFS(СВЦЭМ!$C$39:$C$782,СВЦЭМ!$A$39:$A$782,$A67,СВЦЭМ!$B$39:$B$782,N$47)+'СЕТ СН'!$G$12+СВЦЭМ!$D$10+'СЕТ СН'!$G$5-'СЕТ СН'!$G$20</f>
        <v>3105.3297522399998</v>
      </c>
      <c r="O67" s="36">
        <f>SUMIFS(СВЦЭМ!$C$39:$C$782,СВЦЭМ!$A$39:$A$782,$A67,СВЦЭМ!$B$39:$B$782,O$47)+'СЕТ СН'!$G$12+СВЦЭМ!$D$10+'СЕТ СН'!$G$5-'СЕТ СН'!$G$20</f>
        <v>3120.8101670799997</v>
      </c>
      <c r="P67" s="36">
        <f>SUMIFS(СВЦЭМ!$C$39:$C$782,СВЦЭМ!$A$39:$A$782,$A67,СВЦЭМ!$B$39:$B$782,P$47)+'СЕТ СН'!$G$12+СВЦЭМ!$D$10+'СЕТ СН'!$G$5-'СЕТ СН'!$G$20</f>
        <v>3126.2986256599997</v>
      </c>
      <c r="Q67" s="36">
        <f>SUMIFS(СВЦЭМ!$C$39:$C$782,СВЦЭМ!$A$39:$A$782,$A67,СВЦЭМ!$B$39:$B$782,Q$47)+'СЕТ СН'!$G$12+СВЦЭМ!$D$10+'СЕТ СН'!$G$5-'СЕТ СН'!$G$20</f>
        <v>3128.4381329299999</v>
      </c>
      <c r="R67" s="36">
        <f>SUMIFS(СВЦЭМ!$C$39:$C$782,СВЦЭМ!$A$39:$A$782,$A67,СВЦЭМ!$B$39:$B$782,R$47)+'СЕТ СН'!$G$12+СВЦЭМ!$D$10+'СЕТ СН'!$G$5-'СЕТ СН'!$G$20</f>
        <v>3129.14481621</v>
      </c>
      <c r="S67" s="36">
        <f>SUMIFS(СВЦЭМ!$C$39:$C$782,СВЦЭМ!$A$39:$A$782,$A67,СВЦЭМ!$B$39:$B$782,S$47)+'СЕТ СН'!$G$12+СВЦЭМ!$D$10+'СЕТ СН'!$G$5-'СЕТ СН'!$G$20</f>
        <v>3101.0044126100001</v>
      </c>
      <c r="T67" s="36">
        <f>SUMIFS(СВЦЭМ!$C$39:$C$782,СВЦЭМ!$A$39:$A$782,$A67,СВЦЭМ!$B$39:$B$782,T$47)+'СЕТ СН'!$G$12+СВЦЭМ!$D$10+'СЕТ СН'!$G$5-'СЕТ СН'!$G$20</f>
        <v>3058.7284764799997</v>
      </c>
      <c r="U67" s="36">
        <f>SUMIFS(СВЦЭМ!$C$39:$C$782,СВЦЭМ!$A$39:$A$782,$A67,СВЦЭМ!$B$39:$B$782,U$47)+'СЕТ СН'!$G$12+СВЦЭМ!$D$10+'СЕТ СН'!$G$5-'СЕТ СН'!$G$20</f>
        <v>3064.2985294999999</v>
      </c>
      <c r="V67" s="36">
        <f>SUMIFS(СВЦЭМ!$C$39:$C$782,СВЦЭМ!$A$39:$A$782,$A67,СВЦЭМ!$B$39:$B$782,V$47)+'СЕТ СН'!$G$12+СВЦЭМ!$D$10+'СЕТ СН'!$G$5-'СЕТ СН'!$G$20</f>
        <v>3076.17780305</v>
      </c>
      <c r="W67" s="36">
        <f>SUMIFS(СВЦЭМ!$C$39:$C$782,СВЦЭМ!$A$39:$A$782,$A67,СВЦЭМ!$B$39:$B$782,W$47)+'СЕТ СН'!$G$12+СВЦЭМ!$D$10+'СЕТ СН'!$G$5-'СЕТ СН'!$G$20</f>
        <v>3092.7942394299998</v>
      </c>
      <c r="X67" s="36">
        <f>SUMIFS(СВЦЭМ!$C$39:$C$782,СВЦЭМ!$A$39:$A$782,$A67,СВЦЭМ!$B$39:$B$782,X$47)+'СЕТ СН'!$G$12+СВЦЭМ!$D$10+'СЕТ СН'!$G$5-'СЕТ СН'!$G$20</f>
        <v>3142.9360045799999</v>
      </c>
      <c r="Y67" s="36">
        <f>SUMIFS(СВЦЭМ!$C$39:$C$782,СВЦЭМ!$A$39:$A$782,$A67,СВЦЭМ!$B$39:$B$782,Y$47)+'СЕТ СН'!$G$12+СВЦЭМ!$D$10+'СЕТ СН'!$G$5-'СЕТ СН'!$G$20</f>
        <v>3151.21131775</v>
      </c>
    </row>
    <row r="68" spans="1:27" ht="15.75" x14ac:dyDescent="0.2">
      <c r="A68" s="35">
        <f t="shared" si="1"/>
        <v>44490</v>
      </c>
      <c r="B68" s="36">
        <f>SUMIFS(СВЦЭМ!$C$39:$C$782,СВЦЭМ!$A$39:$A$782,$A68,СВЦЭМ!$B$39:$B$782,B$47)+'СЕТ СН'!$G$12+СВЦЭМ!$D$10+'СЕТ СН'!$G$5-'СЕТ СН'!$G$20</f>
        <v>3200.6125079399999</v>
      </c>
      <c r="C68" s="36">
        <f>SUMIFS(СВЦЭМ!$C$39:$C$782,СВЦЭМ!$A$39:$A$782,$A68,СВЦЭМ!$B$39:$B$782,C$47)+'СЕТ СН'!$G$12+СВЦЭМ!$D$10+'СЕТ СН'!$G$5-'СЕТ СН'!$G$20</f>
        <v>3184.5257429499998</v>
      </c>
      <c r="D68" s="36">
        <f>SUMIFS(СВЦЭМ!$C$39:$C$782,СВЦЭМ!$A$39:$A$782,$A68,СВЦЭМ!$B$39:$B$782,D$47)+'СЕТ СН'!$G$12+СВЦЭМ!$D$10+'СЕТ СН'!$G$5-'СЕТ СН'!$G$20</f>
        <v>3109.6369529100002</v>
      </c>
      <c r="E68" s="36">
        <f>SUMIFS(СВЦЭМ!$C$39:$C$782,СВЦЭМ!$A$39:$A$782,$A68,СВЦЭМ!$B$39:$B$782,E$47)+'СЕТ СН'!$G$12+СВЦЭМ!$D$10+'СЕТ СН'!$G$5-'СЕТ СН'!$G$20</f>
        <v>3095.5583286399997</v>
      </c>
      <c r="F68" s="36">
        <f>SUMIFS(СВЦЭМ!$C$39:$C$782,СВЦЭМ!$A$39:$A$782,$A68,СВЦЭМ!$B$39:$B$782,F$47)+'СЕТ СН'!$G$12+СВЦЭМ!$D$10+'СЕТ СН'!$G$5-'СЕТ СН'!$G$20</f>
        <v>3098.4272087500003</v>
      </c>
      <c r="G68" s="36">
        <f>SUMIFS(СВЦЭМ!$C$39:$C$782,СВЦЭМ!$A$39:$A$782,$A68,СВЦЭМ!$B$39:$B$782,G$47)+'СЕТ СН'!$G$12+СВЦЭМ!$D$10+'СЕТ СН'!$G$5-'СЕТ СН'!$G$20</f>
        <v>3091.7875398699998</v>
      </c>
      <c r="H68" s="36">
        <f>SUMIFS(СВЦЭМ!$C$39:$C$782,СВЦЭМ!$A$39:$A$782,$A68,СВЦЭМ!$B$39:$B$782,H$47)+'СЕТ СН'!$G$12+СВЦЭМ!$D$10+'СЕТ СН'!$G$5-'СЕТ СН'!$G$20</f>
        <v>3149.7652712399999</v>
      </c>
      <c r="I68" s="36">
        <f>SUMIFS(СВЦЭМ!$C$39:$C$782,СВЦЭМ!$A$39:$A$782,$A68,СВЦЭМ!$B$39:$B$782,I$47)+'СЕТ СН'!$G$12+СВЦЭМ!$D$10+'СЕТ СН'!$G$5-'СЕТ СН'!$G$20</f>
        <v>3112.01135518</v>
      </c>
      <c r="J68" s="36">
        <f>SUMIFS(СВЦЭМ!$C$39:$C$782,СВЦЭМ!$A$39:$A$782,$A68,СВЦЭМ!$B$39:$B$782,J$47)+'СЕТ СН'!$G$12+СВЦЭМ!$D$10+'СЕТ СН'!$G$5-'СЕТ СН'!$G$20</f>
        <v>3098.9127993900001</v>
      </c>
      <c r="K68" s="36">
        <f>SUMIFS(СВЦЭМ!$C$39:$C$782,СВЦЭМ!$A$39:$A$782,$A68,СВЦЭМ!$B$39:$B$782,K$47)+'СЕТ СН'!$G$12+СВЦЭМ!$D$10+'СЕТ СН'!$G$5-'СЕТ СН'!$G$20</f>
        <v>3081.96004408</v>
      </c>
      <c r="L68" s="36">
        <f>SUMIFS(СВЦЭМ!$C$39:$C$782,СВЦЭМ!$A$39:$A$782,$A68,СВЦЭМ!$B$39:$B$782,L$47)+'СЕТ СН'!$G$12+СВЦЭМ!$D$10+'СЕТ СН'!$G$5-'СЕТ СН'!$G$20</f>
        <v>3090.8569534399999</v>
      </c>
      <c r="M68" s="36">
        <f>SUMIFS(СВЦЭМ!$C$39:$C$782,СВЦЭМ!$A$39:$A$782,$A68,СВЦЭМ!$B$39:$B$782,M$47)+'СЕТ СН'!$G$12+СВЦЭМ!$D$10+'СЕТ СН'!$G$5-'СЕТ СН'!$G$20</f>
        <v>3098.82862398</v>
      </c>
      <c r="N68" s="36">
        <f>SUMIFS(СВЦЭМ!$C$39:$C$782,СВЦЭМ!$A$39:$A$782,$A68,СВЦЭМ!$B$39:$B$782,N$47)+'СЕТ СН'!$G$12+СВЦЭМ!$D$10+'СЕТ СН'!$G$5-'СЕТ СН'!$G$20</f>
        <v>3145.0739424900003</v>
      </c>
      <c r="O68" s="36">
        <f>SUMIFS(СВЦЭМ!$C$39:$C$782,СВЦЭМ!$A$39:$A$782,$A68,СВЦЭМ!$B$39:$B$782,O$47)+'СЕТ СН'!$G$12+СВЦЭМ!$D$10+'СЕТ СН'!$G$5-'СЕТ СН'!$G$20</f>
        <v>3182.8961264700001</v>
      </c>
      <c r="P68" s="36">
        <f>SUMIFS(СВЦЭМ!$C$39:$C$782,СВЦЭМ!$A$39:$A$782,$A68,СВЦЭМ!$B$39:$B$782,P$47)+'СЕТ СН'!$G$12+СВЦЭМ!$D$10+'СЕТ СН'!$G$5-'СЕТ СН'!$G$20</f>
        <v>3175.99741769</v>
      </c>
      <c r="Q68" s="36">
        <f>SUMIFS(СВЦЭМ!$C$39:$C$782,СВЦЭМ!$A$39:$A$782,$A68,СВЦЭМ!$B$39:$B$782,Q$47)+'СЕТ СН'!$G$12+СВЦЭМ!$D$10+'СЕТ СН'!$G$5-'СЕТ СН'!$G$20</f>
        <v>3184.64272153</v>
      </c>
      <c r="R68" s="36">
        <f>SUMIFS(СВЦЭМ!$C$39:$C$782,СВЦЭМ!$A$39:$A$782,$A68,СВЦЭМ!$B$39:$B$782,R$47)+'СЕТ СН'!$G$12+СВЦЭМ!$D$10+'СЕТ СН'!$G$5-'СЕТ СН'!$G$20</f>
        <v>3185.8764010899999</v>
      </c>
      <c r="S68" s="36">
        <f>SUMIFS(СВЦЭМ!$C$39:$C$782,СВЦЭМ!$A$39:$A$782,$A68,СВЦЭМ!$B$39:$B$782,S$47)+'СЕТ СН'!$G$12+СВЦЭМ!$D$10+'СЕТ СН'!$G$5-'СЕТ СН'!$G$20</f>
        <v>3134.84355521</v>
      </c>
      <c r="T68" s="36">
        <f>SUMIFS(СВЦЭМ!$C$39:$C$782,СВЦЭМ!$A$39:$A$782,$A68,СВЦЭМ!$B$39:$B$782,T$47)+'СЕТ СН'!$G$12+СВЦЭМ!$D$10+'СЕТ СН'!$G$5-'СЕТ СН'!$G$20</f>
        <v>3106.9251634499997</v>
      </c>
      <c r="U68" s="36">
        <f>SUMIFS(СВЦЭМ!$C$39:$C$782,СВЦЭМ!$A$39:$A$782,$A68,СВЦЭМ!$B$39:$B$782,U$47)+'СЕТ СН'!$G$12+СВЦЭМ!$D$10+'СЕТ СН'!$G$5-'СЕТ СН'!$G$20</f>
        <v>3097.8356484999999</v>
      </c>
      <c r="V68" s="36">
        <f>SUMIFS(СВЦЭМ!$C$39:$C$782,СВЦЭМ!$A$39:$A$782,$A68,СВЦЭМ!$B$39:$B$782,V$47)+'СЕТ СН'!$G$12+СВЦЭМ!$D$10+'СЕТ СН'!$G$5-'СЕТ СН'!$G$20</f>
        <v>3091.4974679300003</v>
      </c>
      <c r="W68" s="36">
        <f>SUMIFS(СВЦЭМ!$C$39:$C$782,СВЦЭМ!$A$39:$A$782,$A68,СВЦЭМ!$B$39:$B$782,W$47)+'СЕТ СН'!$G$12+СВЦЭМ!$D$10+'СЕТ СН'!$G$5-'СЕТ СН'!$G$20</f>
        <v>3101.1517128999999</v>
      </c>
      <c r="X68" s="36">
        <f>SUMIFS(СВЦЭМ!$C$39:$C$782,СВЦЭМ!$A$39:$A$782,$A68,СВЦЭМ!$B$39:$B$782,X$47)+'СЕТ СН'!$G$12+СВЦЭМ!$D$10+'СЕТ СН'!$G$5-'СЕТ СН'!$G$20</f>
        <v>3072.9301799899999</v>
      </c>
      <c r="Y68" s="36">
        <f>SUMIFS(СВЦЭМ!$C$39:$C$782,СВЦЭМ!$A$39:$A$782,$A68,СВЦЭМ!$B$39:$B$782,Y$47)+'СЕТ СН'!$G$12+СВЦЭМ!$D$10+'СЕТ СН'!$G$5-'СЕТ СН'!$G$20</f>
        <v>3108.4426672899999</v>
      </c>
    </row>
    <row r="69" spans="1:27" ht="15.75" x14ac:dyDescent="0.2">
      <c r="A69" s="35">
        <f t="shared" si="1"/>
        <v>44491</v>
      </c>
      <c r="B69" s="36">
        <f>SUMIFS(СВЦЭМ!$C$39:$C$782,СВЦЭМ!$A$39:$A$782,$A69,СВЦЭМ!$B$39:$B$782,B$47)+'СЕТ СН'!$G$12+СВЦЭМ!$D$10+'СЕТ СН'!$G$5-'СЕТ СН'!$G$20</f>
        <v>3132.92388643</v>
      </c>
      <c r="C69" s="36">
        <f>SUMIFS(СВЦЭМ!$C$39:$C$782,СВЦЭМ!$A$39:$A$782,$A69,СВЦЭМ!$B$39:$B$782,C$47)+'СЕТ СН'!$G$12+СВЦЭМ!$D$10+'СЕТ СН'!$G$5-'СЕТ СН'!$G$20</f>
        <v>3189.9046513499998</v>
      </c>
      <c r="D69" s="36">
        <f>SUMIFS(СВЦЭМ!$C$39:$C$782,СВЦЭМ!$A$39:$A$782,$A69,СВЦЭМ!$B$39:$B$782,D$47)+'СЕТ СН'!$G$12+СВЦЭМ!$D$10+'СЕТ СН'!$G$5-'СЕТ СН'!$G$20</f>
        <v>3146.4026148299999</v>
      </c>
      <c r="E69" s="36">
        <f>SUMIFS(СВЦЭМ!$C$39:$C$782,СВЦЭМ!$A$39:$A$782,$A69,СВЦЭМ!$B$39:$B$782,E$47)+'СЕТ СН'!$G$12+СВЦЭМ!$D$10+'СЕТ СН'!$G$5-'СЕТ СН'!$G$20</f>
        <v>3152.8218326599999</v>
      </c>
      <c r="F69" s="36">
        <f>SUMIFS(СВЦЭМ!$C$39:$C$782,СВЦЭМ!$A$39:$A$782,$A69,СВЦЭМ!$B$39:$B$782,F$47)+'СЕТ СН'!$G$12+СВЦЭМ!$D$10+'СЕТ СН'!$G$5-'СЕТ СН'!$G$20</f>
        <v>3141.75092133</v>
      </c>
      <c r="G69" s="36">
        <f>SUMIFS(СВЦЭМ!$C$39:$C$782,СВЦЭМ!$A$39:$A$782,$A69,СВЦЭМ!$B$39:$B$782,G$47)+'СЕТ СН'!$G$12+СВЦЭМ!$D$10+'СЕТ СН'!$G$5-'СЕТ СН'!$G$20</f>
        <v>3136.3404184800002</v>
      </c>
      <c r="H69" s="36">
        <f>SUMIFS(СВЦЭМ!$C$39:$C$782,СВЦЭМ!$A$39:$A$782,$A69,СВЦЭМ!$B$39:$B$782,H$47)+'СЕТ СН'!$G$12+СВЦЭМ!$D$10+'СЕТ СН'!$G$5-'СЕТ СН'!$G$20</f>
        <v>3173.7414162</v>
      </c>
      <c r="I69" s="36">
        <f>SUMIFS(СВЦЭМ!$C$39:$C$782,СВЦЭМ!$A$39:$A$782,$A69,СВЦЭМ!$B$39:$B$782,I$47)+'СЕТ СН'!$G$12+СВЦЭМ!$D$10+'СЕТ СН'!$G$5-'СЕТ СН'!$G$20</f>
        <v>3161.9286930899998</v>
      </c>
      <c r="J69" s="36">
        <f>SUMIFS(СВЦЭМ!$C$39:$C$782,СВЦЭМ!$A$39:$A$782,$A69,СВЦЭМ!$B$39:$B$782,J$47)+'СЕТ СН'!$G$12+СВЦЭМ!$D$10+'СЕТ СН'!$G$5-'СЕТ СН'!$G$20</f>
        <v>3163.2790595500001</v>
      </c>
      <c r="K69" s="36">
        <f>SUMIFS(СВЦЭМ!$C$39:$C$782,СВЦЭМ!$A$39:$A$782,$A69,СВЦЭМ!$B$39:$B$782,K$47)+'СЕТ СН'!$G$12+СВЦЭМ!$D$10+'СЕТ СН'!$G$5-'СЕТ СН'!$G$20</f>
        <v>3130.7452272199998</v>
      </c>
      <c r="L69" s="36">
        <f>SUMIFS(СВЦЭМ!$C$39:$C$782,СВЦЭМ!$A$39:$A$782,$A69,СВЦЭМ!$B$39:$B$782,L$47)+'СЕТ СН'!$G$12+СВЦЭМ!$D$10+'СЕТ СН'!$G$5-'СЕТ СН'!$G$20</f>
        <v>3131.30303998</v>
      </c>
      <c r="M69" s="36">
        <f>SUMIFS(СВЦЭМ!$C$39:$C$782,СВЦЭМ!$A$39:$A$782,$A69,СВЦЭМ!$B$39:$B$782,M$47)+'СЕТ СН'!$G$12+СВЦЭМ!$D$10+'СЕТ СН'!$G$5-'СЕТ СН'!$G$20</f>
        <v>3135.8912645999999</v>
      </c>
      <c r="N69" s="36">
        <f>SUMIFS(СВЦЭМ!$C$39:$C$782,СВЦЭМ!$A$39:$A$782,$A69,СВЦЭМ!$B$39:$B$782,N$47)+'СЕТ СН'!$G$12+СВЦЭМ!$D$10+'СЕТ СН'!$G$5-'СЕТ СН'!$G$20</f>
        <v>3136.7728788599998</v>
      </c>
      <c r="O69" s="36">
        <f>SUMIFS(СВЦЭМ!$C$39:$C$782,СВЦЭМ!$A$39:$A$782,$A69,СВЦЭМ!$B$39:$B$782,O$47)+'СЕТ СН'!$G$12+СВЦЭМ!$D$10+'СЕТ СН'!$G$5-'СЕТ СН'!$G$20</f>
        <v>3132.4372737499998</v>
      </c>
      <c r="P69" s="36">
        <f>SUMIFS(СВЦЭМ!$C$39:$C$782,СВЦЭМ!$A$39:$A$782,$A69,СВЦЭМ!$B$39:$B$782,P$47)+'СЕТ СН'!$G$12+СВЦЭМ!$D$10+'СЕТ СН'!$G$5-'СЕТ СН'!$G$20</f>
        <v>3128.7641026199999</v>
      </c>
      <c r="Q69" s="36">
        <f>SUMIFS(СВЦЭМ!$C$39:$C$782,СВЦЭМ!$A$39:$A$782,$A69,СВЦЭМ!$B$39:$B$782,Q$47)+'СЕТ СН'!$G$12+СВЦЭМ!$D$10+'СЕТ СН'!$G$5-'СЕТ СН'!$G$20</f>
        <v>3214.8719375000001</v>
      </c>
      <c r="R69" s="36">
        <f>SUMIFS(СВЦЭМ!$C$39:$C$782,СВЦЭМ!$A$39:$A$782,$A69,СВЦЭМ!$B$39:$B$782,R$47)+'СЕТ СН'!$G$12+СВЦЭМ!$D$10+'СЕТ СН'!$G$5-'СЕТ СН'!$G$20</f>
        <v>3219.64274574</v>
      </c>
      <c r="S69" s="36">
        <f>SUMIFS(СВЦЭМ!$C$39:$C$782,СВЦЭМ!$A$39:$A$782,$A69,СВЦЭМ!$B$39:$B$782,S$47)+'СЕТ СН'!$G$12+СВЦЭМ!$D$10+'СЕТ СН'!$G$5-'СЕТ СН'!$G$20</f>
        <v>3175.8802836099999</v>
      </c>
      <c r="T69" s="36">
        <f>SUMIFS(СВЦЭМ!$C$39:$C$782,СВЦЭМ!$A$39:$A$782,$A69,СВЦЭМ!$B$39:$B$782,T$47)+'СЕТ СН'!$G$12+СВЦЭМ!$D$10+'СЕТ СН'!$G$5-'СЕТ СН'!$G$20</f>
        <v>3112.8356243999997</v>
      </c>
      <c r="U69" s="36">
        <f>SUMIFS(СВЦЭМ!$C$39:$C$782,СВЦЭМ!$A$39:$A$782,$A69,СВЦЭМ!$B$39:$B$782,U$47)+'СЕТ СН'!$G$12+СВЦЭМ!$D$10+'СЕТ СН'!$G$5-'СЕТ СН'!$G$20</f>
        <v>3105.8485737299998</v>
      </c>
      <c r="V69" s="36">
        <f>SUMIFS(СВЦЭМ!$C$39:$C$782,СВЦЭМ!$A$39:$A$782,$A69,СВЦЭМ!$B$39:$B$782,V$47)+'СЕТ СН'!$G$12+СВЦЭМ!$D$10+'СЕТ СН'!$G$5-'СЕТ СН'!$G$20</f>
        <v>3135.4193459999997</v>
      </c>
      <c r="W69" s="36">
        <f>SUMIFS(СВЦЭМ!$C$39:$C$782,СВЦЭМ!$A$39:$A$782,$A69,СВЦЭМ!$B$39:$B$782,W$47)+'СЕТ СН'!$G$12+СВЦЭМ!$D$10+'СЕТ СН'!$G$5-'СЕТ СН'!$G$20</f>
        <v>3147.0221572800001</v>
      </c>
      <c r="X69" s="36">
        <f>SUMIFS(СВЦЭМ!$C$39:$C$782,СВЦЭМ!$A$39:$A$782,$A69,СВЦЭМ!$B$39:$B$782,X$47)+'СЕТ СН'!$G$12+СВЦЭМ!$D$10+'СЕТ СН'!$G$5-'СЕТ СН'!$G$20</f>
        <v>3181.78760014</v>
      </c>
      <c r="Y69" s="36">
        <f>SUMIFS(СВЦЭМ!$C$39:$C$782,СВЦЭМ!$A$39:$A$782,$A69,СВЦЭМ!$B$39:$B$782,Y$47)+'СЕТ СН'!$G$12+СВЦЭМ!$D$10+'СЕТ СН'!$G$5-'СЕТ СН'!$G$20</f>
        <v>3169.50126249</v>
      </c>
    </row>
    <row r="70" spans="1:27" ht="15.75" x14ac:dyDescent="0.2">
      <c r="A70" s="35">
        <f t="shared" si="1"/>
        <v>44492</v>
      </c>
      <c r="B70" s="36">
        <f>SUMIFS(СВЦЭМ!$C$39:$C$782,СВЦЭМ!$A$39:$A$782,$A70,СВЦЭМ!$B$39:$B$782,B$47)+'СЕТ СН'!$G$12+СВЦЭМ!$D$10+'СЕТ СН'!$G$5-'СЕТ СН'!$G$20</f>
        <v>3150.8010706</v>
      </c>
      <c r="C70" s="36">
        <f>SUMIFS(СВЦЭМ!$C$39:$C$782,СВЦЭМ!$A$39:$A$782,$A70,СВЦЭМ!$B$39:$B$782,C$47)+'СЕТ СН'!$G$12+СВЦЭМ!$D$10+'СЕТ СН'!$G$5-'СЕТ СН'!$G$20</f>
        <v>3116.0669490199998</v>
      </c>
      <c r="D70" s="36">
        <f>SUMIFS(СВЦЭМ!$C$39:$C$782,СВЦЭМ!$A$39:$A$782,$A70,СВЦЭМ!$B$39:$B$782,D$47)+'СЕТ СН'!$G$12+СВЦЭМ!$D$10+'СЕТ СН'!$G$5-'СЕТ СН'!$G$20</f>
        <v>3136.3239519999997</v>
      </c>
      <c r="E70" s="36">
        <f>SUMIFS(СВЦЭМ!$C$39:$C$782,СВЦЭМ!$A$39:$A$782,$A70,СВЦЭМ!$B$39:$B$782,E$47)+'СЕТ СН'!$G$12+СВЦЭМ!$D$10+'СЕТ СН'!$G$5-'СЕТ СН'!$G$20</f>
        <v>3152.9855501699999</v>
      </c>
      <c r="F70" s="36">
        <f>SUMIFS(СВЦЭМ!$C$39:$C$782,СВЦЭМ!$A$39:$A$782,$A70,СВЦЭМ!$B$39:$B$782,F$47)+'СЕТ СН'!$G$12+СВЦЭМ!$D$10+'СЕТ СН'!$G$5-'СЕТ СН'!$G$20</f>
        <v>3149.6700192600001</v>
      </c>
      <c r="G70" s="36">
        <f>SUMIFS(СВЦЭМ!$C$39:$C$782,СВЦЭМ!$A$39:$A$782,$A70,СВЦЭМ!$B$39:$B$782,G$47)+'СЕТ СН'!$G$12+СВЦЭМ!$D$10+'СЕТ СН'!$G$5-'СЕТ СН'!$G$20</f>
        <v>3156.4416082999996</v>
      </c>
      <c r="H70" s="36">
        <f>SUMIFS(СВЦЭМ!$C$39:$C$782,СВЦЭМ!$A$39:$A$782,$A70,СВЦЭМ!$B$39:$B$782,H$47)+'СЕТ СН'!$G$12+СВЦЭМ!$D$10+'СЕТ СН'!$G$5-'СЕТ СН'!$G$20</f>
        <v>3115.80668178</v>
      </c>
      <c r="I70" s="36">
        <f>SUMIFS(СВЦЭМ!$C$39:$C$782,СВЦЭМ!$A$39:$A$782,$A70,СВЦЭМ!$B$39:$B$782,I$47)+'СЕТ СН'!$G$12+СВЦЭМ!$D$10+'СЕТ СН'!$G$5-'СЕТ СН'!$G$20</f>
        <v>3118.3572364199999</v>
      </c>
      <c r="J70" s="36">
        <f>SUMIFS(СВЦЭМ!$C$39:$C$782,СВЦЭМ!$A$39:$A$782,$A70,СВЦЭМ!$B$39:$B$782,J$47)+'СЕТ СН'!$G$12+СВЦЭМ!$D$10+'СЕТ СН'!$G$5-'СЕТ СН'!$G$20</f>
        <v>3068.7539880300001</v>
      </c>
      <c r="K70" s="36">
        <f>SUMIFS(СВЦЭМ!$C$39:$C$782,СВЦЭМ!$A$39:$A$782,$A70,СВЦЭМ!$B$39:$B$782,K$47)+'СЕТ СН'!$G$12+СВЦЭМ!$D$10+'СЕТ СН'!$G$5-'СЕТ СН'!$G$20</f>
        <v>3050.9832977699998</v>
      </c>
      <c r="L70" s="36">
        <f>SUMIFS(СВЦЭМ!$C$39:$C$782,СВЦЭМ!$A$39:$A$782,$A70,СВЦЭМ!$B$39:$B$782,L$47)+'СЕТ СН'!$G$12+СВЦЭМ!$D$10+'СЕТ СН'!$G$5-'СЕТ СН'!$G$20</f>
        <v>3032.61923488</v>
      </c>
      <c r="M70" s="36">
        <f>SUMIFS(СВЦЭМ!$C$39:$C$782,СВЦЭМ!$A$39:$A$782,$A70,СВЦЭМ!$B$39:$B$782,M$47)+'СЕТ СН'!$G$12+СВЦЭМ!$D$10+'СЕТ СН'!$G$5-'СЕТ СН'!$G$20</f>
        <v>3023.3256929500003</v>
      </c>
      <c r="N70" s="36">
        <f>SUMIFS(СВЦЭМ!$C$39:$C$782,СВЦЭМ!$A$39:$A$782,$A70,СВЦЭМ!$B$39:$B$782,N$47)+'СЕТ СН'!$G$12+СВЦЭМ!$D$10+'СЕТ СН'!$G$5-'СЕТ СН'!$G$20</f>
        <v>3018.3681850000003</v>
      </c>
      <c r="O70" s="36">
        <f>SUMIFS(СВЦЭМ!$C$39:$C$782,СВЦЭМ!$A$39:$A$782,$A70,СВЦЭМ!$B$39:$B$782,O$47)+'СЕТ СН'!$G$12+СВЦЭМ!$D$10+'СЕТ СН'!$G$5-'СЕТ СН'!$G$20</f>
        <v>3004.4240559999998</v>
      </c>
      <c r="P70" s="36">
        <f>SUMIFS(СВЦЭМ!$C$39:$C$782,СВЦЭМ!$A$39:$A$782,$A70,СВЦЭМ!$B$39:$B$782,P$47)+'СЕТ СН'!$G$12+СВЦЭМ!$D$10+'СЕТ СН'!$G$5-'СЕТ СН'!$G$20</f>
        <v>2999.00593738</v>
      </c>
      <c r="Q70" s="36">
        <f>SUMIFS(СВЦЭМ!$C$39:$C$782,СВЦЭМ!$A$39:$A$782,$A70,СВЦЭМ!$B$39:$B$782,Q$47)+'СЕТ СН'!$G$12+СВЦЭМ!$D$10+'СЕТ СН'!$G$5-'СЕТ СН'!$G$20</f>
        <v>2993.2704223999999</v>
      </c>
      <c r="R70" s="36">
        <f>SUMIFS(СВЦЭМ!$C$39:$C$782,СВЦЭМ!$A$39:$A$782,$A70,СВЦЭМ!$B$39:$B$782,R$47)+'СЕТ СН'!$G$12+СВЦЭМ!$D$10+'СЕТ СН'!$G$5-'СЕТ СН'!$G$20</f>
        <v>2995.0718948100002</v>
      </c>
      <c r="S70" s="36">
        <f>SUMIFS(СВЦЭМ!$C$39:$C$782,СВЦЭМ!$A$39:$A$782,$A70,СВЦЭМ!$B$39:$B$782,S$47)+'СЕТ СН'!$G$12+СВЦЭМ!$D$10+'СЕТ СН'!$G$5-'СЕТ СН'!$G$20</f>
        <v>2987.84388158</v>
      </c>
      <c r="T70" s="36">
        <f>SUMIFS(СВЦЭМ!$C$39:$C$782,СВЦЭМ!$A$39:$A$782,$A70,СВЦЭМ!$B$39:$B$782,T$47)+'СЕТ СН'!$G$12+СВЦЭМ!$D$10+'СЕТ СН'!$G$5-'СЕТ СН'!$G$20</f>
        <v>2998.0373689200001</v>
      </c>
      <c r="U70" s="36">
        <f>SUMIFS(СВЦЭМ!$C$39:$C$782,СВЦЭМ!$A$39:$A$782,$A70,СВЦЭМ!$B$39:$B$782,U$47)+'СЕТ СН'!$G$12+СВЦЭМ!$D$10+'СЕТ СН'!$G$5-'СЕТ СН'!$G$20</f>
        <v>2990.46953876</v>
      </c>
      <c r="V70" s="36">
        <f>SUMIFS(СВЦЭМ!$C$39:$C$782,СВЦЭМ!$A$39:$A$782,$A70,СВЦЭМ!$B$39:$B$782,V$47)+'СЕТ СН'!$G$12+СВЦЭМ!$D$10+'СЕТ СН'!$G$5-'СЕТ СН'!$G$20</f>
        <v>2979.3043233999997</v>
      </c>
      <c r="W70" s="36">
        <f>SUMIFS(СВЦЭМ!$C$39:$C$782,СВЦЭМ!$A$39:$A$782,$A70,СВЦЭМ!$B$39:$B$782,W$47)+'СЕТ СН'!$G$12+СВЦЭМ!$D$10+'СЕТ СН'!$G$5-'СЕТ СН'!$G$20</f>
        <v>2996.46449304</v>
      </c>
      <c r="X70" s="36">
        <f>SUMIFS(СВЦЭМ!$C$39:$C$782,СВЦЭМ!$A$39:$A$782,$A70,СВЦЭМ!$B$39:$B$782,X$47)+'СЕТ СН'!$G$12+СВЦЭМ!$D$10+'СЕТ СН'!$G$5-'СЕТ СН'!$G$20</f>
        <v>3028.31623059</v>
      </c>
      <c r="Y70" s="36">
        <f>SUMIFS(СВЦЭМ!$C$39:$C$782,СВЦЭМ!$A$39:$A$782,$A70,СВЦЭМ!$B$39:$B$782,Y$47)+'СЕТ СН'!$G$12+СВЦЭМ!$D$10+'СЕТ СН'!$G$5-'СЕТ СН'!$G$20</f>
        <v>3082.8888536200002</v>
      </c>
    </row>
    <row r="71" spans="1:27" ht="15.75" x14ac:dyDescent="0.2">
      <c r="A71" s="35">
        <f t="shared" si="1"/>
        <v>44493</v>
      </c>
      <c r="B71" s="36">
        <f>SUMIFS(СВЦЭМ!$C$39:$C$782,СВЦЭМ!$A$39:$A$782,$A71,СВЦЭМ!$B$39:$B$782,B$47)+'СЕТ СН'!$G$12+СВЦЭМ!$D$10+'СЕТ СН'!$G$5-'СЕТ СН'!$G$20</f>
        <v>3116.8746649099999</v>
      </c>
      <c r="C71" s="36">
        <f>SUMIFS(СВЦЭМ!$C$39:$C$782,СВЦЭМ!$A$39:$A$782,$A71,СВЦЭМ!$B$39:$B$782,C$47)+'СЕТ СН'!$G$12+СВЦЭМ!$D$10+'СЕТ СН'!$G$5-'СЕТ СН'!$G$20</f>
        <v>3156.51446119</v>
      </c>
      <c r="D71" s="36">
        <f>SUMIFS(СВЦЭМ!$C$39:$C$782,СВЦЭМ!$A$39:$A$782,$A71,СВЦЭМ!$B$39:$B$782,D$47)+'СЕТ СН'!$G$12+СВЦЭМ!$D$10+'СЕТ СН'!$G$5-'СЕТ СН'!$G$20</f>
        <v>3204.15477685</v>
      </c>
      <c r="E71" s="36">
        <f>SUMIFS(СВЦЭМ!$C$39:$C$782,СВЦЭМ!$A$39:$A$782,$A71,СВЦЭМ!$B$39:$B$782,E$47)+'СЕТ СН'!$G$12+СВЦЭМ!$D$10+'СЕТ СН'!$G$5-'СЕТ СН'!$G$20</f>
        <v>3214.81822005</v>
      </c>
      <c r="F71" s="36">
        <f>SUMIFS(СВЦЭМ!$C$39:$C$782,СВЦЭМ!$A$39:$A$782,$A71,СВЦЭМ!$B$39:$B$782,F$47)+'СЕТ СН'!$G$12+СВЦЭМ!$D$10+'СЕТ СН'!$G$5-'СЕТ СН'!$G$20</f>
        <v>3209.235064</v>
      </c>
      <c r="G71" s="36">
        <f>SUMIFS(СВЦЭМ!$C$39:$C$782,СВЦЭМ!$A$39:$A$782,$A71,СВЦЭМ!$B$39:$B$782,G$47)+'СЕТ СН'!$G$12+СВЦЭМ!$D$10+'СЕТ СН'!$G$5-'СЕТ СН'!$G$20</f>
        <v>3211.8218242000003</v>
      </c>
      <c r="H71" s="36">
        <f>SUMIFS(СВЦЭМ!$C$39:$C$782,СВЦЭМ!$A$39:$A$782,$A71,СВЦЭМ!$B$39:$B$782,H$47)+'СЕТ СН'!$G$12+СВЦЭМ!$D$10+'СЕТ СН'!$G$5-'СЕТ СН'!$G$20</f>
        <v>3171.6759354400001</v>
      </c>
      <c r="I71" s="36">
        <f>SUMIFS(СВЦЭМ!$C$39:$C$782,СВЦЭМ!$A$39:$A$782,$A71,СВЦЭМ!$B$39:$B$782,I$47)+'СЕТ СН'!$G$12+СВЦЭМ!$D$10+'СЕТ СН'!$G$5-'СЕТ СН'!$G$20</f>
        <v>3121.2022826399998</v>
      </c>
      <c r="J71" s="36">
        <f>SUMIFS(СВЦЭМ!$C$39:$C$782,СВЦЭМ!$A$39:$A$782,$A71,СВЦЭМ!$B$39:$B$782,J$47)+'СЕТ СН'!$G$12+СВЦЭМ!$D$10+'СЕТ СН'!$G$5-'СЕТ СН'!$G$20</f>
        <v>3069.1436371199998</v>
      </c>
      <c r="K71" s="36">
        <f>SUMIFS(СВЦЭМ!$C$39:$C$782,СВЦЭМ!$A$39:$A$782,$A71,СВЦЭМ!$B$39:$B$782,K$47)+'СЕТ СН'!$G$12+СВЦЭМ!$D$10+'СЕТ СН'!$G$5-'СЕТ СН'!$G$20</f>
        <v>3033.9176721200001</v>
      </c>
      <c r="L71" s="36">
        <f>SUMIFS(СВЦЭМ!$C$39:$C$782,СВЦЭМ!$A$39:$A$782,$A71,СВЦЭМ!$B$39:$B$782,L$47)+'СЕТ СН'!$G$12+СВЦЭМ!$D$10+'СЕТ СН'!$G$5-'СЕТ СН'!$G$20</f>
        <v>3010.4056458699997</v>
      </c>
      <c r="M71" s="36">
        <f>SUMIFS(СВЦЭМ!$C$39:$C$782,СВЦЭМ!$A$39:$A$782,$A71,СВЦЭМ!$B$39:$B$782,M$47)+'СЕТ СН'!$G$12+СВЦЭМ!$D$10+'СЕТ СН'!$G$5-'СЕТ СН'!$G$20</f>
        <v>2995.1939031800002</v>
      </c>
      <c r="N71" s="36">
        <f>SUMIFS(СВЦЭМ!$C$39:$C$782,СВЦЭМ!$A$39:$A$782,$A71,СВЦЭМ!$B$39:$B$782,N$47)+'СЕТ СН'!$G$12+СВЦЭМ!$D$10+'СЕТ СН'!$G$5-'СЕТ СН'!$G$20</f>
        <v>3007.6358007700001</v>
      </c>
      <c r="O71" s="36">
        <f>SUMIFS(СВЦЭМ!$C$39:$C$782,СВЦЭМ!$A$39:$A$782,$A71,СВЦЭМ!$B$39:$B$782,O$47)+'СЕТ СН'!$G$12+СВЦЭМ!$D$10+'СЕТ СН'!$G$5-'СЕТ СН'!$G$20</f>
        <v>2995.3997080099998</v>
      </c>
      <c r="P71" s="36">
        <f>SUMIFS(СВЦЭМ!$C$39:$C$782,СВЦЭМ!$A$39:$A$782,$A71,СВЦЭМ!$B$39:$B$782,P$47)+'СЕТ СН'!$G$12+СВЦЭМ!$D$10+'СЕТ СН'!$G$5-'СЕТ СН'!$G$20</f>
        <v>2993.2668252399999</v>
      </c>
      <c r="Q71" s="36">
        <f>SUMIFS(СВЦЭМ!$C$39:$C$782,СВЦЭМ!$A$39:$A$782,$A71,СВЦЭМ!$B$39:$B$782,Q$47)+'СЕТ СН'!$G$12+СВЦЭМ!$D$10+'СЕТ СН'!$G$5-'СЕТ СН'!$G$20</f>
        <v>2986.7529181199998</v>
      </c>
      <c r="R71" s="36">
        <f>SUMIFS(СВЦЭМ!$C$39:$C$782,СВЦЭМ!$A$39:$A$782,$A71,СВЦЭМ!$B$39:$B$782,R$47)+'СЕТ СН'!$G$12+СВЦЭМ!$D$10+'СЕТ СН'!$G$5-'СЕТ СН'!$G$20</f>
        <v>2987.4078831799998</v>
      </c>
      <c r="S71" s="36">
        <f>SUMIFS(СВЦЭМ!$C$39:$C$782,СВЦЭМ!$A$39:$A$782,$A71,СВЦЭМ!$B$39:$B$782,S$47)+'СЕТ СН'!$G$12+СВЦЭМ!$D$10+'СЕТ СН'!$G$5-'СЕТ СН'!$G$20</f>
        <v>2989.9599057800001</v>
      </c>
      <c r="T71" s="36">
        <f>SUMIFS(СВЦЭМ!$C$39:$C$782,СВЦЭМ!$A$39:$A$782,$A71,СВЦЭМ!$B$39:$B$782,T$47)+'СЕТ СН'!$G$12+СВЦЭМ!$D$10+'СЕТ СН'!$G$5-'СЕТ СН'!$G$20</f>
        <v>2970.2225831800001</v>
      </c>
      <c r="U71" s="36">
        <f>SUMIFS(СВЦЭМ!$C$39:$C$782,СВЦЭМ!$A$39:$A$782,$A71,СВЦЭМ!$B$39:$B$782,U$47)+'СЕТ СН'!$G$12+СВЦЭМ!$D$10+'СЕТ СН'!$G$5-'СЕТ СН'!$G$20</f>
        <v>2985.9083330600001</v>
      </c>
      <c r="V71" s="36">
        <f>SUMIFS(СВЦЭМ!$C$39:$C$782,СВЦЭМ!$A$39:$A$782,$A71,СВЦЭМ!$B$39:$B$782,V$47)+'СЕТ СН'!$G$12+СВЦЭМ!$D$10+'СЕТ СН'!$G$5-'СЕТ СН'!$G$20</f>
        <v>2999.2167436999998</v>
      </c>
      <c r="W71" s="36">
        <f>SUMIFS(СВЦЭМ!$C$39:$C$782,СВЦЭМ!$A$39:$A$782,$A71,СВЦЭМ!$B$39:$B$782,W$47)+'СЕТ СН'!$G$12+СВЦЭМ!$D$10+'СЕТ СН'!$G$5-'СЕТ СН'!$G$20</f>
        <v>3017.16054205</v>
      </c>
      <c r="X71" s="36">
        <f>SUMIFS(СВЦЭМ!$C$39:$C$782,СВЦЭМ!$A$39:$A$782,$A71,СВЦЭМ!$B$39:$B$782,X$47)+'СЕТ СН'!$G$12+СВЦЭМ!$D$10+'СЕТ СН'!$G$5-'СЕТ СН'!$G$20</f>
        <v>3041.52025611</v>
      </c>
      <c r="Y71" s="36">
        <f>SUMIFS(СВЦЭМ!$C$39:$C$782,СВЦЭМ!$A$39:$A$782,$A71,СВЦЭМ!$B$39:$B$782,Y$47)+'СЕТ СН'!$G$12+СВЦЭМ!$D$10+'СЕТ СН'!$G$5-'СЕТ СН'!$G$20</f>
        <v>3075.7212290699999</v>
      </c>
    </row>
    <row r="72" spans="1:27" ht="15.75" x14ac:dyDescent="0.2">
      <c r="A72" s="35">
        <f t="shared" si="1"/>
        <v>44494</v>
      </c>
      <c r="B72" s="36">
        <f>SUMIFS(СВЦЭМ!$C$39:$C$782,СВЦЭМ!$A$39:$A$782,$A72,СВЦЭМ!$B$39:$B$782,B$47)+'СЕТ СН'!$G$12+СВЦЭМ!$D$10+'СЕТ СН'!$G$5-'СЕТ СН'!$G$20</f>
        <v>3146.8742945399999</v>
      </c>
      <c r="C72" s="36">
        <f>SUMIFS(СВЦЭМ!$C$39:$C$782,СВЦЭМ!$A$39:$A$782,$A72,СВЦЭМ!$B$39:$B$782,C$47)+'СЕТ СН'!$G$12+СВЦЭМ!$D$10+'СЕТ СН'!$G$5-'СЕТ СН'!$G$20</f>
        <v>3235.3553486299998</v>
      </c>
      <c r="D72" s="36">
        <f>SUMIFS(СВЦЭМ!$C$39:$C$782,СВЦЭМ!$A$39:$A$782,$A72,СВЦЭМ!$B$39:$B$782,D$47)+'СЕТ СН'!$G$12+СВЦЭМ!$D$10+'СЕТ СН'!$G$5-'СЕТ СН'!$G$20</f>
        <v>3234.25562829</v>
      </c>
      <c r="E72" s="36">
        <f>SUMIFS(СВЦЭМ!$C$39:$C$782,СВЦЭМ!$A$39:$A$782,$A72,СВЦЭМ!$B$39:$B$782,E$47)+'СЕТ СН'!$G$12+СВЦЭМ!$D$10+'СЕТ СН'!$G$5-'СЕТ СН'!$G$20</f>
        <v>3123.1120576499998</v>
      </c>
      <c r="F72" s="36">
        <f>SUMIFS(СВЦЭМ!$C$39:$C$782,СВЦЭМ!$A$39:$A$782,$A72,СВЦЭМ!$B$39:$B$782,F$47)+'СЕТ СН'!$G$12+СВЦЭМ!$D$10+'СЕТ СН'!$G$5-'СЕТ СН'!$G$20</f>
        <v>3119.31716254</v>
      </c>
      <c r="G72" s="36">
        <f>SUMIFS(СВЦЭМ!$C$39:$C$782,СВЦЭМ!$A$39:$A$782,$A72,СВЦЭМ!$B$39:$B$782,G$47)+'СЕТ СН'!$G$12+СВЦЭМ!$D$10+'СЕТ СН'!$G$5-'СЕТ СН'!$G$20</f>
        <v>3129.1367168899997</v>
      </c>
      <c r="H72" s="36">
        <f>SUMIFS(СВЦЭМ!$C$39:$C$782,СВЦЭМ!$A$39:$A$782,$A72,СВЦЭМ!$B$39:$B$782,H$47)+'СЕТ СН'!$G$12+СВЦЭМ!$D$10+'СЕТ СН'!$G$5-'СЕТ СН'!$G$20</f>
        <v>3192.2748353799998</v>
      </c>
      <c r="I72" s="36">
        <f>SUMIFS(СВЦЭМ!$C$39:$C$782,СВЦЭМ!$A$39:$A$782,$A72,СВЦЭМ!$B$39:$B$782,I$47)+'СЕТ СН'!$G$12+СВЦЭМ!$D$10+'СЕТ СН'!$G$5-'СЕТ СН'!$G$20</f>
        <v>3174.3910794399999</v>
      </c>
      <c r="J72" s="36">
        <f>SUMIFS(СВЦЭМ!$C$39:$C$782,СВЦЭМ!$A$39:$A$782,$A72,СВЦЭМ!$B$39:$B$782,J$47)+'СЕТ СН'!$G$12+СВЦЭМ!$D$10+'СЕТ СН'!$G$5-'СЕТ СН'!$G$20</f>
        <v>3106.5936657900002</v>
      </c>
      <c r="K72" s="36">
        <f>SUMIFS(СВЦЭМ!$C$39:$C$782,СВЦЭМ!$A$39:$A$782,$A72,СВЦЭМ!$B$39:$B$782,K$47)+'СЕТ СН'!$G$12+СВЦЭМ!$D$10+'СЕТ СН'!$G$5-'СЕТ СН'!$G$20</f>
        <v>3066.1123078099999</v>
      </c>
      <c r="L72" s="36">
        <f>SUMIFS(СВЦЭМ!$C$39:$C$782,СВЦЭМ!$A$39:$A$782,$A72,СВЦЭМ!$B$39:$B$782,L$47)+'СЕТ СН'!$G$12+СВЦЭМ!$D$10+'СЕТ СН'!$G$5-'СЕТ СН'!$G$20</f>
        <v>3064.85186264</v>
      </c>
      <c r="M72" s="36">
        <f>SUMIFS(СВЦЭМ!$C$39:$C$782,СВЦЭМ!$A$39:$A$782,$A72,СВЦЭМ!$B$39:$B$782,M$47)+'СЕТ СН'!$G$12+СВЦЭМ!$D$10+'СЕТ СН'!$G$5-'СЕТ СН'!$G$20</f>
        <v>3079.6808202000002</v>
      </c>
      <c r="N72" s="36">
        <f>SUMIFS(СВЦЭМ!$C$39:$C$782,СВЦЭМ!$A$39:$A$782,$A72,СВЦЭМ!$B$39:$B$782,N$47)+'СЕТ СН'!$G$12+СВЦЭМ!$D$10+'СЕТ СН'!$G$5-'СЕТ СН'!$G$20</f>
        <v>3096.1122656899997</v>
      </c>
      <c r="O72" s="36">
        <f>SUMIFS(СВЦЭМ!$C$39:$C$782,СВЦЭМ!$A$39:$A$782,$A72,СВЦЭМ!$B$39:$B$782,O$47)+'СЕТ СН'!$G$12+СВЦЭМ!$D$10+'СЕТ СН'!$G$5-'СЕТ СН'!$G$20</f>
        <v>3095.1601386000002</v>
      </c>
      <c r="P72" s="36">
        <f>SUMIFS(СВЦЭМ!$C$39:$C$782,СВЦЭМ!$A$39:$A$782,$A72,СВЦЭМ!$B$39:$B$782,P$47)+'СЕТ СН'!$G$12+СВЦЭМ!$D$10+'СЕТ СН'!$G$5-'СЕТ СН'!$G$20</f>
        <v>3090.13045242</v>
      </c>
      <c r="Q72" s="36">
        <f>SUMIFS(СВЦЭМ!$C$39:$C$782,СВЦЭМ!$A$39:$A$782,$A72,СВЦЭМ!$B$39:$B$782,Q$47)+'СЕТ СН'!$G$12+СВЦЭМ!$D$10+'СЕТ СН'!$G$5-'СЕТ СН'!$G$20</f>
        <v>3084.1273038099998</v>
      </c>
      <c r="R72" s="36">
        <f>SUMIFS(СВЦЭМ!$C$39:$C$782,СВЦЭМ!$A$39:$A$782,$A72,СВЦЭМ!$B$39:$B$782,R$47)+'СЕТ СН'!$G$12+СВЦЭМ!$D$10+'СЕТ СН'!$G$5-'СЕТ СН'!$G$20</f>
        <v>3085.8895785499999</v>
      </c>
      <c r="S72" s="36">
        <f>SUMIFS(СВЦЭМ!$C$39:$C$782,СВЦЭМ!$A$39:$A$782,$A72,СВЦЭМ!$B$39:$B$782,S$47)+'СЕТ СН'!$G$12+СВЦЭМ!$D$10+'СЕТ СН'!$G$5-'СЕТ СН'!$G$20</f>
        <v>3065.7167960799998</v>
      </c>
      <c r="T72" s="36">
        <f>SUMIFS(СВЦЭМ!$C$39:$C$782,СВЦЭМ!$A$39:$A$782,$A72,СВЦЭМ!$B$39:$B$782,T$47)+'СЕТ СН'!$G$12+СВЦЭМ!$D$10+'СЕТ СН'!$G$5-'СЕТ СН'!$G$20</f>
        <v>3073.8845206300002</v>
      </c>
      <c r="U72" s="36">
        <f>SUMIFS(СВЦЭМ!$C$39:$C$782,СВЦЭМ!$A$39:$A$782,$A72,СВЦЭМ!$B$39:$B$782,U$47)+'СЕТ СН'!$G$12+СВЦЭМ!$D$10+'СЕТ СН'!$G$5-'СЕТ СН'!$G$20</f>
        <v>3090.5161144499998</v>
      </c>
      <c r="V72" s="36">
        <f>SUMIFS(СВЦЭМ!$C$39:$C$782,СВЦЭМ!$A$39:$A$782,$A72,СВЦЭМ!$B$39:$B$782,V$47)+'СЕТ СН'!$G$12+СВЦЭМ!$D$10+'СЕТ СН'!$G$5-'СЕТ СН'!$G$20</f>
        <v>3059.12172814</v>
      </c>
      <c r="W72" s="36">
        <f>SUMIFS(СВЦЭМ!$C$39:$C$782,СВЦЭМ!$A$39:$A$782,$A72,СВЦЭМ!$B$39:$B$782,W$47)+'СЕТ СН'!$G$12+СВЦЭМ!$D$10+'СЕТ СН'!$G$5-'СЕТ СН'!$G$20</f>
        <v>3081.3808698399998</v>
      </c>
      <c r="X72" s="36">
        <f>SUMIFS(СВЦЭМ!$C$39:$C$782,СВЦЭМ!$A$39:$A$782,$A72,СВЦЭМ!$B$39:$B$782,X$47)+'СЕТ СН'!$G$12+СВЦЭМ!$D$10+'СЕТ СН'!$G$5-'СЕТ СН'!$G$20</f>
        <v>3107.1146138700001</v>
      </c>
      <c r="Y72" s="36">
        <f>SUMIFS(СВЦЭМ!$C$39:$C$782,СВЦЭМ!$A$39:$A$782,$A72,СВЦЭМ!$B$39:$B$782,Y$47)+'СЕТ СН'!$G$12+СВЦЭМ!$D$10+'СЕТ СН'!$G$5-'СЕТ СН'!$G$20</f>
        <v>3151.28868375</v>
      </c>
    </row>
    <row r="73" spans="1:27" ht="15.75" x14ac:dyDescent="0.2">
      <c r="A73" s="35">
        <f t="shared" si="1"/>
        <v>44495</v>
      </c>
      <c r="B73" s="36">
        <f>SUMIFS(СВЦЭМ!$C$39:$C$782,СВЦЭМ!$A$39:$A$782,$A73,СВЦЭМ!$B$39:$B$782,B$47)+'СЕТ СН'!$G$12+СВЦЭМ!$D$10+'СЕТ СН'!$G$5-'СЕТ СН'!$G$20</f>
        <v>3126.6374497899997</v>
      </c>
      <c r="C73" s="36">
        <f>SUMIFS(СВЦЭМ!$C$39:$C$782,СВЦЭМ!$A$39:$A$782,$A73,СВЦЭМ!$B$39:$B$782,C$47)+'СЕТ СН'!$G$12+СВЦЭМ!$D$10+'СЕТ СН'!$G$5-'СЕТ СН'!$G$20</f>
        <v>3133.73237066</v>
      </c>
      <c r="D73" s="36">
        <f>SUMIFS(СВЦЭМ!$C$39:$C$782,СВЦЭМ!$A$39:$A$782,$A73,СВЦЭМ!$B$39:$B$782,D$47)+'СЕТ СН'!$G$12+СВЦЭМ!$D$10+'СЕТ СН'!$G$5-'СЕТ СН'!$G$20</f>
        <v>3142.0466570600001</v>
      </c>
      <c r="E73" s="36">
        <f>SUMIFS(СВЦЭМ!$C$39:$C$782,СВЦЭМ!$A$39:$A$782,$A73,СВЦЭМ!$B$39:$B$782,E$47)+'СЕТ СН'!$G$12+СВЦЭМ!$D$10+'СЕТ СН'!$G$5-'СЕТ СН'!$G$20</f>
        <v>3150.4207990699997</v>
      </c>
      <c r="F73" s="36">
        <f>SUMIFS(СВЦЭМ!$C$39:$C$782,СВЦЭМ!$A$39:$A$782,$A73,СВЦЭМ!$B$39:$B$782,F$47)+'СЕТ СН'!$G$12+СВЦЭМ!$D$10+'СЕТ СН'!$G$5-'СЕТ СН'!$G$20</f>
        <v>3148.58824211</v>
      </c>
      <c r="G73" s="36">
        <f>SUMIFS(СВЦЭМ!$C$39:$C$782,СВЦЭМ!$A$39:$A$782,$A73,СВЦЭМ!$B$39:$B$782,G$47)+'СЕТ СН'!$G$12+СВЦЭМ!$D$10+'СЕТ СН'!$G$5-'СЕТ СН'!$G$20</f>
        <v>3135.8566704300001</v>
      </c>
      <c r="H73" s="36">
        <f>SUMIFS(СВЦЭМ!$C$39:$C$782,СВЦЭМ!$A$39:$A$782,$A73,СВЦЭМ!$B$39:$B$782,H$47)+'СЕТ СН'!$G$12+СВЦЭМ!$D$10+'СЕТ СН'!$G$5-'СЕТ СН'!$G$20</f>
        <v>3145.7568598600001</v>
      </c>
      <c r="I73" s="36">
        <f>SUMIFS(СВЦЭМ!$C$39:$C$782,СВЦЭМ!$A$39:$A$782,$A73,СВЦЭМ!$B$39:$B$782,I$47)+'СЕТ СН'!$G$12+СВЦЭМ!$D$10+'СЕТ СН'!$G$5-'СЕТ СН'!$G$20</f>
        <v>3094.8281265000001</v>
      </c>
      <c r="J73" s="36">
        <f>SUMIFS(СВЦЭМ!$C$39:$C$782,СВЦЭМ!$A$39:$A$782,$A73,СВЦЭМ!$B$39:$B$782,J$47)+'СЕТ СН'!$G$12+СВЦЭМ!$D$10+'СЕТ СН'!$G$5-'СЕТ СН'!$G$20</f>
        <v>3046.8092052800002</v>
      </c>
      <c r="K73" s="36">
        <f>SUMIFS(СВЦЭМ!$C$39:$C$782,СВЦЭМ!$A$39:$A$782,$A73,СВЦЭМ!$B$39:$B$782,K$47)+'СЕТ СН'!$G$12+СВЦЭМ!$D$10+'СЕТ СН'!$G$5-'СЕТ СН'!$G$20</f>
        <v>3057.1617599700003</v>
      </c>
      <c r="L73" s="36">
        <f>SUMIFS(СВЦЭМ!$C$39:$C$782,СВЦЭМ!$A$39:$A$782,$A73,СВЦЭМ!$B$39:$B$782,L$47)+'СЕТ СН'!$G$12+СВЦЭМ!$D$10+'СЕТ СН'!$G$5-'СЕТ СН'!$G$20</f>
        <v>3060.2787717000001</v>
      </c>
      <c r="M73" s="36">
        <f>SUMIFS(СВЦЭМ!$C$39:$C$782,СВЦЭМ!$A$39:$A$782,$A73,СВЦЭМ!$B$39:$B$782,M$47)+'СЕТ СН'!$G$12+СВЦЭМ!$D$10+'СЕТ СН'!$G$5-'СЕТ СН'!$G$20</f>
        <v>3053.65054169</v>
      </c>
      <c r="N73" s="36">
        <f>SUMIFS(СВЦЭМ!$C$39:$C$782,СВЦЭМ!$A$39:$A$782,$A73,СВЦЭМ!$B$39:$B$782,N$47)+'СЕТ СН'!$G$12+СВЦЭМ!$D$10+'СЕТ СН'!$G$5-'СЕТ СН'!$G$20</f>
        <v>3063.8055315700003</v>
      </c>
      <c r="O73" s="36">
        <f>SUMIFS(СВЦЭМ!$C$39:$C$782,СВЦЭМ!$A$39:$A$782,$A73,СВЦЭМ!$B$39:$B$782,O$47)+'СЕТ СН'!$G$12+СВЦЭМ!$D$10+'СЕТ СН'!$G$5-'СЕТ СН'!$G$20</f>
        <v>3060.96910493</v>
      </c>
      <c r="P73" s="36">
        <f>SUMIFS(СВЦЭМ!$C$39:$C$782,СВЦЭМ!$A$39:$A$782,$A73,СВЦЭМ!$B$39:$B$782,P$47)+'СЕТ СН'!$G$12+СВЦЭМ!$D$10+'СЕТ СН'!$G$5-'СЕТ СН'!$G$20</f>
        <v>3079.4073543300001</v>
      </c>
      <c r="Q73" s="36">
        <f>SUMIFS(СВЦЭМ!$C$39:$C$782,СВЦЭМ!$A$39:$A$782,$A73,СВЦЭМ!$B$39:$B$782,Q$47)+'СЕТ СН'!$G$12+СВЦЭМ!$D$10+'СЕТ СН'!$G$5-'СЕТ СН'!$G$20</f>
        <v>3071.9915839699997</v>
      </c>
      <c r="R73" s="36">
        <f>SUMIFS(СВЦЭМ!$C$39:$C$782,СВЦЭМ!$A$39:$A$782,$A73,СВЦЭМ!$B$39:$B$782,R$47)+'СЕТ СН'!$G$12+СВЦЭМ!$D$10+'СЕТ СН'!$G$5-'СЕТ СН'!$G$20</f>
        <v>3067.5394587000001</v>
      </c>
      <c r="S73" s="36">
        <f>SUMIFS(СВЦЭМ!$C$39:$C$782,СВЦЭМ!$A$39:$A$782,$A73,СВЦЭМ!$B$39:$B$782,S$47)+'СЕТ СН'!$G$12+СВЦЭМ!$D$10+'СЕТ СН'!$G$5-'СЕТ СН'!$G$20</f>
        <v>3033.1407613299998</v>
      </c>
      <c r="T73" s="36">
        <f>SUMIFS(СВЦЭМ!$C$39:$C$782,СВЦЭМ!$A$39:$A$782,$A73,СВЦЭМ!$B$39:$B$782,T$47)+'СЕТ СН'!$G$12+СВЦЭМ!$D$10+'СЕТ СН'!$G$5-'СЕТ СН'!$G$20</f>
        <v>3046.0229473499999</v>
      </c>
      <c r="U73" s="36">
        <f>SUMIFS(СВЦЭМ!$C$39:$C$782,СВЦЭМ!$A$39:$A$782,$A73,СВЦЭМ!$B$39:$B$782,U$47)+'СЕТ СН'!$G$12+СВЦЭМ!$D$10+'СЕТ СН'!$G$5-'СЕТ СН'!$G$20</f>
        <v>3049.8771543799999</v>
      </c>
      <c r="V73" s="36">
        <f>SUMIFS(СВЦЭМ!$C$39:$C$782,СВЦЭМ!$A$39:$A$782,$A73,СВЦЭМ!$B$39:$B$782,V$47)+'СЕТ СН'!$G$12+СВЦЭМ!$D$10+'СЕТ СН'!$G$5-'СЕТ СН'!$G$20</f>
        <v>3047.2910277399997</v>
      </c>
      <c r="W73" s="36">
        <f>SUMIFS(СВЦЭМ!$C$39:$C$782,СВЦЭМ!$A$39:$A$782,$A73,СВЦЭМ!$B$39:$B$782,W$47)+'СЕТ СН'!$G$12+СВЦЭМ!$D$10+'СЕТ СН'!$G$5-'СЕТ СН'!$G$20</f>
        <v>3042.2150658400001</v>
      </c>
      <c r="X73" s="36">
        <f>SUMIFS(СВЦЭМ!$C$39:$C$782,СВЦЭМ!$A$39:$A$782,$A73,СВЦЭМ!$B$39:$B$782,X$47)+'СЕТ СН'!$G$12+СВЦЭМ!$D$10+'СЕТ СН'!$G$5-'СЕТ СН'!$G$20</f>
        <v>3027.9530104099999</v>
      </c>
      <c r="Y73" s="36">
        <f>SUMIFS(СВЦЭМ!$C$39:$C$782,СВЦЭМ!$A$39:$A$782,$A73,СВЦЭМ!$B$39:$B$782,Y$47)+'СЕТ СН'!$G$12+СВЦЭМ!$D$10+'СЕТ СН'!$G$5-'СЕТ СН'!$G$20</f>
        <v>3030.3034711099999</v>
      </c>
    </row>
    <row r="74" spans="1:27" ht="15.75" x14ac:dyDescent="0.2">
      <c r="A74" s="35">
        <f t="shared" si="1"/>
        <v>44496</v>
      </c>
      <c r="B74" s="36">
        <f>SUMIFS(СВЦЭМ!$C$39:$C$782,СВЦЭМ!$A$39:$A$782,$A74,СВЦЭМ!$B$39:$B$782,B$47)+'СЕТ СН'!$G$12+СВЦЭМ!$D$10+'СЕТ СН'!$G$5-'СЕТ СН'!$G$20</f>
        <v>3055.2188783500001</v>
      </c>
      <c r="C74" s="36">
        <f>SUMIFS(СВЦЭМ!$C$39:$C$782,СВЦЭМ!$A$39:$A$782,$A74,СВЦЭМ!$B$39:$B$782,C$47)+'СЕТ СН'!$G$12+СВЦЭМ!$D$10+'СЕТ СН'!$G$5-'СЕТ СН'!$G$20</f>
        <v>3109.8684159100003</v>
      </c>
      <c r="D74" s="36">
        <f>SUMIFS(СВЦЭМ!$C$39:$C$782,СВЦЭМ!$A$39:$A$782,$A74,СВЦЭМ!$B$39:$B$782,D$47)+'СЕТ СН'!$G$12+СВЦЭМ!$D$10+'СЕТ СН'!$G$5-'СЕТ СН'!$G$20</f>
        <v>3090.7222208799999</v>
      </c>
      <c r="E74" s="36">
        <f>SUMIFS(СВЦЭМ!$C$39:$C$782,СВЦЭМ!$A$39:$A$782,$A74,СВЦЭМ!$B$39:$B$782,E$47)+'СЕТ СН'!$G$12+СВЦЭМ!$D$10+'СЕТ СН'!$G$5-'СЕТ СН'!$G$20</f>
        <v>3106.0647914299998</v>
      </c>
      <c r="F74" s="36">
        <f>SUMIFS(СВЦЭМ!$C$39:$C$782,СВЦЭМ!$A$39:$A$782,$A74,СВЦЭМ!$B$39:$B$782,F$47)+'СЕТ СН'!$G$12+СВЦЭМ!$D$10+'СЕТ СН'!$G$5-'СЕТ СН'!$G$20</f>
        <v>3098.8279198800001</v>
      </c>
      <c r="G74" s="36">
        <f>SUMIFS(СВЦЭМ!$C$39:$C$782,СВЦЭМ!$A$39:$A$782,$A74,СВЦЭМ!$B$39:$B$782,G$47)+'СЕТ СН'!$G$12+СВЦЭМ!$D$10+'СЕТ СН'!$G$5-'СЕТ СН'!$G$20</f>
        <v>3067.7865491299999</v>
      </c>
      <c r="H74" s="36">
        <f>SUMIFS(СВЦЭМ!$C$39:$C$782,СВЦЭМ!$A$39:$A$782,$A74,СВЦЭМ!$B$39:$B$782,H$47)+'СЕТ СН'!$G$12+СВЦЭМ!$D$10+'СЕТ СН'!$G$5-'СЕТ СН'!$G$20</f>
        <v>3095.2313408099999</v>
      </c>
      <c r="I74" s="36">
        <f>SUMIFS(СВЦЭМ!$C$39:$C$782,СВЦЭМ!$A$39:$A$782,$A74,СВЦЭМ!$B$39:$B$782,I$47)+'СЕТ СН'!$G$12+СВЦЭМ!$D$10+'СЕТ СН'!$G$5-'СЕТ СН'!$G$20</f>
        <v>3093.7130291599997</v>
      </c>
      <c r="J74" s="36">
        <f>SUMIFS(СВЦЭМ!$C$39:$C$782,СВЦЭМ!$A$39:$A$782,$A74,СВЦЭМ!$B$39:$B$782,J$47)+'СЕТ СН'!$G$12+СВЦЭМ!$D$10+'СЕТ СН'!$G$5-'СЕТ СН'!$G$20</f>
        <v>3083.1112331599998</v>
      </c>
      <c r="K74" s="36">
        <f>SUMIFS(СВЦЭМ!$C$39:$C$782,СВЦЭМ!$A$39:$A$782,$A74,СВЦЭМ!$B$39:$B$782,K$47)+'СЕТ СН'!$G$12+СВЦЭМ!$D$10+'СЕТ СН'!$G$5-'СЕТ СН'!$G$20</f>
        <v>3094.5600331699998</v>
      </c>
      <c r="L74" s="36">
        <f>SUMIFS(СВЦЭМ!$C$39:$C$782,СВЦЭМ!$A$39:$A$782,$A74,СВЦЭМ!$B$39:$B$782,L$47)+'СЕТ СН'!$G$12+СВЦЭМ!$D$10+'СЕТ СН'!$G$5-'СЕТ СН'!$G$20</f>
        <v>3096.2201247600001</v>
      </c>
      <c r="M74" s="36">
        <f>SUMIFS(СВЦЭМ!$C$39:$C$782,СВЦЭМ!$A$39:$A$782,$A74,СВЦЭМ!$B$39:$B$782,M$47)+'СЕТ СН'!$G$12+СВЦЭМ!$D$10+'СЕТ СН'!$G$5-'СЕТ СН'!$G$20</f>
        <v>3094.6853993599998</v>
      </c>
      <c r="N74" s="36">
        <f>SUMIFS(СВЦЭМ!$C$39:$C$782,СВЦЭМ!$A$39:$A$782,$A74,СВЦЭМ!$B$39:$B$782,N$47)+'СЕТ СН'!$G$12+СВЦЭМ!$D$10+'СЕТ СН'!$G$5-'СЕТ СН'!$G$20</f>
        <v>3087.5896594999999</v>
      </c>
      <c r="O74" s="36">
        <f>SUMIFS(СВЦЭМ!$C$39:$C$782,СВЦЭМ!$A$39:$A$782,$A74,СВЦЭМ!$B$39:$B$782,O$47)+'СЕТ СН'!$G$12+СВЦЭМ!$D$10+'СЕТ СН'!$G$5-'СЕТ СН'!$G$20</f>
        <v>3079.6817239800002</v>
      </c>
      <c r="P74" s="36">
        <f>SUMIFS(СВЦЭМ!$C$39:$C$782,СВЦЭМ!$A$39:$A$782,$A74,СВЦЭМ!$B$39:$B$782,P$47)+'СЕТ СН'!$G$12+СВЦЭМ!$D$10+'СЕТ СН'!$G$5-'СЕТ СН'!$G$20</f>
        <v>3074.1747367799999</v>
      </c>
      <c r="Q74" s="36">
        <f>SUMIFS(СВЦЭМ!$C$39:$C$782,СВЦЭМ!$A$39:$A$782,$A74,СВЦЭМ!$B$39:$B$782,Q$47)+'СЕТ СН'!$G$12+СВЦЭМ!$D$10+'СЕТ СН'!$G$5-'СЕТ СН'!$G$20</f>
        <v>3075.2531430099998</v>
      </c>
      <c r="R74" s="36">
        <f>SUMIFS(СВЦЭМ!$C$39:$C$782,СВЦЭМ!$A$39:$A$782,$A74,СВЦЭМ!$B$39:$B$782,R$47)+'СЕТ СН'!$G$12+СВЦЭМ!$D$10+'СЕТ СН'!$G$5-'СЕТ СН'!$G$20</f>
        <v>3074.33193549</v>
      </c>
      <c r="S74" s="36">
        <f>SUMIFS(СВЦЭМ!$C$39:$C$782,СВЦЭМ!$A$39:$A$782,$A74,СВЦЭМ!$B$39:$B$782,S$47)+'СЕТ СН'!$G$12+СВЦЭМ!$D$10+'СЕТ СН'!$G$5-'СЕТ СН'!$G$20</f>
        <v>3080.0960877899997</v>
      </c>
      <c r="T74" s="36">
        <f>SUMIFS(СВЦЭМ!$C$39:$C$782,СВЦЭМ!$A$39:$A$782,$A74,СВЦЭМ!$B$39:$B$782,T$47)+'СЕТ СН'!$G$12+СВЦЭМ!$D$10+'СЕТ СН'!$G$5-'СЕТ СН'!$G$20</f>
        <v>3082.5728207499997</v>
      </c>
      <c r="U74" s="36">
        <f>SUMIFS(СВЦЭМ!$C$39:$C$782,СВЦЭМ!$A$39:$A$782,$A74,СВЦЭМ!$B$39:$B$782,U$47)+'СЕТ СН'!$G$12+СВЦЭМ!$D$10+'СЕТ СН'!$G$5-'СЕТ СН'!$G$20</f>
        <v>3082.0844772199998</v>
      </c>
      <c r="V74" s="36">
        <f>SUMIFS(СВЦЭМ!$C$39:$C$782,СВЦЭМ!$A$39:$A$782,$A74,СВЦЭМ!$B$39:$B$782,V$47)+'СЕТ СН'!$G$12+СВЦЭМ!$D$10+'СЕТ СН'!$G$5-'СЕТ СН'!$G$20</f>
        <v>3088.0783047300001</v>
      </c>
      <c r="W74" s="36">
        <f>SUMIFS(СВЦЭМ!$C$39:$C$782,СВЦЭМ!$A$39:$A$782,$A74,СВЦЭМ!$B$39:$B$782,W$47)+'СЕТ СН'!$G$12+СВЦЭМ!$D$10+'СЕТ СН'!$G$5-'СЕТ СН'!$G$20</f>
        <v>3095.4808864300003</v>
      </c>
      <c r="X74" s="36">
        <f>SUMIFS(СВЦЭМ!$C$39:$C$782,СВЦЭМ!$A$39:$A$782,$A74,СВЦЭМ!$B$39:$B$782,X$47)+'СЕТ СН'!$G$12+СВЦЭМ!$D$10+'СЕТ СН'!$G$5-'СЕТ СН'!$G$20</f>
        <v>3074.27347689</v>
      </c>
      <c r="Y74" s="36">
        <f>SUMIFS(СВЦЭМ!$C$39:$C$782,СВЦЭМ!$A$39:$A$782,$A74,СВЦЭМ!$B$39:$B$782,Y$47)+'СЕТ СН'!$G$12+СВЦЭМ!$D$10+'СЕТ СН'!$G$5-'СЕТ СН'!$G$20</f>
        <v>3069.5291713500001</v>
      </c>
    </row>
    <row r="75" spans="1:27" ht="15.75" x14ac:dyDescent="0.2">
      <c r="A75" s="35">
        <f t="shared" si="1"/>
        <v>44497</v>
      </c>
      <c r="B75" s="36">
        <f>SUMIFS(СВЦЭМ!$C$39:$C$782,СВЦЭМ!$A$39:$A$782,$A75,СВЦЭМ!$B$39:$B$782,B$47)+'СЕТ СН'!$G$12+СВЦЭМ!$D$10+'СЕТ СН'!$G$5-'СЕТ СН'!$G$20</f>
        <v>3092.3425533299996</v>
      </c>
      <c r="C75" s="36">
        <f>SUMIFS(СВЦЭМ!$C$39:$C$782,СВЦЭМ!$A$39:$A$782,$A75,СВЦЭМ!$B$39:$B$782,C$47)+'СЕТ СН'!$G$12+СВЦЭМ!$D$10+'СЕТ СН'!$G$5-'СЕТ СН'!$G$20</f>
        <v>3148.5883435799997</v>
      </c>
      <c r="D75" s="36">
        <f>SUMIFS(СВЦЭМ!$C$39:$C$782,СВЦЭМ!$A$39:$A$782,$A75,СВЦЭМ!$B$39:$B$782,D$47)+'СЕТ СН'!$G$12+СВЦЭМ!$D$10+'СЕТ СН'!$G$5-'СЕТ СН'!$G$20</f>
        <v>3094.2914455199998</v>
      </c>
      <c r="E75" s="36">
        <f>SUMIFS(СВЦЭМ!$C$39:$C$782,СВЦЭМ!$A$39:$A$782,$A75,СВЦЭМ!$B$39:$B$782,E$47)+'СЕТ СН'!$G$12+СВЦЭМ!$D$10+'СЕТ СН'!$G$5-'СЕТ СН'!$G$20</f>
        <v>3073.7196614599998</v>
      </c>
      <c r="F75" s="36">
        <f>SUMIFS(СВЦЭМ!$C$39:$C$782,СВЦЭМ!$A$39:$A$782,$A75,СВЦЭМ!$B$39:$B$782,F$47)+'СЕТ СН'!$G$12+СВЦЭМ!$D$10+'СЕТ СН'!$G$5-'СЕТ СН'!$G$20</f>
        <v>3072.41592274</v>
      </c>
      <c r="G75" s="36">
        <f>SUMIFS(СВЦЭМ!$C$39:$C$782,СВЦЭМ!$A$39:$A$782,$A75,СВЦЭМ!$B$39:$B$782,G$47)+'СЕТ СН'!$G$12+СВЦЭМ!$D$10+'СЕТ СН'!$G$5-'СЕТ СН'!$G$20</f>
        <v>3085.04136836</v>
      </c>
      <c r="H75" s="36">
        <f>SUMIFS(СВЦЭМ!$C$39:$C$782,СВЦЭМ!$A$39:$A$782,$A75,СВЦЭМ!$B$39:$B$782,H$47)+'СЕТ СН'!$G$12+СВЦЭМ!$D$10+'СЕТ СН'!$G$5-'СЕТ СН'!$G$20</f>
        <v>3101.8571477099999</v>
      </c>
      <c r="I75" s="36">
        <f>SUMIFS(СВЦЭМ!$C$39:$C$782,СВЦЭМ!$A$39:$A$782,$A75,СВЦЭМ!$B$39:$B$782,I$47)+'СЕТ СН'!$G$12+СВЦЭМ!$D$10+'СЕТ СН'!$G$5-'СЕТ СН'!$G$20</f>
        <v>3055.4726681900001</v>
      </c>
      <c r="J75" s="36">
        <f>SUMIFS(СВЦЭМ!$C$39:$C$782,СВЦЭМ!$A$39:$A$782,$A75,СВЦЭМ!$B$39:$B$782,J$47)+'СЕТ СН'!$G$12+СВЦЭМ!$D$10+'СЕТ СН'!$G$5-'СЕТ СН'!$G$20</f>
        <v>3017.1589750399999</v>
      </c>
      <c r="K75" s="36">
        <f>SUMIFS(СВЦЭМ!$C$39:$C$782,СВЦЭМ!$A$39:$A$782,$A75,СВЦЭМ!$B$39:$B$782,K$47)+'СЕТ СН'!$G$12+СВЦЭМ!$D$10+'СЕТ СН'!$G$5-'СЕТ СН'!$G$20</f>
        <v>3026.4435093900001</v>
      </c>
      <c r="L75" s="36">
        <f>SUMIFS(СВЦЭМ!$C$39:$C$782,СВЦЭМ!$A$39:$A$782,$A75,СВЦЭМ!$B$39:$B$782,L$47)+'СЕТ СН'!$G$12+СВЦЭМ!$D$10+'СЕТ СН'!$G$5-'СЕТ СН'!$G$20</f>
        <v>3036.5449575800003</v>
      </c>
      <c r="M75" s="36">
        <f>SUMIFS(СВЦЭМ!$C$39:$C$782,СВЦЭМ!$A$39:$A$782,$A75,СВЦЭМ!$B$39:$B$782,M$47)+'СЕТ СН'!$G$12+СВЦЭМ!$D$10+'СЕТ СН'!$G$5-'СЕТ СН'!$G$20</f>
        <v>3060.9548642899999</v>
      </c>
      <c r="N75" s="36">
        <f>SUMIFS(СВЦЭМ!$C$39:$C$782,СВЦЭМ!$A$39:$A$782,$A75,СВЦЭМ!$B$39:$B$782,N$47)+'СЕТ СН'!$G$12+СВЦЭМ!$D$10+'СЕТ СН'!$G$5-'СЕТ СН'!$G$20</f>
        <v>3073.9196919699998</v>
      </c>
      <c r="O75" s="36">
        <f>SUMIFS(СВЦЭМ!$C$39:$C$782,СВЦЭМ!$A$39:$A$782,$A75,СВЦЭМ!$B$39:$B$782,O$47)+'СЕТ СН'!$G$12+СВЦЭМ!$D$10+'СЕТ СН'!$G$5-'СЕТ СН'!$G$20</f>
        <v>3076.21315654</v>
      </c>
      <c r="P75" s="36">
        <f>SUMIFS(СВЦЭМ!$C$39:$C$782,СВЦЭМ!$A$39:$A$782,$A75,СВЦЭМ!$B$39:$B$782,P$47)+'СЕТ СН'!$G$12+СВЦЭМ!$D$10+'СЕТ СН'!$G$5-'СЕТ СН'!$G$20</f>
        <v>3079.4018122400003</v>
      </c>
      <c r="Q75" s="36">
        <f>SUMIFS(СВЦЭМ!$C$39:$C$782,СВЦЭМ!$A$39:$A$782,$A75,СВЦЭМ!$B$39:$B$782,Q$47)+'СЕТ СН'!$G$12+СВЦЭМ!$D$10+'СЕТ СН'!$G$5-'СЕТ СН'!$G$20</f>
        <v>3069.0451395600003</v>
      </c>
      <c r="R75" s="36">
        <f>SUMIFS(СВЦЭМ!$C$39:$C$782,СВЦЭМ!$A$39:$A$782,$A75,СВЦЭМ!$B$39:$B$782,R$47)+'СЕТ СН'!$G$12+СВЦЭМ!$D$10+'СЕТ СН'!$G$5-'СЕТ СН'!$G$20</f>
        <v>3064.9840139999997</v>
      </c>
      <c r="S75" s="36">
        <f>SUMIFS(СВЦЭМ!$C$39:$C$782,СВЦЭМ!$A$39:$A$782,$A75,СВЦЭМ!$B$39:$B$782,S$47)+'СЕТ СН'!$G$12+СВЦЭМ!$D$10+'СЕТ СН'!$G$5-'СЕТ СН'!$G$20</f>
        <v>3070.0747860500001</v>
      </c>
      <c r="T75" s="36">
        <f>SUMIFS(СВЦЭМ!$C$39:$C$782,СВЦЭМ!$A$39:$A$782,$A75,СВЦЭМ!$B$39:$B$782,T$47)+'СЕТ СН'!$G$12+СВЦЭМ!$D$10+'СЕТ СН'!$G$5-'СЕТ СН'!$G$20</f>
        <v>3039.8493924699997</v>
      </c>
      <c r="U75" s="36">
        <f>SUMIFS(СВЦЭМ!$C$39:$C$782,СВЦЭМ!$A$39:$A$782,$A75,СВЦЭМ!$B$39:$B$782,U$47)+'СЕТ СН'!$G$12+СВЦЭМ!$D$10+'СЕТ СН'!$G$5-'СЕТ СН'!$G$20</f>
        <v>3052.0571220500001</v>
      </c>
      <c r="V75" s="36">
        <f>SUMIFS(СВЦЭМ!$C$39:$C$782,СВЦЭМ!$A$39:$A$782,$A75,СВЦЭМ!$B$39:$B$782,V$47)+'СЕТ СН'!$G$12+СВЦЭМ!$D$10+'СЕТ СН'!$G$5-'СЕТ СН'!$G$20</f>
        <v>3043.8949984000001</v>
      </c>
      <c r="W75" s="36">
        <f>SUMIFS(СВЦЭМ!$C$39:$C$782,СВЦЭМ!$A$39:$A$782,$A75,СВЦЭМ!$B$39:$B$782,W$47)+'СЕТ СН'!$G$12+СВЦЭМ!$D$10+'СЕТ СН'!$G$5-'СЕТ СН'!$G$20</f>
        <v>3050.7591889800001</v>
      </c>
      <c r="X75" s="36">
        <f>SUMIFS(СВЦЭМ!$C$39:$C$782,СВЦЭМ!$A$39:$A$782,$A75,СВЦЭМ!$B$39:$B$782,X$47)+'СЕТ СН'!$G$12+СВЦЭМ!$D$10+'СЕТ СН'!$G$5-'СЕТ СН'!$G$20</f>
        <v>3054.67610577</v>
      </c>
      <c r="Y75" s="36">
        <f>SUMIFS(СВЦЭМ!$C$39:$C$782,СВЦЭМ!$A$39:$A$782,$A75,СВЦЭМ!$B$39:$B$782,Y$47)+'СЕТ СН'!$G$12+СВЦЭМ!$D$10+'СЕТ СН'!$G$5-'СЕТ СН'!$G$20</f>
        <v>3010.4124508499999</v>
      </c>
    </row>
    <row r="76" spans="1:27" ht="15.75" x14ac:dyDescent="0.2">
      <c r="A76" s="35">
        <f t="shared" si="1"/>
        <v>44498</v>
      </c>
      <c r="B76" s="36">
        <f>SUMIFS(СВЦЭМ!$C$39:$C$782,СВЦЭМ!$A$39:$A$782,$A76,СВЦЭМ!$B$39:$B$782,B$47)+'СЕТ СН'!$G$12+СВЦЭМ!$D$10+'СЕТ СН'!$G$5-'СЕТ СН'!$G$20</f>
        <v>3273.7791295799998</v>
      </c>
      <c r="C76" s="36">
        <f>SUMIFS(СВЦЭМ!$C$39:$C$782,СВЦЭМ!$A$39:$A$782,$A76,СВЦЭМ!$B$39:$B$782,C$47)+'СЕТ СН'!$G$12+СВЦЭМ!$D$10+'СЕТ СН'!$G$5-'СЕТ СН'!$G$20</f>
        <v>3289.1394810800002</v>
      </c>
      <c r="D76" s="36">
        <f>SUMIFS(СВЦЭМ!$C$39:$C$782,СВЦЭМ!$A$39:$A$782,$A76,СВЦЭМ!$B$39:$B$782,D$47)+'СЕТ СН'!$G$12+СВЦЭМ!$D$10+'СЕТ СН'!$G$5-'СЕТ СН'!$G$20</f>
        <v>3243.6292418200001</v>
      </c>
      <c r="E76" s="36">
        <f>SUMIFS(СВЦЭМ!$C$39:$C$782,СВЦЭМ!$A$39:$A$782,$A76,СВЦЭМ!$B$39:$B$782,E$47)+'СЕТ СН'!$G$12+СВЦЭМ!$D$10+'СЕТ СН'!$G$5-'СЕТ СН'!$G$20</f>
        <v>3222.6520048900002</v>
      </c>
      <c r="F76" s="36">
        <f>SUMIFS(СВЦЭМ!$C$39:$C$782,СВЦЭМ!$A$39:$A$782,$A76,СВЦЭМ!$B$39:$B$782,F$47)+'СЕТ СН'!$G$12+СВЦЭМ!$D$10+'СЕТ СН'!$G$5-'СЕТ СН'!$G$20</f>
        <v>3221.3954650200003</v>
      </c>
      <c r="G76" s="36">
        <f>SUMIFS(СВЦЭМ!$C$39:$C$782,СВЦЭМ!$A$39:$A$782,$A76,СВЦЭМ!$B$39:$B$782,G$47)+'СЕТ СН'!$G$12+СВЦЭМ!$D$10+'СЕТ СН'!$G$5-'СЕТ СН'!$G$20</f>
        <v>3231.8899882300002</v>
      </c>
      <c r="H76" s="36">
        <f>SUMIFS(СВЦЭМ!$C$39:$C$782,СВЦЭМ!$A$39:$A$782,$A76,СВЦЭМ!$B$39:$B$782,H$47)+'СЕТ СН'!$G$12+СВЦЭМ!$D$10+'СЕТ СН'!$G$5-'СЕТ СН'!$G$20</f>
        <v>3279.0803755899997</v>
      </c>
      <c r="I76" s="36">
        <f>SUMIFS(СВЦЭМ!$C$39:$C$782,СВЦЭМ!$A$39:$A$782,$A76,СВЦЭМ!$B$39:$B$782,I$47)+'СЕТ СН'!$G$12+СВЦЭМ!$D$10+'СЕТ СН'!$G$5-'СЕТ СН'!$G$20</f>
        <v>3276.6779952300003</v>
      </c>
      <c r="J76" s="36">
        <f>SUMIFS(СВЦЭМ!$C$39:$C$782,СВЦЭМ!$A$39:$A$782,$A76,СВЦЭМ!$B$39:$B$782,J$47)+'СЕТ СН'!$G$12+СВЦЭМ!$D$10+'СЕТ СН'!$G$5-'СЕТ СН'!$G$20</f>
        <v>3166.0236688499999</v>
      </c>
      <c r="K76" s="36">
        <f>SUMIFS(СВЦЭМ!$C$39:$C$782,СВЦЭМ!$A$39:$A$782,$A76,СВЦЭМ!$B$39:$B$782,K$47)+'СЕТ СН'!$G$12+СВЦЭМ!$D$10+'СЕТ СН'!$G$5-'СЕТ СН'!$G$20</f>
        <v>3014.67987739</v>
      </c>
      <c r="L76" s="36">
        <f>SUMIFS(СВЦЭМ!$C$39:$C$782,СВЦЭМ!$A$39:$A$782,$A76,СВЦЭМ!$B$39:$B$782,L$47)+'СЕТ СН'!$G$12+СВЦЭМ!$D$10+'СЕТ СН'!$G$5-'СЕТ СН'!$G$20</f>
        <v>2945.0342993599997</v>
      </c>
      <c r="M76" s="36">
        <f>SUMIFS(СВЦЭМ!$C$39:$C$782,СВЦЭМ!$A$39:$A$782,$A76,СВЦЭМ!$B$39:$B$782,M$47)+'СЕТ СН'!$G$12+СВЦЭМ!$D$10+'СЕТ СН'!$G$5-'СЕТ СН'!$G$20</f>
        <v>2972.2633146200001</v>
      </c>
      <c r="N76" s="36">
        <f>SUMIFS(СВЦЭМ!$C$39:$C$782,СВЦЭМ!$A$39:$A$782,$A76,СВЦЭМ!$B$39:$B$782,N$47)+'СЕТ СН'!$G$12+СВЦЭМ!$D$10+'СЕТ СН'!$G$5-'СЕТ СН'!$G$20</f>
        <v>2983.5138642100001</v>
      </c>
      <c r="O76" s="36">
        <f>SUMIFS(СВЦЭМ!$C$39:$C$782,СВЦЭМ!$A$39:$A$782,$A76,СВЦЭМ!$B$39:$B$782,O$47)+'СЕТ СН'!$G$12+СВЦЭМ!$D$10+'СЕТ СН'!$G$5-'СЕТ СН'!$G$20</f>
        <v>2984.4298662400001</v>
      </c>
      <c r="P76" s="36">
        <f>SUMIFS(СВЦЭМ!$C$39:$C$782,СВЦЭМ!$A$39:$A$782,$A76,СВЦЭМ!$B$39:$B$782,P$47)+'СЕТ СН'!$G$12+СВЦЭМ!$D$10+'СЕТ СН'!$G$5-'СЕТ СН'!$G$20</f>
        <v>2981.8241995999997</v>
      </c>
      <c r="Q76" s="36">
        <f>SUMIFS(СВЦЭМ!$C$39:$C$782,СВЦЭМ!$A$39:$A$782,$A76,СВЦЭМ!$B$39:$B$782,Q$47)+'СЕТ СН'!$G$12+СВЦЭМ!$D$10+'СЕТ СН'!$G$5-'СЕТ СН'!$G$20</f>
        <v>2983.12273125</v>
      </c>
      <c r="R76" s="36">
        <f>SUMIFS(СВЦЭМ!$C$39:$C$782,СВЦЭМ!$A$39:$A$782,$A76,СВЦЭМ!$B$39:$B$782,R$47)+'СЕТ СН'!$G$12+СВЦЭМ!$D$10+'СЕТ СН'!$G$5-'СЕТ СН'!$G$20</f>
        <v>2967.65842892</v>
      </c>
      <c r="S76" s="36">
        <f>SUMIFS(СВЦЭМ!$C$39:$C$782,СВЦЭМ!$A$39:$A$782,$A76,СВЦЭМ!$B$39:$B$782,S$47)+'СЕТ СН'!$G$12+СВЦЭМ!$D$10+'СЕТ СН'!$G$5-'СЕТ СН'!$G$20</f>
        <v>2948.4638901799999</v>
      </c>
      <c r="T76" s="36">
        <f>SUMIFS(СВЦЭМ!$C$39:$C$782,СВЦЭМ!$A$39:$A$782,$A76,СВЦЭМ!$B$39:$B$782,T$47)+'СЕТ СН'!$G$12+СВЦЭМ!$D$10+'СЕТ СН'!$G$5-'СЕТ СН'!$G$20</f>
        <v>2914.3052244999999</v>
      </c>
      <c r="U76" s="36">
        <f>SUMIFS(СВЦЭМ!$C$39:$C$782,СВЦЭМ!$A$39:$A$782,$A76,СВЦЭМ!$B$39:$B$782,U$47)+'СЕТ СН'!$G$12+СВЦЭМ!$D$10+'СЕТ СН'!$G$5-'СЕТ СН'!$G$20</f>
        <v>2874.1117362699997</v>
      </c>
      <c r="V76" s="36">
        <f>SUMIFS(СВЦЭМ!$C$39:$C$782,СВЦЭМ!$A$39:$A$782,$A76,СВЦЭМ!$B$39:$B$782,V$47)+'СЕТ СН'!$G$12+СВЦЭМ!$D$10+'СЕТ СН'!$G$5-'СЕТ СН'!$G$20</f>
        <v>2866.4153352200001</v>
      </c>
      <c r="W76" s="36">
        <f>SUMIFS(СВЦЭМ!$C$39:$C$782,СВЦЭМ!$A$39:$A$782,$A76,СВЦЭМ!$B$39:$B$782,W$47)+'СЕТ СН'!$G$12+СВЦЭМ!$D$10+'СЕТ СН'!$G$5-'СЕТ СН'!$G$20</f>
        <v>2856.6402641499999</v>
      </c>
      <c r="X76" s="36">
        <f>SUMIFS(СВЦЭМ!$C$39:$C$782,СВЦЭМ!$A$39:$A$782,$A76,СВЦЭМ!$B$39:$B$782,X$47)+'СЕТ СН'!$G$12+СВЦЭМ!$D$10+'СЕТ СН'!$G$5-'СЕТ СН'!$G$20</f>
        <v>2921.9292225499998</v>
      </c>
      <c r="Y76" s="36">
        <f>SUMIFS(СВЦЭМ!$C$39:$C$782,СВЦЭМ!$A$39:$A$782,$A76,СВЦЭМ!$B$39:$B$782,Y$47)+'СЕТ СН'!$G$12+СВЦЭМ!$D$10+'СЕТ СН'!$G$5-'СЕТ СН'!$G$20</f>
        <v>2938.4546545600001</v>
      </c>
    </row>
    <row r="77" spans="1:27" ht="15.75" x14ac:dyDescent="0.2">
      <c r="A77" s="35">
        <f t="shared" si="1"/>
        <v>44499</v>
      </c>
      <c r="B77" s="36">
        <f>SUMIFS(СВЦЭМ!$C$39:$C$782,СВЦЭМ!$A$39:$A$782,$A77,СВЦЭМ!$B$39:$B$782,B$47)+'СЕТ СН'!$G$12+СВЦЭМ!$D$10+'СЕТ СН'!$G$5-'СЕТ СН'!$G$20</f>
        <v>2972.44009078</v>
      </c>
      <c r="C77" s="36">
        <f>SUMIFS(СВЦЭМ!$C$39:$C$782,СВЦЭМ!$A$39:$A$782,$A77,СВЦЭМ!$B$39:$B$782,C$47)+'СЕТ СН'!$G$12+СВЦЭМ!$D$10+'СЕТ СН'!$G$5-'СЕТ СН'!$G$20</f>
        <v>3054.6536874499998</v>
      </c>
      <c r="D77" s="36">
        <f>SUMIFS(СВЦЭМ!$C$39:$C$782,СВЦЭМ!$A$39:$A$782,$A77,СВЦЭМ!$B$39:$B$782,D$47)+'СЕТ СН'!$G$12+СВЦЭМ!$D$10+'СЕТ СН'!$G$5-'СЕТ СН'!$G$20</f>
        <v>3042.7808247900002</v>
      </c>
      <c r="E77" s="36">
        <f>SUMIFS(СВЦЭМ!$C$39:$C$782,СВЦЭМ!$A$39:$A$782,$A77,СВЦЭМ!$B$39:$B$782,E$47)+'СЕТ СН'!$G$12+СВЦЭМ!$D$10+'СЕТ СН'!$G$5-'СЕТ СН'!$G$20</f>
        <v>3044.0320395199997</v>
      </c>
      <c r="F77" s="36">
        <f>SUMIFS(СВЦЭМ!$C$39:$C$782,СВЦЭМ!$A$39:$A$782,$A77,СВЦЭМ!$B$39:$B$782,F$47)+'СЕТ СН'!$G$12+СВЦЭМ!$D$10+'СЕТ СН'!$G$5-'СЕТ СН'!$G$20</f>
        <v>3042.39466047</v>
      </c>
      <c r="G77" s="36">
        <f>SUMIFS(СВЦЭМ!$C$39:$C$782,СВЦЭМ!$A$39:$A$782,$A77,СВЦЭМ!$B$39:$B$782,G$47)+'СЕТ СН'!$G$12+СВЦЭМ!$D$10+'СЕТ СН'!$G$5-'СЕТ СН'!$G$20</f>
        <v>3041.1048957799999</v>
      </c>
      <c r="H77" s="36">
        <f>SUMIFS(СВЦЭМ!$C$39:$C$782,СВЦЭМ!$A$39:$A$782,$A77,СВЦЭМ!$B$39:$B$782,H$47)+'СЕТ СН'!$G$12+СВЦЭМ!$D$10+'СЕТ СН'!$G$5-'СЕТ СН'!$G$20</f>
        <v>3038.6441178800001</v>
      </c>
      <c r="I77" s="36">
        <f>SUMIFS(СВЦЭМ!$C$39:$C$782,СВЦЭМ!$A$39:$A$782,$A77,СВЦЭМ!$B$39:$B$782,I$47)+'СЕТ СН'!$G$12+СВЦЭМ!$D$10+'СЕТ СН'!$G$5-'СЕТ СН'!$G$20</f>
        <v>2985.1160124099997</v>
      </c>
      <c r="J77" s="36">
        <f>SUMIFS(СВЦЭМ!$C$39:$C$782,СВЦЭМ!$A$39:$A$782,$A77,СВЦЭМ!$B$39:$B$782,J$47)+'СЕТ СН'!$G$12+СВЦЭМ!$D$10+'СЕТ СН'!$G$5-'СЕТ СН'!$G$20</f>
        <v>2971.2498991000002</v>
      </c>
      <c r="K77" s="36">
        <f>SUMIFS(СВЦЭМ!$C$39:$C$782,СВЦЭМ!$A$39:$A$782,$A77,СВЦЭМ!$B$39:$B$782,K$47)+'СЕТ СН'!$G$12+СВЦЭМ!$D$10+'СЕТ СН'!$G$5-'СЕТ СН'!$G$20</f>
        <v>3008.0402736400001</v>
      </c>
      <c r="L77" s="36">
        <f>SUMIFS(СВЦЭМ!$C$39:$C$782,СВЦЭМ!$A$39:$A$782,$A77,СВЦЭМ!$B$39:$B$782,L$47)+'СЕТ СН'!$G$12+СВЦЭМ!$D$10+'СЕТ СН'!$G$5-'СЕТ СН'!$G$20</f>
        <v>3016.1440736699997</v>
      </c>
      <c r="M77" s="36">
        <f>SUMIFS(СВЦЭМ!$C$39:$C$782,СВЦЭМ!$A$39:$A$782,$A77,СВЦЭМ!$B$39:$B$782,M$47)+'СЕТ СН'!$G$12+СВЦЭМ!$D$10+'СЕТ СН'!$G$5-'СЕТ СН'!$G$20</f>
        <v>3012.53935215</v>
      </c>
      <c r="N77" s="36">
        <f>SUMIFS(СВЦЭМ!$C$39:$C$782,СВЦЭМ!$A$39:$A$782,$A77,СВЦЭМ!$B$39:$B$782,N$47)+'СЕТ СН'!$G$12+СВЦЭМ!$D$10+'СЕТ СН'!$G$5-'СЕТ СН'!$G$20</f>
        <v>3017.63368442</v>
      </c>
      <c r="O77" s="36">
        <f>SUMIFS(СВЦЭМ!$C$39:$C$782,СВЦЭМ!$A$39:$A$782,$A77,СВЦЭМ!$B$39:$B$782,O$47)+'СЕТ СН'!$G$12+СВЦЭМ!$D$10+'СЕТ СН'!$G$5-'СЕТ СН'!$G$20</f>
        <v>2976.6860904999999</v>
      </c>
      <c r="P77" s="36">
        <f>SUMIFS(СВЦЭМ!$C$39:$C$782,СВЦЭМ!$A$39:$A$782,$A77,СВЦЭМ!$B$39:$B$782,P$47)+'СЕТ СН'!$G$12+СВЦЭМ!$D$10+'СЕТ СН'!$G$5-'СЕТ СН'!$G$20</f>
        <v>2966.9342315499998</v>
      </c>
      <c r="Q77" s="36">
        <f>SUMIFS(СВЦЭМ!$C$39:$C$782,СВЦЭМ!$A$39:$A$782,$A77,СВЦЭМ!$B$39:$B$782,Q$47)+'СЕТ СН'!$G$12+СВЦЭМ!$D$10+'СЕТ СН'!$G$5-'СЕТ СН'!$G$20</f>
        <v>2974.2267073900002</v>
      </c>
      <c r="R77" s="36">
        <f>SUMIFS(СВЦЭМ!$C$39:$C$782,СВЦЭМ!$A$39:$A$782,$A77,СВЦЭМ!$B$39:$B$782,R$47)+'СЕТ СН'!$G$12+СВЦЭМ!$D$10+'СЕТ СН'!$G$5-'СЕТ СН'!$G$20</f>
        <v>2961.1683413199999</v>
      </c>
      <c r="S77" s="36">
        <f>SUMIFS(СВЦЭМ!$C$39:$C$782,СВЦЭМ!$A$39:$A$782,$A77,СВЦЭМ!$B$39:$B$782,S$47)+'СЕТ СН'!$G$12+СВЦЭМ!$D$10+'СЕТ СН'!$G$5-'СЕТ СН'!$G$20</f>
        <v>2957.43187046</v>
      </c>
      <c r="T77" s="36">
        <f>SUMIFS(СВЦЭМ!$C$39:$C$782,СВЦЭМ!$A$39:$A$782,$A77,СВЦЭМ!$B$39:$B$782,T$47)+'СЕТ СН'!$G$12+СВЦЭМ!$D$10+'СЕТ СН'!$G$5-'СЕТ СН'!$G$20</f>
        <v>2991.4101564600001</v>
      </c>
      <c r="U77" s="36">
        <f>SUMIFS(СВЦЭМ!$C$39:$C$782,СВЦЭМ!$A$39:$A$782,$A77,СВЦЭМ!$B$39:$B$782,U$47)+'СЕТ СН'!$G$12+СВЦЭМ!$D$10+'СЕТ СН'!$G$5-'СЕТ СН'!$G$20</f>
        <v>3009.2818845000002</v>
      </c>
      <c r="V77" s="36">
        <f>SUMIFS(СВЦЭМ!$C$39:$C$782,СВЦЭМ!$A$39:$A$782,$A77,СВЦЭМ!$B$39:$B$782,V$47)+'СЕТ СН'!$G$12+СВЦЭМ!$D$10+'СЕТ СН'!$G$5-'СЕТ СН'!$G$20</f>
        <v>2997.3823555500003</v>
      </c>
      <c r="W77" s="36">
        <f>SUMIFS(СВЦЭМ!$C$39:$C$782,СВЦЭМ!$A$39:$A$782,$A77,СВЦЭМ!$B$39:$B$782,W$47)+'СЕТ СН'!$G$12+СВЦЭМ!$D$10+'СЕТ СН'!$G$5-'СЕТ СН'!$G$20</f>
        <v>2987.8908382999998</v>
      </c>
      <c r="X77" s="36">
        <f>SUMIFS(СВЦЭМ!$C$39:$C$782,СВЦЭМ!$A$39:$A$782,$A77,СВЦЭМ!$B$39:$B$782,X$47)+'СЕТ СН'!$G$12+СВЦЭМ!$D$10+'СЕТ СН'!$G$5-'СЕТ СН'!$G$20</f>
        <v>2961.3733321</v>
      </c>
      <c r="Y77" s="36">
        <f>SUMIFS(СВЦЭМ!$C$39:$C$782,СВЦЭМ!$A$39:$A$782,$A77,СВЦЭМ!$B$39:$B$782,Y$47)+'СЕТ СН'!$G$12+СВЦЭМ!$D$10+'СЕТ СН'!$G$5-'СЕТ СН'!$G$20</f>
        <v>2972.4189552500002</v>
      </c>
      <c r="AA77" s="37"/>
    </row>
    <row r="78" spans="1:27" ht="15.75" x14ac:dyDescent="0.2">
      <c r="A78" s="35">
        <f t="shared" si="1"/>
        <v>44500</v>
      </c>
      <c r="B78" s="36">
        <f>SUMIFS(СВЦЭМ!$C$39:$C$782,СВЦЭМ!$A$39:$A$782,$A78,СВЦЭМ!$B$39:$B$782,B$47)+'СЕТ СН'!$G$12+СВЦЭМ!$D$10+'СЕТ СН'!$G$5-'СЕТ СН'!$G$20</f>
        <v>2960.36805491</v>
      </c>
      <c r="C78" s="36">
        <f>SUMIFS(СВЦЭМ!$C$39:$C$782,СВЦЭМ!$A$39:$A$782,$A78,СВЦЭМ!$B$39:$B$782,C$47)+'СЕТ СН'!$G$12+СВЦЭМ!$D$10+'СЕТ СН'!$G$5-'СЕТ СН'!$G$20</f>
        <v>3037.3654353699999</v>
      </c>
      <c r="D78" s="36">
        <f>SUMIFS(СВЦЭМ!$C$39:$C$782,СВЦЭМ!$A$39:$A$782,$A78,СВЦЭМ!$B$39:$B$782,D$47)+'СЕТ СН'!$G$12+СВЦЭМ!$D$10+'СЕТ СН'!$G$5-'СЕТ СН'!$G$20</f>
        <v>3038.5927705599997</v>
      </c>
      <c r="E78" s="36">
        <f>SUMIFS(СВЦЭМ!$C$39:$C$782,СВЦЭМ!$A$39:$A$782,$A78,СВЦЭМ!$B$39:$B$782,E$47)+'СЕТ СН'!$G$12+СВЦЭМ!$D$10+'СЕТ СН'!$G$5-'СЕТ СН'!$G$20</f>
        <v>3030.9210343599998</v>
      </c>
      <c r="F78" s="36">
        <f>SUMIFS(СВЦЭМ!$C$39:$C$782,СВЦЭМ!$A$39:$A$782,$A78,СВЦЭМ!$B$39:$B$782,F$47)+'СЕТ СН'!$G$12+СВЦЭМ!$D$10+'СЕТ СН'!$G$5-'СЕТ СН'!$G$20</f>
        <v>3027.8240686500003</v>
      </c>
      <c r="G78" s="36">
        <f>SUMIFS(СВЦЭМ!$C$39:$C$782,СВЦЭМ!$A$39:$A$782,$A78,СВЦЭМ!$B$39:$B$782,G$47)+'СЕТ СН'!$G$12+СВЦЭМ!$D$10+'СЕТ СН'!$G$5-'СЕТ СН'!$G$20</f>
        <v>3026.1262661800001</v>
      </c>
      <c r="H78" s="36">
        <f>SUMIFS(СВЦЭМ!$C$39:$C$782,СВЦЭМ!$A$39:$A$782,$A78,СВЦЭМ!$B$39:$B$782,H$47)+'СЕТ СН'!$G$12+СВЦЭМ!$D$10+'СЕТ СН'!$G$5-'СЕТ СН'!$G$20</f>
        <v>3046.6762029000001</v>
      </c>
      <c r="I78" s="36">
        <f>SUMIFS(СВЦЭМ!$C$39:$C$782,СВЦЭМ!$A$39:$A$782,$A78,СВЦЭМ!$B$39:$B$782,I$47)+'СЕТ СН'!$G$12+СВЦЭМ!$D$10+'СЕТ СН'!$G$5-'СЕТ СН'!$G$20</f>
        <v>3006.0373902199999</v>
      </c>
      <c r="J78" s="36">
        <f>SUMIFS(СВЦЭМ!$C$39:$C$782,СВЦЭМ!$A$39:$A$782,$A78,СВЦЭМ!$B$39:$B$782,J$47)+'СЕТ СН'!$G$12+СВЦЭМ!$D$10+'СЕТ СН'!$G$5-'СЕТ СН'!$G$20</f>
        <v>2982.9345871400001</v>
      </c>
      <c r="K78" s="36">
        <f>SUMIFS(СВЦЭМ!$C$39:$C$782,СВЦЭМ!$A$39:$A$782,$A78,СВЦЭМ!$B$39:$B$782,K$47)+'СЕТ СН'!$G$12+СВЦЭМ!$D$10+'СЕТ СН'!$G$5-'СЕТ СН'!$G$20</f>
        <v>2972.25417595</v>
      </c>
      <c r="L78" s="36">
        <f>SUMIFS(СВЦЭМ!$C$39:$C$782,СВЦЭМ!$A$39:$A$782,$A78,СВЦЭМ!$B$39:$B$782,L$47)+'СЕТ СН'!$G$12+СВЦЭМ!$D$10+'СЕТ СН'!$G$5-'СЕТ СН'!$G$20</f>
        <v>2987.9745667100001</v>
      </c>
      <c r="M78" s="36">
        <f>SUMIFS(СВЦЭМ!$C$39:$C$782,СВЦЭМ!$A$39:$A$782,$A78,СВЦЭМ!$B$39:$B$782,M$47)+'СЕТ СН'!$G$12+СВЦЭМ!$D$10+'СЕТ СН'!$G$5-'СЕТ СН'!$G$20</f>
        <v>2981.2653549799998</v>
      </c>
      <c r="N78" s="36">
        <f>SUMIFS(СВЦЭМ!$C$39:$C$782,СВЦЭМ!$A$39:$A$782,$A78,СВЦЭМ!$B$39:$B$782,N$47)+'СЕТ СН'!$G$12+СВЦЭМ!$D$10+'СЕТ СН'!$G$5-'СЕТ СН'!$G$20</f>
        <v>3000.5187501</v>
      </c>
      <c r="O78" s="36">
        <f>SUMIFS(СВЦЭМ!$C$39:$C$782,СВЦЭМ!$A$39:$A$782,$A78,СВЦЭМ!$B$39:$B$782,O$47)+'СЕТ СН'!$G$12+СВЦЭМ!$D$10+'СЕТ СН'!$G$5-'СЕТ СН'!$G$20</f>
        <v>3003.4674751699999</v>
      </c>
      <c r="P78" s="36">
        <f>SUMIFS(СВЦЭМ!$C$39:$C$782,СВЦЭМ!$A$39:$A$782,$A78,СВЦЭМ!$B$39:$B$782,P$47)+'СЕТ СН'!$G$12+СВЦЭМ!$D$10+'СЕТ СН'!$G$5-'СЕТ СН'!$G$20</f>
        <v>3002.21971244</v>
      </c>
      <c r="Q78" s="36">
        <f>SUMIFS(СВЦЭМ!$C$39:$C$782,СВЦЭМ!$A$39:$A$782,$A78,СВЦЭМ!$B$39:$B$782,Q$47)+'СЕТ СН'!$G$12+СВЦЭМ!$D$10+'СЕТ СН'!$G$5-'СЕТ СН'!$G$20</f>
        <v>3007.3102930800001</v>
      </c>
      <c r="R78" s="36">
        <f>SUMIFS(СВЦЭМ!$C$39:$C$782,СВЦЭМ!$A$39:$A$782,$A78,СВЦЭМ!$B$39:$B$782,R$47)+'СЕТ СН'!$G$12+СВЦЭМ!$D$10+'СЕТ СН'!$G$5-'СЕТ СН'!$G$20</f>
        <v>3008.4685669199998</v>
      </c>
      <c r="S78" s="36">
        <f>SUMIFS(СВЦЭМ!$C$39:$C$782,СВЦЭМ!$A$39:$A$782,$A78,СВЦЭМ!$B$39:$B$782,S$47)+'СЕТ СН'!$G$12+СВЦЭМ!$D$10+'СЕТ СН'!$G$5-'СЕТ СН'!$G$20</f>
        <v>2994.04579788</v>
      </c>
      <c r="T78" s="36">
        <f>SUMIFS(СВЦЭМ!$C$39:$C$782,СВЦЭМ!$A$39:$A$782,$A78,СВЦЭМ!$B$39:$B$782,T$47)+'СЕТ СН'!$G$12+СВЦЭМ!$D$10+'СЕТ СН'!$G$5-'СЕТ СН'!$G$20</f>
        <v>3012.86924107</v>
      </c>
      <c r="U78" s="36">
        <f>SUMIFS(СВЦЭМ!$C$39:$C$782,СВЦЭМ!$A$39:$A$782,$A78,СВЦЭМ!$B$39:$B$782,U$47)+'СЕТ СН'!$G$12+СВЦЭМ!$D$10+'СЕТ СН'!$G$5-'СЕТ СН'!$G$20</f>
        <v>3028.4298808499998</v>
      </c>
      <c r="V78" s="36">
        <f>SUMIFS(СВЦЭМ!$C$39:$C$782,СВЦЭМ!$A$39:$A$782,$A78,СВЦЭМ!$B$39:$B$782,V$47)+'СЕТ СН'!$G$12+СВЦЭМ!$D$10+'СЕТ СН'!$G$5-'СЕТ СН'!$G$20</f>
        <v>3015.2633184199999</v>
      </c>
      <c r="W78" s="36">
        <f>SUMIFS(СВЦЭМ!$C$39:$C$782,СВЦЭМ!$A$39:$A$782,$A78,СВЦЭМ!$B$39:$B$782,W$47)+'СЕТ СН'!$G$12+СВЦЭМ!$D$10+'СЕТ СН'!$G$5-'СЕТ СН'!$G$20</f>
        <v>3000.5869812299998</v>
      </c>
      <c r="X78" s="36">
        <f>SUMIFS(СВЦЭМ!$C$39:$C$782,СВЦЭМ!$A$39:$A$782,$A78,СВЦЭМ!$B$39:$B$782,X$47)+'СЕТ СН'!$G$12+СВЦЭМ!$D$10+'СЕТ СН'!$G$5-'СЕТ СН'!$G$20</f>
        <v>2974.12769703</v>
      </c>
      <c r="Y78" s="36">
        <f>SUMIFS(СВЦЭМ!$C$39:$C$782,СВЦЭМ!$A$39:$A$782,$A78,СВЦЭМ!$B$39:$B$782,Y$47)+'СЕТ СН'!$G$12+СВЦЭМ!$D$10+'СЕТ СН'!$G$5-'СЕТ СН'!$G$20</f>
        <v>2986.4970718999998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01.10.2021</v>
      </c>
      <c r="B84" s="36">
        <f>SUMIFS(СВЦЭМ!$C$39:$C$782,СВЦЭМ!$A$39:$A$782,$A84,СВЦЭМ!$B$39:$B$782,B$83)+'СЕТ СН'!$H$12+СВЦЭМ!$D$10+'СЕТ СН'!$H$5-'СЕТ СН'!$H$20</f>
        <v>2986.1223759200002</v>
      </c>
      <c r="C84" s="36">
        <f>SUMIFS(СВЦЭМ!$C$39:$C$782,СВЦЭМ!$A$39:$A$782,$A84,СВЦЭМ!$B$39:$B$782,C$83)+'СЕТ СН'!$H$12+СВЦЭМ!$D$10+'СЕТ СН'!$H$5-'СЕТ СН'!$H$20</f>
        <v>3021.0550216900001</v>
      </c>
      <c r="D84" s="36">
        <f>SUMIFS(СВЦЭМ!$C$39:$C$782,СВЦЭМ!$A$39:$A$782,$A84,СВЦЭМ!$B$39:$B$782,D$83)+'СЕТ СН'!$H$12+СВЦЭМ!$D$10+'СЕТ СН'!$H$5-'СЕТ СН'!$H$20</f>
        <v>3090.4011335099999</v>
      </c>
      <c r="E84" s="36">
        <f>SUMIFS(СВЦЭМ!$C$39:$C$782,СВЦЭМ!$A$39:$A$782,$A84,СВЦЭМ!$B$39:$B$782,E$83)+'СЕТ СН'!$H$12+СВЦЭМ!$D$10+'СЕТ СН'!$H$5-'СЕТ СН'!$H$20</f>
        <v>3102.4270584999999</v>
      </c>
      <c r="F84" s="36">
        <f>SUMIFS(СВЦЭМ!$C$39:$C$782,СВЦЭМ!$A$39:$A$782,$A84,СВЦЭМ!$B$39:$B$782,F$83)+'СЕТ СН'!$H$12+СВЦЭМ!$D$10+'СЕТ СН'!$H$5-'СЕТ СН'!$H$20</f>
        <v>3112.7323649700002</v>
      </c>
      <c r="G84" s="36">
        <f>SUMIFS(СВЦЭМ!$C$39:$C$782,СВЦЭМ!$A$39:$A$782,$A84,СВЦЭМ!$B$39:$B$782,G$83)+'СЕТ СН'!$H$12+СВЦЭМ!$D$10+'СЕТ СН'!$H$5-'СЕТ СН'!$H$20</f>
        <v>3108.8929533999999</v>
      </c>
      <c r="H84" s="36">
        <f>SUMIFS(СВЦЭМ!$C$39:$C$782,СВЦЭМ!$A$39:$A$782,$A84,СВЦЭМ!$B$39:$B$782,H$83)+'СЕТ СН'!$H$12+СВЦЭМ!$D$10+'СЕТ СН'!$H$5-'СЕТ СН'!$H$20</f>
        <v>3084.3474063599997</v>
      </c>
      <c r="I84" s="36">
        <f>SUMIFS(СВЦЭМ!$C$39:$C$782,СВЦЭМ!$A$39:$A$782,$A84,СВЦЭМ!$B$39:$B$782,I$83)+'СЕТ СН'!$H$12+СВЦЭМ!$D$10+'СЕТ СН'!$H$5-'СЕТ СН'!$H$20</f>
        <v>3082.0477313000001</v>
      </c>
      <c r="J84" s="36">
        <f>SUMIFS(СВЦЭМ!$C$39:$C$782,СВЦЭМ!$A$39:$A$782,$A84,СВЦЭМ!$B$39:$B$782,J$83)+'СЕТ СН'!$H$12+СВЦЭМ!$D$10+'СЕТ СН'!$H$5-'СЕТ СН'!$H$20</f>
        <v>3002.0958046199999</v>
      </c>
      <c r="K84" s="36">
        <f>SUMIFS(СВЦЭМ!$C$39:$C$782,СВЦЭМ!$A$39:$A$782,$A84,СВЦЭМ!$B$39:$B$782,K$83)+'СЕТ СН'!$H$12+СВЦЭМ!$D$10+'СЕТ СН'!$H$5-'СЕТ СН'!$H$20</f>
        <v>3022.7899582499999</v>
      </c>
      <c r="L84" s="36">
        <f>SUMIFS(СВЦЭМ!$C$39:$C$782,СВЦЭМ!$A$39:$A$782,$A84,СВЦЭМ!$B$39:$B$782,L$83)+'СЕТ СН'!$H$12+СВЦЭМ!$D$10+'СЕТ СН'!$H$5-'СЕТ СН'!$H$20</f>
        <v>3024.2267464199999</v>
      </c>
      <c r="M84" s="36">
        <f>SUMIFS(СВЦЭМ!$C$39:$C$782,СВЦЭМ!$A$39:$A$782,$A84,СВЦЭМ!$B$39:$B$782,M$83)+'СЕТ СН'!$H$12+СВЦЭМ!$D$10+'СЕТ СН'!$H$5-'СЕТ СН'!$H$20</f>
        <v>3003.9900109999999</v>
      </c>
      <c r="N84" s="36">
        <f>SUMIFS(СВЦЭМ!$C$39:$C$782,СВЦЭМ!$A$39:$A$782,$A84,СВЦЭМ!$B$39:$B$782,N$83)+'СЕТ СН'!$H$12+СВЦЭМ!$D$10+'СЕТ СН'!$H$5-'СЕТ СН'!$H$20</f>
        <v>3002.7411518399999</v>
      </c>
      <c r="O84" s="36">
        <f>SUMIFS(СВЦЭМ!$C$39:$C$782,СВЦЭМ!$A$39:$A$782,$A84,СВЦЭМ!$B$39:$B$782,O$83)+'СЕТ СН'!$H$12+СВЦЭМ!$D$10+'СЕТ СН'!$H$5-'СЕТ СН'!$H$20</f>
        <v>2987.1481548199999</v>
      </c>
      <c r="P84" s="36">
        <f>SUMIFS(СВЦЭМ!$C$39:$C$782,СВЦЭМ!$A$39:$A$782,$A84,СВЦЭМ!$B$39:$B$782,P$83)+'СЕТ СН'!$H$12+СВЦЭМ!$D$10+'СЕТ СН'!$H$5-'СЕТ СН'!$H$20</f>
        <v>2992.79838513</v>
      </c>
      <c r="Q84" s="36">
        <f>SUMIFS(СВЦЭМ!$C$39:$C$782,СВЦЭМ!$A$39:$A$782,$A84,СВЦЭМ!$B$39:$B$782,Q$83)+'СЕТ СН'!$H$12+СВЦЭМ!$D$10+'СЕТ СН'!$H$5-'СЕТ СН'!$H$20</f>
        <v>2990.2397731400001</v>
      </c>
      <c r="R84" s="36">
        <f>SUMIFS(СВЦЭМ!$C$39:$C$782,СВЦЭМ!$A$39:$A$782,$A84,СВЦЭМ!$B$39:$B$782,R$83)+'СЕТ СН'!$H$12+СВЦЭМ!$D$10+'СЕТ СН'!$H$5-'СЕТ СН'!$H$20</f>
        <v>2986.3734629199998</v>
      </c>
      <c r="S84" s="36">
        <f>SUMIFS(СВЦЭМ!$C$39:$C$782,СВЦЭМ!$A$39:$A$782,$A84,СВЦЭМ!$B$39:$B$782,S$83)+'СЕТ СН'!$H$12+СВЦЭМ!$D$10+'СЕТ СН'!$H$5-'СЕТ СН'!$H$20</f>
        <v>2980.5303508900001</v>
      </c>
      <c r="T84" s="36">
        <f>SUMIFS(СВЦЭМ!$C$39:$C$782,СВЦЭМ!$A$39:$A$782,$A84,СВЦЭМ!$B$39:$B$782,T$83)+'СЕТ СН'!$H$12+СВЦЭМ!$D$10+'СЕТ СН'!$H$5-'СЕТ СН'!$H$20</f>
        <v>2966.4894698099997</v>
      </c>
      <c r="U84" s="36">
        <f>SUMIFS(СВЦЭМ!$C$39:$C$782,СВЦЭМ!$A$39:$A$782,$A84,СВЦЭМ!$B$39:$B$782,U$83)+'СЕТ СН'!$H$12+СВЦЭМ!$D$10+'СЕТ СН'!$H$5-'СЕТ СН'!$H$20</f>
        <v>2936.7420611299999</v>
      </c>
      <c r="V84" s="36">
        <f>SUMIFS(СВЦЭМ!$C$39:$C$782,СВЦЭМ!$A$39:$A$782,$A84,СВЦЭМ!$B$39:$B$782,V$83)+'СЕТ СН'!$H$12+СВЦЭМ!$D$10+'СЕТ СН'!$H$5-'СЕТ СН'!$H$20</f>
        <v>2912.8837767300001</v>
      </c>
      <c r="W84" s="36">
        <f>SUMIFS(СВЦЭМ!$C$39:$C$782,СВЦЭМ!$A$39:$A$782,$A84,СВЦЭМ!$B$39:$B$782,W$83)+'СЕТ СН'!$H$12+СВЦЭМ!$D$10+'СЕТ СН'!$H$5-'СЕТ СН'!$H$20</f>
        <v>2926.4580057900002</v>
      </c>
      <c r="X84" s="36">
        <f>SUMIFS(СВЦЭМ!$C$39:$C$782,СВЦЭМ!$A$39:$A$782,$A84,СВЦЭМ!$B$39:$B$782,X$83)+'СЕТ СН'!$H$12+СВЦЭМ!$D$10+'СЕТ СН'!$H$5-'СЕТ СН'!$H$20</f>
        <v>2957.3015768199998</v>
      </c>
      <c r="Y84" s="36">
        <f>SUMIFS(СВЦЭМ!$C$39:$C$782,СВЦЭМ!$A$39:$A$782,$A84,СВЦЭМ!$B$39:$B$782,Y$83)+'СЕТ СН'!$H$12+СВЦЭМ!$D$10+'СЕТ СН'!$H$5-'СЕТ СН'!$H$20</f>
        <v>2985.6336418299998</v>
      </c>
    </row>
    <row r="85" spans="1:25" ht="15.75" x14ac:dyDescent="0.2">
      <c r="A85" s="35">
        <f>A84+1</f>
        <v>44471</v>
      </c>
      <c r="B85" s="36">
        <f>SUMIFS(СВЦЭМ!$C$39:$C$782,СВЦЭМ!$A$39:$A$782,$A85,СВЦЭМ!$B$39:$B$782,B$83)+'СЕТ СН'!$H$12+СВЦЭМ!$D$10+'СЕТ СН'!$H$5-'СЕТ СН'!$H$20</f>
        <v>3055.4255816099999</v>
      </c>
      <c r="C85" s="36">
        <f>SUMIFS(СВЦЭМ!$C$39:$C$782,СВЦЭМ!$A$39:$A$782,$A85,СВЦЭМ!$B$39:$B$782,C$83)+'СЕТ СН'!$H$12+СВЦЭМ!$D$10+'СЕТ СН'!$H$5-'СЕТ СН'!$H$20</f>
        <v>3094.4529469399999</v>
      </c>
      <c r="D85" s="36">
        <f>SUMIFS(СВЦЭМ!$C$39:$C$782,СВЦЭМ!$A$39:$A$782,$A85,СВЦЭМ!$B$39:$B$782,D$83)+'СЕТ СН'!$H$12+СВЦЭМ!$D$10+'СЕТ СН'!$H$5-'СЕТ СН'!$H$20</f>
        <v>3131.0859083</v>
      </c>
      <c r="E85" s="36">
        <f>SUMIFS(СВЦЭМ!$C$39:$C$782,СВЦЭМ!$A$39:$A$782,$A85,СВЦЭМ!$B$39:$B$782,E$83)+'СЕТ СН'!$H$12+СВЦЭМ!$D$10+'СЕТ СН'!$H$5-'СЕТ СН'!$H$20</f>
        <v>3149.2866276699997</v>
      </c>
      <c r="F85" s="36">
        <f>SUMIFS(СВЦЭМ!$C$39:$C$782,СВЦЭМ!$A$39:$A$782,$A85,СВЦЭМ!$B$39:$B$782,F$83)+'СЕТ СН'!$H$12+СВЦЭМ!$D$10+'СЕТ СН'!$H$5-'СЕТ СН'!$H$20</f>
        <v>3149.1673922999998</v>
      </c>
      <c r="G85" s="36">
        <f>SUMIFS(СВЦЭМ!$C$39:$C$782,СВЦЭМ!$A$39:$A$782,$A85,СВЦЭМ!$B$39:$B$782,G$83)+'СЕТ СН'!$H$12+СВЦЭМ!$D$10+'СЕТ СН'!$H$5-'СЕТ СН'!$H$20</f>
        <v>3138.45188194</v>
      </c>
      <c r="H85" s="36">
        <f>SUMIFS(СВЦЭМ!$C$39:$C$782,СВЦЭМ!$A$39:$A$782,$A85,СВЦЭМ!$B$39:$B$782,H$83)+'СЕТ СН'!$H$12+СВЦЭМ!$D$10+'СЕТ СН'!$H$5-'СЕТ СН'!$H$20</f>
        <v>3076.9214633299998</v>
      </c>
      <c r="I85" s="36">
        <f>SUMIFS(СВЦЭМ!$C$39:$C$782,СВЦЭМ!$A$39:$A$782,$A85,СВЦЭМ!$B$39:$B$782,I$83)+'СЕТ СН'!$H$12+СВЦЭМ!$D$10+'СЕТ СН'!$H$5-'СЕТ СН'!$H$20</f>
        <v>3033.9113717999999</v>
      </c>
      <c r="J85" s="36">
        <f>SUMIFS(СВЦЭМ!$C$39:$C$782,СВЦЭМ!$A$39:$A$782,$A85,СВЦЭМ!$B$39:$B$782,J$83)+'СЕТ СН'!$H$12+СВЦЭМ!$D$10+'СЕТ СН'!$H$5-'СЕТ СН'!$H$20</f>
        <v>2948.9983109200002</v>
      </c>
      <c r="K85" s="36">
        <f>SUMIFS(СВЦЭМ!$C$39:$C$782,СВЦЭМ!$A$39:$A$782,$A85,СВЦЭМ!$B$39:$B$782,K$83)+'СЕТ СН'!$H$12+СВЦЭМ!$D$10+'СЕТ СН'!$H$5-'СЕТ СН'!$H$20</f>
        <v>2938.9482025100001</v>
      </c>
      <c r="L85" s="36">
        <f>SUMIFS(СВЦЭМ!$C$39:$C$782,СВЦЭМ!$A$39:$A$782,$A85,СВЦЭМ!$B$39:$B$782,L$83)+'СЕТ СН'!$H$12+СВЦЭМ!$D$10+'СЕТ СН'!$H$5-'СЕТ СН'!$H$20</f>
        <v>2947.3040508300001</v>
      </c>
      <c r="M85" s="36">
        <f>SUMIFS(СВЦЭМ!$C$39:$C$782,СВЦЭМ!$A$39:$A$782,$A85,СВЦЭМ!$B$39:$B$782,M$83)+'СЕТ СН'!$H$12+СВЦЭМ!$D$10+'СЕТ СН'!$H$5-'СЕТ СН'!$H$20</f>
        <v>2938.9331231900001</v>
      </c>
      <c r="N85" s="36">
        <f>SUMIFS(СВЦЭМ!$C$39:$C$782,СВЦЭМ!$A$39:$A$782,$A85,СВЦЭМ!$B$39:$B$782,N$83)+'СЕТ СН'!$H$12+СВЦЭМ!$D$10+'СЕТ СН'!$H$5-'СЕТ СН'!$H$20</f>
        <v>2940.9741650599999</v>
      </c>
      <c r="O85" s="36">
        <f>SUMIFS(СВЦЭМ!$C$39:$C$782,СВЦЭМ!$A$39:$A$782,$A85,СВЦЭМ!$B$39:$B$782,O$83)+'СЕТ СН'!$H$12+СВЦЭМ!$D$10+'СЕТ СН'!$H$5-'СЕТ СН'!$H$20</f>
        <v>2933.6253157699998</v>
      </c>
      <c r="P85" s="36">
        <f>SUMIFS(СВЦЭМ!$C$39:$C$782,СВЦЭМ!$A$39:$A$782,$A85,СВЦЭМ!$B$39:$B$782,P$83)+'СЕТ СН'!$H$12+СВЦЭМ!$D$10+'СЕТ СН'!$H$5-'СЕТ СН'!$H$20</f>
        <v>2953.2118448000001</v>
      </c>
      <c r="Q85" s="36">
        <f>SUMIFS(СВЦЭМ!$C$39:$C$782,СВЦЭМ!$A$39:$A$782,$A85,СВЦЭМ!$B$39:$B$782,Q$83)+'СЕТ СН'!$H$12+СВЦЭМ!$D$10+'СЕТ СН'!$H$5-'СЕТ СН'!$H$20</f>
        <v>2953.9324294600001</v>
      </c>
      <c r="R85" s="36">
        <f>SUMIFS(СВЦЭМ!$C$39:$C$782,СВЦЭМ!$A$39:$A$782,$A85,СВЦЭМ!$B$39:$B$782,R$83)+'СЕТ СН'!$H$12+СВЦЭМ!$D$10+'СЕТ СН'!$H$5-'СЕТ СН'!$H$20</f>
        <v>2958.2571165300001</v>
      </c>
      <c r="S85" s="36">
        <f>SUMIFS(СВЦЭМ!$C$39:$C$782,СВЦЭМ!$A$39:$A$782,$A85,СВЦЭМ!$B$39:$B$782,S$83)+'СЕТ СН'!$H$12+СВЦЭМ!$D$10+'СЕТ СН'!$H$5-'СЕТ СН'!$H$20</f>
        <v>2969.3072782199997</v>
      </c>
      <c r="T85" s="36">
        <f>SUMIFS(СВЦЭМ!$C$39:$C$782,СВЦЭМ!$A$39:$A$782,$A85,СВЦЭМ!$B$39:$B$782,T$83)+'СЕТ СН'!$H$12+СВЦЭМ!$D$10+'СЕТ СН'!$H$5-'СЕТ СН'!$H$20</f>
        <v>2941.3411172300002</v>
      </c>
      <c r="U85" s="36">
        <f>SUMIFS(СВЦЭМ!$C$39:$C$782,СВЦЭМ!$A$39:$A$782,$A85,СВЦЭМ!$B$39:$B$782,U$83)+'СЕТ СН'!$H$12+СВЦЭМ!$D$10+'СЕТ СН'!$H$5-'СЕТ СН'!$H$20</f>
        <v>2928.7060929899999</v>
      </c>
      <c r="V85" s="36">
        <f>SUMIFS(СВЦЭМ!$C$39:$C$782,СВЦЭМ!$A$39:$A$782,$A85,СВЦЭМ!$B$39:$B$782,V$83)+'СЕТ СН'!$H$12+СВЦЭМ!$D$10+'СЕТ СН'!$H$5-'СЕТ СН'!$H$20</f>
        <v>2932.0806294899999</v>
      </c>
      <c r="W85" s="36">
        <f>SUMIFS(СВЦЭМ!$C$39:$C$782,СВЦЭМ!$A$39:$A$782,$A85,СВЦЭМ!$B$39:$B$782,W$83)+'СЕТ СН'!$H$12+СВЦЭМ!$D$10+'СЕТ СН'!$H$5-'СЕТ СН'!$H$20</f>
        <v>2922.3749739</v>
      </c>
      <c r="X85" s="36">
        <f>SUMIFS(СВЦЭМ!$C$39:$C$782,СВЦЭМ!$A$39:$A$782,$A85,СВЦЭМ!$B$39:$B$782,X$83)+'СЕТ СН'!$H$12+СВЦЭМ!$D$10+'СЕТ СН'!$H$5-'СЕТ СН'!$H$20</f>
        <v>3030.8621800199999</v>
      </c>
      <c r="Y85" s="36">
        <f>SUMIFS(СВЦЭМ!$C$39:$C$782,СВЦЭМ!$A$39:$A$782,$A85,СВЦЭМ!$B$39:$B$782,Y$83)+'СЕТ СН'!$H$12+СВЦЭМ!$D$10+'СЕТ СН'!$H$5-'СЕТ СН'!$H$20</f>
        <v>3000.5643434499998</v>
      </c>
    </row>
    <row r="86" spans="1:25" ht="15.75" x14ac:dyDescent="0.2">
      <c r="A86" s="35">
        <f t="shared" ref="A86:A114" si="2">A85+1</f>
        <v>44472</v>
      </c>
      <c r="B86" s="36">
        <f>SUMIFS(СВЦЭМ!$C$39:$C$782,СВЦЭМ!$A$39:$A$782,$A86,СВЦЭМ!$B$39:$B$782,B$83)+'СЕТ СН'!$H$12+СВЦЭМ!$D$10+'СЕТ СН'!$H$5-'СЕТ СН'!$H$20</f>
        <v>3025.49175694</v>
      </c>
      <c r="C86" s="36">
        <f>SUMIFS(СВЦЭМ!$C$39:$C$782,СВЦЭМ!$A$39:$A$782,$A86,СВЦЭМ!$B$39:$B$782,C$83)+'СЕТ СН'!$H$12+СВЦЭМ!$D$10+'СЕТ СН'!$H$5-'СЕТ СН'!$H$20</f>
        <v>3076.3943670999997</v>
      </c>
      <c r="D86" s="36">
        <f>SUMIFS(СВЦЭМ!$C$39:$C$782,СВЦЭМ!$A$39:$A$782,$A86,СВЦЭМ!$B$39:$B$782,D$83)+'СЕТ СН'!$H$12+СВЦЭМ!$D$10+'СЕТ СН'!$H$5-'СЕТ СН'!$H$20</f>
        <v>3133.4848002099998</v>
      </c>
      <c r="E86" s="36">
        <f>SUMIFS(СВЦЭМ!$C$39:$C$782,СВЦЭМ!$A$39:$A$782,$A86,СВЦЭМ!$B$39:$B$782,E$83)+'СЕТ СН'!$H$12+СВЦЭМ!$D$10+'СЕТ СН'!$H$5-'СЕТ СН'!$H$20</f>
        <v>3149.5048481200001</v>
      </c>
      <c r="F86" s="36">
        <f>SUMIFS(СВЦЭМ!$C$39:$C$782,СВЦЭМ!$A$39:$A$782,$A86,СВЦЭМ!$B$39:$B$782,F$83)+'СЕТ СН'!$H$12+СВЦЭМ!$D$10+'СЕТ СН'!$H$5-'СЕТ СН'!$H$20</f>
        <v>3144.62931682</v>
      </c>
      <c r="G86" s="36">
        <f>SUMIFS(СВЦЭМ!$C$39:$C$782,СВЦЭМ!$A$39:$A$782,$A86,СВЦЭМ!$B$39:$B$782,G$83)+'СЕТ СН'!$H$12+СВЦЭМ!$D$10+'СЕТ СН'!$H$5-'СЕТ СН'!$H$20</f>
        <v>3145.6344517099997</v>
      </c>
      <c r="H86" s="36">
        <f>SUMIFS(СВЦЭМ!$C$39:$C$782,СВЦЭМ!$A$39:$A$782,$A86,СВЦЭМ!$B$39:$B$782,H$83)+'СЕТ СН'!$H$12+СВЦЭМ!$D$10+'СЕТ СН'!$H$5-'СЕТ СН'!$H$20</f>
        <v>3089.1264170700001</v>
      </c>
      <c r="I86" s="36">
        <f>SUMIFS(СВЦЭМ!$C$39:$C$782,СВЦЭМ!$A$39:$A$782,$A86,СВЦЭМ!$B$39:$B$782,I$83)+'СЕТ СН'!$H$12+СВЦЭМ!$D$10+'СЕТ СН'!$H$5-'СЕТ СН'!$H$20</f>
        <v>3040.3507376500002</v>
      </c>
      <c r="J86" s="36">
        <f>SUMIFS(СВЦЭМ!$C$39:$C$782,СВЦЭМ!$A$39:$A$782,$A86,СВЦЭМ!$B$39:$B$782,J$83)+'СЕТ СН'!$H$12+СВЦЭМ!$D$10+'СЕТ СН'!$H$5-'СЕТ СН'!$H$20</f>
        <v>2991.0296311399998</v>
      </c>
      <c r="K86" s="36">
        <f>SUMIFS(СВЦЭМ!$C$39:$C$782,СВЦЭМ!$A$39:$A$782,$A86,СВЦЭМ!$B$39:$B$782,K$83)+'СЕТ СН'!$H$12+СВЦЭМ!$D$10+'СЕТ СН'!$H$5-'СЕТ СН'!$H$20</f>
        <v>2949.53508844</v>
      </c>
      <c r="L86" s="36">
        <f>SUMIFS(СВЦЭМ!$C$39:$C$782,СВЦЭМ!$A$39:$A$782,$A86,СВЦЭМ!$B$39:$B$782,L$83)+'СЕТ СН'!$H$12+СВЦЭМ!$D$10+'СЕТ СН'!$H$5-'СЕТ СН'!$H$20</f>
        <v>2947.0051328099998</v>
      </c>
      <c r="M86" s="36">
        <f>SUMIFS(СВЦЭМ!$C$39:$C$782,СВЦЭМ!$A$39:$A$782,$A86,СВЦЭМ!$B$39:$B$782,M$83)+'СЕТ СН'!$H$12+СВЦЭМ!$D$10+'СЕТ СН'!$H$5-'СЕТ СН'!$H$20</f>
        <v>2945.5439795500001</v>
      </c>
      <c r="N86" s="36">
        <f>SUMIFS(СВЦЭМ!$C$39:$C$782,СВЦЭМ!$A$39:$A$782,$A86,СВЦЭМ!$B$39:$B$782,N$83)+'СЕТ СН'!$H$12+СВЦЭМ!$D$10+'СЕТ СН'!$H$5-'СЕТ СН'!$H$20</f>
        <v>2966.3091677500001</v>
      </c>
      <c r="O86" s="36">
        <f>SUMIFS(СВЦЭМ!$C$39:$C$782,СВЦЭМ!$A$39:$A$782,$A86,СВЦЭМ!$B$39:$B$782,O$83)+'СЕТ СН'!$H$12+СВЦЭМ!$D$10+'СЕТ СН'!$H$5-'СЕТ СН'!$H$20</f>
        <v>2971.5674088800001</v>
      </c>
      <c r="P86" s="36">
        <f>SUMIFS(СВЦЭМ!$C$39:$C$782,СВЦЭМ!$A$39:$A$782,$A86,СВЦЭМ!$B$39:$B$782,P$83)+'СЕТ СН'!$H$12+СВЦЭМ!$D$10+'СЕТ СН'!$H$5-'СЕТ СН'!$H$20</f>
        <v>2972.3050101899998</v>
      </c>
      <c r="Q86" s="36">
        <f>SUMIFS(СВЦЭМ!$C$39:$C$782,СВЦЭМ!$A$39:$A$782,$A86,СВЦЭМ!$B$39:$B$782,Q$83)+'СЕТ СН'!$H$12+СВЦЭМ!$D$10+'СЕТ СН'!$H$5-'СЕТ СН'!$H$20</f>
        <v>2971.5914355699997</v>
      </c>
      <c r="R86" s="36">
        <f>SUMIFS(СВЦЭМ!$C$39:$C$782,СВЦЭМ!$A$39:$A$782,$A86,СВЦЭМ!$B$39:$B$782,R$83)+'СЕТ СН'!$H$12+СВЦЭМ!$D$10+'СЕТ СН'!$H$5-'СЕТ СН'!$H$20</f>
        <v>2961.3331818500001</v>
      </c>
      <c r="S86" s="36">
        <f>SUMIFS(СВЦЭМ!$C$39:$C$782,СВЦЭМ!$A$39:$A$782,$A86,СВЦЭМ!$B$39:$B$782,S$83)+'СЕТ СН'!$H$12+СВЦЭМ!$D$10+'СЕТ СН'!$H$5-'СЕТ СН'!$H$20</f>
        <v>2964.6154910800001</v>
      </c>
      <c r="T86" s="36">
        <f>SUMIFS(СВЦЭМ!$C$39:$C$782,СВЦЭМ!$A$39:$A$782,$A86,СВЦЭМ!$B$39:$B$782,T$83)+'СЕТ СН'!$H$12+СВЦЭМ!$D$10+'СЕТ СН'!$H$5-'СЕТ СН'!$H$20</f>
        <v>2950.8092008799999</v>
      </c>
      <c r="U86" s="36">
        <f>SUMIFS(СВЦЭМ!$C$39:$C$782,СВЦЭМ!$A$39:$A$782,$A86,СВЦЭМ!$B$39:$B$782,U$83)+'СЕТ СН'!$H$12+СВЦЭМ!$D$10+'СЕТ СН'!$H$5-'СЕТ СН'!$H$20</f>
        <v>2945.0537604699998</v>
      </c>
      <c r="V86" s="36">
        <f>SUMIFS(СВЦЭМ!$C$39:$C$782,СВЦЭМ!$A$39:$A$782,$A86,СВЦЭМ!$B$39:$B$782,V$83)+'СЕТ СН'!$H$12+СВЦЭМ!$D$10+'СЕТ СН'!$H$5-'СЕТ СН'!$H$20</f>
        <v>2929.4525390499998</v>
      </c>
      <c r="W86" s="36">
        <f>SUMIFS(СВЦЭМ!$C$39:$C$782,СВЦЭМ!$A$39:$A$782,$A86,СВЦЭМ!$B$39:$B$782,W$83)+'СЕТ СН'!$H$12+СВЦЭМ!$D$10+'СЕТ СН'!$H$5-'СЕТ СН'!$H$20</f>
        <v>2914.79887689</v>
      </c>
      <c r="X86" s="36">
        <f>SUMIFS(СВЦЭМ!$C$39:$C$782,СВЦЭМ!$A$39:$A$782,$A86,СВЦЭМ!$B$39:$B$782,X$83)+'СЕТ СН'!$H$12+СВЦЭМ!$D$10+'СЕТ СН'!$H$5-'СЕТ СН'!$H$20</f>
        <v>2916.33609849</v>
      </c>
      <c r="Y86" s="36">
        <f>SUMIFS(СВЦЭМ!$C$39:$C$782,СВЦЭМ!$A$39:$A$782,$A86,СВЦЭМ!$B$39:$B$782,Y$83)+'СЕТ СН'!$H$12+СВЦЭМ!$D$10+'СЕТ СН'!$H$5-'СЕТ СН'!$H$20</f>
        <v>2932.7381364799999</v>
      </c>
    </row>
    <row r="87" spans="1:25" ht="15.75" x14ac:dyDescent="0.2">
      <c r="A87" s="35">
        <f t="shared" si="2"/>
        <v>44473</v>
      </c>
      <c r="B87" s="36">
        <f>SUMIFS(СВЦЭМ!$C$39:$C$782,СВЦЭМ!$A$39:$A$782,$A87,СВЦЭМ!$B$39:$B$782,B$83)+'СЕТ СН'!$H$12+СВЦЭМ!$D$10+'СЕТ СН'!$H$5-'СЕТ СН'!$H$20</f>
        <v>2995.4564687500001</v>
      </c>
      <c r="C87" s="36">
        <f>SUMIFS(СВЦЭМ!$C$39:$C$782,СВЦЭМ!$A$39:$A$782,$A87,СВЦЭМ!$B$39:$B$782,C$83)+'СЕТ СН'!$H$12+СВЦЭМ!$D$10+'СЕТ СН'!$H$5-'СЕТ СН'!$H$20</f>
        <v>3024.4522439500001</v>
      </c>
      <c r="D87" s="36">
        <f>SUMIFS(СВЦЭМ!$C$39:$C$782,СВЦЭМ!$A$39:$A$782,$A87,СВЦЭМ!$B$39:$B$782,D$83)+'СЕТ СН'!$H$12+СВЦЭМ!$D$10+'СЕТ СН'!$H$5-'СЕТ СН'!$H$20</f>
        <v>3019.9768802500002</v>
      </c>
      <c r="E87" s="36">
        <f>SUMIFS(СВЦЭМ!$C$39:$C$782,СВЦЭМ!$A$39:$A$782,$A87,СВЦЭМ!$B$39:$B$782,E$83)+'СЕТ СН'!$H$12+СВЦЭМ!$D$10+'СЕТ СН'!$H$5-'СЕТ СН'!$H$20</f>
        <v>3039.6821369499999</v>
      </c>
      <c r="F87" s="36">
        <f>SUMIFS(СВЦЭМ!$C$39:$C$782,СВЦЭМ!$A$39:$A$782,$A87,СВЦЭМ!$B$39:$B$782,F$83)+'СЕТ СН'!$H$12+СВЦЭМ!$D$10+'СЕТ СН'!$H$5-'СЕТ СН'!$H$20</f>
        <v>3035.27844757</v>
      </c>
      <c r="G87" s="36">
        <f>SUMIFS(СВЦЭМ!$C$39:$C$782,СВЦЭМ!$A$39:$A$782,$A87,СВЦЭМ!$B$39:$B$782,G$83)+'СЕТ СН'!$H$12+СВЦЭМ!$D$10+'СЕТ СН'!$H$5-'СЕТ СН'!$H$20</f>
        <v>3045.9810651400003</v>
      </c>
      <c r="H87" s="36">
        <f>SUMIFS(СВЦЭМ!$C$39:$C$782,СВЦЭМ!$A$39:$A$782,$A87,СВЦЭМ!$B$39:$B$782,H$83)+'СЕТ СН'!$H$12+СВЦЭМ!$D$10+'СЕТ СН'!$H$5-'СЕТ СН'!$H$20</f>
        <v>3080.9129232800001</v>
      </c>
      <c r="I87" s="36">
        <f>SUMIFS(СВЦЭМ!$C$39:$C$782,СВЦЭМ!$A$39:$A$782,$A87,СВЦЭМ!$B$39:$B$782,I$83)+'СЕТ СН'!$H$12+СВЦЭМ!$D$10+'СЕТ СН'!$H$5-'СЕТ СН'!$H$20</f>
        <v>3036.0196734699998</v>
      </c>
      <c r="J87" s="36">
        <f>SUMIFS(СВЦЭМ!$C$39:$C$782,СВЦЭМ!$A$39:$A$782,$A87,СВЦЭМ!$B$39:$B$782,J$83)+'СЕТ СН'!$H$12+СВЦЭМ!$D$10+'СЕТ СН'!$H$5-'СЕТ СН'!$H$20</f>
        <v>3003.30923742</v>
      </c>
      <c r="K87" s="36">
        <f>SUMIFS(СВЦЭМ!$C$39:$C$782,СВЦЭМ!$A$39:$A$782,$A87,СВЦЭМ!$B$39:$B$782,K$83)+'СЕТ СН'!$H$12+СВЦЭМ!$D$10+'СЕТ СН'!$H$5-'СЕТ СН'!$H$20</f>
        <v>3019.0704895499998</v>
      </c>
      <c r="L87" s="36">
        <f>SUMIFS(СВЦЭМ!$C$39:$C$782,СВЦЭМ!$A$39:$A$782,$A87,СВЦЭМ!$B$39:$B$782,L$83)+'СЕТ СН'!$H$12+СВЦЭМ!$D$10+'СЕТ СН'!$H$5-'СЕТ СН'!$H$20</f>
        <v>3004.3982074300002</v>
      </c>
      <c r="M87" s="36">
        <f>SUMIFS(СВЦЭМ!$C$39:$C$782,СВЦЭМ!$A$39:$A$782,$A87,СВЦЭМ!$B$39:$B$782,M$83)+'СЕТ СН'!$H$12+СВЦЭМ!$D$10+'СЕТ СН'!$H$5-'СЕТ СН'!$H$20</f>
        <v>3001.5734198999999</v>
      </c>
      <c r="N87" s="36">
        <f>SUMIFS(СВЦЭМ!$C$39:$C$782,СВЦЭМ!$A$39:$A$782,$A87,СВЦЭМ!$B$39:$B$782,N$83)+'СЕТ СН'!$H$12+СВЦЭМ!$D$10+'СЕТ СН'!$H$5-'СЕТ СН'!$H$20</f>
        <v>2983.9521412099998</v>
      </c>
      <c r="O87" s="36">
        <f>SUMIFS(СВЦЭМ!$C$39:$C$782,СВЦЭМ!$A$39:$A$782,$A87,СВЦЭМ!$B$39:$B$782,O$83)+'СЕТ СН'!$H$12+СВЦЭМ!$D$10+'СЕТ СН'!$H$5-'СЕТ СН'!$H$20</f>
        <v>2975.7889008399998</v>
      </c>
      <c r="P87" s="36">
        <f>SUMIFS(СВЦЭМ!$C$39:$C$782,СВЦЭМ!$A$39:$A$782,$A87,СВЦЭМ!$B$39:$B$782,P$83)+'СЕТ СН'!$H$12+СВЦЭМ!$D$10+'СЕТ СН'!$H$5-'СЕТ СН'!$H$20</f>
        <v>2979.80683843</v>
      </c>
      <c r="Q87" s="36">
        <f>SUMIFS(СВЦЭМ!$C$39:$C$782,СВЦЭМ!$A$39:$A$782,$A87,СВЦЭМ!$B$39:$B$782,Q$83)+'СЕТ СН'!$H$12+СВЦЭМ!$D$10+'СЕТ СН'!$H$5-'СЕТ СН'!$H$20</f>
        <v>3022.8794695199999</v>
      </c>
      <c r="R87" s="36">
        <f>SUMIFS(СВЦЭМ!$C$39:$C$782,СВЦЭМ!$A$39:$A$782,$A87,СВЦЭМ!$B$39:$B$782,R$83)+'СЕТ СН'!$H$12+СВЦЭМ!$D$10+'СЕТ СН'!$H$5-'СЕТ СН'!$H$20</f>
        <v>3016.00779857</v>
      </c>
      <c r="S87" s="36">
        <f>SUMIFS(СВЦЭМ!$C$39:$C$782,СВЦЭМ!$A$39:$A$782,$A87,СВЦЭМ!$B$39:$B$782,S$83)+'СЕТ СН'!$H$12+СВЦЭМ!$D$10+'СЕТ СН'!$H$5-'СЕТ СН'!$H$20</f>
        <v>3014.2407417599998</v>
      </c>
      <c r="T87" s="36">
        <f>SUMIFS(СВЦЭМ!$C$39:$C$782,СВЦЭМ!$A$39:$A$782,$A87,СВЦЭМ!$B$39:$B$782,T$83)+'СЕТ СН'!$H$12+СВЦЭМ!$D$10+'СЕТ СН'!$H$5-'СЕТ СН'!$H$20</f>
        <v>3033.1847030200001</v>
      </c>
      <c r="U87" s="36">
        <f>SUMIFS(СВЦЭМ!$C$39:$C$782,СВЦЭМ!$A$39:$A$782,$A87,СВЦЭМ!$B$39:$B$782,U$83)+'СЕТ СН'!$H$12+СВЦЭМ!$D$10+'СЕТ СН'!$H$5-'СЕТ СН'!$H$20</f>
        <v>3028.1794626800001</v>
      </c>
      <c r="V87" s="36">
        <f>SUMIFS(СВЦЭМ!$C$39:$C$782,СВЦЭМ!$A$39:$A$782,$A87,СВЦЭМ!$B$39:$B$782,V$83)+'СЕТ СН'!$H$12+СВЦЭМ!$D$10+'СЕТ СН'!$H$5-'СЕТ СН'!$H$20</f>
        <v>3027.5743739</v>
      </c>
      <c r="W87" s="36">
        <f>SUMIFS(СВЦЭМ!$C$39:$C$782,СВЦЭМ!$A$39:$A$782,$A87,СВЦЭМ!$B$39:$B$782,W$83)+'СЕТ СН'!$H$12+СВЦЭМ!$D$10+'СЕТ СН'!$H$5-'СЕТ СН'!$H$20</f>
        <v>3019.2743945299999</v>
      </c>
      <c r="X87" s="36">
        <f>SUMIFS(СВЦЭМ!$C$39:$C$782,СВЦЭМ!$A$39:$A$782,$A87,СВЦЭМ!$B$39:$B$782,X$83)+'СЕТ СН'!$H$12+СВЦЭМ!$D$10+'СЕТ СН'!$H$5-'СЕТ СН'!$H$20</f>
        <v>3031.4260021999999</v>
      </c>
      <c r="Y87" s="36">
        <f>SUMIFS(СВЦЭМ!$C$39:$C$782,СВЦЭМ!$A$39:$A$782,$A87,СВЦЭМ!$B$39:$B$782,Y$83)+'СЕТ СН'!$H$12+СВЦЭМ!$D$10+'СЕТ СН'!$H$5-'СЕТ СН'!$H$20</f>
        <v>3089.2676169000001</v>
      </c>
    </row>
    <row r="88" spans="1:25" ht="15.75" x14ac:dyDescent="0.2">
      <c r="A88" s="35">
        <f t="shared" si="2"/>
        <v>44474</v>
      </c>
      <c r="B88" s="36">
        <f>SUMIFS(СВЦЭМ!$C$39:$C$782,СВЦЭМ!$A$39:$A$782,$A88,СВЦЭМ!$B$39:$B$782,B$83)+'СЕТ СН'!$H$12+СВЦЭМ!$D$10+'СЕТ СН'!$H$5-'СЕТ СН'!$H$20</f>
        <v>3144.58461842</v>
      </c>
      <c r="C88" s="36">
        <f>SUMIFS(СВЦЭМ!$C$39:$C$782,СВЦЭМ!$A$39:$A$782,$A88,СВЦЭМ!$B$39:$B$782,C$83)+'СЕТ СН'!$H$12+СВЦЭМ!$D$10+'СЕТ СН'!$H$5-'СЕТ СН'!$H$20</f>
        <v>3146.3423496099999</v>
      </c>
      <c r="D88" s="36">
        <f>SUMIFS(СВЦЭМ!$C$39:$C$782,СВЦЭМ!$A$39:$A$782,$A88,СВЦЭМ!$B$39:$B$782,D$83)+'СЕТ СН'!$H$12+СВЦЭМ!$D$10+'СЕТ СН'!$H$5-'СЕТ СН'!$H$20</f>
        <v>3081.4871827799998</v>
      </c>
      <c r="E88" s="36">
        <f>SUMIFS(СВЦЭМ!$C$39:$C$782,СВЦЭМ!$A$39:$A$782,$A88,СВЦЭМ!$B$39:$B$782,E$83)+'СЕТ СН'!$H$12+СВЦЭМ!$D$10+'СЕТ СН'!$H$5-'СЕТ СН'!$H$20</f>
        <v>3060.5342600599997</v>
      </c>
      <c r="F88" s="36">
        <f>SUMIFS(СВЦЭМ!$C$39:$C$782,СВЦЭМ!$A$39:$A$782,$A88,СВЦЭМ!$B$39:$B$782,F$83)+'СЕТ СН'!$H$12+СВЦЭМ!$D$10+'СЕТ СН'!$H$5-'СЕТ СН'!$H$20</f>
        <v>3063.68688415</v>
      </c>
      <c r="G88" s="36">
        <f>SUMIFS(СВЦЭМ!$C$39:$C$782,СВЦЭМ!$A$39:$A$782,$A88,СВЦЭМ!$B$39:$B$782,G$83)+'СЕТ СН'!$H$12+СВЦЭМ!$D$10+'СЕТ СН'!$H$5-'СЕТ СН'!$H$20</f>
        <v>3072.7949085</v>
      </c>
      <c r="H88" s="36">
        <f>SUMIFS(СВЦЭМ!$C$39:$C$782,СВЦЭМ!$A$39:$A$782,$A88,СВЦЭМ!$B$39:$B$782,H$83)+'СЕТ СН'!$H$12+СВЦЭМ!$D$10+'СЕТ СН'!$H$5-'СЕТ СН'!$H$20</f>
        <v>3127.8710550699998</v>
      </c>
      <c r="I88" s="36">
        <f>SUMIFS(СВЦЭМ!$C$39:$C$782,СВЦЭМ!$A$39:$A$782,$A88,СВЦЭМ!$B$39:$B$782,I$83)+'СЕТ СН'!$H$12+СВЦЭМ!$D$10+'СЕТ СН'!$H$5-'СЕТ СН'!$H$20</f>
        <v>3116.5807931199997</v>
      </c>
      <c r="J88" s="36">
        <f>SUMIFS(СВЦЭМ!$C$39:$C$782,СВЦЭМ!$A$39:$A$782,$A88,СВЦЭМ!$B$39:$B$782,J$83)+'СЕТ СН'!$H$12+СВЦЭМ!$D$10+'СЕТ СН'!$H$5-'СЕТ СН'!$H$20</f>
        <v>3013.1617810899997</v>
      </c>
      <c r="K88" s="36">
        <f>SUMIFS(СВЦЭМ!$C$39:$C$782,СВЦЭМ!$A$39:$A$782,$A88,СВЦЭМ!$B$39:$B$782,K$83)+'СЕТ СН'!$H$12+СВЦЭМ!$D$10+'СЕТ СН'!$H$5-'СЕТ СН'!$H$20</f>
        <v>3033.1869883300001</v>
      </c>
      <c r="L88" s="36">
        <f>SUMIFS(СВЦЭМ!$C$39:$C$782,СВЦЭМ!$A$39:$A$782,$A88,СВЦЭМ!$B$39:$B$782,L$83)+'СЕТ СН'!$H$12+СВЦЭМ!$D$10+'СЕТ СН'!$H$5-'СЕТ СН'!$H$20</f>
        <v>3037.6876162500002</v>
      </c>
      <c r="M88" s="36">
        <f>SUMIFS(СВЦЭМ!$C$39:$C$782,СВЦЭМ!$A$39:$A$782,$A88,СВЦЭМ!$B$39:$B$782,M$83)+'СЕТ СН'!$H$12+СВЦЭМ!$D$10+'СЕТ СН'!$H$5-'СЕТ СН'!$H$20</f>
        <v>3060.4172758200002</v>
      </c>
      <c r="N88" s="36">
        <f>SUMIFS(СВЦЭМ!$C$39:$C$782,СВЦЭМ!$A$39:$A$782,$A88,СВЦЭМ!$B$39:$B$782,N$83)+'СЕТ СН'!$H$12+СВЦЭМ!$D$10+'СЕТ СН'!$H$5-'СЕТ СН'!$H$20</f>
        <v>3045.0260615400002</v>
      </c>
      <c r="O88" s="36">
        <f>SUMIFS(СВЦЭМ!$C$39:$C$782,СВЦЭМ!$A$39:$A$782,$A88,СВЦЭМ!$B$39:$B$782,O$83)+'СЕТ СН'!$H$12+СВЦЭМ!$D$10+'СЕТ СН'!$H$5-'СЕТ СН'!$H$20</f>
        <v>3049.7779894</v>
      </c>
      <c r="P88" s="36">
        <f>SUMIFS(СВЦЭМ!$C$39:$C$782,СВЦЭМ!$A$39:$A$782,$A88,СВЦЭМ!$B$39:$B$782,P$83)+'СЕТ СН'!$H$12+СВЦЭМ!$D$10+'СЕТ СН'!$H$5-'СЕТ СН'!$H$20</f>
        <v>3055.5901358400001</v>
      </c>
      <c r="Q88" s="36">
        <f>SUMIFS(СВЦЭМ!$C$39:$C$782,СВЦЭМ!$A$39:$A$782,$A88,СВЦЭМ!$B$39:$B$782,Q$83)+'СЕТ СН'!$H$12+СВЦЭМ!$D$10+'СЕТ СН'!$H$5-'СЕТ СН'!$H$20</f>
        <v>3081.1168193100002</v>
      </c>
      <c r="R88" s="36">
        <f>SUMIFS(СВЦЭМ!$C$39:$C$782,СВЦЭМ!$A$39:$A$782,$A88,СВЦЭМ!$B$39:$B$782,R$83)+'СЕТ СН'!$H$12+СВЦЭМ!$D$10+'СЕТ СН'!$H$5-'СЕТ СН'!$H$20</f>
        <v>3060.03406086</v>
      </c>
      <c r="S88" s="36">
        <f>SUMIFS(СВЦЭМ!$C$39:$C$782,СВЦЭМ!$A$39:$A$782,$A88,СВЦЭМ!$B$39:$B$782,S$83)+'СЕТ СН'!$H$12+СВЦЭМ!$D$10+'СЕТ СН'!$H$5-'СЕТ СН'!$H$20</f>
        <v>3046.12867534</v>
      </c>
      <c r="T88" s="36">
        <f>SUMIFS(СВЦЭМ!$C$39:$C$782,СВЦЭМ!$A$39:$A$782,$A88,СВЦЭМ!$B$39:$B$782,T$83)+'СЕТ СН'!$H$12+СВЦЭМ!$D$10+'СЕТ СН'!$H$5-'СЕТ СН'!$H$20</f>
        <v>3071.8119606400001</v>
      </c>
      <c r="U88" s="36">
        <f>SUMIFS(СВЦЭМ!$C$39:$C$782,СВЦЭМ!$A$39:$A$782,$A88,СВЦЭМ!$B$39:$B$782,U$83)+'СЕТ СН'!$H$12+СВЦЭМ!$D$10+'СЕТ СН'!$H$5-'СЕТ СН'!$H$20</f>
        <v>3052.88143752</v>
      </c>
      <c r="V88" s="36">
        <f>SUMIFS(СВЦЭМ!$C$39:$C$782,СВЦЭМ!$A$39:$A$782,$A88,СВЦЭМ!$B$39:$B$782,V$83)+'СЕТ СН'!$H$12+СВЦЭМ!$D$10+'СЕТ СН'!$H$5-'СЕТ СН'!$H$20</f>
        <v>3054.0473377799999</v>
      </c>
      <c r="W88" s="36">
        <f>SUMIFS(СВЦЭМ!$C$39:$C$782,СВЦЭМ!$A$39:$A$782,$A88,СВЦЭМ!$B$39:$B$782,W$83)+'СЕТ СН'!$H$12+СВЦЭМ!$D$10+'СЕТ СН'!$H$5-'СЕТ СН'!$H$20</f>
        <v>3060.3137966200002</v>
      </c>
      <c r="X88" s="36">
        <f>SUMIFS(СВЦЭМ!$C$39:$C$782,СВЦЭМ!$A$39:$A$782,$A88,СВЦЭМ!$B$39:$B$782,X$83)+'СЕТ СН'!$H$12+СВЦЭМ!$D$10+'СЕТ СН'!$H$5-'СЕТ СН'!$H$20</f>
        <v>3071.3013003400001</v>
      </c>
      <c r="Y88" s="36">
        <f>SUMIFS(СВЦЭМ!$C$39:$C$782,СВЦЭМ!$A$39:$A$782,$A88,СВЦЭМ!$B$39:$B$782,Y$83)+'СЕТ СН'!$H$12+СВЦЭМ!$D$10+'СЕТ СН'!$H$5-'СЕТ СН'!$H$20</f>
        <v>3146.7128815599999</v>
      </c>
    </row>
    <row r="89" spans="1:25" ht="15.75" x14ac:dyDescent="0.2">
      <c r="A89" s="35">
        <f t="shared" si="2"/>
        <v>44475</v>
      </c>
      <c r="B89" s="36">
        <f>SUMIFS(СВЦЭМ!$C$39:$C$782,СВЦЭМ!$A$39:$A$782,$A89,СВЦЭМ!$B$39:$B$782,B$83)+'СЕТ СН'!$H$12+СВЦЭМ!$D$10+'СЕТ СН'!$H$5-'СЕТ СН'!$H$20</f>
        <v>3165.0396499500002</v>
      </c>
      <c r="C89" s="36">
        <f>SUMIFS(СВЦЭМ!$C$39:$C$782,СВЦЭМ!$A$39:$A$782,$A89,СВЦЭМ!$B$39:$B$782,C$83)+'СЕТ СН'!$H$12+СВЦЭМ!$D$10+'СЕТ СН'!$H$5-'СЕТ СН'!$H$20</f>
        <v>3199.9391145999998</v>
      </c>
      <c r="D89" s="36">
        <f>SUMIFS(СВЦЭМ!$C$39:$C$782,СВЦЭМ!$A$39:$A$782,$A89,СВЦЭМ!$B$39:$B$782,D$83)+'СЕТ СН'!$H$12+СВЦЭМ!$D$10+'СЕТ СН'!$H$5-'СЕТ СН'!$H$20</f>
        <v>3115.8742032299997</v>
      </c>
      <c r="E89" s="36">
        <f>SUMIFS(СВЦЭМ!$C$39:$C$782,СВЦЭМ!$A$39:$A$782,$A89,СВЦЭМ!$B$39:$B$782,E$83)+'СЕТ СН'!$H$12+СВЦЭМ!$D$10+'СЕТ СН'!$H$5-'СЕТ СН'!$H$20</f>
        <v>3102.9223832600001</v>
      </c>
      <c r="F89" s="36">
        <f>SUMIFS(СВЦЭМ!$C$39:$C$782,СВЦЭМ!$A$39:$A$782,$A89,СВЦЭМ!$B$39:$B$782,F$83)+'СЕТ СН'!$H$12+СВЦЭМ!$D$10+'СЕТ СН'!$H$5-'СЕТ СН'!$H$20</f>
        <v>3099.2462230800002</v>
      </c>
      <c r="G89" s="36">
        <f>SUMIFS(СВЦЭМ!$C$39:$C$782,СВЦЭМ!$A$39:$A$782,$A89,СВЦЭМ!$B$39:$B$782,G$83)+'СЕТ СН'!$H$12+СВЦЭМ!$D$10+'СЕТ СН'!$H$5-'СЕТ СН'!$H$20</f>
        <v>3102.1350345299998</v>
      </c>
      <c r="H89" s="36">
        <f>SUMIFS(СВЦЭМ!$C$39:$C$782,СВЦЭМ!$A$39:$A$782,$A89,СВЦЭМ!$B$39:$B$782,H$83)+'СЕТ СН'!$H$12+СВЦЭМ!$D$10+'СЕТ СН'!$H$5-'СЕТ СН'!$H$20</f>
        <v>3163.1576201099997</v>
      </c>
      <c r="I89" s="36">
        <f>SUMIFS(СВЦЭМ!$C$39:$C$782,СВЦЭМ!$A$39:$A$782,$A89,СВЦЭМ!$B$39:$B$782,I$83)+'СЕТ СН'!$H$12+СВЦЭМ!$D$10+'СЕТ СН'!$H$5-'СЕТ СН'!$H$20</f>
        <v>3184.08115907</v>
      </c>
      <c r="J89" s="36">
        <f>SUMIFS(СВЦЭМ!$C$39:$C$782,СВЦЭМ!$A$39:$A$782,$A89,СВЦЭМ!$B$39:$B$782,J$83)+'СЕТ СН'!$H$12+СВЦЭМ!$D$10+'СЕТ СН'!$H$5-'СЕТ СН'!$H$20</f>
        <v>3123.2919941999999</v>
      </c>
      <c r="K89" s="36">
        <f>SUMIFS(СВЦЭМ!$C$39:$C$782,СВЦЭМ!$A$39:$A$782,$A89,СВЦЭМ!$B$39:$B$782,K$83)+'СЕТ СН'!$H$12+СВЦЭМ!$D$10+'СЕТ СН'!$H$5-'СЕТ СН'!$H$20</f>
        <v>3095.59504268</v>
      </c>
      <c r="L89" s="36">
        <f>SUMIFS(СВЦЭМ!$C$39:$C$782,СВЦЭМ!$A$39:$A$782,$A89,СВЦЭМ!$B$39:$B$782,L$83)+'СЕТ СН'!$H$12+СВЦЭМ!$D$10+'СЕТ СН'!$H$5-'СЕТ СН'!$H$20</f>
        <v>3122.1862812899999</v>
      </c>
      <c r="M89" s="36">
        <f>SUMIFS(СВЦЭМ!$C$39:$C$782,СВЦЭМ!$A$39:$A$782,$A89,СВЦЭМ!$B$39:$B$782,M$83)+'СЕТ СН'!$H$12+СВЦЭМ!$D$10+'СЕТ СН'!$H$5-'СЕТ СН'!$H$20</f>
        <v>3119.6786307000002</v>
      </c>
      <c r="N89" s="36">
        <f>SUMIFS(СВЦЭМ!$C$39:$C$782,СВЦЭМ!$A$39:$A$782,$A89,СВЦЭМ!$B$39:$B$782,N$83)+'СЕТ СН'!$H$12+СВЦЭМ!$D$10+'СЕТ СН'!$H$5-'СЕТ СН'!$H$20</f>
        <v>3115.9815610000001</v>
      </c>
      <c r="O89" s="36">
        <f>SUMIFS(СВЦЭМ!$C$39:$C$782,СВЦЭМ!$A$39:$A$782,$A89,СВЦЭМ!$B$39:$B$782,O$83)+'СЕТ СН'!$H$12+СВЦЭМ!$D$10+'СЕТ СН'!$H$5-'СЕТ СН'!$H$20</f>
        <v>3125.1974160499999</v>
      </c>
      <c r="P89" s="36">
        <f>SUMIFS(СВЦЭМ!$C$39:$C$782,СВЦЭМ!$A$39:$A$782,$A89,СВЦЭМ!$B$39:$B$782,P$83)+'СЕТ СН'!$H$12+СВЦЭМ!$D$10+'СЕТ СН'!$H$5-'СЕТ СН'!$H$20</f>
        <v>3135.20592756</v>
      </c>
      <c r="Q89" s="36">
        <f>SUMIFS(СВЦЭМ!$C$39:$C$782,СВЦЭМ!$A$39:$A$782,$A89,СВЦЭМ!$B$39:$B$782,Q$83)+'СЕТ СН'!$H$12+СВЦЭМ!$D$10+'СЕТ СН'!$H$5-'СЕТ СН'!$H$20</f>
        <v>3148.7380102500001</v>
      </c>
      <c r="R89" s="36">
        <f>SUMIFS(СВЦЭМ!$C$39:$C$782,СВЦЭМ!$A$39:$A$782,$A89,СВЦЭМ!$B$39:$B$782,R$83)+'СЕТ СН'!$H$12+СВЦЭМ!$D$10+'СЕТ СН'!$H$5-'СЕТ СН'!$H$20</f>
        <v>3156.1616117399999</v>
      </c>
      <c r="S89" s="36">
        <f>SUMIFS(СВЦЭМ!$C$39:$C$782,СВЦЭМ!$A$39:$A$782,$A89,СВЦЭМ!$B$39:$B$782,S$83)+'СЕТ СН'!$H$12+СВЦЭМ!$D$10+'СЕТ СН'!$H$5-'СЕТ СН'!$H$20</f>
        <v>3141.1656785800001</v>
      </c>
      <c r="T89" s="36">
        <f>SUMIFS(СВЦЭМ!$C$39:$C$782,СВЦЭМ!$A$39:$A$782,$A89,СВЦЭМ!$B$39:$B$782,T$83)+'СЕТ СН'!$H$12+СВЦЭМ!$D$10+'СЕТ СН'!$H$5-'СЕТ СН'!$H$20</f>
        <v>3108.4724658499999</v>
      </c>
      <c r="U89" s="36">
        <f>SUMIFS(СВЦЭМ!$C$39:$C$782,СВЦЭМ!$A$39:$A$782,$A89,СВЦЭМ!$B$39:$B$782,U$83)+'СЕТ СН'!$H$12+СВЦЭМ!$D$10+'СЕТ СН'!$H$5-'СЕТ СН'!$H$20</f>
        <v>3040.16455855</v>
      </c>
      <c r="V89" s="36">
        <f>SUMIFS(СВЦЭМ!$C$39:$C$782,СВЦЭМ!$A$39:$A$782,$A89,СВЦЭМ!$B$39:$B$782,V$83)+'СЕТ СН'!$H$12+СВЦЭМ!$D$10+'СЕТ СН'!$H$5-'СЕТ СН'!$H$20</f>
        <v>3008.8624193199998</v>
      </c>
      <c r="W89" s="36">
        <f>SUMIFS(СВЦЭМ!$C$39:$C$782,СВЦЭМ!$A$39:$A$782,$A89,СВЦЭМ!$B$39:$B$782,W$83)+'СЕТ СН'!$H$12+СВЦЭМ!$D$10+'СЕТ СН'!$H$5-'СЕТ СН'!$H$20</f>
        <v>3041.6961784800001</v>
      </c>
      <c r="X89" s="36">
        <f>SUMIFS(СВЦЭМ!$C$39:$C$782,СВЦЭМ!$A$39:$A$782,$A89,СВЦЭМ!$B$39:$B$782,X$83)+'СЕТ СН'!$H$12+СВЦЭМ!$D$10+'СЕТ СН'!$H$5-'СЕТ СН'!$H$20</f>
        <v>3118.9862200799998</v>
      </c>
      <c r="Y89" s="36">
        <f>SUMIFS(СВЦЭМ!$C$39:$C$782,СВЦЭМ!$A$39:$A$782,$A89,СВЦЭМ!$B$39:$B$782,Y$83)+'СЕТ СН'!$H$12+СВЦЭМ!$D$10+'СЕТ СН'!$H$5-'СЕТ СН'!$H$20</f>
        <v>3159.6437417400002</v>
      </c>
    </row>
    <row r="90" spans="1:25" ht="15.75" x14ac:dyDescent="0.2">
      <c r="A90" s="35">
        <f t="shared" si="2"/>
        <v>44476</v>
      </c>
      <c r="B90" s="36">
        <f>SUMIFS(СВЦЭМ!$C$39:$C$782,СВЦЭМ!$A$39:$A$782,$A90,СВЦЭМ!$B$39:$B$782,B$83)+'СЕТ СН'!$H$12+СВЦЭМ!$D$10+'СЕТ СН'!$H$5-'СЕТ СН'!$H$20</f>
        <v>3094.0202167299999</v>
      </c>
      <c r="C90" s="36">
        <f>SUMIFS(СВЦЭМ!$C$39:$C$782,СВЦЭМ!$A$39:$A$782,$A90,СВЦЭМ!$B$39:$B$782,C$83)+'СЕТ СН'!$H$12+СВЦЭМ!$D$10+'СЕТ СН'!$H$5-'СЕТ СН'!$H$20</f>
        <v>3105.9602055200003</v>
      </c>
      <c r="D90" s="36">
        <f>SUMIFS(СВЦЭМ!$C$39:$C$782,СВЦЭМ!$A$39:$A$782,$A90,СВЦЭМ!$B$39:$B$782,D$83)+'СЕТ СН'!$H$12+СВЦЭМ!$D$10+'СЕТ СН'!$H$5-'СЕТ СН'!$H$20</f>
        <v>3065.02367288</v>
      </c>
      <c r="E90" s="36">
        <f>SUMIFS(СВЦЭМ!$C$39:$C$782,СВЦЭМ!$A$39:$A$782,$A90,СВЦЭМ!$B$39:$B$782,E$83)+'СЕТ СН'!$H$12+СВЦЭМ!$D$10+'СЕТ СН'!$H$5-'СЕТ СН'!$H$20</f>
        <v>3067.3282094000001</v>
      </c>
      <c r="F90" s="36">
        <f>SUMIFS(СВЦЭМ!$C$39:$C$782,СВЦЭМ!$A$39:$A$782,$A90,СВЦЭМ!$B$39:$B$782,F$83)+'СЕТ СН'!$H$12+СВЦЭМ!$D$10+'СЕТ СН'!$H$5-'СЕТ СН'!$H$20</f>
        <v>3065.20801764</v>
      </c>
      <c r="G90" s="36">
        <f>SUMIFS(СВЦЭМ!$C$39:$C$782,СВЦЭМ!$A$39:$A$782,$A90,СВЦЭМ!$B$39:$B$782,G$83)+'СЕТ СН'!$H$12+СВЦЭМ!$D$10+'СЕТ СН'!$H$5-'СЕТ СН'!$H$20</f>
        <v>3065.1449304500002</v>
      </c>
      <c r="H90" s="36">
        <f>SUMIFS(СВЦЭМ!$C$39:$C$782,СВЦЭМ!$A$39:$A$782,$A90,СВЦЭМ!$B$39:$B$782,H$83)+'СЕТ СН'!$H$12+СВЦЭМ!$D$10+'СЕТ СН'!$H$5-'СЕТ СН'!$H$20</f>
        <v>3116.8647505099998</v>
      </c>
      <c r="I90" s="36">
        <f>SUMIFS(СВЦЭМ!$C$39:$C$782,СВЦЭМ!$A$39:$A$782,$A90,СВЦЭМ!$B$39:$B$782,I$83)+'СЕТ СН'!$H$12+СВЦЭМ!$D$10+'СЕТ СН'!$H$5-'СЕТ СН'!$H$20</f>
        <v>3132.4308690400003</v>
      </c>
      <c r="J90" s="36">
        <f>SUMIFS(СВЦЭМ!$C$39:$C$782,СВЦЭМ!$A$39:$A$782,$A90,СВЦЭМ!$B$39:$B$782,J$83)+'СЕТ СН'!$H$12+СВЦЭМ!$D$10+'СЕТ СН'!$H$5-'СЕТ СН'!$H$20</f>
        <v>3083.3032149800001</v>
      </c>
      <c r="K90" s="36">
        <f>SUMIFS(СВЦЭМ!$C$39:$C$782,СВЦЭМ!$A$39:$A$782,$A90,СВЦЭМ!$B$39:$B$782,K$83)+'СЕТ СН'!$H$12+СВЦЭМ!$D$10+'СЕТ СН'!$H$5-'СЕТ СН'!$H$20</f>
        <v>3052.3829945899997</v>
      </c>
      <c r="L90" s="36">
        <f>SUMIFS(СВЦЭМ!$C$39:$C$782,СВЦЭМ!$A$39:$A$782,$A90,СВЦЭМ!$B$39:$B$782,L$83)+'СЕТ СН'!$H$12+СВЦЭМ!$D$10+'СЕТ СН'!$H$5-'СЕТ СН'!$H$20</f>
        <v>3047.0209150299997</v>
      </c>
      <c r="M90" s="36">
        <f>SUMIFS(СВЦЭМ!$C$39:$C$782,СВЦЭМ!$A$39:$A$782,$A90,СВЦЭМ!$B$39:$B$782,M$83)+'СЕТ СН'!$H$12+СВЦЭМ!$D$10+'СЕТ СН'!$H$5-'СЕТ СН'!$H$20</f>
        <v>3064.19321683</v>
      </c>
      <c r="N90" s="36">
        <f>SUMIFS(СВЦЭМ!$C$39:$C$782,СВЦЭМ!$A$39:$A$782,$A90,СВЦЭМ!$B$39:$B$782,N$83)+'СЕТ СН'!$H$12+СВЦЭМ!$D$10+'СЕТ СН'!$H$5-'СЕТ СН'!$H$20</f>
        <v>3079.1245336299999</v>
      </c>
      <c r="O90" s="36">
        <f>SUMIFS(СВЦЭМ!$C$39:$C$782,СВЦЭМ!$A$39:$A$782,$A90,СВЦЭМ!$B$39:$B$782,O$83)+'СЕТ СН'!$H$12+СВЦЭМ!$D$10+'СЕТ СН'!$H$5-'СЕТ СН'!$H$20</f>
        <v>3072.2738636499998</v>
      </c>
      <c r="P90" s="36">
        <f>SUMIFS(СВЦЭМ!$C$39:$C$782,СВЦЭМ!$A$39:$A$782,$A90,СВЦЭМ!$B$39:$B$782,P$83)+'СЕТ СН'!$H$12+СВЦЭМ!$D$10+'СЕТ СН'!$H$5-'СЕТ СН'!$H$20</f>
        <v>3072.9255694200001</v>
      </c>
      <c r="Q90" s="36">
        <f>SUMIFS(СВЦЭМ!$C$39:$C$782,СВЦЭМ!$A$39:$A$782,$A90,СВЦЭМ!$B$39:$B$782,Q$83)+'СЕТ СН'!$H$12+СВЦЭМ!$D$10+'СЕТ СН'!$H$5-'СЕТ СН'!$H$20</f>
        <v>3078.3889043199997</v>
      </c>
      <c r="R90" s="36">
        <f>SUMIFS(СВЦЭМ!$C$39:$C$782,СВЦЭМ!$A$39:$A$782,$A90,СВЦЭМ!$B$39:$B$782,R$83)+'СЕТ СН'!$H$12+СВЦЭМ!$D$10+'СЕТ СН'!$H$5-'СЕТ СН'!$H$20</f>
        <v>3074.9968219299999</v>
      </c>
      <c r="S90" s="36">
        <f>SUMIFS(СВЦЭМ!$C$39:$C$782,СВЦЭМ!$A$39:$A$782,$A90,СВЦЭМ!$B$39:$B$782,S$83)+'СЕТ СН'!$H$12+СВЦЭМ!$D$10+'СЕТ СН'!$H$5-'СЕТ СН'!$H$20</f>
        <v>3070.0039749699999</v>
      </c>
      <c r="T90" s="36">
        <f>SUMIFS(СВЦЭМ!$C$39:$C$782,СВЦЭМ!$A$39:$A$782,$A90,СВЦЭМ!$B$39:$B$782,T$83)+'СЕТ СН'!$H$12+СВЦЭМ!$D$10+'СЕТ СН'!$H$5-'СЕТ СН'!$H$20</f>
        <v>3048.88067834</v>
      </c>
      <c r="U90" s="36">
        <f>SUMIFS(СВЦЭМ!$C$39:$C$782,СВЦЭМ!$A$39:$A$782,$A90,СВЦЭМ!$B$39:$B$782,U$83)+'СЕТ СН'!$H$12+СВЦЭМ!$D$10+'СЕТ СН'!$H$5-'СЕТ СН'!$H$20</f>
        <v>3026.2061672099999</v>
      </c>
      <c r="V90" s="36">
        <f>SUMIFS(СВЦЭМ!$C$39:$C$782,СВЦЭМ!$A$39:$A$782,$A90,СВЦЭМ!$B$39:$B$782,V$83)+'СЕТ СН'!$H$12+СВЦЭМ!$D$10+'СЕТ СН'!$H$5-'СЕТ СН'!$H$20</f>
        <v>3043.7895424799999</v>
      </c>
      <c r="W90" s="36">
        <f>SUMIFS(СВЦЭМ!$C$39:$C$782,СВЦЭМ!$A$39:$A$782,$A90,СВЦЭМ!$B$39:$B$782,W$83)+'СЕТ СН'!$H$12+СВЦЭМ!$D$10+'СЕТ СН'!$H$5-'СЕТ СН'!$H$20</f>
        <v>3072.3626124100001</v>
      </c>
      <c r="X90" s="36">
        <f>SUMIFS(СВЦЭМ!$C$39:$C$782,СВЦЭМ!$A$39:$A$782,$A90,СВЦЭМ!$B$39:$B$782,X$83)+'СЕТ СН'!$H$12+СВЦЭМ!$D$10+'СЕТ СН'!$H$5-'СЕТ СН'!$H$20</f>
        <v>3130.4587382999998</v>
      </c>
      <c r="Y90" s="36">
        <f>SUMIFS(СВЦЭМ!$C$39:$C$782,СВЦЭМ!$A$39:$A$782,$A90,СВЦЭМ!$B$39:$B$782,Y$83)+'СЕТ СН'!$H$12+СВЦЭМ!$D$10+'СЕТ СН'!$H$5-'СЕТ СН'!$H$20</f>
        <v>3143.8759149899997</v>
      </c>
    </row>
    <row r="91" spans="1:25" ht="15.75" x14ac:dyDescent="0.2">
      <c r="A91" s="35">
        <f t="shared" si="2"/>
        <v>44477</v>
      </c>
      <c r="B91" s="36">
        <f>SUMIFS(СВЦЭМ!$C$39:$C$782,СВЦЭМ!$A$39:$A$782,$A91,СВЦЭМ!$B$39:$B$782,B$83)+'СЕТ СН'!$H$12+СВЦЭМ!$D$10+'СЕТ СН'!$H$5-'СЕТ СН'!$H$20</f>
        <v>3108.6786210400001</v>
      </c>
      <c r="C91" s="36">
        <f>SUMIFS(СВЦЭМ!$C$39:$C$782,СВЦЭМ!$A$39:$A$782,$A91,СВЦЭМ!$B$39:$B$782,C$83)+'СЕТ СН'!$H$12+СВЦЭМ!$D$10+'СЕТ СН'!$H$5-'СЕТ СН'!$H$20</f>
        <v>3137.9665264</v>
      </c>
      <c r="D91" s="36">
        <f>SUMIFS(СВЦЭМ!$C$39:$C$782,СВЦЭМ!$A$39:$A$782,$A91,СВЦЭМ!$B$39:$B$782,D$83)+'СЕТ СН'!$H$12+СВЦЭМ!$D$10+'СЕТ СН'!$H$5-'СЕТ СН'!$H$20</f>
        <v>3107.7535610599998</v>
      </c>
      <c r="E91" s="36">
        <f>SUMIFS(СВЦЭМ!$C$39:$C$782,СВЦЭМ!$A$39:$A$782,$A91,СВЦЭМ!$B$39:$B$782,E$83)+'СЕТ СН'!$H$12+СВЦЭМ!$D$10+'СЕТ СН'!$H$5-'СЕТ СН'!$H$20</f>
        <v>3132.78624085</v>
      </c>
      <c r="F91" s="36">
        <f>SUMIFS(СВЦЭМ!$C$39:$C$782,СВЦЭМ!$A$39:$A$782,$A91,СВЦЭМ!$B$39:$B$782,F$83)+'СЕТ СН'!$H$12+СВЦЭМ!$D$10+'СЕТ СН'!$H$5-'СЕТ СН'!$H$20</f>
        <v>3128.9085525299997</v>
      </c>
      <c r="G91" s="36">
        <f>SUMIFS(СВЦЭМ!$C$39:$C$782,СВЦЭМ!$A$39:$A$782,$A91,СВЦЭМ!$B$39:$B$782,G$83)+'СЕТ СН'!$H$12+СВЦЭМ!$D$10+'СЕТ СН'!$H$5-'СЕТ СН'!$H$20</f>
        <v>3109.0620400600001</v>
      </c>
      <c r="H91" s="36">
        <f>SUMIFS(СВЦЭМ!$C$39:$C$782,СВЦЭМ!$A$39:$A$782,$A91,СВЦЭМ!$B$39:$B$782,H$83)+'СЕТ СН'!$H$12+СВЦЭМ!$D$10+'СЕТ СН'!$H$5-'СЕТ СН'!$H$20</f>
        <v>3144.6260409199999</v>
      </c>
      <c r="I91" s="36">
        <f>SUMIFS(СВЦЭМ!$C$39:$C$782,СВЦЭМ!$A$39:$A$782,$A91,СВЦЭМ!$B$39:$B$782,I$83)+'СЕТ СН'!$H$12+СВЦЭМ!$D$10+'СЕТ СН'!$H$5-'СЕТ СН'!$H$20</f>
        <v>3187.6934285699999</v>
      </c>
      <c r="J91" s="36">
        <f>SUMIFS(СВЦЭМ!$C$39:$C$782,СВЦЭМ!$A$39:$A$782,$A91,СВЦЭМ!$B$39:$B$782,J$83)+'СЕТ СН'!$H$12+СВЦЭМ!$D$10+'СЕТ СН'!$H$5-'СЕТ СН'!$H$20</f>
        <v>3134.8341131699999</v>
      </c>
      <c r="K91" s="36">
        <f>SUMIFS(СВЦЭМ!$C$39:$C$782,СВЦЭМ!$A$39:$A$782,$A91,СВЦЭМ!$B$39:$B$782,K$83)+'СЕТ СН'!$H$12+СВЦЭМ!$D$10+'СЕТ СН'!$H$5-'СЕТ СН'!$H$20</f>
        <v>3100.1971644099999</v>
      </c>
      <c r="L91" s="36">
        <f>SUMIFS(СВЦЭМ!$C$39:$C$782,СВЦЭМ!$A$39:$A$782,$A91,СВЦЭМ!$B$39:$B$782,L$83)+'СЕТ СН'!$H$12+СВЦЭМ!$D$10+'СЕТ СН'!$H$5-'СЕТ СН'!$H$20</f>
        <v>3062.4220405900001</v>
      </c>
      <c r="M91" s="36">
        <f>SUMIFS(СВЦЭМ!$C$39:$C$782,СВЦЭМ!$A$39:$A$782,$A91,СВЦЭМ!$B$39:$B$782,M$83)+'СЕТ СН'!$H$12+СВЦЭМ!$D$10+'СЕТ СН'!$H$5-'СЕТ СН'!$H$20</f>
        <v>3072.9547523000001</v>
      </c>
      <c r="N91" s="36">
        <f>SUMIFS(СВЦЭМ!$C$39:$C$782,СВЦЭМ!$A$39:$A$782,$A91,СВЦЭМ!$B$39:$B$782,N$83)+'СЕТ СН'!$H$12+СВЦЭМ!$D$10+'СЕТ СН'!$H$5-'СЕТ СН'!$H$20</f>
        <v>3084.7910062700003</v>
      </c>
      <c r="O91" s="36">
        <f>SUMIFS(СВЦЭМ!$C$39:$C$782,СВЦЭМ!$A$39:$A$782,$A91,СВЦЭМ!$B$39:$B$782,O$83)+'СЕТ СН'!$H$12+СВЦЭМ!$D$10+'СЕТ СН'!$H$5-'СЕТ СН'!$H$20</f>
        <v>3073.00121412</v>
      </c>
      <c r="P91" s="36">
        <f>SUMIFS(СВЦЭМ!$C$39:$C$782,СВЦЭМ!$A$39:$A$782,$A91,СВЦЭМ!$B$39:$B$782,P$83)+'СЕТ СН'!$H$12+СВЦЭМ!$D$10+'СЕТ СН'!$H$5-'СЕТ СН'!$H$20</f>
        <v>3077.7444523599997</v>
      </c>
      <c r="Q91" s="36">
        <f>SUMIFS(СВЦЭМ!$C$39:$C$782,СВЦЭМ!$A$39:$A$782,$A91,СВЦЭМ!$B$39:$B$782,Q$83)+'СЕТ СН'!$H$12+СВЦЭМ!$D$10+'СЕТ СН'!$H$5-'СЕТ СН'!$H$20</f>
        <v>3071.94233876</v>
      </c>
      <c r="R91" s="36">
        <f>SUMIFS(СВЦЭМ!$C$39:$C$782,СВЦЭМ!$A$39:$A$782,$A91,СВЦЭМ!$B$39:$B$782,R$83)+'СЕТ СН'!$H$12+СВЦЭМ!$D$10+'СЕТ СН'!$H$5-'СЕТ СН'!$H$20</f>
        <v>3068.54745671</v>
      </c>
      <c r="S91" s="36">
        <f>SUMIFS(СВЦЭМ!$C$39:$C$782,СВЦЭМ!$A$39:$A$782,$A91,СВЦЭМ!$B$39:$B$782,S$83)+'СЕТ СН'!$H$12+СВЦЭМ!$D$10+'СЕТ СН'!$H$5-'СЕТ СН'!$H$20</f>
        <v>3062.45685637</v>
      </c>
      <c r="T91" s="36">
        <f>SUMIFS(СВЦЭМ!$C$39:$C$782,СВЦЭМ!$A$39:$A$782,$A91,СВЦЭМ!$B$39:$B$782,T$83)+'СЕТ СН'!$H$12+СВЦЭМ!$D$10+'СЕТ СН'!$H$5-'СЕТ СН'!$H$20</f>
        <v>3064.3642465399998</v>
      </c>
      <c r="U91" s="36">
        <f>SUMIFS(СВЦЭМ!$C$39:$C$782,СВЦЭМ!$A$39:$A$782,$A91,СВЦЭМ!$B$39:$B$782,U$83)+'СЕТ СН'!$H$12+СВЦЭМ!$D$10+'СЕТ СН'!$H$5-'СЕТ СН'!$H$20</f>
        <v>3044.8175789100001</v>
      </c>
      <c r="V91" s="36">
        <f>SUMIFS(СВЦЭМ!$C$39:$C$782,СВЦЭМ!$A$39:$A$782,$A91,СВЦЭМ!$B$39:$B$782,V$83)+'СЕТ СН'!$H$12+СВЦЭМ!$D$10+'СЕТ СН'!$H$5-'СЕТ СН'!$H$20</f>
        <v>3036.2815820699998</v>
      </c>
      <c r="W91" s="36">
        <f>SUMIFS(СВЦЭМ!$C$39:$C$782,СВЦЭМ!$A$39:$A$782,$A91,СВЦЭМ!$B$39:$B$782,W$83)+'СЕТ СН'!$H$12+СВЦЭМ!$D$10+'СЕТ СН'!$H$5-'СЕТ СН'!$H$20</f>
        <v>3081.9677862500002</v>
      </c>
      <c r="X91" s="36">
        <f>SUMIFS(СВЦЭМ!$C$39:$C$782,СВЦЭМ!$A$39:$A$782,$A91,СВЦЭМ!$B$39:$B$782,X$83)+'СЕТ СН'!$H$12+СВЦЭМ!$D$10+'СЕТ СН'!$H$5-'СЕТ СН'!$H$20</f>
        <v>3134.6118948799999</v>
      </c>
      <c r="Y91" s="36">
        <f>SUMIFS(СВЦЭМ!$C$39:$C$782,СВЦЭМ!$A$39:$A$782,$A91,СВЦЭМ!$B$39:$B$782,Y$83)+'СЕТ СН'!$H$12+СВЦЭМ!$D$10+'СЕТ СН'!$H$5-'СЕТ СН'!$H$20</f>
        <v>3136.83896164</v>
      </c>
    </row>
    <row r="92" spans="1:25" ht="15.75" x14ac:dyDescent="0.2">
      <c r="A92" s="35">
        <f t="shared" si="2"/>
        <v>44478</v>
      </c>
      <c r="B92" s="36">
        <f>SUMIFS(СВЦЭМ!$C$39:$C$782,СВЦЭМ!$A$39:$A$782,$A92,СВЦЭМ!$B$39:$B$782,B$83)+'СЕТ СН'!$H$12+СВЦЭМ!$D$10+'СЕТ СН'!$H$5-'СЕТ СН'!$H$20</f>
        <v>3015.4812906400002</v>
      </c>
      <c r="C92" s="36">
        <f>SUMIFS(СВЦЭМ!$C$39:$C$782,СВЦЭМ!$A$39:$A$782,$A92,СВЦЭМ!$B$39:$B$782,C$83)+'СЕТ СН'!$H$12+СВЦЭМ!$D$10+'СЕТ СН'!$H$5-'СЕТ СН'!$H$20</f>
        <v>3052.49478942</v>
      </c>
      <c r="D92" s="36">
        <f>SUMIFS(СВЦЭМ!$C$39:$C$782,СВЦЭМ!$A$39:$A$782,$A92,СВЦЭМ!$B$39:$B$782,D$83)+'СЕТ СН'!$H$12+СВЦЭМ!$D$10+'СЕТ СН'!$H$5-'СЕТ СН'!$H$20</f>
        <v>3051.4948650000001</v>
      </c>
      <c r="E92" s="36">
        <f>SUMIFS(СВЦЭМ!$C$39:$C$782,СВЦЭМ!$A$39:$A$782,$A92,СВЦЭМ!$B$39:$B$782,E$83)+'СЕТ СН'!$H$12+СВЦЭМ!$D$10+'СЕТ СН'!$H$5-'СЕТ СН'!$H$20</f>
        <v>3071.0482357400001</v>
      </c>
      <c r="F92" s="36">
        <f>SUMIFS(СВЦЭМ!$C$39:$C$782,СВЦЭМ!$A$39:$A$782,$A92,СВЦЭМ!$B$39:$B$782,F$83)+'СЕТ СН'!$H$12+СВЦЭМ!$D$10+'СЕТ СН'!$H$5-'СЕТ СН'!$H$20</f>
        <v>3059.1924628400002</v>
      </c>
      <c r="G92" s="36">
        <f>SUMIFS(СВЦЭМ!$C$39:$C$782,СВЦЭМ!$A$39:$A$782,$A92,СВЦЭМ!$B$39:$B$782,G$83)+'СЕТ СН'!$H$12+СВЦЭМ!$D$10+'СЕТ СН'!$H$5-'СЕТ СН'!$H$20</f>
        <v>3051.3627292199999</v>
      </c>
      <c r="H92" s="36">
        <f>SUMIFS(СВЦЭМ!$C$39:$C$782,СВЦЭМ!$A$39:$A$782,$A92,СВЦЭМ!$B$39:$B$782,H$83)+'СЕТ СН'!$H$12+СВЦЭМ!$D$10+'СЕТ СН'!$H$5-'СЕТ СН'!$H$20</f>
        <v>3017.7026665399999</v>
      </c>
      <c r="I92" s="36">
        <f>SUMIFS(СВЦЭМ!$C$39:$C$782,СВЦЭМ!$A$39:$A$782,$A92,СВЦЭМ!$B$39:$B$782,I$83)+'СЕТ СН'!$H$12+СВЦЭМ!$D$10+'СЕТ СН'!$H$5-'СЕТ СН'!$H$20</f>
        <v>3106.4054359900001</v>
      </c>
      <c r="J92" s="36">
        <f>SUMIFS(СВЦЭМ!$C$39:$C$782,СВЦЭМ!$A$39:$A$782,$A92,СВЦЭМ!$B$39:$B$782,J$83)+'СЕТ СН'!$H$12+СВЦЭМ!$D$10+'СЕТ СН'!$H$5-'СЕТ СН'!$H$20</f>
        <v>3134.8726410600002</v>
      </c>
      <c r="K92" s="36">
        <f>SUMIFS(СВЦЭМ!$C$39:$C$782,СВЦЭМ!$A$39:$A$782,$A92,СВЦЭМ!$B$39:$B$782,K$83)+'СЕТ СН'!$H$12+СВЦЭМ!$D$10+'СЕТ СН'!$H$5-'СЕТ СН'!$H$20</f>
        <v>3069.0561440299998</v>
      </c>
      <c r="L92" s="36">
        <f>SUMIFS(СВЦЭМ!$C$39:$C$782,СВЦЭМ!$A$39:$A$782,$A92,СВЦЭМ!$B$39:$B$782,L$83)+'СЕТ СН'!$H$12+СВЦЭМ!$D$10+'СЕТ СН'!$H$5-'СЕТ СН'!$H$20</f>
        <v>3044.55720071</v>
      </c>
      <c r="M92" s="36">
        <f>SUMIFS(СВЦЭМ!$C$39:$C$782,СВЦЭМ!$A$39:$A$782,$A92,СВЦЭМ!$B$39:$B$782,M$83)+'СЕТ СН'!$H$12+СВЦЭМ!$D$10+'СЕТ СН'!$H$5-'СЕТ СН'!$H$20</f>
        <v>3049.83501879</v>
      </c>
      <c r="N92" s="36">
        <f>SUMIFS(СВЦЭМ!$C$39:$C$782,СВЦЭМ!$A$39:$A$782,$A92,СВЦЭМ!$B$39:$B$782,N$83)+'СЕТ СН'!$H$12+СВЦЭМ!$D$10+'СЕТ СН'!$H$5-'СЕТ СН'!$H$20</f>
        <v>3070.6775596299999</v>
      </c>
      <c r="O92" s="36">
        <f>SUMIFS(СВЦЭМ!$C$39:$C$782,СВЦЭМ!$A$39:$A$782,$A92,СВЦЭМ!$B$39:$B$782,O$83)+'СЕТ СН'!$H$12+СВЦЭМ!$D$10+'СЕТ СН'!$H$5-'СЕТ СН'!$H$20</f>
        <v>3059.0631597500001</v>
      </c>
      <c r="P92" s="36">
        <f>SUMIFS(СВЦЭМ!$C$39:$C$782,СВЦЭМ!$A$39:$A$782,$A92,СВЦЭМ!$B$39:$B$782,P$83)+'СЕТ СН'!$H$12+СВЦЭМ!$D$10+'СЕТ СН'!$H$5-'СЕТ СН'!$H$20</f>
        <v>3057.8597369600002</v>
      </c>
      <c r="Q92" s="36">
        <f>SUMIFS(СВЦЭМ!$C$39:$C$782,СВЦЭМ!$A$39:$A$782,$A92,СВЦЭМ!$B$39:$B$782,Q$83)+'СЕТ СН'!$H$12+СВЦЭМ!$D$10+'СЕТ СН'!$H$5-'СЕТ СН'!$H$20</f>
        <v>3137.8023672199997</v>
      </c>
      <c r="R92" s="36">
        <f>SUMIFS(СВЦЭМ!$C$39:$C$782,СВЦЭМ!$A$39:$A$782,$A92,СВЦЭМ!$B$39:$B$782,R$83)+'СЕТ СН'!$H$12+СВЦЭМ!$D$10+'СЕТ СН'!$H$5-'СЕТ СН'!$H$20</f>
        <v>3101.09169385</v>
      </c>
      <c r="S92" s="36">
        <f>SUMIFS(СВЦЭМ!$C$39:$C$782,СВЦЭМ!$A$39:$A$782,$A92,СВЦЭМ!$B$39:$B$782,S$83)+'СЕТ СН'!$H$12+СВЦЭМ!$D$10+'СЕТ СН'!$H$5-'СЕТ СН'!$H$20</f>
        <v>3066.53054333</v>
      </c>
      <c r="T92" s="36">
        <f>SUMIFS(СВЦЭМ!$C$39:$C$782,СВЦЭМ!$A$39:$A$782,$A92,СВЦЭМ!$B$39:$B$782,T$83)+'СЕТ СН'!$H$12+СВЦЭМ!$D$10+'СЕТ СН'!$H$5-'СЕТ СН'!$H$20</f>
        <v>3042.5970622300001</v>
      </c>
      <c r="U92" s="36">
        <f>SUMIFS(СВЦЭМ!$C$39:$C$782,СВЦЭМ!$A$39:$A$782,$A92,СВЦЭМ!$B$39:$B$782,U$83)+'СЕТ СН'!$H$12+СВЦЭМ!$D$10+'СЕТ СН'!$H$5-'СЕТ СН'!$H$20</f>
        <v>3014.4084252499997</v>
      </c>
      <c r="V92" s="36">
        <f>SUMIFS(СВЦЭМ!$C$39:$C$782,СВЦЭМ!$A$39:$A$782,$A92,СВЦЭМ!$B$39:$B$782,V$83)+'СЕТ СН'!$H$12+СВЦЭМ!$D$10+'СЕТ СН'!$H$5-'СЕТ СН'!$H$20</f>
        <v>2998.6007346900001</v>
      </c>
      <c r="W92" s="36">
        <f>SUMIFS(СВЦЭМ!$C$39:$C$782,СВЦЭМ!$A$39:$A$782,$A92,СВЦЭМ!$B$39:$B$782,W$83)+'СЕТ СН'!$H$12+СВЦЭМ!$D$10+'СЕТ СН'!$H$5-'СЕТ СН'!$H$20</f>
        <v>3045.4452406800001</v>
      </c>
      <c r="X92" s="36">
        <f>SUMIFS(СВЦЭМ!$C$39:$C$782,СВЦЭМ!$A$39:$A$782,$A92,СВЦЭМ!$B$39:$B$782,X$83)+'СЕТ СН'!$H$12+СВЦЭМ!$D$10+'СЕТ СН'!$H$5-'СЕТ СН'!$H$20</f>
        <v>3085.6561965000001</v>
      </c>
      <c r="Y92" s="36">
        <f>SUMIFS(СВЦЭМ!$C$39:$C$782,СВЦЭМ!$A$39:$A$782,$A92,СВЦЭМ!$B$39:$B$782,Y$83)+'СЕТ СН'!$H$12+СВЦЭМ!$D$10+'СЕТ СН'!$H$5-'СЕТ СН'!$H$20</f>
        <v>3098.2245586999998</v>
      </c>
    </row>
    <row r="93" spans="1:25" ht="15.75" x14ac:dyDescent="0.2">
      <c r="A93" s="35">
        <f t="shared" si="2"/>
        <v>44479</v>
      </c>
      <c r="B93" s="36">
        <f>SUMIFS(СВЦЭМ!$C$39:$C$782,СВЦЭМ!$A$39:$A$782,$A93,СВЦЭМ!$B$39:$B$782,B$83)+'СЕТ СН'!$H$12+СВЦЭМ!$D$10+'СЕТ СН'!$H$5-'СЕТ СН'!$H$20</f>
        <v>3275.41155209</v>
      </c>
      <c r="C93" s="36">
        <f>SUMIFS(СВЦЭМ!$C$39:$C$782,СВЦЭМ!$A$39:$A$782,$A93,СВЦЭМ!$B$39:$B$782,C$83)+'СЕТ СН'!$H$12+СВЦЭМ!$D$10+'СЕТ СН'!$H$5-'СЕТ СН'!$H$20</f>
        <v>3304.9606313499999</v>
      </c>
      <c r="D93" s="36">
        <f>SUMIFS(СВЦЭМ!$C$39:$C$782,СВЦЭМ!$A$39:$A$782,$A93,СВЦЭМ!$B$39:$B$782,D$83)+'СЕТ СН'!$H$12+СВЦЭМ!$D$10+'СЕТ СН'!$H$5-'СЕТ СН'!$H$20</f>
        <v>3289.1136242399998</v>
      </c>
      <c r="E93" s="36">
        <f>SUMIFS(СВЦЭМ!$C$39:$C$782,СВЦЭМ!$A$39:$A$782,$A93,СВЦЭМ!$B$39:$B$782,E$83)+'СЕТ СН'!$H$12+СВЦЭМ!$D$10+'СЕТ СН'!$H$5-'СЕТ СН'!$H$20</f>
        <v>3273.71914651</v>
      </c>
      <c r="F93" s="36">
        <f>SUMIFS(СВЦЭМ!$C$39:$C$782,СВЦЭМ!$A$39:$A$782,$A93,СВЦЭМ!$B$39:$B$782,F$83)+'СЕТ СН'!$H$12+СВЦЭМ!$D$10+'СЕТ СН'!$H$5-'СЕТ СН'!$H$20</f>
        <v>3265.6046046700003</v>
      </c>
      <c r="G93" s="36">
        <f>SUMIFS(СВЦЭМ!$C$39:$C$782,СВЦЭМ!$A$39:$A$782,$A93,СВЦЭМ!$B$39:$B$782,G$83)+'СЕТ СН'!$H$12+СВЦЭМ!$D$10+'СЕТ СН'!$H$5-'СЕТ СН'!$H$20</f>
        <v>3266.9174186600003</v>
      </c>
      <c r="H93" s="36">
        <f>SUMIFS(СВЦЭМ!$C$39:$C$782,СВЦЭМ!$A$39:$A$782,$A93,СВЦЭМ!$B$39:$B$782,H$83)+'СЕТ СН'!$H$12+СВЦЭМ!$D$10+'СЕТ СН'!$H$5-'СЕТ СН'!$H$20</f>
        <v>3305.5980372399999</v>
      </c>
      <c r="I93" s="36">
        <f>SUMIFS(СВЦЭМ!$C$39:$C$782,СВЦЭМ!$A$39:$A$782,$A93,СВЦЭМ!$B$39:$B$782,I$83)+'СЕТ СН'!$H$12+СВЦЭМ!$D$10+'СЕТ СН'!$H$5-'СЕТ СН'!$H$20</f>
        <v>3291.5476479199997</v>
      </c>
      <c r="J93" s="36">
        <f>SUMIFS(СВЦЭМ!$C$39:$C$782,СВЦЭМ!$A$39:$A$782,$A93,СВЦЭМ!$B$39:$B$782,J$83)+'СЕТ СН'!$H$12+СВЦЭМ!$D$10+'СЕТ СН'!$H$5-'СЕТ СН'!$H$20</f>
        <v>3232.07152176</v>
      </c>
      <c r="K93" s="36">
        <f>SUMIFS(СВЦЭМ!$C$39:$C$782,СВЦЭМ!$A$39:$A$782,$A93,СВЦЭМ!$B$39:$B$782,K$83)+'СЕТ СН'!$H$12+СВЦЭМ!$D$10+'СЕТ СН'!$H$5-'СЕТ СН'!$H$20</f>
        <v>3194.2156226299999</v>
      </c>
      <c r="L93" s="36">
        <f>SUMIFS(СВЦЭМ!$C$39:$C$782,СВЦЭМ!$A$39:$A$782,$A93,СВЦЭМ!$B$39:$B$782,L$83)+'СЕТ СН'!$H$12+СВЦЭМ!$D$10+'СЕТ СН'!$H$5-'СЕТ СН'!$H$20</f>
        <v>3178.0317735600001</v>
      </c>
      <c r="M93" s="36">
        <f>SUMIFS(СВЦЭМ!$C$39:$C$782,СВЦЭМ!$A$39:$A$782,$A93,СВЦЭМ!$B$39:$B$782,M$83)+'СЕТ СН'!$H$12+СВЦЭМ!$D$10+'СЕТ СН'!$H$5-'СЕТ СН'!$H$20</f>
        <v>3184.8925943599997</v>
      </c>
      <c r="N93" s="36">
        <f>SUMIFS(СВЦЭМ!$C$39:$C$782,СВЦЭМ!$A$39:$A$782,$A93,СВЦЭМ!$B$39:$B$782,N$83)+'СЕТ СН'!$H$12+СВЦЭМ!$D$10+'СЕТ СН'!$H$5-'СЕТ СН'!$H$20</f>
        <v>3192.5101340199999</v>
      </c>
      <c r="O93" s="36">
        <f>SUMIFS(СВЦЭМ!$C$39:$C$782,СВЦЭМ!$A$39:$A$782,$A93,СВЦЭМ!$B$39:$B$782,O$83)+'СЕТ СН'!$H$12+СВЦЭМ!$D$10+'СЕТ СН'!$H$5-'СЕТ СН'!$H$20</f>
        <v>3201.35600204</v>
      </c>
      <c r="P93" s="36">
        <f>SUMIFS(СВЦЭМ!$C$39:$C$782,СВЦЭМ!$A$39:$A$782,$A93,СВЦЭМ!$B$39:$B$782,P$83)+'СЕТ СН'!$H$12+СВЦЭМ!$D$10+'СЕТ СН'!$H$5-'СЕТ СН'!$H$20</f>
        <v>3197.3775964199999</v>
      </c>
      <c r="Q93" s="36">
        <f>SUMIFS(СВЦЭМ!$C$39:$C$782,СВЦЭМ!$A$39:$A$782,$A93,СВЦЭМ!$B$39:$B$782,Q$83)+'СЕТ СН'!$H$12+СВЦЭМ!$D$10+'СЕТ СН'!$H$5-'СЕТ СН'!$H$20</f>
        <v>3213.65344074</v>
      </c>
      <c r="R93" s="36">
        <f>SUMIFS(СВЦЭМ!$C$39:$C$782,СВЦЭМ!$A$39:$A$782,$A93,СВЦЭМ!$B$39:$B$782,R$83)+'СЕТ СН'!$H$12+СВЦЭМ!$D$10+'СЕТ СН'!$H$5-'СЕТ СН'!$H$20</f>
        <v>3211.74583201</v>
      </c>
      <c r="S93" s="36">
        <f>SUMIFS(СВЦЭМ!$C$39:$C$782,СВЦЭМ!$A$39:$A$782,$A93,СВЦЭМ!$B$39:$B$782,S$83)+'СЕТ СН'!$H$12+СВЦЭМ!$D$10+'СЕТ СН'!$H$5-'СЕТ СН'!$H$20</f>
        <v>3199.0113532999999</v>
      </c>
      <c r="T93" s="36">
        <f>SUMIFS(СВЦЭМ!$C$39:$C$782,СВЦЭМ!$A$39:$A$782,$A93,СВЦЭМ!$B$39:$B$782,T$83)+'СЕТ СН'!$H$12+СВЦЭМ!$D$10+'СЕТ СН'!$H$5-'СЕТ СН'!$H$20</f>
        <v>3155.2585550499998</v>
      </c>
      <c r="U93" s="36">
        <f>SUMIFS(СВЦЭМ!$C$39:$C$782,СВЦЭМ!$A$39:$A$782,$A93,СВЦЭМ!$B$39:$B$782,U$83)+'СЕТ СН'!$H$12+СВЦЭМ!$D$10+'СЕТ СН'!$H$5-'СЕТ СН'!$H$20</f>
        <v>3156.2067730899998</v>
      </c>
      <c r="V93" s="36">
        <f>SUMIFS(СВЦЭМ!$C$39:$C$782,СВЦЭМ!$A$39:$A$782,$A93,СВЦЭМ!$B$39:$B$782,V$83)+'СЕТ СН'!$H$12+СВЦЭМ!$D$10+'СЕТ СН'!$H$5-'СЕТ СН'!$H$20</f>
        <v>3133.0336254100002</v>
      </c>
      <c r="W93" s="36">
        <f>SUMIFS(СВЦЭМ!$C$39:$C$782,СВЦЭМ!$A$39:$A$782,$A93,СВЦЭМ!$B$39:$B$782,W$83)+'СЕТ СН'!$H$12+СВЦЭМ!$D$10+'СЕТ СН'!$H$5-'СЕТ СН'!$H$20</f>
        <v>3173.4419794599999</v>
      </c>
      <c r="X93" s="36">
        <f>SUMIFS(СВЦЭМ!$C$39:$C$782,СВЦЭМ!$A$39:$A$782,$A93,СВЦЭМ!$B$39:$B$782,X$83)+'СЕТ СН'!$H$12+СВЦЭМ!$D$10+'СЕТ СН'!$H$5-'СЕТ СН'!$H$20</f>
        <v>3195.5211068600001</v>
      </c>
      <c r="Y93" s="36">
        <f>SUMIFS(СВЦЭМ!$C$39:$C$782,СВЦЭМ!$A$39:$A$782,$A93,СВЦЭМ!$B$39:$B$782,Y$83)+'СЕТ СН'!$H$12+СВЦЭМ!$D$10+'СЕТ СН'!$H$5-'СЕТ СН'!$H$20</f>
        <v>3208.0939729500001</v>
      </c>
    </row>
    <row r="94" spans="1:25" ht="15.75" x14ac:dyDescent="0.2">
      <c r="A94" s="35">
        <f t="shared" si="2"/>
        <v>44480</v>
      </c>
      <c r="B94" s="36">
        <f>SUMIFS(СВЦЭМ!$C$39:$C$782,СВЦЭМ!$A$39:$A$782,$A94,СВЦЭМ!$B$39:$B$782,B$83)+'СЕТ СН'!$H$12+СВЦЭМ!$D$10+'СЕТ СН'!$H$5-'СЕТ СН'!$H$20</f>
        <v>3131.7829092000002</v>
      </c>
      <c r="C94" s="36">
        <f>SUMIFS(СВЦЭМ!$C$39:$C$782,СВЦЭМ!$A$39:$A$782,$A94,СВЦЭМ!$B$39:$B$782,C$83)+'СЕТ СН'!$H$12+СВЦЭМ!$D$10+'СЕТ СН'!$H$5-'СЕТ СН'!$H$20</f>
        <v>3168.8642181999999</v>
      </c>
      <c r="D94" s="36">
        <f>SUMIFS(СВЦЭМ!$C$39:$C$782,СВЦЭМ!$A$39:$A$782,$A94,СВЦЭМ!$B$39:$B$782,D$83)+'СЕТ СН'!$H$12+СВЦЭМ!$D$10+'СЕТ СН'!$H$5-'СЕТ СН'!$H$20</f>
        <v>3140.7616305199999</v>
      </c>
      <c r="E94" s="36">
        <f>SUMIFS(СВЦЭМ!$C$39:$C$782,СВЦЭМ!$A$39:$A$782,$A94,СВЦЭМ!$B$39:$B$782,E$83)+'СЕТ СН'!$H$12+СВЦЭМ!$D$10+'СЕТ СН'!$H$5-'СЕТ СН'!$H$20</f>
        <v>3132.1000380999999</v>
      </c>
      <c r="F94" s="36">
        <f>SUMIFS(СВЦЭМ!$C$39:$C$782,СВЦЭМ!$A$39:$A$782,$A94,СВЦЭМ!$B$39:$B$782,F$83)+'СЕТ СН'!$H$12+СВЦЭМ!$D$10+'СЕТ СН'!$H$5-'СЕТ СН'!$H$20</f>
        <v>3132.5553067299998</v>
      </c>
      <c r="G94" s="36">
        <f>SUMIFS(СВЦЭМ!$C$39:$C$782,СВЦЭМ!$A$39:$A$782,$A94,СВЦЭМ!$B$39:$B$782,G$83)+'СЕТ СН'!$H$12+СВЦЭМ!$D$10+'СЕТ СН'!$H$5-'СЕТ СН'!$H$20</f>
        <v>3145.93816784</v>
      </c>
      <c r="H94" s="36">
        <f>SUMIFS(СВЦЭМ!$C$39:$C$782,СВЦЭМ!$A$39:$A$782,$A94,СВЦЭМ!$B$39:$B$782,H$83)+'СЕТ СН'!$H$12+СВЦЭМ!$D$10+'СЕТ СН'!$H$5-'СЕТ СН'!$H$20</f>
        <v>3214.34506134</v>
      </c>
      <c r="I94" s="36">
        <f>SUMIFS(СВЦЭМ!$C$39:$C$782,СВЦЭМ!$A$39:$A$782,$A94,СВЦЭМ!$B$39:$B$782,I$83)+'СЕТ СН'!$H$12+СВЦЭМ!$D$10+'СЕТ СН'!$H$5-'СЕТ СН'!$H$20</f>
        <v>3191.3768040499999</v>
      </c>
      <c r="J94" s="36">
        <f>SUMIFS(СВЦЭМ!$C$39:$C$782,СВЦЭМ!$A$39:$A$782,$A94,СВЦЭМ!$B$39:$B$782,J$83)+'СЕТ СН'!$H$12+СВЦЭМ!$D$10+'СЕТ СН'!$H$5-'СЕТ СН'!$H$20</f>
        <v>3137.5590100300001</v>
      </c>
      <c r="K94" s="36">
        <f>SUMIFS(СВЦЭМ!$C$39:$C$782,СВЦЭМ!$A$39:$A$782,$A94,СВЦЭМ!$B$39:$B$782,K$83)+'СЕТ СН'!$H$12+СВЦЭМ!$D$10+'СЕТ СН'!$H$5-'СЕТ СН'!$H$20</f>
        <v>3116.6316695099999</v>
      </c>
      <c r="L94" s="36">
        <f>SUMIFS(СВЦЭМ!$C$39:$C$782,СВЦЭМ!$A$39:$A$782,$A94,СВЦЭМ!$B$39:$B$782,L$83)+'СЕТ СН'!$H$12+СВЦЭМ!$D$10+'СЕТ СН'!$H$5-'СЕТ СН'!$H$20</f>
        <v>3120.8048010800003</v>
      </c>
      <c r="M94" s="36">
        <f>SUMIFS(СВЦЭМ!$C$39:$C$782,СВЦЭМ!$A$39:$A$782,$A94,СВЦЭМ!$B$39:$B$782,M$83)+'СЕТ СН'!$H$12+СВЦЭМ!$D$10+'СЕТ СН'!$H$5-'СЕТ СН'!$H$20</f>
        <v>3141.1667434800002</v>
      </c>
      <c r="N94" s="36">
        <f>SUMIFS(СВЦЭМ!$C$39:$C$782,СВЦЭМ!$A$39:$A$782,$A94,СВЦЭМ!$B$39:$B$782,N$83)+'СЕТ СН'!$H$12+СВЦЭМ!$D$10+'СЕТ СН'!$H$5-'СЕТ СН'!$H$20</f>
        <v>3150.6727713499999</v>
      </c>
      <c r="O94" s="36">
        <f>SUMIFS(СВЦЭМ!$C$39:$C$782,СВЦЭМ!$A$39:$A$782,$A94,СВЦЭМ!$B$39:$B$782,O$83)+'СЕТ СН'!$H$12+СВЦЭМ!$D$10+'СЕТ СН'!$H$5-'СЕТ СН'!$H$20</f>
        <v>3144.78707523</v>
      </c>
      <c r="P94" s="36">
        <f>SUMIFS(СВЦЭМ!$C$39:$C$782,СВЦЭМ!$A$39:$A$782,$A94,СВЦЭМ!$B$39:$B$782,P$83)+'СЕТ СН'!$H$12+СВЦЭМ!$D$10+'СЕТ СН'!$H$5-'СЕТ СН'!$H$20</f>
        <v>3140.09858734</v>
      </c>
      <c r="Q94" s="36">
        <f>SUMIFS(СВЦЭМ!$C$39:$C$782,СВЦЭМ!$A$39:$A$782,$A94,СВЦЭМ!$B$39:$B$782,Q$83)+'СЕТ СН'!$H$12+СВЦЭМ!$D$10+'СЕТ СН'!$H$5-'СЕТ СН'!$H$20</f>
        <v>3139.7926136799997</v>
      </c>
      <c r="R94" s="36">
        <f>SUMIFS(СВЦЭМ!$C$39:$C$782,СВЦЭМ!$A$39:$A$782,$A94,СВЦЭМ!$B$39:$B$782,R$83)+'СЕТ СН'!$H$12+СВЦЭМ!$D$10+'СЕТ СН'!$H$5-'СЕТ СН'!$H$20</f>
        <v>3140.8178210999999</v>
      </c>
      <c r="S94" s="36">
        <f>SUMIFS(СВЦЭМ!$C$39:$C$782,СВЦЭМ!$A$39:$A$782,$A94,СВЦЭМ!$B$39:$B$782,S$83)+'СЕТ СН'!$H$12+СВЦЭМ!$D$10+'СЕТ СН'!$H$5-'СЕТ СН'!$H$20</f>
        <v>3129.70956381</v>
      </c>
      <c r="T94" s="36">
        <f>SUMIFS(СВЦЭМ!$C$39:$C$782,СВЦЭМ!$A$39:$A$782,$A94,СВЦЭМ!$B$39:$B$782,T$83)+'СЕТ СН'!$H$12+СВЦЭМ!$D$10+'СЕТ СН'!$H$5-'СЕТ СН'!$H$20</f>
        <v>3105.5184931200001</v>
      </c>
      <c r="U94" s="36">
        <f>SUMIFS(СВЦЭМ!$C$39:$C$782,СВЦЭМ!$A$39:$A$782,$A94,СВЦЭМ!$B$39:$B$782,U$83)+'СЕТ СН'!$H$12+СВЦЭМ!$D$10+'СЕТ СН'!$H$5-'СЕТ СН'!$H$20</f>
        <v>3095.9806899800001</v>
      </c>
      <c r="V94" s="36">
        <f>SUMIFS(СВЦЭМ!$C$39:$C$782,СВЦЭМ!$A$39:$A$782,$A94,СВЦЭМ!$B$39:$B$782,V$83)+'СЕТ СН'!$H$12+СВЦЭМ!$D$10+'СЕТ СН'!$H$5-'СЕТ СН'!$H$20</f>
        <v>3093.2078799700002</v>
      </c>
      <c r="W94" s="36">
        <f>SUMIFS(СВЦЭМ!$C$39:$C$782,СВЦЭМ!$A$39:$A$782,$A94,СВЦЭМ!$B$39:$B$782,W$83)+'СЕТ СН'!$H$12+СВЦЭМ!$D$10+'СЕТ СН'!$H$5-'СЕТ СН'!$H$20</f>
        <v>3116.5580909600003</v>
      </c>
      <c r="X94" s="36">
        <f>SUMIFS(СВЦЭМ!$C$39:$C$782,СВЦЭМ!$A$39:$A$782,$A94,СВЦЭМ!$B$39:$B$782,X$83)+'СЕТ СН'!$H$12+СВЦЭМ!$D$10+'СЕТ СН'!$H$5-'СЕТ СН'!$H$20</f>
        <v>3135.4682452899997</v>
      </c>
      <c r="Y94" s="36">
        <f>SUMIFS(СВЦЭМ!$C$39:$C$782,СВЦЭМ!$A$39:$A$782,$A94,СВЦЭМ!$B$39:$B$782,Y$83)+'СЕТ СН'!$H$12+СВЦЭМ!$D$10+'СЕТ СН'!$H$5-'СЕТ СН'!$H$20</f>
        <v>3172.3739176500003</v>
      </c>
    </row>
    <row r="95" spans="1:25" ht="15.75" x14ac:dyDescent="0.2">
      <c r="A95" s="35">
        <f t="shared" si="2"/>
        <v>44481</v>
      </c>
      <c r="B95" s="36">
        <f>SUMIFS(СВЦЭМ!$C$39:$C$782,СВЦЭМ!$A$39:$A$782,$A95,СВЦЭМ!$B$39:$B$782,B$83)+'СЕТ СН'!$H$12+СВЦЭМ!$D$10+'СЕТ СН'!$H$5-'СЕТ СН'!$H$20</f>
        <v>3202.7576069899997</v>
      </c>
      <c r="C95" s="36">
        <f>SUMIFS(СВЦЭМ!$C$39:$C$782,СВЦЭМ!$A$39:$A$782,$A95,СВЦЭМ!$B$39:$B$782,C$83)+'СЕТ СН'!$H$12+СВЦЭМ!$D$10+'СЕТ СН'!$H$5-'СЕТ СН'!$H$20</f>
        <v>3223.45994243</v>
      </c>
      <c r="D95" s="36">
        <f>SUMIFS(СВЦЭМ!$C$39:$C$782,СВЦЭМ!$A$39:$A$782,$A95,СВЦЭМ!$B$39:$B$782,D$83)+'СЕТ СН'!$H$12+СВЦЭМ!$D$10+'СЕТ СН'!$H$5-'СЕТ СН'!$H$20</f>
        <v>3136.42396224</v>
      </c>
      <c r="E95" s="36">
        <f>SUMIFS(СВЦЭМ!$C$39:$C$782,СВЦЭМ!$A$39:$A$782,$A95,СВЦЭМ!$B$39:$B$782,E$83)+'СЕТ СН'!$H$12+СВЦЭМ!$D$10+'СЕТ СН'!$H$5-'СЕТ СН'!$H$20</f>
        <v>3132.6615689600003</v>
      </c>
      <c r="F95" s="36">
        <f>SUMIFS(СВЦЭМ!$C$39:$C$782,СВЦЭМ!$A$39:$A$782,$A95,СВЦЭМ!$B$39:$B$782,F$83)+'СЕТ СН'!$H$12+СВЦЭМ!$D$10+'СЕТ СН'!$H$5-'СЕТ СН'!$H$20</f>
        <v>3131.93733058</v>
      </c>
      <c r="G95" s="36">
        <f>SUMIFS(СВЦЭМ!$C$39:$C$782,СВЦЭМ!$A$39:$A$782,$A95,СВЦЭМ!$B$39:$B$782,G$83)+'СЕТ СН'!$H$12+СВЦЭМ!$D$10+'СЕТ СН'!$H$5-'СЕТ СН'!$H$20</f>
        <v>3129.7452702800001</v>
      </c>
      <c r="H95" s="36">
        <f>SUMIFS(СВЦЭМ!$C$39:$C$782,СВЦЭМ!$A$39:$A$782,$A95,СВЦЭМ!$B$39:$B$782,H$83)+'СЕТ СН'!$H$12+СВЦЭМ!$D$10+'СЕТ СН'!$H$5-'СЕТ СН'!$H$20</f>
        <v>3207.1514336499999</v>
      </c>
      <c r="I95" s="36">
        <f>SUMIFS(СВЦЭМ!$C$39:$C$782,СВЦЭМ!$A$39:$A$782,$A95,СВЦЭМ!$B$39:$B$782,I$83)+'СЕТ СН'!$H$12+СВЦЭМ!$D$10+'СЕТ СН'!$H$5-'СЕТ СН'!$H$20</f>
        <v>3159.029098</v>
      </c>
      <c r="J95" s="36">
        <f>SUMIFS(СВЦЭМ!$C$39:$C$782,СВЦЭМ!$A$39:$A$782,$A95,СВЦЭМ!$B$39:$B$782,J$83)+'СЕТ СН'!$H$12+СВЦЭМ!$D$10+'СЕТ СН'!$H$5-'СЕТ СН'!$H$20</f>
        <v>3117.6448783799997</v>
      </c>
      <c r="K95" s="36">
        <f>SUMIFS(СВЦЭМ!$C$39:$C$782,СВЦЭМ!$A$39:$A$782,$A95,СВЦЭМ!$B$39:$B$782,K$83)+'СЕТ СН'!$H$12+СВЦЭМ!$D$10+'СЕТ СН'!$H$5-'СЕТ СН'!$H$20</f>
        <v>3110.0898158800001</v>
      </c>
      <c r="L95" s="36">
        <f>SUMIFS(СВЦЭМ!$C$39:$C$782,СВЦЭМ!$A$39:$A$782,$A95,СВЦЭМ!$B$39:$B$782,L$83)+'СЕТ СН'!$H$12+СВЦЭМ!$D$10+'СЕТ СН'!$H$5-'СЕТ СН'!$H$20</f>
        <v>3103.4560343900002</v>
      </c>
      <c r="M95" s="36">
        <f>SUMIFS(СВЦЭМ!$C$39:$C$782,СВЦЭМ!$A$39:$A$782,$A95,СВЦЭМ!$B$39:$B$782,M$83)+'СЕТ СН'!$H$12+СВЦЭМ!$D$10+'СЕТ СН'!$H$5-'СЕТ СН'!$H$20</f>
        <v>3138.5815888799998</v>
      </c>
      <c r="N95" s="36">
        <f>SUMIFS(СВЦЭМ!$C$39:$C$782,СВЦЭМ!$A$39:$A$782,$A95,СВЦЭМ!$B$39:$B$782,N$83)+'СЕТ СН'!$H$12+СВЦЭМ!$D$10+'СЕТ СН'!$H$5-'СЕТ СН'!$H$20</f>
        <v>3184.99181813</v>
      </c>
      <c r="O95" s="36">
        <f>SUMIFS(СВЦЭМ!$C$39:$C$782,СВЦЭМ!$A$39:$A$782,$A95,СВЦЭМ!$B$39:$B$782,O$83)+'СЕТ СН'!$H$12+СВЦЭМ!$D$10+'СЕТ СН'!$H$5-'СЕТ СН'!$H$20</f>
        <v>3171.3339719699998</v>
      </c>
      <c r="P95" s="36">
        <f>SUMIFS(СВЦЭМ!$C$39:$C$782,СВЦЭМ!$A$39:$A$782,$A95,СВЦЭМ!$B$39:$B$782,P$83)+'СЕТ СН'!$H$12+СВЦЭМ!$D$10+'СЕТ СН'!$H$5-'СЕТ СН'!$H$20</f>
        <v>3173.8367345699999</v>
      </c>
      <c r="Q95" s="36">
        <f>SUMIFS(СВЦЭМ!$C$39:$C$782,СВЦЭМ!$A$39:$A$782,$A95,СВЦЭМ!$B$39:$B$782,Q$83)+'СЕТ СН'!$H$12+СВЦЭМ!$D$10+'СЕТ СН'!$H$5-'СЕТ СН'!$H$20</f>
        <v>3174.7470688599997</v>
      </c>
      <c r="R95" s="36">
        <f>SUMIFS(СВЦЭМ!$C$39:$C$782,СВЦЭМ!$A$39:$A$782,$A95,СВЦЭМ!$B$39:$B$782,R$83)+'СЕТ СН'!$H$12+СВЦЭМ!$D$10+'СЕТ СН'!$H$5-'СЕТ СН'!$H$20</f>
        <v>3173.8029308499999</v>
      </c>
      <c r="S95" s="36">
        <f>SUMIFS(СВЦЭМ!$C$39:$C$782,СВЦЭМ!$A$39:$A$782,$A95,СВЦЭМ!$B$39:$B$782,S$83)+'СЕТ СН'!$H$12+СВЦЭМ!$D$10+'СЕТ СН'!$H$5-'СЕТ СН'!$H$20</f>
        <v>3163.14967514</v>
      </c>
      <c r="T95" s="36">
        <f>SUMIFS(СВЦЭМ!$C$39:$C$782,СВЦЭМ!$A$39:$A$782,$A95,СВЦЭМ!$B$39:$B$782,T$83)+'СЕТ СН'!$H$12+СВЦЭМ!$D$10+'СЕТ СН'!$H$5-'СЕТ СН'!$H$20</f>
        <v>3102.8477980099997</v>
      </c>
      <c r="U95" s="36">
        <f>SUMIFS(СВЦЭМ!$C$39:$C$782,СВЦЭМ!$A$39:$A$782,$A95,СВЦЭМ!$B$39:$B$782,U$83)+'СЕТ СН'!$H$12+СВЦЭМ!$D$10+'СЕТ СН'!$H$5-'СЕТ СН'!$H$20</f>
        <v>3066.4486922999999</v>
      </c>
      <c r="V95" s="36">
        <f>SUMIFS(СВЦЭМ!$C$39:$C$782,СВЦЭМ!$A$39:$A$782,$A95,СВЦЭМ!$B$39:$B$782,V$83)+'СЕТ СН'!$H$12+СВЦЭМ!$D$10+'СЕТ СН'!$H$5-'СЕТ СН'!$H$20</f>
        <v>3034.9601849400001</v>
      </c>
      <c r="W95" s="36">
        <f>SUMIFS(СВЦЭМ!$C$39:$C$782,СВЦЭМ!$A$39:$A$782,$A95,СВЦЭМ!$B$39:$B$782,W$83)+'СЕТ СН'!$H$12+СВЦЭМ!$D$10+'СЕТ СН'!$H$5-'СЕТ СН'!$H$20</f>
        <v>3063.0340006199999</v>
      </c>
      <c r="X95" s="36">
        <f>SUMIFS(СВЦЭМ!$C$39:$C$782,СВЦЭМ!$A$39:$A$782,$A95,СВЦЭМ!$B$39:$B$782,X$83)+'СЕТ СН'!$H$12+СВЦЭМ!$D$10+'СЕТ СН'!$H$5-'СЕТ СН'!$H$20</f>
        <v>3073.2012608699997</v>
      </c>
      <c r="Y95" s="36">
        <f>SUMIFS(СВЦЭМ!$C$39:$C$782,СВЦЭМ!$A$39:$A$782,$A95,СВЦЭМ!$B$39:$B$782,Y$83)+'СЕТ СН'!$H$12+СВЦЭМ!$D$10+'СЕТ СН'!$H$5-'СЕТ СН'!$H$20</f>
        <v>3098.18465694</v>
      </c>
    </row>
    <row r="96" spans="1:25" ht="15.75" x14ac:dyDescent="0.2">
      <c r="A96" s="35">
        <f t="shared" si="2"/>
        <v>44482</v>
      </c>
      <c r="B96" s="36">
        <f>SUMIFS(СВЦЭМ!$C$39:$C$782,СВЦЭМ!$A$39:$A$782,$A96,СВЦЭМ!$B$39:$B$782,B$83)+'СЕТ СН'!$H$12+СВЦЭМ!$D$10+'СЕТ СН'!$H$5-'СЕТ СН'!$H$20</f>
        <v>3073.0649166600001</v>
      </c>
      <c r="C96" s="36">
        <f>SUMIFS(СВЦЭМ!$C$39:$C$782,СВЦЭМ!$A$39:$A$782,$A96,СВЦЭМ!$B$39:$B$782,C$83)+'СЕТ СН'!$H$12+СВЦЭМ!$D$10+'СЕТ СН'!$H$5-'СЕТ СН'!$H$20</f>
        <v>3194.2937021500002</v>
      </c>
      <c r="D96" s="36">
        <f>SUMIFS(СВЦЭМ!$C$39:$C$782,СВЦЭМ!$A$39:$A$782,$A96,СВЦЭМ!$B$39:$B$782,D$83)+'СЕТ СН'!$H$12+СВЦЭМ!$D$10+'СЕТ СН'!$H$5-'СЕТ СН'!$H$20</f>
        <v>3130.1029788400001</v>
      </c>
      <c r="E96" s="36">
        <f>SUMIFS(СВЦЭМ!$C$39:$C$782,СВЦЭМ!$A$39:$A$782,$A96,СВЦЭМ!$B$39:$B$782,E$83)+'СЕТ СН'!$H$12+СВЦЭМ!$D$10+'СЕТ СН'!$H$5-'СЕТ СН'!$H$20</f>
        <v>3112.7924178100002</v>
      </c>
      <c r="F96" s="36">
        <f>SUMIFS(СВЦЭМ!$C$39:$C$782,СВЦЭМ!$A$39:$A$782,$A96,СВЦЭМ!$B$39:$B$782,F$83)+'СЕТ СН'!$H$12+СВЦЭМ!$D$10+'СЕТ СН'!$H$5-'СЕТ СН'!$H$20</f>
        <v>3103.5606611599997</v>
      </c>
      <c r="G96" s="36">
        <f>SUMIFS(СВЦЭМ!$C$39:$C$782,СВЦЭМ!$A$39:$A$782,$A96,СВЦЭМ!$B$39:$B$782,G$83)+'СЕТ СН'!$H$12+СВЦЭМ!$D$10+'СЕТ СН'!$H$5-'СЕТ СН'!$H$20</f>
        <v>3108.14331881</v>
      </c>
      <c r="H96" s="36">
        <f>SUMIFS(СВЦЭМ!$C$39:$C$782,СВЦЭМ!$A$39:$A$782,$A96,СВЦЭМ!$B$39:$B$782,H$83)+'СЕТ СН'!$H$12+СВЦЭМ!$D$10+'СЕТ СН'!$H$5-'СЕТ СН'!$H$20</f>
        <v>3179.5534096299998</v>
      </c>
      <c r="I96" s="36">
        <f>SUMIFS(СВЦЭМ!$C$39:$C$782,СВЦЭМ!$A$39:$A$782,$A96,СВЦЭМ!$B$39:$B$782,I$83)+'СЕТ СН'!$H$12+СВЦЭМ!$D$10+'СЕТ СН'!$H$5-'СЕТ СН'!$H$20</f>
        <v>3150.4606238799997</v>
      </c>
      <c r="J96" s="36">
        <f>SUMIFS(СВЦЭМ!$C$39:$C$782,СВЦЭМ!$A$39:$A$782,$A96,СВЦЭМ!$B$39:$B$782,J$83)+'СЕТ СН'!$H$12+СВЦЭМ!$D$10+'СЕТ СН'!$H$5-'СЕТ СН'!$H$20</f>
        <v>3119.4234396399997</v>
      </c>
      <c r="K96" s="36">
        <f>SUMIFS(СВЦЭМ!$C$39:$C$782,СВЦЭМ!$A$39:$A$782,$A96,СВЦЭМ!$B$39:$B$782,K$83)+'СЕТ СН'!$H$12+СВЦЭМ!$D$10+'СЕТ СН'!$H$5-'СЕТ СН'!$H$20</f>
        <v>3068.0759174499999</v>
      </c>
      <c r="L96" s="36">
        <f>SUMIFS(СВЦЭМ!$C$39:$C$782,СВЦЭМ!$A$39:$A$782,$A96,СВЦЭМ!$B$39:$B$782,L$83)+'СЕТ СН'!$H$12+СВЦЭМ!$D$10+'СЕТ СН'!$H$5-'СЕТ СН'!$H$20</f>
        <v>3058.16515015</v>
      </c>
      <c r="M96" s="36">
        <f>SUMIFS(СВЦЭМ!$C$39:$C$782,СВЦЭМ!$A$39:$A$782,$A96,СВЦЭМ!$B$39:$B$782,M$83)+'СЕТ СН'!$H$12+СВЦЭМ!$D$10+'СЕТ СН'!$H$5-'СЕТ СН'!$H$20</f>
        <v>3073.1169672000001</v>
      </c>
      <c r="N96" s="36">
        <f>SUMIFS(СВЦЭМ!$C$39:$C$782,СВЦЭМ!$A$39:$A$782,$A96,СВЦЭМ!$B$39:$B$782,N$83)+'СЕТ СН'!$H$12+СВЦЭМ!$D$10+'СЕТ СН'!$H$5-'СЕТ СН'!$H$20</f>
        <v>3134.72931956</v>
      </c>
      <c r="O96" s="36">
        <f>SUMIFS(СВЦЭМ!$C$39:$C$782,СВЦЭМ!$A$39:$A$782,$A96,СВЦЭМ!$B$39:$B$782,O$83)+'СЕТ СН'!$H$12+СВЦЭМ!$D$10+'СЕТ СН'!$H$5-'СЕТ СН'!$H$20</f>
        <v>3165.6631382</v>
      </c>
      <c r="P96" s="36">
        <f>SUMIFS(СВЦЭМ!$C$39:$C$782,СВЦЭМ!$A$39:$A$782,$A96,СВЦЭМ!$B$39:$B$782,P$83)+'СЕТ СН'!$H$12+СВЦЭМ!$D$10+'СЕТ СН'!$H$5-'СЕТ СН'!$H$20</f>
        <v>3162.9175666299998</v>
      </c>
      <c r="Q96" s="36">
        <f>SUMIFS(СВЦЭМ!$C$39:$C$782,СВЦЭМ!$A$39:$A$782,$A96,СВЦЭМ!$B$39:$B$782,Q$83)+'СЕТ СН'!$H$12+СВЦЭМ!$D$10+'СЕТ СН'!$H$5-'СЕТ СН'!$H$20</f>
        <v>3158.0546471099997</v>
      </c>
      <c r="R96" s="36">
        <f>SUMIFS(СВЦЭМ!$C$39:$C$782,СВЦЭМ!$A$39:$A$782,$A96,СВЦЭМ!$B$39:$B$782,R$83)+'СЕТ СН'!$H$12+СВЦЭМ!$D$10+'СЕТ СН'!$H$5-'СЕТ СН'!$H$20</f>
        <v>3156.65415097</v>
      </c>
      <c r="S96" s="36">
        <f>SUMIFS(СВЦЭМ!$C$39:$C$782,СВЦЭМ!$A$39:$A$782,$A96,СВЦЭМ!$B$39:$B$782,S$83)+'СЕТ СН'!$H$12+СВЦЭМ!$D$10+'СЕТ СН'!$H$5-'СЕТ СН'!$H$20</f>
        <v>3116.2532088799999</v>
      </c>
      <c r="T96" s="36">
        <f>SUMIFS(СВЦЭМ!$C$39:$C$782,СВЦЭМ!$A$39:$A$782,$A96,СВЦЭМ!$B$39:$B$782,T$83)+'СЕТ СН'!$H$12+СВЦЭМ!$D$10+'СЕТ СН'!$H$5-'СЕТ СН'!$H$20</f>
        <v>3020.6535064700001</v>
      </c>
      <c r="U96" s="36">
        <f>SUMIFS(СВЦЭМ!$C$39:$C$782,СВЦЭМ!$A$39:$A$782,$A96,СВЦЭМ!$B$39:$B$782,U$83)+'СЕТ СН'!$H$12+СВЦЭМ!$D$10+'СЕТ СН'!$H$5-'СЕТ СН'!$H$20</f>
        <v>2983.0318163699999</v>
      </c>
      <c r="V96" s="36">
        <f>SUMIFS(СВЦЭМ!$C$39:$C$782,СВЦЭМ!$A$39:$A$782,$A96,СВЦЭМ!$B$39:$B$782,V$83)+'СЕТ СН'!$H$12+СВЦЭМ!$D$10+'СЕТ СН'!$H$5-'СЕТ СН'!$H$20</f>
        <v>2975.3332096599997</v>
      </c>
      <c r="W96" s="36">
        <f>SUMIFS(СВЦЭМ!$C$39:$C$782,СВЦЭМ!$A$39:$A$782,$A96,СВЦЭМ!$B$39:$B$782,W$83)+'СЕТ СН'!$H$12+СВЦЭМ!$D$10+'СЕТ СН'!$H$5-'СЕТ СН'!$H$20</f>
        <v>3032.0036515800002</v>
      </c>
      <c r="X96" s="36">
        <f>SUMIFS(СВЦЭМ!$C$39:$C$782,СВЦЭМ!$A$39:$A$782,$A96,СВЦЭМ!$B$39:$B$782,X$83)+'СЕТ СН'!$H$12+СВЦЭМ!$D$10+'СЕТ СН'!$H$5-'СЕТ СН'!$H$20</f>
        <v>3063.1874672200001</v>
      </c>
      <c r="Y96" s="36">
        <f>SUMIFS(СВЦЭМ!$C$39:$C$782,СВЦЭМ!$A$39:$A$782,$A96,СВЦЭМ!$B$39:$B$782,Y$83)+'СЕТ СН'!$H$12+СВЦЭМ!$D$10+'СЕТ СН'!$H$5-'СЕТ СН'!$H$20</f>
        <v>3143.9684387500001</v>
      </c>
    </row>
    <row r="97" spans="1:25" ht="15.75" x14ac:dyDescent="0.2">
      <c r="A97" s="35">
        <f t="shared" si="2"/>
        <v>44483</v>
      </c>
      <c r="B97" s="36">
        <f>SUMIFS(СВЦЭМ!$C$39:$C$782,СВЦЭМ!$A$39:$A$782,$A97,СВЦЭМ!$B$39:$B$782,B$83)+'СЕТ СН'!$H$12+СВЦЭМ!$D$10+'СЕТ СН'!$H$5-'СЕТ СН'!$H$20</f>
        <v>3214.9383206499997</v>
      </c>
      <c r="C97" s="36">
        <f>SUMIFS(СВЦЭМ!$C$39:$C$782,СВЦЭМ!$A$39:$A$782,$A97,СВЦЭМ!$B$39:$B$782,C$83)+'СЕТ СН'!$H$12+СВЦЭМ!$D$10+'СЕТ СН'!$H$5-'СЕТ СН'!$H$20</f>
        <v>3191.0338999999999</v>
      </c>
      <c r="D97" s="36">
        <f>SUMIFS(СВЦЭМ!$C$39:$C$782,СВЦЭМ!$A$39:$A$782,$A97,СВЦЭМ!$B$39:$B$782,D$83)+'СЕТ СН'!$H$12+СВЦЭМ!$D$10+'СЕТ СН'!$H$5-'СЕТ СН'!$H$20</f>
        <v>3101.83166725</v>
      </c>
      <c r="E97" s="36">
        <f>SUMIFS(СВЦЭМ!$C$39:$C$782,СВЦЭМ!$A$39:$A$782,$A97,СВЦЭМ!$B$39:$B$782,E$83)+'СЕТ СН'!$H$12+СВЦЭМ!$D$10+'СЕТ СН'!$H$5-'СЕТ СН'!$H$20</f>
        <v>3085.6949496699999</v>
      </c>
      <c r="F97" s="36">
        <f>SUMIFS(СВЦЭМ!$C$39:$C$782,СВЦЭМ!$A$39:$A$782,$A97,СВЦЭМ!$B$39:$B$782,F$83)+'СЕТ СН'!$H$12+СВЦЭМ!$D$10+'СЕТ СН'!$H$5-'СЕТ СН'!$H$20</f>
        <v>3075.18244693</v>
      </c>
      <c r="G97" s="36">
        <f>SUMIFS(СВЦЭМ!$C$39:$C$782,СВЦЭМ!$A$39:$A$782,$A97,СВЦЭМ!$B$39:$B$782,G$83)+'СЕТ СН'!$H$12+СВЦЭМ!$D$10+'СЕТ СН'!$H$5-'СЕТ СН'!$H$20</f>
        <v>3093.5191665500001</v>
      </c>
      <c r="H97" s="36">
        <f>SUMIFS(СВЦЭМ!$C$39:$C$782,СВЦЭМ!$A$39:$A$782,$A97,СВЦЭМ!$B$39:$B$782,H$83)+'СЕТ СН'!$H$12+СВЦЭМ!$D$10+'СЕТ СН'!$H$5-'СЕТ СН'!$H$20</f>
        <v>3186.3639879800003</v>
      </c>
      <c r="I97" s="36">
        <f>SUMIFS(СВЦЭМ!$C$39:$C$782,СВЦЭМ!$A$39:$A$782,$A97,СВЦЭМ!$B$39:$B$782,I$83)+'СЕТ СН'!$H$12+СВЦЭМ!$D$10+'СЕТ СН'!$H$5-'СЕТ СН'!$H$20</f>
        <v>3180.5856706599998</v>
      </c>
      <c r="J97" s="36">
        <f>SUMIFS(СВЦЭМ!$C$39:$C$782,СВЦЭМ!$A$39:$A$782,$A97,СВЦЭМ!$B$39:$B$782,J$83)+'СЕТ СН'!$H$12+СВЦЭМ!$D$10+'СЕТ СН'!$H$5-'СЕТ СН'!$H$20</f>
        <v>3151.4025081</v>
      </c>
      <c r="K97" s="36">
        <f>SUMIFS(СВЦЭМ!$C$39:$C$782,СВЦЭМ!$A$39:$A$782,$A97,СВЦЭМ!$B$39:$B$782,K$83)+'СЕТ СН'!$H$12+СВЦЭМ!$D$10+'СЕТ СН'!$H$5-'СЕТ СН'!$H$20</f>
        <v>3008.6805292899999</v>
      </c>
      <c r="L97" s="36">
        <f>SUMIFS(СВЦЭМ!$C$39:$C$782,СВЦЭМ!$A$39:$A$782,$A97,СВЦЭМ!$B$39:$B$782,L$83)+'СЕТ СН'!$H$12+СВЦЭМ!$D$10+'СЕТ СН'!$H$5-'СЕТ СН'!$H$20</f>
        <v>3078.4000523899999</v>
      </c>
      <c r="M97" s="36">
        <f>SUMIFS(СВЦЭМ!$C$39:$C$782,СВЦЭМ!$A$39:$A$782,$A97,СВЦЭМ!$B$39:$B$782,M$83)+'СЕТ СН'!$H$12+СВЦЭМ!$D$10+'СЕТ СН'!$H$5-'СЕТ СН'!$H$20</f>
        <v>3223.3460854300001</v>
      </c>
      <c r="N97" s="36">
        <f>SUMIFS(СВЦЭМ!$C$39:$C$782,СВЦЭМ!$A$39:$A$782,$A97,СВЦЭМ!$B$39:$B$782,N$83)+'СЕТ СН'!$H$12+СВЦЭМ!$D$10+'СЕТ СН'!$H$5-'СЕТ СН'!$H$20</f>
        <v>3222.32755245</v>
      </c>
      <c r="O97" s="36">
        <f>SUMIFS(СВЦЭМ!$C$39:$C$782,СВЦЭМ!$A$39:$A$782,$A97,СВЦЭМ!$B$39:$B$782,O$83)+'СЕТ СН'!$H$12+СВЦЭМ!$D$10+'СЕТ СН'!$H$5-'СЕТ СН'!$H$20</f>
        <v>3214.6827127400002</v>
      </c>
      <c r="P97" s="36">
        <f>SUMIFS(СВЦЭМ!$C$39:$C$782,СВЦЭМ!$A$39:$A$782,$A97,СВЦЭМ!$B$39:$B$782,P$83)+'СЕТ СН'!$H$12+СВЦЭМ!$D$10+'СЕТ СН'!$H$5-'СЕТ СН'!$H$20</f>
        <v>3208.1535912899999</v>
      </c>
      <c r="Q97" s="36">
        <f>SUMIFS(СВЦЭМ!$C$39:$C$782,СВЦЭМ!$A$39:$A$782,$A97,СВЦЭМ!$B$39:$B$782,Q$83)+'СЕТ СН'!$H$12+СВЦЭМ!$D$10+'СЕТ СН'!$H$5-'СЕТ СН'!$H$20</f>
        <v>3233.32603853</v>
      </c>
      <c r="R97" s="36">
        <f>SUMIFS(СВЦЭМ!$C$39:$C$782,СВЦЭМ!$A$39:$A$782,$A97,СВЦЭМ!$B$39:$B$782,R$83)+'СЕТ СН'!$H$12+СВЦЭМ!$D$10+'СЕТ СН'!$H$5-'СЕТ СН'!$H$20</f>
        <v>3234.4600810299999</v>
      </c>
      <c r="S97" s="36">
        <f>SUMIFS(СВЦЭМ!$C$39:$C$782,СВЦЭМ!$A$39:$A$782,$A97,СВЦЭМ!$B$39:$B$782,S$83)+'СЕТ СН'!$H$12+СВЦЭМ!$D$10+'СЕТ СН'!$H$5-'СЕТ СН'!$H$20</f>
        <v>3160.1373755699997</v>
      </c>
      <c r="T97" s="36">
        <f>SUMIFS(СВЦЭМ!$C$39:$C$782,СВЦЭМ!$A$39:$A$782,$A97,СВЦЭМ!$B$39:$B$782,T$83)+'СЕТ СН'!$H$12+СВЦЭМ!$D$10+'СЕТ СН'!$H$5-'СЕТ СН'!$H$20</f>
        <v>3056.9817028799998</v>
      </c>
      <c r="U97" s="36">
        <f>SUMIFS(СВЦЭМ!$C$39:$C$782,СВЦЭМ!$A$39:$A$782,$A97,СВЦЭМ!$B$39:$B$782,U$83)+'СЕТ СН'!$H$12+СВЦЭМ!$D$10+'СЕТ СН'!$H$5-'СЕТ СН'!$H$20</f>
        <v>2978.52416627</v>
      </c>
      <c r="V97" s="36">
        <f>SUMIFS(СВЦЭМ!$C$39:$C$782,СВЦЭМ!$A$39:$A$782,$A97,СВЦЭМ!$B$39:$B$782,V$83)+'СЕТ СН'!$H$12+СВЦЭМ!$D$10+'СЕТ СН'!$H$5-'СЕТ СН'!$H$20</f>
        <v>2941.9818564500001</v>
      </c>
      <c r="W97" s="36">
        <f>SUMIFS(СВЦЭМ!$C$39:$C$782,СВЦЭМ!$A$39:$A$782,$A97,СВЦЭМ!$B$39:$B$782,W$83)+'СЕТ СН'!$H$12+СВЦЭМ!$D$10+'СЕТ СН'!$H$5-'СЕТ СН'!$H$20</f>
        <v>3053.5229365200003</v>
      </c>
      <c r="X97" s="36">
        <f>SUMIFS(СВЦЭМ!$C$39:$C$782,СВЦЭМ!$A$39:$A$782,$A97,СВЦЭМ!$B$39:$B$782,X$83)+'СЕТ СН'!$H$12+СВЦЭМ!$D$10+'СЕТ СН'!$H$5-'СЕТ СН'!$H$20</f>
        <v>3147.9756374399999</v>
      </c>
      <c r="Y97" s="36">
        <f>SUMIFS(СВЦЭМ!$C$39:$C$782,СВЦЭМ!$A$39:$A$782,$A97,СВЦЭМ!$B$39:$B$782,Y$83)+'СЕТ СН'!$H$12+СВЦЭМ!$D$10+'СЕТ СН'!$H$5-'СЕТ СН'!$H$20</f>
        <v>3207.12022256</v>
      </c>
    </row>
    <row r="98" spans="1:25" ht="15.75" x14ac:dyDescent="0.2">
      <c r="A98" s="35">
        <f t="shared" si="2"/>
        <v>44484</v>
      </c>
      <c r="B98" s="36">
        <f>SUMIFS(СВЦЭМ!$C$39:$C$782,СВЦЭМ!$A$39:$A$782,$A98,СВЦЭМ!$B$39:$B$782,B$83)+'СЕТ СН'!$H$12+СВЦЭМ!$D$10+'СЕТ СН'!$H$5-'СЕТ СН'!$H$20</f>
        <v>3149.12845109</v>
      </c>
      <c r="C98" s="36">
        <f>SUMIFS(СВЦЭМ!$C$39:$C$782,СВЦЭМ!$A$39:$A$782,$A98,СВЦЭМ!$B$39:$B$782,C$83)+'СЕТ СН'!$H$12+СВЦЭМ!$D$10+'СЕТ СН'!$H$5-'СЕТ СН'!$H$20</f>
        <v>3136.4298707600001</v>
      </c>
      <c r="D98" s="36">
        <f>SUMIFS(СВЦЭМ!$C$39:$C$782,СВЦЭМ!$A$39:$A$782,$A98,СВЦЭМ!$B$39:$B$782,D$83)+'СЕТ СН'!$H$12+СВЦЭМ!$D$10+'СЕТ СН'!$H$5-'СЕТ СН'!$H$20</f>
        <v>3106.1988719800001</v>
      </c>
      <c r="E98" s="36">
        <f>SUMIFS(СВЦЭМ!$C$39:$C$782,СВЦЭМ!$A$39:$A$782,$A98,СВЦЭМ!$B$39:$B$782,E$83)+'СЕТ СН'!$H$12+СВЦЭМ!$D$10+'СЕТ СН'!$H$5-'СЕТ СН'!$H$20</f>
        <v>3115.8564029300001</v>
      </c>
      <c r="F98" s="36">
        <f>SUMIFS(СВЦЭМ!$C$39:$C$782,СВЦЭМ!$A$39:$A$782,$A98,СВЦЭМ!$B$39:$B$782,F$83)+'СЕТ СН'!$H$12+СВЦЭМ!$D$10+'СЕТ СН'!$H$5-'СЕТ СН'!$H$20</f>
        <v>3112.3571178800003</v>
      </c>
      <c r="G98" s="36">
        <f>SUMIFS(СВЦЭМ!$C$39:$C$782,СВЦЭМ!$A$39:$A$782,$A98,СВЦЭМ!$B$39:$B$782,G$83)+'СЕТ СН'!$H$12+СВЦЭМ!$D$10+'СЕТ СН'!$H$5-'СЕТ СН'!$H$20</f>
        <v>3113.2432917199999</v>
      </c>
      <c r="H98" s="36">
        <f>SUMIFS(СВЦЭМ!$C$39:$C$782,СВЦЭМ!$A$39:$A$782,$A98,СВЦЭМ!$B$39:$B$782,H$83)+'СЕТ СН'!$H$12+СВЦЭМ!$D$10+'СЕТ СН'!$H$5-'СЕТ СН'!$H$20</f>
        <v>3178.0954705200002</v>
      </c>
      <c r="I98" s="36">
        <f>SUMIFS(СВЦЭМ!$C$39:$C$782,СВЦЭМ!$A$39:$A$782,$A98,СВЦЭМ!$B$39:$B$782,I$83)+'СЕТ СН'!$H$12+СВЦЭМ!$D$10+'СЕТ СН'!$H$5-'СЕТ СН'!$H$20</f>
        <v>3190.8026719700001</v>
      </c>
      <c r="J98" s="36">
        <f>SUMIFS(СВЦЭМ!$C$39:$C$782,СВЦЭМ!$A$39:$A$782,$A98,СВЦЭМ!$B$39:$B$782,J$83)+'СЕТ СН'!$H$12+СВЦЭМ!$D$10+'СЕТ СН'!$H$5-'СЕТ СН'!$H$20</f>
        <v>3159.03769229</v>
      </c>
      <c r="K98" s="36">
        <f>SUMIFS(СВЦЭМ!$C$39:$C$782,СВЦЭМ!$A$39:$A$782,$A98,СВЦЭМ!$B$39:$B$782,K$83)+'СЕТ СН'!$H$12+СВЦЭМ!$D$10+'СЕТ СН'!$H$5-'СЕТ СН'!$H$20</f>
        <v>3123.0221150299999</v>
      </c>
      <c r="L98" s="36">
        <f>SUMIFS(СВЦЭМ!$C$39:$C$782,СВЦЭМ!$A$39:$A$782,$A98,СВЦЭМ!$B$39:$B$782,L$83)+'СЕТ СН'!$H$12+СВЦЭМ!$D$10+'СЕТ СН'!$H$5-'СЕТ СН'!$H$20</f>
        <v>3131.3800992300003</v>
      </c>
      <c r="M98" s="36">
        <f>SUMIFS(СВЦЭМ!$C$39:$C$782,СВЦЭМ!$A$39:$A$782,$A98,СВЦЭМ!$B$39:$B$782,M$83)+'СЕТ СН'!$H$12+СВЦЭМ!$D$10+'СЕТ СН'!$H$5-'СЕТ СН'!$H$20</f>
        <v>3136.48324413</v>
      </c>
      <c r="N98" s="36">
        <f>SUMIFS(СВЦЭМ!$C$39:$C$782,СВЦЭМ!$A$39:$A$782,$A98,СВЦЭМ!$B$39:$B$782,N$83)+'СЕТ СН'!$H$12+СВЦЭМ!$D$10+'СЕТ СН'!$H$5-'СЕТ СН'!$H$20</f>
        <v>3146.7212628400002</v>
      </c>
      <c r="O98" s="36">
        <f>SUMIFS(СВЦЭМ!$C$39:$C$782,СВЦЭМ!$A$39:$A$782,$A98,СВЦЭМ!$B$39:$B$782,O$83)+'СЕТ СН'!$H$12+СВЦЭМ!$D$10+'СЕТ СН'!$H$5-'СЕТ СН'!$H$20</f>
        <v>3174.5111383599997</v>
      </c>
      <c r="P98" s="36">
        <f>SUMIFS(СВЦЭМ!$C$39:$C$782,СВЦЭМ!$A$39:$A$782,$A98,СВЦЭМ!$B$39:$B$782,P$83)+'СЕТ СН'!$H$12+СВЦЭМ!$D$10+'СЕТ СН'!$H$5-'СЕТ СН'!$H$20</f>
        <v>3212.2344584900002</v>
      </c>
      <c r="Q98" s="36">
        <f>SUMIFS(СВЦЭМ!$C$39:$C$782,СВЦЭМ!$A$39:$A$782,$A98,СВЦЭМ!$B$39:$B$782,Q$83)+'СЕТ СН'!$H$12+СВЦЭМ!$D$10+'СЕТ СН'!$H$5-'СЕТ СН'!$H$20</f>
        <v>3215.5897168000001</v>
      </c>
      <c r="R98" s="36">
        <f>SUMIFS(СВЦЭМ!$C$39:$C$782,СВЦЭМ!$A$39:$A$782,$A98,СВЦЭМ!$B$39:$B$782,R$83)+'СЕТ СН'!$H$12+СВЦЭМ!$D$10+'СЕТ СН'!$H$5-'СЕТ СН'!$H$20</f>
        <v>3216.12455095</v>
      </c>
      <c r="S98" s="36">
        <f>SUMIFS(СВЦЭМ!$C$39:$C$782,СВЦЭМ!$A$39:$A$782,$A98,СВЦЭМ!$B$39:$B$782,S$83)+'СЕТ СН'!$H$12+СВЦЭМ!$D$10+'СЕТ СН'!$H$5-'СЕТ СН'!$H$20</f>
        <v>3210.6133503599999</v>
      </c>
      <c r="T98" s="36">
        <f>SUMIFS(СВЦЭМ!$C$39:$C$782,СВЦЭМ!$A$39:$A$782,$A98,СВЦЭМ!$B$39:$B$782,T$83)+'СЕТ СН'!$H$12+СВЦЭМ!$D$10+'СЕТ СН'!$H$5-'СЕТ СН'!$H$20</f>
        <v>3117.9791274700001</v>
      </c>
      <c r="U98" s="36">
        <f>SUMIFS(СВЦЭМ!$C$39:$C$782,СВЦЭМ!$A$39:$A$782,$A98,СВЦЭМ!$B$39:$B$782,U$83)+'СЕТ СН'!$H$12+СВЦЭМ!$D$10+'СЕТ СН'!$H$5-'СЕТ СН'!$H$20</f>
        <v>3125.2390411699998</v>
      </c>
      <c r="V98" s="36">
        <f>SUMIFS(СВЦЭМ!$C$39:$C$782,СВЦЭМ!$A$39:$A$782,$A98,СВЦЭМ!$B$39:$B$782,V$83)+'СЕТ СН'!$H$12+СВЦЭМ!$D$10+'СЕТ СН'!$H$5-'СЕТ СН'!$H$20</f>
        <v>3130.4258619100001</v>
      </c>
      <c r="W98" s="36">
        <f>SUMIFS(СВЦЭМ!$C$39:$C$782,СВЦЭМ!$A$39:$A$782,$A98,СВЦЭМ!$B$39:$B$782,W$83)+'СЕТ СН'!$H$12+СВЦЭМ!$D$10+'СЕТ СН'!$H$5-'СЕТ СН'!$H$20</f>
        <v>3119.1284904100003</v>
      </c>
      <c r="X98" s="36">
        <f>SUMIFS(СВЦЭМ!$C$39:$C$782,СВЦЭМ!$A$39:$A$782,$A98,СВЦЭМ!$B$39:$B$782,X$83)+'СЕТ СН'!$H$12+СВЦЭМ!$D$10+'СЕТ СН'!$H$5-'СЕТ СН'!$H$20</f>
        <v>3134.89623811</v>
      </c>
      <c r="Y98" s="36">
        <f>SUMIFS(СВЦЭМ!$C$39:$C$782,СВЦЭМ!$A$39:$A$782,$A98,СВЦЭМ!$B$39:$B$782,Y$83)+'СЕТ СН'!$H$12+СВЦЭМ!$D$10+'СЕТ СН'!$H$5-'СЕТ СН'!$H$20</f>
        <v>3185.1658961200001</v>
      </c>
    </row>
    <row r="99" spans="1:25" ht="15.75" x14ac:dyDescent="0.2">
      <c r="A99" s="35">
        <f t="shared" si="2"/>
        <v>44485</v>
      </c>
      <c r="B99" s="36">
        <f>SUMIFS(СВЦЭМ!$C$39:$C$782,СВЦЭМ!$A$39:$A$782,$A99,СВЦЭМ!$B$39:$B$782,B$83)+'СЕТ СН'!$H$12+СВЦЭМ!$D$10+'СЕТ СН'!$H$5-'СЕТ СН'!$H$20</f>
        <v>3154.0151252000001</v>
      </c>
      <c r="C99" s="36">
        <f>SUMIFS(СВЦЭМ!$C$39:$C$782,СВЦЭМ!$A$39:$A$782,$A99,СВЦЭМ!$B$39:$B$782,C$83)+'СЕТ СН'!$H$12+СВЦЭМ!$D$10+'СЕТ СН'!$H$5-'СЕТ СН'!$H$20</f>
        <v>3195.1626278499998</v>
      </c>
      <c r="D99" s="36">
        <f>SUMIFS(СВЦЭМ!$C$39:$C$782,СВЦЭМ!$A$39:$A$782,$A99,СВЦЭМ!$B$39:$B$782,D$83)+'СЕТ СН'!$H$12+СВЦЭМ!$D$10+'СЕТ СН'!$H$5-'СЕТ СН'!$H$20</f>
        <v>3115.1612605600003</v>
      </c>
      <c r="E99" s="36">
        <f>SUMIFS(СВЦЭМ!$C$39:$C$782,СВЦЭМ!$A$39:$A$782,$A99,СВЦЭМ!$B$39:$B$782,E$83)+'СЕТ СН'!$H$12+СВЦЭМ!$D$10+'СЕТ СН'!$H$5-'СЕТ СН'!$H$20</f>
        <v>3101.0783313299999</v>
      </c>
      <c r="F99" s="36">
        <f>SUMIFS(СВЦЭМ!$C$39:$C$782,СВЦЭМ!$A$39:$A$782,$A99,СВЦЭМ!$B$39:$B$782,F$83)+'СЕТ СН'!$H$12+СВЦЭМ!$D$10+'СЕТ СН'!$H$5-'СЕТ СН'!$H$20</f>
        <v>3102.29411067</v>
      </c>
      <c r="G99" s="36">
        <f>SUMIFS(СВЦЭМ!$C$39:$C$782,СВЦЭМ!$A$39:$A$782,$A99,СВЦЭМ!$B$39:$B$782,G$83)+'СЕТ СН'!$H$12+СВЦЭМ!$D$10+'СЕТ СН'!$H$5-'СЕТ СН'!$H$20</f>
        <v>3103.0234662399998</v>
      </c>
      <c r="H99" s="36">
        <f>SUMIFS(СВЦЭМ!$C$39:$C$782,СВЦЭМ!$A$39:$A$782,$A99,СВЦЭМ!$B$39:$B$782,H$83)+'СЕТ СН'!$H$12+СВЦЭМ!$D$10+'СЕТ СН'!$H$5-'СЕТ СН'!$H$20</f>
        <v>3144.3934199800001</v>
      </c>
      <c r="I99" s="36">
        <f>SUMIFS(СВЦЭМ!$C$39:$C$782,СВЦЭМ!$A$39:$A$782,$A99,СВЦЭМ!$B$39:$B$782,I$83)+'СЕТ СН'!$H$12+СВЦЭМ!$D$10+'СЕТ СН'!$H$5-'СЕТ СН'!$H$20</f>
        <v>3180.5784959900002</v>
      </c>
      <c r="J99" s="36">
        <f>SUMIFS(СВЦЭМ!$C$39:$C$782,СВЦЭМ!$A$39:$A$782,$A99,СВЦЭМ!$B$39:$B$782,J$83)+'СЕТ СН'!$H$12+СВЦЭМ!$D$10+'СЕТ СН'!$H$5-'СЕТ СН'!$H$20</f>
        <v>3201.5905195699997</v>
      </c>
      <c r="K99" s="36">
        <f>SUMIFS(СВЦЭМ!$C$39:$C$782,СВЦЭМ!$A$39:$A$782,$A99,СВЦЭМ!$B$39:$B$782,K$83)+'СЕТ СН'!$H$12+СВЦЭМ!$D$10+'СЕТ СН'!$H$5-'СЕТ СН'!$H$20</f>
        <v>3111.8642014400002</v>
      </c>
      <c r="L99" s="36">
        <f>SUMIFS(СВЦЭМ!$C$39:$C$782,СВЦЭМ!$A$39:$A$782,$A99,СВЦЭМ!$B$39:$B$782,L$83)+'СЕТ СН'!$H$12+СВЦЭМ!$D$10+'СЕТ СН'!$H$5-'СЕТ СН'!$H$20</f>
        <v>3122.2152018100001</v>
      </c>
      <c r="M99" s="36">
        <f>SUMIFS(СВЦЭМ!$C$39:$C$782,СВЦЭМ!$A$39:$A$782,$A99,СВЦЭМ!$B$39:$B$782,M$83)+'СЕТ СН'!$H$12+СВЦЭМ!$D$10+'СЕТ СН'!$H$5-'СЕТ СН'!$H$20</f>
        <v>3112.4408775399997</v>
      </c>
      <c r="N99" s="36">
        <f>SUMIFS(СВЦЭМ!$C$39:$C$782,СВЦЭМ!$A$39:$A$782,$A99,СВЦЭМ!$B$39:$B$782,N$83)+'СЕТ СН'!$H$12+СВЦЭМ!$D$10+'СЕТ СН'!$H$5-'СЕТ СН'!$H$20</f>
        <v>3123.6023757799999</v>
      </c>
      <c r="O99" s="36">
        <f>SUMIFS(СВЦЭМ!$C$39:$C$782,СВЦЭМ!$A$39:$A$782,$A99,СВЦЭМ!$B$39:$B$782,O$83)+'СЕТ СН'!$H$12+СВЦЭМ!$D$10+'СЕТ СН'!$H$5-'СЕТ СН'!$H$20</f>
        <v>3110.49436547</v>
      </c>
      <c r="P99" s="36">
        <f>SUMIFS(СВЦЭМ!$C$39:$C$782,СВЦЭМ!$A$39:$A$782,$A99,СВЦЭМ!$B$39:$B$782,P$83)+'СЕТ СН'!$H$12+СВЦЭМ!$D$10+'СЕТ СН'!$H$5-'СЕТ СН'!$H$20</f>
        <v>3103.6573316700001</v>
      </c>
      <c r="Q99" s="36">
        <f>SUMIFS(СВЦЭМ!$C$39:$C$782,СВЦЭМ!$A$39:$A$782,$A99,СВЦЭМ!$B$39:$B$782,Q$83)+'СЕТ СН'!$H$12+СВЦЭМ!$D$10+'СЕТ СН'!$H$5-'СЕТ СН'!$H$20</f>
        <v>3098.1199931900001</v>
      </c>
      <c r="R99" s="36">
        <f>SUMIFS(СВЦЭМ!$C$39:$C$782,СВЦЭМ!$A$39:$A$782,$A99,СВЦЭМ!$B$39:$B$782,R$83)+'СЕТ СН'!$H$12+СВЦЭМ!$D$10+'СЕТ СН'!$H$5-'СЕТ СН'!$H$20</f>
        <v>3090.3345331800001</v>
      </c>
      <c r="S99" s="36">
        <f>SUMIFS(СВЦЭМ!$C$39:$C$782,СВЦЭМ!$A$39:$A$782,$A99,СВЦЭМ!$B$39:$B$782,S$83)+'СЕТ СН'!$H$12+СВЦЭМ!$D$10+'СЕТ СН'!$H$5-'СЕТ СН'!$H$20</f>
        <v>3074.9158399899998</v>
      </c>
      <c r="T99" s="36">
        <f>SUMIFS(СВЦЭМ!$C$39:$C$782,СВЦЭМ!$A$39:$A$782,$A99,СВЦЭМ!$B$39:$B$782,T$83)+'СЕТ СН'!$H$12+СВЦЭМ!$D$10+'СЕТ СН'!$H$5-'СЕТ СН'!$H$20</f>
        <v>3066.2674275099998</v>
      </c>
      <c r="U99" s="36">
        <f>SUMIFS(СВЦЭМ!$C$39:$C$782,СВЦЭМ!$A$39:$A$782,$A99,СВЦЭМ!$B$39:$B$782,U$83)+'СЕТ СН'!$H$12+СВЦЭМ!$D$10+'СЕТ СН'!$H$5-'СЕТ СН'!$H$20</f>
        <v>3096.7935214199997</v>
      </c>
      <c r="V99" s="36">
        <f>SUMIFS(СВЦЭМ!$C$39:$C$782,СВЦЭМ!$A$39:$A$782,$A99,СВЦЭМ!$B$39:$B$782,V$83)+'СЕТ СН'!$H$12+СВЦЭМ!$D$10+'СЕТ СН'!$H$5-'СЕТ СН'!$H$20</f>
        <v>3073.9132905299998</v>
      </c>
      <c r="W99" s="36">
        <f>SUMIFS(СВЦЭМ!$C$39:$C$782,СВЦЭМ!$A$39:$A$782,$A99,СВЦЭМ!$B$39:$B$782,W$83)+'СЕТ СН'!$H$12+СВЦЭМ!$D$10+'СЕТ СН'!$H$5-'СЕТ СН'!$H$20</f>
        <v>3082.8690333499999</v>
      </c>
      <c r="X99" s="36">
        <f>SUMIFS(СВЦЭМ!$C$39:$C$782,СВЦЭМ!$A$39:$A$782,$A99,СВЦЭМ!$B$39:$B$782,X$83)+'СЕТ СН'!$H$12+СВЦЭМ!$D$10+'СЕТ СН'!$H$5-'СЕТ СН'!$H$20</f>
        <v>3152.7344144899998</v>
      </c>
      <c r="Y99" s="36">
        <f>SUMIFS(СВЦЭМ!$C$39:$C$782,СВЦЭМ!$A$39:$A$782,$A99,СВЦЭМ!$B$39:$B$782,Y$83)+'СЕТ СН'!$H$12+СВЦЭМ!$D$10+'СЕТ СН'!$H$5-'СЕТ СН'!$H$20</f>
        <v>3218.6080720600003</v>
      </c>
    </row>
    <row r="100" spans="1:25" ht="15.75" x14ac:dyDescent="0.2">
      <c r="A100" s="35">
        <f t="shared" si="2"/>
        <v>44486</v>
      </c>
      <c r="B100" s="36">
        <f>SUMIFS(СВЦЭМ!$C$39:$C$782,СВЦЭМ!$A$39:$A$782,$A100,СВЦЭМ!$B$39:$B$782,B$83)+'СЕТ СН'!$H$12+СВЦЭМ!$D$10+'СЕТ СН'!$H$5-'СЕТ СН'!$H$20</f>
        <v>3138.3595957699999</v>
      </c>
      <c r="C100" s="36">
        <f>SUMIFS(СВЦЭМ!$C$39:$C$782,СВЦЭМ!$A$39:$A$782,$A100,СВЦЭМ!$B$39:$B$782,C$83)+'СЕТ СН'!$H$12+СВЦЭМ!$D$10+'СЕТ СН'!$H$5-'СЕТ СН'!$H$20</f>
        <v>3182.76738914</v>
      </c>
      <c r="D100" s="36">
        <f>SUMIFS(СВЦЭМ!$C$39:$C$782,СВЦЭМ!$A$39:$A$782,$A100,СВЦЭМ!$B$39:$B$782,D$83)+'СЕТ СН'!$H$12+СВЦЭМ!$D$10+'СЕТ СН'!$H$5-'СЕТ СН'!$H$20</f>
        <v>3119.1435133300001</v>
      </c>
      <c r="E100" s="36">
        <f>SUMIFS(СВЦЭМ!$C$39:$C$782,СВЦЭМ!$A$39:$A$782,$A100,СВЦЭМ!$B$39:$B$782,E$83)+'СЕТ СН'!$H$12+СВЦЭМ!$D$10+'СЕТ СН'!$H$5-'СЕТ СН'!$H$20</f>
        <v>3107.9559824999997</v>
      </c>
      <c r="F100" s="36">
        <f>SUMIFS(СВЦЭМ!$C$39:$C$782,СВЦЭМ!$A$39:$A$782,$A100,СВЦЭМ!$B$39:$B$782,F$83)+'СЕТ СН'!$H$12+СВЦЭМ!$D$10+'СЕТ СН'!$H$5-'СЕТ СН'!$H$20</f>
        <v>3113.62808825</v>
      </c>
      <c r="G100" s="36">
        <f>SUMIFS(СВЦЭМ!$C$39:$C$782,СВЦЭМ!$A$39:$A$782,$A100,СВЦЭМ!$B$39:$B$782,G$83)+'СЕТ СН'!$H$12+СВЦЭМ!$D$10+'СЕТ СН'!$H$5-'СЕТ СН'!$H$20</f>
        <v>3106.7027553200001</v>
      </c>
      <c r="H100" s="36">
        <f>SUMIFS(СВЦЭМ!$C$39:$C$782,СВЦЭМ!$A$39:$A$782,$A100,СВЦЭМ!$B$39:$B$782,H$83)+'СЕТ СН'!$H$12+СВЦЭМ!$D$10+'СЕТ СН'!$H$5-'СЕТ СН'!$H$20</f>
        <v>3135.8353913199999</v>
      </c>
      <c r="I100" s="36">
        <f>SUMIFS(СВЦЭМ!$C$39:$C$782,СВЦЭМ!$A$39:$A$782,$A100,СВЦЭМ!$B$39:$B$782,I$83)+'СЕТ СН'!$H$12+СВЦЭМ!$D$10+'СЕТ СН'!$H$5-'СЕТ СН'!$H$20</f>
        <v>3151.2009998900003</v>
      </c>
      <c r="J100" s="36">
        <f>SUMIFS(СВЦЭМ!$C$39:$C$782,СВЦЭМ!$A$39:$A$782,$A100,СВЦЭМ!$B$39:$B$782,J$83)+'СЕТ СН'!$H$12+СВЦЭМ!$D$10+'СЕТ СН'!$H$5-'СЕТ СН'!$H$20</f>
        <v>3097.8249127099998</v>
      </c>
      <c r="K100" s="36">
        <f>SUMIFS(СВЦЭМ!$C$39:$C$782,СВЦЭМ!$A$39:$A$782,$A100,СВЦЭМ!$B$39:$B$782,K$83)+'СЕТ СН'!$H$12+СВЦЭМ!$D$10+'СЕТ СН'!$H$5-'СЕТ СН'!$H$20</f>
        <v>3078.9737091100001</v>
      </c>
      <c r="L100" s="36">
        <f>SUMIFS(СВЦЭМ!$C$39:$C$782,СВЦЭМ!$A$39:$A$782,$A100,СВЦЭМ!$B$39:$B$782,L$83)+'СЕТ СН'!$H$12+СВЦЭМ!$D$10+'СЕТ СН'!$H$5-'СЕТ СН'!$H$20</f>
        <v>3099.1244438499998</v>
      </c>
      <c r="M100" s="36">
        <f>SUMIFS(СВЦЭМ!$C$39:$C$782,СВЦЭМ!$A$39:$A$782,$A100,СВЦЭМ!$B$39:$B$782,M$83)+'СЕТ СН'!$H$12+СВЦЭМ!$D$10+'СЕТ СН'!$H$5-'СЕТ СН'!$H$20</f>
        <v>3107.3461486300002</v>
      </c>
      <c r="N100" s="36">
        <f>SUMIFS(СВЦЭМ!$C$39:$C$782,СВЦЭМ!$A$39:$A$782,$A100,СВЦЭМ!$B$39:$B$782,N$83)+'СЕТ СН'!$H$12+СВЦЭМ!$D$10+'СЕТ СН'!$H$5-'СЕТ СН'!$H$20</f>
        <v>3116.9089120399999</v>
      </c>
      <c r="O100" s="36">
        <f>SUMIFS(СВЦЭМ!$C$39:$C$782,СВЦЭМ!$A$39:$A$782,$A100,СВЦЭМ!$B$39:$B$782,O$83)+'СЕТ СН'!$H$12+СВЦЭМ!$D$10+'СЕТ СН'!$H$5-'СЕТ СН'!$H$20</f>
        <v>3114.5703170100001</v>
      </c>
      <c r="P100" s="36">
        <f>SUMIFS(СВЦЭМ!$C$39:$C$782,СВЦЭМ!$A$39:$A$782,$A100,СВЦЭМ!$B$39:$B$782,P$83)+'СЕТ СН'!$H$12+СВЦЭМ!$D$10+'СЕТ СН'!$H$5-'СЕТ СН'!$H$20</f>
        <v>3158.22142674</v>
      </c>
      <c r="Q100" s="36">
        <f>SUMIFS(СВЦЭМ!$C$39:$C$782,СВЦЭМ!$A$39:$A$782,$A100,СВЦЭМ!$B$39:$B$782,Q$83)+'СЕТ СН'!$H$12+СВЦЭМ!$D$10+'СЕТ СН'!$H$5-'СЕТ СН'!$H$20</f>
        <v>3208.77738211</v>
      </c>
      <c r="R100" s="36">
        <f>SUMIFS(СВЦЭМ!$C$39:$C$782,СВЦЭМ!$A$39:$A$782,$A100,СВЦЭМ!$B$39:$B$782,R$83)+'СЕТ СН'!$H$12+СВЦЭМ!$D$10+'СЕТ СН'!$H$5-'СЕТ СН'!$H$20</f>
        <v>3151.4482920199998</v>
      </c>
      <c r="S100" s="36">
        <f>SUMIFS(СВЦЭМ!$C$39:$C$782,СВЦЭМ!$A$39:$A$782,$A100,СВЦЭМ!$B$39:$B$782,S$83)+'СЕТ СН'!$H$12+СВЦЭМ!$D$10+'СЕТ СН'!$H$5-'СЕТ СН'!$H$20</f>
        <v>3086.8895578299998</v>
      </c>
      <c r="T100" s="36">
        <f>SUMIFS(СВЦЭМ!$C$39:$C$782,СВЦЭМ!$A$39:$A$782,$A100,СВЦЭМ!$B$39:$B$782,T$83)+'СЕТ СН'!$H$12+СВЦЭМ!$D$10+'СЕТ СН'!$H$5-'СЕТ СН'!$H$20</f>
        <v>3097.8700426400001</v>
      </c>
      <c r="U100" s="36">
        <f>SUMIFS(СВЦЭМ!$C$39:$C$782,СВЦЭМ!$A$39:$A$782,$A100,СВЦЭМ!$B$39:$B$782,U$83)+'СЕТ СН'!$H$12+СВЦЭМ!$D$10+'СЕТ СН'!$H$5-'СЕТ СН'!$H$20</f>
        <v>3114.10114879</v>
      </c>
      <c r="V100" s="36">
        <f>SUMIFS(СВЦЭМ!$C$39:$C$782,СВЦЭМ!$A$39:$A$782,$A100,СВЦЭМ!$B$39:$B$782,V$83)+'СЕТ СН'!$H$12+СВЦЭМ!$D$10+'СЕТ СН'!$H$5-'СЕТ СН'!$H$20</f>
        <v>3096.6946465599999</v>
      </c>
      <c r="W100" s="36">
        <f>SUMIFS(СВЦЭМ!$C$39:$C$782,СВЦЭМ!$A$39:$A$782,$A100,СВЦЭМ!$B$39:$B$782,W$83)+'СЕТ СН'!$H$12+СВЦЭМ!$D$10+'СЕТ СН'!$H$5-'СЕТ СН'!$H$20</f>
        <v>3115.4190076200002</v>
      </c>
      <c r="X100" s="36">
        <f>SUMIFS(СВЦЭМ!$C$39:$C$782,СВЦЭМ!$A$39:$A$782,$A100,СВЦЭМ!$B$39:$B$782,X$83)+'СЕТ СН'!$H$12+СВЦЭМ!$D$10+'СЕТ СН'!$H$5-'СЕТ СН'!$H$20</f>
        <v>3111.3613362999999</v>
      </c>
      <c r="Y100" s="36">
        <f>SUMIFS(СВЦЭМ!$C$39:$C$782,СВЦЭМ!$A$39:$A$782,$A100,СВЦЭМ!$B$39:$B$782,Y$83)+'СЕТ СН'!$H$12+СВЦЭМ!$D$10+'СЕТ СН'!$H$5-'СЕТ СН'!$H$20</f>
        <v>3182.5886725700002</v>
      </c>
    </row>
    <row r="101" spans="1:25" ht="15.75" x14ac:dyDescent="0.2">
      <c r="A101" s="35">
        <f t="shared" si="2"/>
        <v>44487</v>
      </c>
      <c r="B101" s="36">
        <f>SUMIFS(СВЦЭМ!$C$39:$C$782,СВЦЭМ!$A$39:$A$782,$A101,СВЦЭМ!$B$39:$B$782,B$83)+'СЕТ СН'!$H$12+СВЦЭМ!$D$10+'СЕТ СН'!$H$5-'СЕТ СН'!$H$20</f>
        <v>3209.6816791000001</v>
      </c>
      <c r="C101" s="36">
        <f>SUMIFS(СВЦЭМ!$C$39:$C$782,СВЦЭМ!$A$39:$A$782,$A101,СВЦЭМ!$B$39:$B$782,C$83)+'СЕТ СН'!$H$12+СВЦЭМ!$D$10+'СЕТ СН'!$H$5-'СЕТ СН'!$H$20</f>
        <v>3181.7829829499997</v>
      </c>
      <c r="D101" s="36">
        <f>SUMIFS(СВЦЭМ!$C$39:$C$782,СВЦЭМ!$A$39:$A$782,$A101,СВЦЭМ!$B$39:$B$782,D$83)+'СЕТ СН'!$H$12+СВЦЭМ!$D$10+'СЕТ СН'!$H$5-'СЕТ СН'!$H$20</f>
        <v>3135.2443591800002</v>
      </c>
      <c r="E101" s="36">
        <f>SUMIFS(СВЦЭМ!$C$39:$C$782,СВЦЭМ!$A$39:$A$782,$A101,СВЦЭМ!$B$39:$B$782,E$83)+'СЕТ СН'!$H$12+СВЦЭМ!$D$10+'СЕТ СН'!$H$5-'СЕТ СН'!$H$20</f>
        <v>3134.0440158900001</v>
      </c>
      <c r="F101" s="36">
        <f>SUMIFS(СВЦЭМ!$C$39:$C$782,СВЦЭМ!$A$39:$A$782,$A101,СВЦЭМ!$B$39:$B$782,F$83)+'СЕТ СН'!$H$12+СВЦЭМ!$D$10+'СЕТ СН'!$H$5-'СЕТ СН'!$H$20</f>
        <v>3126.31516164</v>
      </c>
      <c r="G101" s="36">
        <f>SUMIFS(СВЦЭМ!$C$39:$C$782,СВЦЭМ!$A$39:$A$782,$A101,СВЦЭМ!$B$39:$B$782,G$83)+'СЕТ СН'!$H$12+СВЦЭМ!$D$10+'СЕТ СН'!$H$5-'СЕТ СН'!$H$20</f>
        <v>3126.1138310400002</v>
      </c>
      <c r="H101" s="36">
        <f>SUMIFS(СВЦЭМ!$C$39:$C$782,СВЦЭМ!$A$39:$A$782,$A101,СВЦЭМ!$B$39:$B$782,H$83)+'СЕТ СН'!$H$12+СВЦЭМ!$D$10+'СЕТ СН'!$H$5-'СЕТ СН'!$H$20</f>
        <v>3186.1583135199999</v>
      </c>
      <c r="I101" s="36">
        <f>SUMIFS(СВЦЭМ!$C$39:$C$782,СВЦЭМ!$A$39:$A$782,$A101,СВЦЭМ!$B$39:$B$782,I$83)+'СЕТ СН'!$H$12+СВЦЭМ!$D$10+'СЕТ СН'!$H$5-'СЕТ СН'!$H$20</f>
        <v>3229.1080230699999</v>
      </c>
      <c r="J101" s="36">
        <f>SUMIFS(СВЦЭМ!$C$39:$C$782,СВЦЭМ!$A$39:$A$782,$A101,СВЦЭМ!$B$39:$B$782,J$83)+'СЕТ СН'!$H$12+СВЦЭМ!$D$10+'СЕТ СН'!$H$5-'СЕТ СН'!$H$20</f>
        <v>3178.8574664299999</v>
      </c>
      <c r="K101" s="36">
        <f>SUMIFS(СВЦЭМ!$C$39:$C$782,СВЦЭМ!$A$39:$A$782,$A101,СВЦЭМ!$B$39:$B$782,K$83)+'СЕТ СН'!$H$12+СВЦЭМ!$D$10+'СЕТ СН'!$H$5-'СЕТ СН'!$H$20</f>
        <v>3147.89779017</v>
      </c>
      <c r="L101" s="36">
        <f>SUMIFS(СВЦЭМ!$C$39:$C$782,СВЦЭМ!$A$39:$A$782,$A101,СВЦЭМ!$B$39:$B$782,L$83)+'СЕТ СН'!$H$12+СВЦЭМ!$D$10+'СЕТ СН'!$H$5-'СЕТ СН'!$H$20</f>
        <v>3149.2408881599999</v>
      </c>
      <c r="M101" s="36">
        <f>SUMIFS(СВЦЭМ!$C$39:$C$782,СВЦЭМ!$A$39:$A$782,$A101,СВЦЭМ!$B$39:$B$782,M$83)+'СЕТ СН'!$H$12+СВЦЭМ!$D$10+'СЕТ СН'!$H$5-'СЕТ СН'!$H$20</f>
        <v>3145.78826665</v>
      </c>
      <c r="N101" s="36">
        <f>SUMIFS(СВЦЭМ!$C$39:$C$782,СВЦЭМ!$A$39:$A$782,$A101,СВЦЭМ!$B$39:$B$782,N$83)+'СЕТ СН'!$H$12+СВЦЭМ!$D$10+'СЕТ СН'!$H$5-'СЕТ СН'!$H$20</f>
        <v>3141.7479843599999</v>
      </c>
      <c r="O101" s="36">
        <f>SUMIFS(СВЦЭМ!$C$39:$C$782,СВЦЭМ!$A$39:$A$782,$A101,СВЦЭМ!$B$39:$B$782,O$83)+'СЕТ СН'!$H$12+СВЦЭМ!$D$10+'СЕТ СН'!$H$5-'СЕТ СН'!$H$20</f>
        <v>3138.1440871699997</v>
      </c>
      <c r="P101" s="36">
        <f>SUMIFS(СВЦЭМ!$C$39:$C$782,СВЦЭМ!$A$39:$A$782,$A101,СВЦЭМ!$B$39:$B$782,P$83)+'СЕТ СН'!$H$12+СВЦЭМ!$D$10+'СЕТ СН'!$H$5-'СЕТ СН'!$H$20</f>
        <v>3125.57201459</v>
      </c>
      <c r="Q101" s="36">
        <f>SUMIFS(СВЦЭМ!$C$39:$C$782,СВЦЭМ!$A$39:$A$782,$A101,СВЦЭМ!$B$39:$B$782,Q$83)+'СЕТ СН'!$H$12+СВЦЭМ!$D$10+'СЕТ СН'!$H$5-'СЕТ СН'!$H$20</f>
        <v>3123.1087067399999</v>
      </c>
      <c r="R101" s="36">
        <f>SUMIFS(СВЦЭМ!$C$39:$C$782,СВЦЭМ!$A$39:$A$782,$A101,СВЦЭМ!$B$39:$B$782,R$83)+'СЕТ СН'!$H$12+СВЦЭМ!$D$10+'СЕТ СН'!$H$5-'СЕТ СН'!$H$20</f>
        <v>3118.4500280100001</v>
      </c>
      <c r="S101" s="36">
        <f>SUMIFS(СВЦЭМ!$C$39:$C$782,СВЦЭМ!$A$39:$A$782,$A101,СВЦЭМ!$B$39:$B$782,S$83)+'СЕТ СН'!$H$12+СВЦЭМ!$D$10+'СЕТ СН'!$H$5-'СЕТ СН'!$H$20</f>
        <v>3130.1322546700003</v>
      </c>
      <c r="T101" s="36">
        <f>SUMIFS(СВЦЭМ!$C$39:$C$782,СВЦЭМ!$A$39:$A$782,$A101,СВЦЭМ!$B$39:$B$782,T$83)+'СЕТ СН'!$H$12+СВЦЭМ!$D$10+'СЕТ СН'!$H$5-'СЕТ СН'!$H$20</f>
        <v>3143.1543156500002</v>
      </c>
      <c r="U101" s="36">
        <f>SUMIFS(СВЦЭМ!$C$39:$C$782,СВЦЭМ!$A$39:$A$782,$A101,СВЦЭМ!$B$39:$B$782,U$83)+'СЕТ СН'!$H$12+СВЦЭМ!$D$10+'СЕТ СН'!$H$5-'СЕТ СН'!$H$20</f>
        <v>3151.7583422999996</v>
      </c>
      <c r="V101" s="36">
        <f>SUMIFS(СВЦЭМ!$C$39:$C$782,СВЦЭМ!$A$39:$A$782,$A101,СВЦЭМ!$B$39:$B$782,V$83)+'СЕТ СН'!$H$12+СВЦЭМ!$D$10+'СЕТ СН'!$H$5-'СЕТ СН'!$H$20</f>
        <v>3147.6383387599999</v>
      </c>
      <c r="W101" s="36">
        <f>SUMIFS(СВЦЭМ!$C$39:$C$782,СВЦЭМ!$A$39:$A$782,$A101,СВЦЭМ!$B$39:$B$782,W$83)+'СЕТ СН'!$H$12+СВЦЭМ!$D$10+'СЕТ СН'!$H$5-'СЕТ СН'!$H$20</f>
        <v>3168.5663480200001</v>
      </c>
      <c r="X101" s="36">
        <f>SUMIFS(СВЦЭМ!$C$39:$C$782,СВЦЭМ!$A$39:$A$782,$A101,СВЦЭМ!$B$39:$B$782,X$83)+'СЕТ СН'!$H$12+СВЦЭМ!$D$10+'СЕТ СН'!$H$5-'СЕТ СН'!$H$20</f>
        <v>3198.79715915</v>
      </c>
      <c r="Y101" s="36">
        <f>SUMIFS(СВЦЭМ!$C$39:$C$782,СВЦЭМ!$A$39:$A$782,$A101,СВЦЭМ!$B$39:$B$782,Y$83)+'СЕТ СН'!$H$12+СВЦЭМ!$D$10+'СЕТ СН'!$H$5-'СЕТ СН'!$H$20</f>
        <v>3239.9722976499997</v>
      </c>
    </row>
    <row r="102" spans="1:25" ht="15.75" x14ac:dyDescent="0.2">
      <c r="A102" s="35">
        <f t="shared" si="2"/>
        <v>44488</v>
      </c>
      <c r="B102" s="36">
        <f>SUMIFS(СВЦЭМ!$C$39:$C$782,СВЦЭМ!$A$39:$A$782,$A102,СВЦЭМ!$B$39:$B$782,B$83)+'СЕТ СН'!$H$12+СВЦЭМ!$D$10+'СЕТ СН'!$H$5-'СЕТ СН'!$H$20</f>
        <v>3267.0450666799998</v>
      </c>
      <c r="C102" s="36">
        <f>SUMIFS(СВЦЭМ!$C$39:$C$782,СВЦЭМ!$A$39:$A$782,$A102,СВЦЭМ!$B$39:$B$782,C$83)+'СЕТ СН'!$H$12+СВЦЭМ!$D$10+'СЕТ СН'!$H$5-'СЕТ СН'!$H$20</f>
        <v>3254.9258176499998</v>
      </c>
      <c r="D102" s="36">
        <f>SUMIFS(СВЦЭМ!$C$39:$C$782,СВЦЭМ!$A$39:$A$782,$A102,СВЦЭМ!$B$39:$B$782,D$83)+'СЕТ СН'!$H$12+СВЦЭМ!$D$10+'СЕТ СН'!$H$5-'СЕТ СН'!$H$20</f>
        <v>3192.52187804</v>
      </c>
      <c r="E102" s="36">
        <f>SUMIFS(СВЦЭМ!$C$39:$C$782,СВЦЭМ!$A$39:$A$782,$A102,СВЦЭМ!$B$39:$B$782,E$83)+'СЕТ СН'!$H$12+СВЦЭМ!$D$10+'СЕТ СН'!$H$5-'СЕТ СН'!$H$20</f>
        <v>3178.1477996900003</v>
      </c>
      <c r="F102" s="36">
        <f>SUMIFS(СВЦЭМ!$C$39:$C$782,СВЦЭМ!$A$39:$A$782,$A102,СВЦЭМ!$B$39:$B$782,F$83)+'СЕТ СН'!$H$12+СВЦЭМ!$D$10+'СЕТ СН'!$H$5-'СЕТ СН'!$H$20</f>
        <v>3181.8232507800003</v>
      </c>
      <c r="G102" s="36">
        <f>SUMIFS(СВЦЭМ!$C$39:$C$782,СВЦЭМ!$A$39:$A$782,$A102,СВЦЭМ!$B$39:$B$782,G$83)+'СЕТ СН'!$H$12+СВЦЭМ!$D$10+'СЕТ СН'!$H$5-'СЕТ СН'!$H$20</f>
        <v>3173.7973025800002</v>
      </c>
      <c r="H102" s="36">
        <f>SUMIFS(СВЦЭМ!$C$39:$C$782,СВЦЭМ!$A$39:$A$782,$A102,СВЦЭМ!$B$39:$B$782,H$83)+'СЕТ СН'!$H$12+СВЦЭМ!$D$10+'СЕТ СН'!$H$5-'СЕТ СН'!$H$20</f>
        <v>3160.8939869000001</v>
      </c>
      <c r="I102" s="36">
        <f>SUMIFS(СВЦЭМ!$C$39:$C$782,СВЦЭМ!$A$39:$A$782,$A102,СВЦЭМ!$B$39:$B$782,I$83)+'СЕТ СН'!$H$12+СВЦЭМ!$D$10+'СЕТ СН'!$H$5-'СЕТ СН'!$H$20</f>
        <v>3212.44729607</v>
      </c>
      <c r="J102" s="36">
        <f>SUMIFS(СВЦЭМ!$C$39:$C$782,СВЦЭМ!$A$39:$A$782,$A102,СВЦЭМ!$B$39:$B$782,J$83)+'СЕТ СН'!$H$12+СВЦЭМ!$D$10+'СЕТ СН'!$H$5-'СЕТ СН'!$H$20</f>
        <v>3245.6016434399999</v>
      </c>
      <c r="K102" s="36">
        <f>SUMIFS(СВЦЭМ!$C$39:$C$782,СВЦЭМ!$A$39:$A$782,$A102,СВЦЭМ!$B$39:$B$782,K$83)+'СЕТ СН'!$H$12+СВЦЭМ!$D$10+'СЕТ СН'!$H$5-'СЕТ СН'!$H$20</f>
        <v>3183.1836418000003</v>
      </c>
      <c r="L102" s="36">
        <f>SUMIFS(СВЦЭМ!$C$39:$C$782,СВЦЭМ!$A$39:$A$782,$A102,СВЦЭМ!$B$39:$B$782,L$83)+'СЕТ СН'!$H$12+СВЦЭМ!$D$10+'СЕТ СН'!$H$5-'СЕТ СН'!$H$20</f>
        <v>3187.2764452900001</v>
      </c>
      <c r="M102" s="36">
        <f>SUMIFS(СВЦЭМ!$C$39:$C$782,СВЦЭМ!$A$39:$A$782,$A102,СВЦЭМ!$B$39:$B$782,M$83)+'СЕТ СН'!$H$12+СВЦЭМ!$D$10+'СЕТ СН'!$H$5-'СЕТ СН'!$H$20</f>
        <v>3181.3038510900001</v>
      </c>
      <c r="N102" s="36">
        <f>SUMIFS(СВЦЭМ!$C$39:$C$782,СВЦЭМ!$A$39:$A$782,$A102,СВЦЭМ!$B$39:$B$782,N$83)+'СЕТ СН'!$H$12+СВЦЭМ!$D$10+'СЕТ СН'!$H$5-'СЕТ СН'!$H$20</f>
        <v>3249.74701667</v>
      </c>
      <c r="O102" s="36">
        <f>SUMIFS(СВЦЭМ!$C$39:$C$782,СВЦЭМ!$A$39:$A$782,$A102,СВЦЭМ!$B$39:$B$782,O$83)+'СЕТ СН'!$H$12+СВЦЭМ!$D$10+'СЕТ СН'!$H$5-'СЕТ СН'!$H$20</f>
        <v>3274.4441809899999</v>
      </c>
      <c r="P102" s="36">
        <f>SUMIFS(СВЦЭМ!$C$39:$C$782,СВЦЭМ!$A$39:$A$782,$A102,СВЦЭМ!$B$39:$B$782,P$83)+'СЕТ СН'!$H$12+СВЦЭМ!$D$10+'СЕТ СН'!$H$5-'СЕТ СН'!$H$20</f>
        <v>3271.6015585800001</v>
      </c>
      <c r="Q102" s="36">
        <f>SUMIFS(СВЦЭМ!$C$39:$C$782,СВЦЭМ!$A$39:$A$782,$A102,СВЦЭМ!$B$39:$B$782,Q$83)+'СЕТ СН'!$H$12+СВЦЭМ!$D$10+'СЕТ СН'!$H$5-'СЕТ СН'!$H$20</f>
        <v>3268.7175221299999</v>
      </c>
      <c r="R102" s="36">
        <f>SUMIFS(СВЦЭМ!$C$39:$C$782,СВЦЭМ!$A$39:$A$782,$A102,СВЦЭМ!$B$39:$B$782,R$83)+'СЕТ СН'!$H$12+СВЦЭМ!$D$10+'СЕТ СН'!$H$5-'СЕТ СН'!$H$20</f>
        <v>3270.6265373400001</v>
      </c>
      <c r="S102" s="36">
        <f>SUMIFS(СВЦЭМ!$C$39:$C$782,СВЦЭМ!$A$39:$A$782,$A102,СВЦЭМ!$B$39:$B$782,S$83)+'СЕТ СН'!$H$12+СВЦЭМ!$D$10+'СЕТ СН'!$H$5-'СЕТ СН'!$H$20</f>
        <v>3178.6107981200003</v>
      </c>
      <c r="T102" s="36">
        <f>SUMIFS(СВЦЭМ!$C$39:$C$782,СВЦЭМ!$A$39:$A$782,$A102,СВЦЭМ!$B$39:$B$782,T$83)+'СЕТ СН'!$H$12+СВЦЭМ!$D$10+'СЕТ СН'!$H$5-'СЕТ СН'!$H$20</f>
        <v>3132.7392264</v>
      </c>
      <c r="U102" s="36">
        <f>SUMIFS(СВЦЭМ!$C$39:$C$782,СВЦЭМ!$A$39:$A$782,$A102,СВЦЭМ!$B$39:$B$782,U$83)+'СЕТ СН'!$H$12+СВЦЭМ!$D$10+'СЕТ СН'!$H$5-'СЕТ СН'!$H$20</f>
        <v>3095.70706208</v>
      </c>
      <c r="V102" s="36">
        <f>SUMIFS(СВЦЭМ!$C$39:$C$782,СВЦЭМ!$A$39:$A$782,$A102,СВЦЭМ!$B$39:$B$782,V$83)+'СЕТ СН'!$H$12+СВЦЭМ!$D$10+'СЕТ СН'!$H$5-'СЕТ СН'!$H$20</f>
        <v>3099.8305884199999</v>
      </c>
      <c r="W102" s="36">
        <f>SUMIFS(СВЦЭМ!$C$39:$C$782,СВЦЭМ!$A$39:$A$782,$A102,СВЦЭМ!$B$39:$B$782,W$83)+'СЕТ СН'!$H$12+СВЦЭМ!$D$10+'СЕТ СН'!$H$5-'СЕТ СН'!$H$20</f>
        <v>3143.5308065300001</v>
      </c>
      <c r="X102" s="36">
        <f>SUMIFS(СВЦЭМ!$C$39:$C$782,СВЦЭМ!$A$39:$A$782,$A102,СВЦЭМ!$B$39:$B$782,X$83)+'СЕТ СН'!$H$12+СВЦЭМ!$D$10+'СЕТ СН'!$H$5-'СЕТ СН'!$H$20</f>
        <v>3225.9311988700001</v>
      </c>
      <c r="Y102" s="36">
        <f>SUMIFS(СВЦЭМ!$C$39:$C$782,СВЦЭМ!$A$39:$A$782,$A102,СВЦЭМ!$B$39:$B$782,Y$83)+'СЕТ СН'!$H$12+СВЦЭМ!$D$10+'СЕТ СН'!$H$5-'СЕТ СН'!$H$20</f>
        <v>3256.4914360900002</v>
      </c>
    </row>
    <row r="103" spans="1:25" ht="15.75" x14ac:dyDescent="0.2">
      <c r="A103" s="35">
        <f t="shared" si="2"/>
        <v>44489</v>
      </c>
      <c r="B103" s="36">
        <f>SUMIFS(СВЦЭМ!$C$39:$C$782,СВЦЭМ!$A$39:$A$782,$A103,СВЦЭМ!$B$39:$B$782,B$83)+'СЕТ СН'!$H$12+СВЦЭМ!$D$10+'СЕТ СН'!$H$5-'СЕТ СН'!$H$20</f>
        <v>3329.76379662</v>
      </c>
      <c r="C103" s="36">
        <f>SUMIFS(СВЦЭМ!$C$39:$C$782,СВЦЭМ!$A$39:$A$782,$A103,СВЦЭМ!$B$39:$B$782,C$83)+'СЕТ СН'!$H$12+СВЦЭМ!$D$10+'СЕТ СН'!$H$5-'СЕТ СН'!$H$20</f>
        <v>3289.6354522199999</v>
      </c>
      <c r="D103" s="36">
        <f>SUMIFS(СВЦЭМ!$C$39:$C$782,СВЦЭМ!$A$39:$A$782,$A103,СВЦЭМ!$B$39:$B$782,D$83)+'СЕТ СН'!$H$12+СВЦЭМ!$D$10+'СЕТ СН'!$H$5-'СЕТ СН'!$H$20</f>
        <v>3214.3049633599999</v>
      </c>
      <c r="E103" s="36">
        <f>SUMIFS(СВЦЭМ!$C$39:$C$782,СВЦЭМ!$A$39:$A$782,$A103,СВЦЭМ!$B$39:$B$782,E$83)+'СЕТ СН'!$H$12+СВЦЭМ!$D$10+'СЕТ СН'!$H$5-'СЕТ СН'!$H$20</f>
        <v>3198.2381144800001</v>
      </c>
      <c r="F103" s="36">
        <f>SUMIFS(СВЦЭМ!$C$39:$C$782,СВЦЭМ!$A$39:$A$782,$A103,СВЦЭМ!$B$39:$B$782,F$83)+'СЕТ СН'!$H$12+СВЦЭМ!$D$10+'СЕТ СН'!$H$5-'СЕТ СН'!$H$20</f>
        <v>3189.1240515</v>
      </c>
      <c r="G103" s="36">
        <f>SUMIFS(СВЦЭМ!$C$39:$C$782,СВЦЭМ!$A$39:$A$782,$A103,СВЦЭМ!$B$39:$B$782,G$83)+'СЕТ СН'!$H$12+СВЦЭМ!$D$10+'СЕТ СН'!$H$5-'СЕТ СН'!$H$20</f>
        <v>3199.5547386600001</v>
      </c>
      <c r="H103" s="36">
        <f>SUMIFS(СВЦЭМ!$C$39:$C$782,СВЦЭМ!$A$39:$A$782,$A103,СВЦЭМ!$B$39:$B$782,H$83)+'СЕТ СН'!$H$12+СВЦЭМ!$D$10+'СЕТ СН'!$H$5-'СЕТ СН'!$H$20</f>
        <v>3262.0500224699999</v>
      </c>
      <c r="I103" s="36">
        <f>SUMIFS(СВЦЭМ!$C$39:$C$782,СВЦЭМ!$A$39:$A$782,$A103,СВЦЭМ!$B$39:$B$782,I$83)+'СЕТ СН'!$H$12+СВЦЭМ!$D$10+'СЕТ СН'!$H$5-'СЕТ СН'!$H$20</f>
        <v>3257.9933380299999</v>
      </c>
      <c r="J103" s="36">
        <f>SUMIFS(СВЦЭМ!$C$39:$C$782,СВЦЭМ!$A$39:$A$782,$A103,СВЦЭМ!$B$39:$B$782,J$83)+'СЕТ СН'!$H$12+СВЦЭМ!$D$10+'СЕТ СН'!$H$5-'СЕТ СН'!$H$20</f>
        <v>3171.0583268600003</v>
      </c>
      <c r="K103" s="36">
        <f>SUMIFS(СВЦЭМ!$C$39:$C$782,СВЦЭМ!$A$39:$A$782,$A103,СВЦЭМ!$B$39:$B$782,K$83)+'СЕТ СН'!$H$12+СВЦЭМ!$D$10+'СЕТ СН'!$H$5-'СЕТ СН'!$H$20</f>
        <v>3177.1851117300002</v>
      </c>
      <c r="L103" s="36">
        <f>SUMIFS(СВЦЭМ!$C$39:$C$782,СВЦЭМ!$A$39:$A$782,$A103,СВЦЭМ!$B$39:$B$782,L$83)+'СЕТ СН'!$H$12+СВЦЭМ!$D$10+'СЕТ СН'!$H$5-'СЕТ СН'!$H$20</f>
        <v>3176.4453589599998</v>
      </c>
      <c r="M103" s="36">
        <f>SUMIFS(СВЦЭМ!$C$39:$C$782,СВЦЭМ!$A$39:$A$782,$A103,СВЦЭМ!$B$39:$B$782,M$83)+'СЕТ СН'!$H$12+СВЦЭМ!$D$10+'СЕТ СН'!$H$5-'СЕТ СН'!$H$20</f>
        <v>3183.6282724299999</v>
      </c>
      <c r="N103" s="36">
        <f>SUMIFS(СВЦЭМ!$C$39:$C$782,СВЦЭМ!$A$39:$A$782,$A103,СВЦЭМ!$B$39:$B$782,N$83)+'СЕТ СН'!$H$12+СВЦЭМ!$D$10+'СЕТ СН'!$H$5-'СЕТ СН'!$H$20</f>
        <v>3209.8297522399998</v>
      </c>
      <c r="O103" s="36">
        <f>SUMIFS(СВЦЭМ!$C$39:$C$782,СВЦЭМ!$A$39:$A$782,$A103,СВЦЭМ!$B$39:$B$782,O$83)+'СЕТ СН'!$H$12+СВЦЭМ!$D$10+'СЕТ СН'!$H$5-'СЕТ СН'!$H$20</f>
        <v>3225.3101670799997</v>
      </c>
      <c r="P103" s="36">
        <f>SUMIFS(СВЦЭМ!$C$39:$C$782,СВЦЭМ!$A$39:$A$782,$A103,СВЦЭМ!$B$39:$B$782,P$83)+'СЕТ СН'!$H$12+СВЦЭМ!$D$10+'СЕТ СН'!$H$5-'СЕТ СН'!$H$20</f>
        <v>3230.7986256599997</v>
      </c>
      <c r="Q103" s="36">
        <f>SUMIFS(СВЦЭМ!$C$39:$C$782,СВЦЭМ!$A$39:$A$782,$A103,СВЦЭМ!$B$39:$B$782,Q$83)+'СЕТ СН'!$H$12+СВЦЭМ!$D$10+'СЕТ СН'!$H$5-'СЕТ СН'!$H$20</f>
        <v>3232.9381329299999</v>
      </c>
      <c r="R103" s="36">
        <f>SUMIFS(СВЦЭМ!$C$39:$C$782,СВЦЭМ!$A$39:$A$782,$A103,СВЦЭМ!$B$39:$B$782,R$83)+'СЕТ СН'!$H$12+СВЦЭМ!$D$10+'СЕТ СН'!$H$5-'СЕТ СН'!$H$20</f>
        <v>3233.64481621</v>
      </c>
      <c r="S103" s="36">
        <f>SUMIFS(СВЦЭМ!$C$39:$C$782,СВЦЭМ!$A$39:$A$782,$A103,СВЦЭМ!$B$39:$B$782,S$83)+'СЕТ СН'!$H$12+СВЦЭМ!$D$10+'СЕТ СН'!$H$5-'СЕТ СН'!$H$20</f>
        <v>3205.5044126100001</v>
      </c>
      <c r="T103" s="36">
        <f>SUMIFS(СВЦЭМ!$C$39:$C$782,СВЦЭМ!$A$39:$A$782,$A103,СВЦЭМ!$B$39:$B$782,T$83)+'СЕТ СН'!$H$12+СВЦЭМ!$D$10+'СЕТ СН'!$H$5-'СЕТ СН'!$H$20</f>
        <v>3163.2284764799997</v>
      </c>
      <c r="U103" s="36">
        <f>SUMIFS(СВЦЭМ!$C$39:$C$782,СВЦЭМ!$A$39:$A$782,$A103,СВЦЭМ!$B$39:$B$782,U$83)+'СЕТ СН'!$H$12+СВЦЭМ!$D$10+'СЕТ СН'!$H$5-'СЕТ СН'!$H$20</f>
        <v>3168.7985294999999</v>
      </c>
      <c r="V103" s="36">
        <f>SUMIFS(СВЦЭМ!$C$39:$C$782,СВЦЭМ!$A$39:$A$782,$A103,СВЦЭМ!$B$39:$B$782,V$83)+'СЕТ СН'!$H$12+СВЦЭМ!$D$10+'СЕТ СН'!$H$5-'СЕТ СН'!$H$20</f>
        <v>3180.67780305</v>
      </c>
      <c r="W103" s="36">
        <f>SUMIFS(СВЦЭМ!$C$39:$C$782,СВЦЭМ!$A$39:$A$782,$A103,СВЦЭМ!$B$39:$B$782,W$83)+'СЕТ СН'!$H$12+СВЦЭМ!$D$10+'СЕТ СН'!$H$5-'СЕТ СН'!$H$20</f>
        <v>3197.2942394299998</v>
      </c>
      <c r="X103" s="36">
        <f>SUMIFS(СВЦЭМ!$C$39:$C$782,СВЦЭМ!$A$39:$A$782,$A103,СВЦЭМ!$B$39:$B$782,X$83)+'СЕТ СН'!$H$12+СВЦЭМ!$D$10+'СЕТ СН'!$H$5-'СЕТ СН'!$H$20</f>
        <v>3247.4360045799999</v>
      </c>
      <c r="Y103" s="36">
        <f>SUMIFS(СВЦЭМ!$C$39:$C$782,СВЦЭМ!$A$39:$A$782,$A103,СВЦЭМ!$B$39:$B$782,Y$83)+'СЕТ СН'!$H$12+СВЦЭМ!$D$10+'СЕТ СН'!$H$5-'СЕТ СН'!$H$20</f>
        <v>3255.71131775</v>
      </c>
    </row>
    <row r="104" spans="1:25" ht="15.75" x14ac:dyDescent="0.2">
      <c r="A104" s="35">
        <f t="shared" si="2"/>
        <v>44490</v>
      </c>
      <c r="B104" s="36">
        <f>SUMIFS(СВЦЭМ!$C$39:$C$782,СВЦЭМ!$A$39:$A$782,$A104,СВЦЭМ!$B$39:$B$782,B$83)+'СЕТ СН'!$H$12+СВЦЭМ!$D$10+'СЕТ СН'!$H$5-'СЕТ СН'!$H$20</f>
        <v>3305.1125079399999</v>
      </c>
      <c r="C104" s="36">
        <f>SUMIFS(СВЦЭМ!$C$39:$C$782,СВЦЭМ!$A$39:$A$782,$A104,СВЦЭМ!$B$39:$B$782,C$83)+'СЕТ СН'!$H$12+СВЦЭМ!$D$10+'СЕТ СН'!$H$5-'СЕТ СН'!$H$20</f>
        <v>3289.0257429499998</v>
      </c>
      <c r="D104" s="36">
        <f>SUMIFS(СВЦЭМ!$C$39:$C$782,СВЦЭМ!$A$39:$A$782,$A104,СВЦЭМ!$B$39:$B$782,D$83)+'СЕТ СН'!$H$12+СВЦЭМ!$D$10+'СЕТ СН'!$H$5-'СЕТ СН'!$H$20</f>
        <v>3214.1369529100002</v>
      </c>
      <c r="E104" s="36">
        <f>SUMIFS(СВЦЭМ!$C$39:$C$782,СВЦЭМ!$A$39:$A$782,$A104,СВЦЭМ!$B$39:$B$782,E$83)+'СЕТ СН'!$H$12+СВЦЭМ!$D$10+'СЕТ СН'!$H$5-'СЕТ СН'!$H$20</f>
        <v>3200.0583286399997</v>
      </c>
      <c r="F104" s="36">
        <f>SUMIFS(СВЦЭМ!$C$39:$C$782,СВЦЭМ!$A$39:$A$782,$A104,СВЦЭМ!$B$39:$B$782,F$83)+'СЕТ СН'!$H$12+СВЦЭМ!$D$10+'СЕТ СН'!$H$5-'СЕТ СН'!$H$20</f>
        <v>3202.9272087500003</v>
      </c>
      <c r="G104" s="36">
        <f>SUMIFS(СВЦЭМ!$C$39:$C$782,СВЦЭМ!$A$39:$A$782,$A104,СВЦЭМ!$B$39:$B$782,G$83)+'СЕТ СН'!$H$12+СВЦЭМ!$D$10+'СЕТ СН'!$H$5-'СЕТ СН'!$H$20</f>
        <v>3196.2875398699998</v>
      </c>
      <c r="H104" s="36">
        <f>SUMIFS(СВЦЭМ!$C$39:$C$782,СВЦЭМ!$A$39:$A$782,$A104,СВЦЭМ!$B$39:$B$782,H$83)+'СЕТ СН'!$H$12+СВЦЭМ!$D$10+'СЕТ СН'!$H$5-'СЕТ СН'!$H$20</f>
        <v>3254.2652712399999</v>
      </c>
      <c r="I104" s="36">
        <f>SUMIFS(СВЦЭМ!$C$39:$C$782,СВЦЭМ!$A$39:$A$782,$A104,СВЦЭМ!$B$39:$B$782,I$83)+'СЕТ СН'!$H$12+СВЦЭМ!$D$10+'СЕТ СН'!$H$5-'СЕТ СН'!$H$20</f>
        <v>3216.51135518</v>
      </c>
      <c r="J104" s="36">
        <f>SUMIFS(СВЦЭМ!$C$39:$C$782,СВЦЭМ!$A$39:$A$782,$A104,СВЦЭМ!$B$39:$B$782,J$83)+'СЕТ СН'!$H$12+СВЦЭМ!$D$10+'СЕТ СН'!$H$5-'СЕТ СН'!$H$20</f>
        <v>3203.4127993900001</v>
      </c>
      <c r="K104" s="36">
        <f>SUMIFS(СВЦЭМ!$C$39:$C$782,СВЦЭМ!$A$39:$A$782,$A104,СВЦЭМ!$B$39:$B$782,K$83)+'СЕТ СН'!$H$12+СВЦЭМ!$D$10+'СЕТ СН'!$H$5-'СЕТ СН'!$H$20</f>
        <v>3186.46004408</v>
      </c>
      <c r="L104" s="36">
        <f>SUMIFS(СВЦЭМ!$C$39:$C$782,СВЦЭМ!$A$39:$A$782,$A104,СВЦЭМ!$B$39:$B$782,L$83)+'СЕТ СН'!$H$12+СВЦЭМ!$D$10+'СЕТ СН'!$H$5-'СЕТ СН'!$H$20</f>
        <v>3195.3569534399999</v>
      </c>
      <c r="M104" s="36">
        <f>SUMIFS(СВЦЭМ!$C$39:$C$782,СВЦЭМ!$A$39:$A$782,$A104,СВЦЭМ!$B$39:$B$782,M$83)+'СЕТ СН'!$H$12+СВЦЭМ!$D$10+'СЕТ СН'!$H$5-'СЕТ СН'!$H$20</f>
        <v>3203.32862398</v>
      </c>
      <c r="N104" s="36">
        <f>SUMIFS(СВЦЭМ!$C$39:$C$782,СВЦЭМ!$A$39:$A$782,$A104,СВЦЭМ!$B$39:$B$782,N$83)+'СЕТ СН'!$H$12+СВЦЭМ!$D$10+'СЕТ СН'!$H$5-'СЕТ СН'!$H$20</f>
        <v>3249.5739424900003</v>
      </c>
      <c r="O104" s="36">
        <f>SUMIFS(СВЦЭМ!$C$39:$C$782,СВЦЭМ!$A$39:$A$782,$A104,СВЦЭМ!$B$39:$B$782,O$83)+'СЕТ СН'!$H$12+СВЦЭМ!$D$10+'СЕТ СН'!$H$5-'СЕТ СН'!$H$20</f>
        <v>3287.3961264700001</v>
      </c>
      <c r="P104" s="36">
        <f>SUMIFS(СВЦЭМ!$C$39:$C$782,СВЦЭМ!$A$39:$A$782,$A104,СВЦЭМ!$B$39:$B$782,P$83)+'СЕТ СН'!$H$12+СВЦЭМ!$D$10+'СЕТ СН'!$H$5-'СЕТ СН'!$H$20</f>
        <v>3280.49741769</v>
      </c>
      <c r="Q104" s="36">
        <f>SUMIFS(СВЦЭМ!$C$39:$C$782,СВЦЭМ!$A$39:$A$782,$A104,СВЦЭМ!$B$39:$B$782,Q$83)+'СЕТ СН'!$H$12+СВЦЭМ!$D$10+'СЕТ СН'!$H$5-'СЕТ СН'!$H$20</f>
        <v>3289.14272153</v>
      </c>
      <c r="R104" s="36">
        <f>SUMIFS(СВЦЭМ!$C$39:$C$782,СВЦЭМ!$A$39:$A$782,$A104,СВЦЭМ!$B$39:$B$782,R$83)+'СЕТ СН'!$H$12+СВЦЭМ!$D$10+'СЕТ СН'!$H$5-'СЕТ СН'!$H$20</f>
        <v>3290.3764010899999</v>
      </c>
      <c r="S104" s="36">
        <f>SUMIFS(СВЦЭМ!$C$39:$C$782,СВЦЭМ!$A$39:$A$782,$A104,СВЦЭМ!$B$39:$B$782,S$83)+'СЕТ СН'!$H$12+СВЦЭМ!$D$10+'СЕТ СН'!$H$5-'СЕТ СН'!$H$20</f>
        <v>3239.34355521</v>
      </c>
      <c r="T104" s="36">
        <f>SUMIFS(СВЦЭМ!$C$39:$C$782,СВЦЭМ!$A$39:$A$782,$A104,СВЦЭМ!$B$39:$B$782,T$83)+'СЕТ СН'!$H$12+СВЦЭМ!$D$10+'СЕТ СН'!$H$5-'СЕТ СН'!$H$20</f>
        <v>3211.4251634499997</v>
      </c>
      <c r="U104" s="36">
        <f>SUMIFS(СВЦЭМ!$C$39:$C$782,СВЦЭМ!$A$39:$A$782,$A104,СВЦЭМ!$B$39:$B$782,U$83)+'СЕТ СН'!$H$12+СВЦЭМ!$D$10+'СЕТ СН'!$H$5-'СЕТ СН'!$H$20</f>
        <v>3202.3356484999999</v>
      </c>
      <c r="V104" s="36">
        <f>SUMIFS(СВЦЭМ!$C$39:$C$782,СВЦЭМ!$A$39:$A$782,$A104,СВЦЭМ!$B$39:$B$782,V$83)+'СЕТ СН'!$H$12+СВЦЭМ!$D$10+'СЕТ СН'!$H$5-'СЕТ СН'!$H$20</f>
        <v>3195.9974679300003</v>
      </c>
      <c r="W104" s="36">
        <f>SUMIFS(СВЦЭМ!$C$39:$C$782,СВЦЭМ!$A$39:$A$782,$A104,СВЦЭМ!$B$39:$B$782,W$83)+'СЕТ СН'!$H$12+СВЦЭМ!$D$10+'СЕТ СН'!$H$5-'СЕТ СН'!$H$20</f>
        <v>3205.6517128999999</v>
      </c>
      <c r="X104" s="36">
        <f>SUMIFS(СВЦЭМ!$C$39:$C$782,СВЦЭМ!$A$39:$A$782,$A104,СВЦЭМ!$B$39:$B$782,X$83)+'СЕТ СН'!$H$12+СВЦЭМ!$D$10+'СЕТ СН'!$H$5-'СЕТ СН'!$H$20</f>
        <v>3177.4301799899999</v>
      </c>
      <c r="Y104" s="36">
        <f>SUMIFS(СВЦЭМ!$C$39:$C$782,СВЦЭМ!$A$39:$A$782,$A104,СВЦЭМ!$B$39:$B$782,Y$83)+'СЕТ СН'!$H$12+СВЦЭМ!$D$10+'СЕТ СН'!$H$5-'СЕТ СН'!$H$20</f>
        <v>3212.9426672899999</v>
      </c>
    </row>
    <row r="105" spans="1:25" ht="15.75" x14ac:dyDescent="0.2">
      <c r="A105" s="35">
        <f t="shared" si="2"/>
        <v>44491</v>
      </c>
      <c r="B105" s="36">
        <f>SUMIFS(СВЦЭМ!$C$39:$C$782,СВЦЭМ!$A$39:$A$782,$A105,СВЦЭМ!$B$39:$B$782,B$83)+'СЕТ СН'!$H$12+СВЦЭМ!$D$10+'СЕТ СН'!$H$5-'СЕТ СН'!$H$20</f>
        <v>3237.42388643</v>
      </c>
      <c r="C105" s="36">
        <f>SUMIFS(СВЦЭМ!$C$39:$C$782,СВЦЭМ!$A$39:$A$782,$A105,СВЦЭМ!$B$39:$B$782,C$83)+'СЕТ СН'!$H$12+СВЦЭМ!$D$10+'СЕТ СН'!$H$5-'СЕТ СН'!$H$20</f>
        <v>3294.4046513499998</v>
      </c>
      <c r="D105" s="36">
        <f>SUMIFS(СВЦЭМ!$C$39:$C$782,СВЦЭМ!$A$39:$A$782,$A105,СВЦЭМ!$B$39:$B$782,D$83)+'СЕТ СН'!$H$12+СВЦЭМ!$D$10+'СЕТ СН'!$H$5-'СЕТ СН'!$H$20</f>
        <v>3250.9026148299999</v>
      </c>
      <c r="E105" s="36">
        <f>SUMIFS(СВЦЭМ!$C$39:$C$782,СВЦЭМ!$A$39:$A$782,$A105,СВЦЭМ!$B$39:$B$782,E$83)+'СЕТ СН'!$H$12+СВЦЭМ!$D$10+'СЕТ СН'!$H$5-'СЕТ СН'!$H$20</f>
        <v>3257.3218326599999</v>
      </c>
      <c r="F105" s="36">
        <f>SUMIFS(СВЦЭМ!$C$39:$C$782,СВЦЭМ!$A$39:$A$782,$A105,СВЦЭМ!$B$39:$B$782,F$83)+'СЕТ СН'!$H$12+СВЦЭМ!$D$10+'СЕТ СН'!$H$5-'СЕТ СН'!$H$20</f>
        <v>3246.25092133</v>
      </c>
      <c r="G105" s="36">
        <f>SUMIFS(СВЦЭМ!$C$39:$C$782,СВЦЭМ!$A$39:$A$782,$A105,СВЦЭМ!$B$39:$B$782,G$83)+'СЕТ СН'!$H$12+СВЦЭМ!$D$10+'СЕТ СН'!$H$5-'СЕТ СН'!$H$20</f>
        <v>3240.8404184800002</v>
      </c>
      <c r="H105" s="36">
        <f>SUMIFS(СВЦЭМ!$C$39:$C$782,СВЦЭМ!$A$39:$A$782,$A105,СВЦЭМ!$B$39:$B$782,H$83)+'СЕТ СН'!$H$12+СВЦЭМ!$D$10+'СЕТ СН'!$H$5-'СЕТ СН'!$H$20</f>
        <v>3278.2414162</v>
      </c>
      <c r="I105" s="36">
        <f>SUMIFS(СВЦЭМ!$C$39:$C$782,СВЦЭМ!$A$39:$A$782,$A105,СВЦЭМ!$B$39:$B$782,I$83)+'СЕТ СН'!$H$12+СВЦЭМ!$D$10+'СЕТ СН'!$H$5-'СЕТ СН'!$H$20</f>
        <v>3266.4286930899998</v>
      </c>
      <c r="J105" s="36">
        <f>SUMIFS(СВЦЭМ!$C$39:$C$782,СВЦЭМ!$A$39:$A$782,$A105,СВЦЭМ!$B$39:$B$782,J$83)+'СЕТ СН'!$H$12+СВЦЭМ!$D$10+'СЕТ СН'!$H$5-'СЕТ СН'!$H$20</f>
        <v>3267.7790595500001</v>
      </c>
      <c r="K105" s="36">
        <f>SUMIFS(СВЦЭМ!$C$39:$C$782,СВЦЭМ!$A$39:$A$782,$A105,СВЦЭМ!$B$39:$B$782,K$83)+'СЕТ СН'!$H$12+СВЦЭМ!$D$10+'СЕТ СН'!$H$5-'СЕТ СН'!$H$20</f>
        <v>3235.2452272199998</v>
      </c>
      <c r="L105" s="36">
        <f>SUMIFS(СВЦЭМ!$C$39:$C$782,СВЦЭМ!$A$39:$A$782,$A105,СВЦЭМ!$B$39:$B$782,L$83)+'СЕТ СН'!$H$12+СВЦЭМ!$D$10+'СЕТ СН'!$H$5-'СЕТ СН'!$H$20</f>
        <v>3235.80303998</v>
      </c>
      <c r="M105" s="36">
        <f>SUMIFS(СВЦЭМ!$C$39:$C$782,СВЦЭМ!$A$39:$A$782,$A105,СВЦЭМ!$B$39:$B$782,M$83)+'СЕТ СН'!$H$12+СВЦЭМ!$D$10+'СЕТ СН'!$H$5-'СЕТ СН'!$H$20</f>
        <v>3240.3912645999999</v>
      </c>
      <c r="N105" s="36">
        <f>SUMIFS(СВЦЭМ!$C$39:$C$782,СВЦЭМ!$A$39:$A$782,$A105,СВЦЭМ!$B$39:$B$782,N$83)+'СЕТ СН'!$H$12+СВЦЭМ!$D$10+'СЕТ СН'!$H$5-'СЕТ СН'!$H$20</f>
        <v>3241.2728788599998</v>
      </c>
      <c r="O105" s="36">
        <f>SUMIFS(СВЦЭМ!$C$39:$C$782,СВЦЭМ!$A$39:$A$782,$A105,СВЦЭМ!$B$39:$B$782,O$83)+'СЕТ СН'!$H$12+СВЦЭМ!$D$10+'СЕТ СН'!$H$5-'СЕТ СН'!$H$20</f>
        <v>3236.9372737499998</v>
      </c>
      <c r="P105" s="36">
        <f>SUMIFS(СВЦЭМ!$C$39:$C$782,СВЦЭМ!$A$39:$A$782,$A105,СВЦЭМ!$B$39:$B$782,P$83)+'СЕТ СН'!$H$12+СВЦЭМ!$D$10+'СЕТ СН'!$H$5-'СЕТ СН'!$H$20</f>
        <v>3233.2641026199999</v>
      </c>
      <c r="Q105" s="36">
        <f>SUMIFS(СВЦЭМ!$C$39:$C$782,СВЦЭМ!$A$39:$A$782,$A105,СВЦЭМ!$B$39:$B$782,Q$83)+'СЕТ СН'!$H$12+СВЦЭМ!$D$10+'СЕТ СН'!$H$5-'СЕТ СН'!$H$20</f>
        <v>3319.3719375000001</v>
      </c>
      <c r="R105" s="36">
        <f>SUMIFS(СВЦЭМ!$C$39:$C$782,СВЦЭМ!$A$39:$A$782,$A105,СВЦЭМ!$B$39:$B$782,R$83)+'СЕТ СН'!$H$12+СВЦЭМ!$D$10+'СЕТ СН'!$H$5-'СЕТ СН'!$H$20</f>
        <v>3324.14274574</v>
      </c>
      <c r="S105" s="36">
        <f>SUMIFS(СВЦЭМ!$C$39:$C$782,СВЦЭМ!$A$39:$A$782,$A105,СВЦЭМ!$B$39:$B$782,S$83)+'СЕТ СН'!$H$12+СВЦЭМ!$D$10+'СЕТ СН'!$H$5-'СЕТ СН'!$H$20</f>
        <v>3280.3802836099999</v>
      </c>
      <c r="T105" s="36">
        <f>SUMIFS(СВЦЭМ!$C$39:$C$782,СВЦЭМ!$A$39:$A$782,$A105,СВЦЭМ!$B$39:$B$782,T$83)+'СЕТ СН'!$H$12+СВЦЭМ!$D$10+'СЕТ СН'!$H$5-'СЕТ СН'!$H$20</f>
        <v>3217.3356243999997</v>
      </c>
      <c r="U105" s="36">
        <f>SUMIFS(СВЦЭМ!$C$39:$C$782,СВЦЭМ!$A$39:$A$782,$A105,СВЦЭМ!$B$39:$B$782,U$83)+'СЕТ СН'!$H$12+СВЦЭМ!$D$10+'СЕТ СН'!$H$5-'СЕТ СН'!$H$20</f>
        <v>3210.3485737299998</v>
      </c>
      <c r="V105" s="36">
        <f>SUMIFS(СВЦЭМ!$C$39:$C$782,СВЦЭМ!$A$39:$A$782,$A105,СВЦЭМ!$B$39:$B$782,V$83)+'СЕТ СН'!$H$12+СВЦЭМ!$D$10+'СЕТ СН'!$H$5-'СЕТ СН'!$H$20</f>
        <v>3239.9193459999997</v>
      </c>
      <c r="W105" s="36">
        <f>SUMIFS(СВЦЭМ!$C$39:$C$782,СВЦЭМ!$A$39:$A$782,$A105,СВЦЭМ!$B$39:$B$782,W$83)+'СЕТ СН'!$H$12+СВЦЭМ!$D$10+'СЕТ СН'!$H$5-'СЕТ СН'!$H$20</f>
        <v>3251.5221572800001</v>
      </c>
      <c r="X105" s="36">
        <f>SUMIFS(СВЦЭМ!$C$39:$C$782,СВЦЭМ!$A$39:$A$782,$A105,СВЦЭМ!$B$39:$B$782,X$83)+'СЕТ СН'!$H$12+СВЦЭМ!$D$10+'СЕТ СН'!$H$5-'СЕТ СН'!$H$20</f>
        <v>3286.28760014</v>
      </c>
      <c r="Y105" s="36">
        <f>SUMIFS(СВЦЭМ!$C$39:$C$782,СВЦЭМ!$A$39:$A$782,$A105,СВЦЭМ!$B$39:$B$782,Y$83)+'СЕТ СН'!$H$12+СВЦЭМ!$D$10+'СЕТ СН'!$H$5-'СЕТ СН'!$H$20</f>
        <v>3274.00126249</v>
      </c>
    </row>
    <row r="106" spans="1:25" ht="15.75" x14ac:dyDescent="0.2">
      <c r="A106" s="35">
        <f t="shared" si="2"/>
        <v>44492</v>
      </c>
      <c r="B106" s="36">
        <f>SUMIFS(СВЦЭМ!$C$39:$C$782,СВЦЭМ!$A$39:$A$782,$A106,СВЦЭМ!$B$39:$B$782,B$83)+'СЕТ СН'!$H$12+СВЦЭМ!$D$10+'СЕТ СН'!$H$5-'СЕТ СН'!$H$20</f>
        <v>3255.3010706</v>
      </c>
      <c r="C106" s="36">
        <f>SUMIFS(СВЦЭМ!$C$39:$C$782,СВЦЭМ!$A$39:$A$782,$A106,СВЦЭМ!$B$39:$B$782,C$83)+'СЕТ СН'!$H$12+СВЦЭМ!$D$10+'СЕТ СН'!$H$5-'СЕТ СН'!$H$20</f>
        <v>3220.5669490199998</v>
      </c>
      <c r="D106" s="36">
        <f>SUMIFS(СВЦЭМ!$C$39:$C$782,СВЦЭМ!$A$39:$A$782,$A106,СВЦЭМ!$B$39:$B$782,D$83)+'СЕТ СН'!$H$12+СВЦЭМ!$D$10+'СЕТ СН'!$H$5-'СЕТ СН'!$H$20</f>
        <v>3240.8239519999997</v>
      </c>
      <c r="E106" s="36">
        <f>SUMIFS(СВЦЭМ!$C$39:$C$782,СВЦЭМ!$A$39:$A$782,$A106,СВЦЭМ!$B$39:$B$782,E$83)+'СЕТ СН'!$H$12+СВЦЭМ!$D$10+'СЕТ СН'!$H$5-'СЕТ СН'!$H$20</f>
        <v>3257.4855501699999</v>
      </c>
      <c r="F106" s="36">
        <f>SUMIFS(СВЦЭМ!$C$39:$C$782,СВЦЭМ!$A$39:$A$782,$A106,СВЦЭМ!$B$39:$B$782,F$83)+'СЕТ СН'!$H$12+СВЦЭМ!$D$10+'СЕТ СН'!$H$5-'СЕТ СН'!$H$20</f>
        <v>3254.1700192600001</v>
      </c>
      <c r="G106" s="36">
        <f>SUMIFS(СВЦЭМ!$C$39:$C$782,СВЦЭМ!$A$39:$A$782,$A106,СВЦЭМ!$B$39:$B$782,G$83)+'СЕТ СН'!$H$12+СВЦЭМ!$D$10+'СЕТ СН'!$H$5-'СЕТ СН'!$H$20</f>
        <v>3260.9416082999996</v>
      </c>
      <c r="H106" s="36">
        <f>SUMIFS(СВЦЭМ!$C$39:$C$782,СВЦЭМ!$A$39:$A$782,$A106,СВЦЭМ!$B$39:$B$782,H$83)+'СЕТ СН'!$H$12+СВЦЭМ!$D$10+'СЕТ СН'!$H$5-'СЕТ СН'!$H$20</f>
        <v>3220.30668178</v>
      </c>
      <c r="I106" s="36">
        <f>SUMIFS(СВЦЭМ!$C$39:$C$782,СВЦЭМ!$A$39:$A$782,$A106,СВЦЭМ!$B$39:$B$782,I$83)+'СЕТ СН'!$H$12+СВЦЭМ!$D$10+'СЕТ СН'!$H$5-'СЕТ СН'!$H$20</f>
        <v>3222.8572364199999</v>
      </c>
      <c r="J106" s="36">
        <f>SUMIFS(СВЦЭМ!$C$39:$C$782,СВЦЭМ!$A$39:$A$782,$A106,СВЦЭМ!$B$39:$B$782,J$83)+'СЕТ СН'!$H$12+СВЦЭМ!$D$10+'СЕТ СН'!$H$5-'СЕТ СН'!$H$20</f>
        <v>3173.2539880300001</v>
      </c>
      <c r="K106" s="36">
        <f>SUMIFS(СВЦЭМ!$C$39:$C$782,СВЦЭМ!$A$39:$A$782,$A106,СВЦЭМ!$B$39:$B$782,K$83)+'СЕТ СН'!$H$12+СВЦЭМ!$D$10+'СЕТ СН'!$H$5-'СЕТ СН'!$H$20</f>
        <v>3155.4832977699998</v>
      </c>
      <c r="L106" s="36">
        <f>SUMIFS(СВЦЭМ!$C$39:$C$782,СВЦЭМ!$A$39:$A$782,$A106,СВЦЭМ!$B$39:$B$782,L$83)+'СЕТ СН'!$H$12+СВЦЭМ!$D$10+'СЕТ СН'!$H$5-'СЕТ СН'!$H$20</f>
        <v>3137.11923488</v>
      </c>
      <c r="M106" s="36">
        <f>SUMIFS(СВЦЭМ!$C$39:$C$782,СВЦЭМ!$A$39:$A$782,$A106,СВЦЭМ!$B$39:$B$782,M$83)+'СЕТ СН'!$H$12+СВЦЭМ!$D$10+'СЕТ СН'!$H$5-'СЕТ СН'!$H$20</f>
        <v>3127.8256929500003</v>
      </c>
      <c r="N106" s="36">
        <f>SUMIFS(СВЦЭМ!$C$39:$C$782,СВЦЭМ!$A$39:$A$782,$A106,СВЦЭМ!$B$39:$B$782,N$83)+'СЕТ СН'!$H$12+СВЦЭМ!$D$10+'СЕТ СН'!$H$5-'СЕТ СН'!$H$20</f>
        <v>3122.8681850000003</v>
      </c>
      <c r="O106" s="36">
        <f>SUMIFS(СВЦЭМ!$C$39:$C$782,СВЦЭМ!$A$39:$A$782,$A106,СВЦЭМ!$B$39:$B$782,O$83)+'СЕТ СН'!$H$12+СВЦЭМ!$D$10+'СЕТ СН'!$H$5-'СЕТ СН'!$H$20</f>
        <v>3108.9240559999998</v>
      </c>
      <c r="P106" s="36">
        <f>SUMIFS(СВЦЭМ!$C$39:$C$782,СВЦЭМ!$A$39:$A$782,$A106,СВЦЭМ!$B$39:$B$782,P$83)+'СЕТ СН'!$H$12+СВЦЭМ!$D$10+'СЕТ СН'!$H$5-'СЕТ СН'!$H$20</f>
        <v>3103.50593738</v>
      </c>
      <c r="Q106" s="36">
        <f>SUMIFS(СВЦЭМ!$C$39:$C$782,СВЦЭМ!$A$39:$A$782,$A106,СВЦЭМ!$B$39:$B$782,Q$83)+'СЕТ СН'!$H$12+СВЦЭМ!$D$10+'СЕТ СН'!$H$5-'СЕТ СН'!$H$20</f>
        <v>3097.7704223999999</v>
      </c>
      <c r="R106" s="36">
        <f>SUMIFS(СВЦЭМ!$C$39:$C$782,СВЦЭМ!$A$39:$A$782,$A106,СВЦЭМ!$B$39:$B$782,R$83)+'СЕТ СН'!$H$12+СВЦЭМ!$D$10+'СЕТ СН'!$H$5-'СЕТ СН'!$H$20</f>
        <v>3099.5718948100002</v>
      </c>
      <c r="S106" s="36">
        <f>SUMIFS(СВЦЭМ!$C$39:$C$782,СВЦЭМ!$A$39:$A$782,$A106,СВЦЭМ!$B$39:$B$782,S$83)+'СЕТ СН'!$H$12+СВЦЭМ!$D$10+'СЕТ СН'!$H$5-'СЕТ СН'!$H$20</f>
        <v>3092.34388158</v>
      </c>
      <c r="T106" s="36">
        <f>SUMIFS(СВЦЭМ!$C$39:$C$782,СВЦЭМ!$A$39:$A$782,$A106,СВЦЭМ!$B$39:$B$782,T$83)+'СЕТ СН'!$H$12+СВЦЭМ!$D$10+'СЕТ СН'!$H$5-'СЕТ СН'!$H$20</f>
        <v>3102.5373689200001</v>
      </c>
      <c r="U106" s="36">
        <f>SUMIFS(СВЦЭМ!$C$39:$C$782,СВЦЭМ!$A$39:$A$782,$A106,СВЦЭМ!$B$39:$B$782,U$83)+'СЕТ СН'!$H$12+СВЦЭМ!$D$10+'СЕТ СН'!$H$5-'СЕТ СН'!$H$20</f>
        <v>3094.96953876</v>
      </c>
      <c r="V106" s="36">
        <f>SUMIFS(СВЦЭМ!$C$39:$C$782,СВЦЭМ!$A$39:$A$782,$A106,СВЦЭМ!$B$39:$B$782,V$83)+'СЕТ СН'!$H$12+СВЦЭМ!$D$10+'СЕТ СН'!$H$5-'СЕТ СН'!$H$20</f>
        <v>3083.8043233999997</v>
      </c>
      <c r="W106" s="36">
        <f>SUMIFS(СВЦЭМ!$C$39:$C$782,СВЦЭМ!$A$39:$A$782,$A106,СВЦЭМ!$B$39:$B$782,W$83)+'СЕТ СН'!$H$12+СВЦЭМ!$D$10+'СЕТ СН'!$H$5-'СЕТ СН'!$H$20</f>
        <v>3100.96449304</v>
      </c>
      <c r="X106" s="36">
        <f>SUMIFS(СВЦЭМ!$C$39:$C$782,СВЦЭМ!$A$39:$A$782,$A106,СВЦЭМ!$B$39:$B$782,X$83)+'СЕТ СН'!$H$12+СВЦЭМ!$D$10+'СЕТ СН'!$H$5-'СЕТ СН'!$H$20</f>
        <v>3132.81623059</v>
      </c>
      <c r="Y106" s="36">
        <f>SUMIFS(СВЦЭМ!$C$39:$C$782,СВЦЭМ!$A$39:$A$782,$A106,СВЦЭМ!$B$39:$B$782,Y$83)+'СЕТ СН'!$H$12+СВЦЭМ!$D$10+'СЕТ СН'!$H$5-'СЕТ СН'!$H$20</f>
        <v>3187.3888536200002</v>
      </c>
    </row>
    <row r="107" spans="1:25" ht="15.75" x14ac:dyDescent="0.2">
      <c r="A107" s="35">
        <f t="shared" si="2"/>
        <v>44493</v>
      </c>
      <c r="B107" s="36">
        <f>SUMIFS(СВЦЭМ!$C$39:$C$782,СВЦЭМ!$A$39:$A$782,$A107,СВЦЭМ!$B$39:$B$782,B$83)+'СЕТ СН'!$H$12+СВЦЭМ!$D$10+'СЕТ СН'!$H$5-'СЕТ СН'!$H$20</f>
        <v>3221.3746649099999</v>
      </c>
      <c r="C107" s="36">
        <f>SUMIFS(СВЦЭМ!$C$39:$C$782,СВЦЭМ!$A$39:$A$782,$A107,СВЦЭМ!$B$39:$B$782,C$83)+'СЕТ СН'!$H$12+СВЦЭМ!$D$10+'СЕТ СН'!$H$5-'СЕТ СН'!$H$20</f>
        <v>3261.01446119</v>
      </c>
      <c r="D107" s="36">
        <f>SUMIFS(СВЦЭМ!$C$39:$C$782,СВЦЭМ!$A$39:$A$782,$A107,СВЦЭМ!$B$39:$B$782,D$83)+'СЕТ СН'!$H$12+СВЦЭМ!$D$10+'СЕТ СН'!$H$5-'СЕТ СН'!$H$20</f>
        <v>3308.65477685</v>
      </c>
      <c r="E107" s="36">
        <f>SUMIFS(СВЦЭМ!$C$39:$C$782,СВЦЭМ!$A$39:$A$782,$A107,СВЦЭМ!$B$39:$B$782,E$83)+'СЕТ СН'!$H$12+СВЦЭМ!$D$10+'СЕТ СН'!$H$5-'СЕТ СН'!$H$20</f>
        <v>3319.31822005</v>
      </c>
      <c r="F107" s="36">
        <f>SUMIFS(СВЦЭМ!$C$39:$C$782,СВЦЭМ!$A$39:$A$782,$A107,СВЦЭМ!$B$39:$B$782,F$83)+'СЕТ СН'!$H$12+СВЦЭМ!$D$10+'СЕТ СН'!$H$5-'СЕТ СН'!$H$20</f>
        <v>3313.735064</v>
      </c>
      <c r="G107" s="36">
        <f>SUMIFS(СВЦЭМ!$C$39:$C$782,СВЦЭМ!$A$39:$A$782,$A107,СВЦЭМ!$B$39:$B$782,G$83)+'СЕТ СН'!$H$12+СВЦЭМ!$D$10+'СЕТ СН'!$H$5-'СЕТ СН'!$H$20</f>
        <v>3316.3218242000003</v>
      </c>
      <c r="H107" s="36">
        <f>SUMIFS(СВЦЭМ!$C$39:$C$782,СВЦЭМ!$A$39:$A$782,$A107,СВЦЭМ!$B$39:$B$782,H$83)+'СЕТ СН'!$H$12+СВЦЭМ!$D$10+'СЕТ СН'!$H$5-'СЕТ СН'!$H$20</f>
        <v>3276.1759354400001</v>
      </c>
      <c r="I107" s="36">
        <f>SUMIFS(СВЦЭМ!$C$39:$C$782,СВЦЭМ!$A$39:$A$782,$A107,СВЦЭМ!$B$39:$B$782,I$83)+'СЕТ СН'!$H$12+СВЦЭМ!$D$10+'СЕТ СН'!$H$5-'СЕТ СН'!$H$20</f>
        <v>3225.7022826399998</v>
      </c>
      <c r="J107" s="36">
        <f>SUMIFS(СВЦЭМ!$C$39:$C$782,СВЦЭМ!$A$39:$A$782,$A107,СВЦЭМ!$B$39:$B$782,J$83)+'СЕТ СН'!$H$12+СВЦЭМ!$D$10+'СЕТ СН'!$H$5-'СЕТ СН'!$H$20</f>
        <v>3173.6436371199998</v>
      </c>
      <c r="K107" s="36">
        <f>SUMIFS(СВЦЭМ!$C$39:$C$782,СВЦЭМ!$A$39:$A$782,$A107,СВЦЭМ!$B$39:$B$782,K$83)+'СЕТ СН'!$H$12+СВЦЭМ!$D$10+'СЕТ СН'!$H$5-'СЕТ СН'!$H$20</f>
        <v>3138.4176721200001</v>
      </c>
      <c r="L107" s="36">
        <f>SUMIFS(СВЦЭМ!$C$39:$C$782,СВЦЭМ!$A$39:$A$782,$A107,СВЦЭМ!$B$39:$B$782,L$83)+'СЕТ СН'!$H$12+СВЦЭМ!$D$10+'СЕТ СН'!$H$5-'СЕТ СН'!$H$20</f>
        <v>3114.9056458699997</v>
      </c>
      <c r="M107" s="36">
        <f>SUMIFS(СВЦЭМ!$C$39:$C$782,СВЦЭМ!$A$39:$A$782,$A107,СВЦЭМ!$B$39:$B$782,M$83)+'СЕТ СН'!$H$12+СВЦЭМ!$D$10+'СЕТ СН'!$H$5-'СЕТ СН'!$H$20</f>
        <v>3099.6939031800002</v>
      </c>
      <c r="N107" s="36">
        <f>SUMIFS(СВЦЭМ!$C$39:$C$782,СВЦЭМ!$A$39:$A$782,$A107,СВЦЭМ!$B$39:$B$782,N$83)+'СЕТ СН'!$H$12+СВЦЭМ!$D$10+'СЕТ СН'!$H$5-'СЕТ СН'!$H$20</f>
        <v>3112.1358007700001</v>
      </c>
      <c r="O107" s="36">
        <f>SUMIFS(СВЦЭМ!$C$39:$C$782,СВЦЭМ!$A$39:$A$782,$A107,СВЦЭМ!$B$39:$B$782,O$83)+'СЕТ СН'!$H$12+СВЦЭМ!$D$10+'СЕТ СН'!$H$5-'СЕТ СН'!$H$20</f>
        <v>3099.8997080099998</v>
      </c>
      <c r="P107" s="36">
        <f>SUMIFS(СВЦЭМ!$C$39:$C$782,СВЦЭМ!$A$39:$A$782,$A107,СВЦЭМ!$B$39:$B$782,P$83)+'СЕТ СН'!$H$12+СВЦЭМ!$D$10+'СЕТ СН'!$H$5-'СЕТ СН'!$H$20</f>
        <v>3097.7668252399999</v>
      </c>
      <c r="Q107" s="36">
        <f>SUMIFS(СВЦЭМ!$C$39:$C$782,СВЦЭМ!$A$39:$A$782,$A107,СВЦЭМ!$B$39:$B$782,Q$83)+'СЕТ СН'!$H$12+СВЦЭМ!$D$10+'СЕТ СН'!$H$5-'СЕТ СН'!$H$20</f>
        <v>3091.2529181199998</v>
      </c>
      <c r="R107" s="36">
        <f>SUMIFS(СВЦЭМ!$C$39:$C$782,СВЦЭМ!$A$39:$A$782,$A107,СВЦЭМ!$B$39:$B$782,R$83)+'СЕТ СН'!$H$12+СВЦЭМ!$D$10+'СЕТ СН'!$H$5-'СЕТ СН'!$H$20</f>
        <v>3091.9078831799998</v>
      </c>
      <c r="S107" s="36">
        <f>SUMIFS(СВЦЭМ!$C$39:$C$782,СВЦЭМ!$A$39:$A$782,$A107,СВЦЭМ!$B$39:$B$782,S$83)+'СЕТ СН'!$H$12+СВЦЭМ!$D$10+'СЕТ СН'!$H$5-'СЕТ СН'!$H$20</f>
        <v>3094.4599057800001</v>
      </c>
      <c r="T107" s="36">
        <f>SUMIFS(СВЦЭМ!$C$39:$C$782,СВЦЭМ!$A$39:$A$782,$A107,СВЦЭМ!$B$39:$B$782,T$83)+'СЕТ СН'!$H$12+СВЦЭМ!$D$10+'СЕТ СН'!$H$5-'СЕТ СН'!$H$20</f>
        <v>3074.7225831800001</v>
      </c>
      <c r="U107" s="36">
        <f>SUMIFS(СВЦЭМ!$C$39:$C$782,СВЦЭМ!$A$39:$A$782,$A107,СВЦЭМ!$B$39:$B$782,U$83)+'СЕТ СН'!$H$12+СВЦЭМ!$D$10+'СЕТ СН'!$H$5-'СЕТ СН'!$H$20</f>
        <v>3090.4083330600001</v>
      </c>
      <c r="V107" s="36">
        <f>SUMIFS(СВЦЭМ!$C$39:$C$782,СВЦЭМ!$A$39:$A$782,$A107,СВЦЭМ!$B$39:$B$782,V$83)+'СЕТ СН'!$H$12+СВЦЭМ!$D$10+'СЕТ СН'!$H$5-'СЕТ СН'!$H$20</f>
        <v>3103.7167436999998</v>
      </c>
      <c r="W107" s="36">
        <f>SUMIFS(СВЦЭМ!$C$39:$C$782,СВЦЭМ!$A$39:$A$782,$A107,СВЦЭМ!$B$39:$B$782,W$83)+'СЕТ СН'!$H$12+СВЦЭМ!$D$10+'СЕТ СН'!$H$5-'СЕТ СН'!$H$20</f>
        <v>3121.66054205</v>
      </c>
      <c r="X107" s="36">
        <f>SUMIFS(СВЦЭМ!$C$39:$C$782,СВЦЭМ!$A$39:$A$782,$A107,СВЦЭМ!$B$39:$B$782,X$83)+'СЕТ СН'!$H$12+СВЦЭМ!$D$10+'СЕТ СН'!$H$5-'СЕТ СН'!$H$20</f>
        <v>3146.02025611</v>
      </c>
      <c r="Y107" s="36">
        <f>SUMIFS(СВЦЭМ!$C$39:$C$782,СВЦЭМ!$A$39:$A$782,$A107,СВЦЭМ!$B$39:$B$782,Y$83)+'СЕТ СН'!$H$12+СВЦЭМ!$D$10+'СЕТ СН'!$H$5-'СЕТ СН'!$H$20</f>
        <v>3180.2212290699999</v>
      </c>
    </row>
    <row r="108" spans="1:25" ht="15.75" x14ac:dyDescent="0.2">
      <c r="A108" s="35">
        <f t="shared" si="2"/>
        <v>44494</v>
      </c>
      <c r="B108" s="36">
        <f>SUMIFS(СВЦЭМ!$C$39:$C$782,СВЦЭМ!$A$39:$A$782,$A108,СВЦЭМ!$B$39:$B$782,B$83)+'СЕТ СН'!$H$12+СВЦЭМ!$D$10+'СЕТ СН'!$H$5-'СЕТ СН'!$H$20</f>
        <v>3251.3742945399999</v>
      </c>
      <c r="C108" s="36">
        <f>SUMIFS(СВЦЭМ!$C$39:$C$782,СВЦЭМ!$A$39:$A$782,$A108,СВЦЭМ!$B$39:$B$782,C$83)+'СЕТ СН'!$H$12+СВЦЭМ!$D$10+'СЕТ СН'!$H$5-'СЕТ СН'!$H$20</f>
        <v>3339.8553486299998</v>
      </c>
      <c r="D108" s="36">
        <f>SUMIFS(СВЦЭМ!$C$39:$C$782,СВЦЭМ!$A$39:$A$782,$A108,СВЦЭМ!$B$39:$B$782,D$83)+'СЕТ СН'!$H$12+СВЦЭМ!$D$10+'СЕТ СН'!$H$5-'СЕТ СН'!$H$20</f>
        <v>3338.75562829</v>
      </c>
      <c r="E108" s="36">
        <f>SUMIFS(СВЦЭМ!$C$39:$C$782,СВЦЭМ!$A$39:$A$782,$A108,СВЦЭМ!$B$39:$B$782,E$83)+'СЕТ СН'!$H$12+СВЦЭМ!$D$10+'СЕТ СН'!$H$5-'СЕТ СН'!$H$20</f>
        <v>3227.6120576499998</v>
      </c>
      <c r="F108" s="36">
        <f>SUMIFS(СВЦЭМ!$C$39:$C$782,СВЦЭМ!$A$39:$A$782,$A108,СВЦЭМ!$B$39:$B$782,F$83)+'СЕТ СН'!$H$12+СВЦЭМ!$D$10+'СЕТ СН'!$H$5-'СЕТ СН'!$H$20</f>
        <v>3223.81716254</v>
      </c>
      <c r="G108" s="36">
        <f>SUMIFS(СВЦЭМ!$C$39:$C$782,СВЦЭМ!$A$39:$A$782,$A108,СВЦЭМ!$B$39:$B$782,G$83)+'СЕТ СН'!$H$12+СВЦЭМ!$D$10+'СЕТ СН'!$H$5-'СЕТ СН'!$H$20</f>
        <v>3233.6367168899997</v>
      </c>
      <c r="H108" s="36">
        <f>SUMIFS(СВЦЭМ!$C$39:$C$782,СВЦЭМ!$A$39:$A$782,$A108,СВЦЭМ!$B$39:$B$782,H$83)+'СЕТ СН'!$H$12+СВЦЭМ!$D$10+'СЕТ СН'!$H$5-'СЕТ СН'!$H$20</f>
        <v>3296.7748353799998</v>
      </c>
      <c r="I108" s="36">
        <f>SUMIFS(СВЦЭМ!$C$39:$C$782,СВЦЭМ!$A$39:$A$782,$A108,СВЦЭМ!$B$39:$B$782,I$83)+'СЕТ СН'!$H$12+СВЦЭМ!$D$10+'СЕТ СН'!$H$5-'СЕТ СН'!$H$20</f>
        <v>3278.8910794399999</v>
      </c>
      <c r="J108" s="36">
        <f>SUMIFS(СВЦЭМ!$C$39:$C$782,СВЦЭМ!$A$39:$A$782,$A108,СВЦЭМ!$B$39:$B$782,J$83)+'СЕТ СН'!$H$12+СВЦЭМ!$D$10+'СЕТ СН'!$H$5-'СЕТ СН'!$H$20</f>
        <v>3211.0936657900002</v>
      </c>
      <c r="K108" s="36">
        <f>SUMIFS(СВЦЭМ!$C$39:$C$782,СВЦЭМ!$A$39:$A$782,$A108,СВЦЭМ!$B$39:$B$782,K$83)+'СЕТ СН'!$H$12+СВЦЭМ!$D$10+'СЕТ СН'!$H$5-'СЕТ СН'!$H$20</f>
        <v>3170.6123078099999</v>
      </c>
      <c r="L108" s="36">
        <f>SUMIFS(СВЦЭМ!$C$39:$C$782,СВЦЭМ!$A$39:$A$782,$A108,СВЦЭМ!$B$39:$B$782,L$83)+'СЕТ СН'!$H$12+СВЦЭМ!$D$10+'СЕТ СН'!$H$5-'СЕТ СН'!$H$20</f>
        <v>3169.35186264</v>
      </c>
      <c r="M108" s="36">
        <f>SUMIFS(СВЦЭМ!$C$39:$C$782,СВЦЭМ!$A$39:$A$782,$A108,СВЦЭМ!$B$39:$B$782,M$83)+'СЕТ СН'!$H$12+СВЦЭМ!$D$10+'СЕТ СН'!$H$5-'СЕТ СН'!$H$20</f>
        <v>3184.1808202000002</v>
      </c>
      <c r="N108" s="36">
        <f>SUMIFS(СВЦЭМ!$C$39:$C$782,СВЦЭМ!$A$39:$A$782,$A108,СВЦЭМ!$B$39:$B$782,N$83)+'СЕТ СН'!$H$12+СВЦЭМ!$D$10+'СЕТ СН'!$H$5-'СЕТ СН'!$H$20</f>
        <v>3200.6122656899997</v>
      </c>
      <c r="O108" s="36">
        <f>SUMIFS(СВЦЭМ!$C$39:$C$782,СВЦЭМ!$A$39:$A$782,$A108,СВЦЭМ!$B$39:$B$782,O$83)+'СЕТ СН'!$H$12+СВЦЭМ!$D$10+'СЕТ СН'!$H$5-'СЕТ СН'!$H$20</f>
        <v>3199.6601386000002</v>
      </c>
      <c r="P108" s="36">
        <f>SUMIFS(СВЦЭМ!$C$39:$C$782,СВЦЭМ!$A$39:$A$782,$A108,СВЦЭМ!$B$39:$B$782,P$83)+'СЕТ СН'!$H$12+СВЦЭМ!$D$10+'СЕТ СН'!$H$5-'СЕТ СН'!$H$20</f>
        <v>3194.63045242</v>
      </c>
      <c r="Q108" s="36">
        <f>SUMIFS(СВЦЭМ!$C$39:$C$782,СВЦЭМ!$A$39:$A$782,$A108,СВЦЭМ!$B$39:$B$782,Q$83)+'СЕТ СН'!$H$12+СВЦЭМ!$D$10+'СЕТ СН'!$H$5-'СЕТ СН'!$H$20</f>
        <v>3188.6273038099998</v>
      </c>
      <c r="R108" s="36">
        <f>SUMIFS(СВЦЭМ!$C$39:$C$782,СВЦЭМ!$A$39:$A$782,$A108,СВЦЭМ!$B$39:$B$782,R$83)+'СЕТ СН'!$H$12+СВЦЭМ!$D$10+'СЕТ СН'!$H$5-'СЕТ СН'!$H$20</f>
        <v>3190.3895785499999</v>
      </c>
      <c r="S108" s="36">
        <f>SUMIFS(СВЦЭМ!$C$39:$C$782,СВЦЭМ!$A$39:$A$782,$A108,СВЦЭМ!$B$39:$B$782,S$83)+'СЕТ СН'!$H$12+СВЦЭМ!$D$10+'СЕТ СН'!$H$5-'СЕТ СН'!$H$20</f>
        <v>3170.2167960799998</v>
      </c>
      <c r="T108" s="36">
        <f>SUMIFS(СВЦЭМ!$C$39:$C$782,СВЦЭМ!$A$39:$A$782,$A108,СВЦЭМ!$B$39:$B$782,T$83)+'СЕТ СН'!$H$12+СВЦЭМ!$D$10+'СЕТ СН'!$H$5-'СЕТ СН'!$H$20</f>
        <v>3178.3845206300002</v>
      </c>
      <c r="U108" s="36">
        <f>SUMIFS(СВЦЭМ!$C$39:$C$782,СВЦЭМ!$A$39:$A$782,$A108,СВЦЭМ!$B$39:$B$782,U$83)+'СЕТ СН'!$H$12+СВЦЭМ!$D$10+'СЕТ СН'!$H$5-'СЕТ СН'!$H$20</f>
        <v>3195.0161144499998</v>
      </c>
      <c r="V108" s="36">
        <f>SUMIFS(СВЦЭМ!$C$39:$C$782,СВЦЭМ!$A$39:$A$782,$A108,СВЦЭМ!$B$39:$B$782,V$83)+'СЕТ СН'!$H$12+СВЦЭМ!$D$10+'СЕТ СН'!$H$5-'СЕТ СН'!$H$20</f>
        <v>3163.62172814</v>
      </c>
      <c r="W108" s="36">
        <f>SUMIFS(СВЦЭМ!$C$39:$C$782,СВЦЭМ!$A$39:$A$782,$A108,СВЦЭМ!$B$39:$B$782,W$83)+'СЕТ СН'!$H$12+СВЦЭМ!$D$10+'СЕТ СН'!$H$5-'СЕТ СН'!$H$20</f>
        <v>3185.8808698399998</v>
      </c>
      <c r="X108" s="36">
        <f>SUMIFS(СВЦЭМ!$C$39:$C$782,СВЦЭМ!$A$39:$A$782,$A108,СВЦЭМ!$B$39:$B$782,X$83)+'СЕТ СН'!$H$12+СВЦЭМ!$D$10+'СЕТ СН'!$H$5-'СЕТ СН'!$H$20</f>
        <v>3211.6146138700001</v>
      </c>
      <c r="Y108" s="36">
        <f>SUMIFS(СВЦЭМ!$C$39:$C$782,СВЦЭМ!$A$39:$A$782,$A108,СВЦЭМ!$B$39:$B$782,Y$83)+'СЕТ СН'!$H$12+СВЦЭМ!$D$10+'СЕТ СН'!$H$5-'СЕТ СН'!$H$20</f>
        <v>3255.78868375</v>
      </c>
    </row>
    <row r="109" spans="1:25" ht="15.75" x14ac:dyDescent="0.2">
      <c r="A109" s="35">
        <f t="shared" si="2"/>
        <v>44495</v>
      </c>
      <c r="B109" s="36">
        <f>SUMIFS(СВЦЭМ!$C$39:$C$782,СВЦЭМ!$A$39:$A$782,$A109,СВЦЭМ!$B$39:$B$782,B$83)+'СЕТ СН'!$H$12+СВЦЭМ!$D$10+'СЕТ СН'!$H$5-'СЕТ СН'!$H$20</f>
        <v>3231.1374497899997</v>
      </c>
      <c r="C109" s="36">
        <f>SUMIFS(СВЦЭМ!$C$39:$C$782,СВЦЭМ!$A$39:$A$782,$A109,СВЦЭМ!$B$39:$B$782,C$83)+'СЕТ СН'!$H$12+СВЦЭМ!$D$10+'СЕТ СН'!$H$5-'СЕТ СН'!$H$20</f>
        <v>3238.23237066</v>
      </c>
      <c r="D109" s="36">
        <f>SUMIFS(СВЦЭМ!$C$39:$C$782,СВЦЭМ!$A$39:$A$782,$A109,СВЦЭМ!$B$39:$B$782,D$83)+'СЕТ СН'!$H$12+СВЦЭМ!$D$10+'СЕТ СН'!$H$5-'СЕТ СН'!$H$20</f>
        <v>3246.5466570600001</v>
      </c>
      <c r="E109" s="36">
        <f>SUMIFS(СВЦЭМ!$C$39:$C$782,СВЦЭМ!$A$39:$A$782,$A109,СВЦЭМ!$B$39:$B$782,E$83)+'СЕТ СН'!$H$12+СВЦЭМ!$D$10+'СЕТ СН'!$H$5-'СЕТ СН'!$H$20</f>
        <v>3254.9207990699997</v>
      </c>
      <c r="F109" s="36">
        <f>SUMIFS(СВЦЭМ!$C$39:$C$782,СВЦЭМ!$A$39:$A$782,$A109,СВЦЭМ!$B$39:$B$782,F$83)+'СЕТ СН'!$H$12+СВЦЭМ!$D$10+'СЕТ СН'!$H$5-'СЕТ СН'!$H$20</f>
        <v>3253.08824211</v>
      </c>
      <c r="G109" s="36">
        <f>SUMIFS(СВЦЭМ!$C$39:$C$782,СВЦЭМ!$A$39:$A$782,$A109,СВЦЭМ!$B$39:$B$782,G$83)+'СЕТ СН'!$H$12+СВЦЭМ!$D$10+'СЕТ СН'!$H$5-'СЕТ СН'!$H$20</f>
        <v>3240.3566704300001</v>
      </c>
      <c r="H109" s="36">
        <f>SUMIFS(СВЦЭМ!$C$39:$C$782,СВЦЭМ!$A$39:$A$782,$A109,СВЦЭМ!$B$39:$B$782,H$83)+'СЕТ СН'!$H$12+СВЦЭМ!$D$10+'СЕТ СН'!$H$5-'СЕТ СН'!$H$20</f>
        <v>3250.2568598600001</v>
      </c>
      <c r="I109" s="36">
        <f>SUMIFS(СВЦЭМ!$C$39:$C$782,СВЦЭМ!$A$39:$A$782,$A109,СВЦЭМ!$B$39:$B$782,I$83)+'СЕТ СН'!$H$12+СВЦЭМ!$D$10+'СЕТ СН'!$H$5-'СЕТ СН'!$H$20</f>
        <v>3199.3281265000001</v>
      </c>
      <c r="J109" s="36">
        <f>SUMIFS(СВЦЭМ!$C$39:$C$782,СВЦЭМ!$A$39:$A$782,$A109,СВЦЭМ!$B$39:$B$782,J$83)+'СЕТ СН'!$H$12+СВЦЭМ!$D$10+'СЕТ СН'!$H$5-'СЕТ СН'!$H$20</f>
        <v>3151.3092052800002</v>
      </c>
      <c r="K109" s="36">
        <f>SUMIFS(СВЦЭМ!$C$39:$C$782,СВЦЭМ!$A$39:$A$782,$A109,СВЦЭМ!$B$39:$B$782,K$83)+'СЕТ СН'!$H$12+СВЦЭМ!$D$10+'СЕТ СН'!$H$5-'СЕТ СН'!$H$20</f>
        <v>3161.6617599700003</v>
      </c>
      <c r="L109" s="36">
        <f>SUMIFS(СВЦЭМ!$C$39:$C$782,СВЦЭМ!$A$39:$A$782,$A109,СВЦЭМ!$B$39:$B$782,L$83)+'СЕТ СН'!$H$12+СВЦЭМ!$D$10+'СЕТ СН'!$H$5-'СЕТ СН'!$H$20</f>
        <v>3164.7787717000001</v>
      </c>
      <c r="M109" s="36">
        <f>SUMIFS(СВЦЭМ!$C$39:$C$782,СВЦЭМ!$A$39:$A$782,$A109,СВЦЭМ!$B$39:$B$782,M$83)+'СЕТ СН'!$H$12+СВЦЭМ!$D$10+'СЕТ СН'!$H$5-'СЕТ СН'!$H$20</f>
        <v>3158.15054169</v>
      </c>
      <c r="N109" s="36">
        <f>SUMIFS(СВЦЭМ!$C$39:$C$782,СВЦЭМ!$A$39:$A$782,$A109,СВЦЭМ!$B$39:$B$782,N$83)+'СЕТ СН'!$H$12+СВЦЭМ!$D$10+'СЕТ СН'!$H$5-'СЕТ СН'!$H$20</f>
        <v>3168.3055315700003</v>
      </c>
      <c r="O109" s="36">
        <f>SUMIFS(СВЦЭМ!$C$39:$C$782,СВЦЭМ!$A$39:$A$782,$A109,СВЦЭМ!$B$39:$B$782,O$83)+'СЕТ СН'!$H$12+СВЦЭМ!$D$10+'СЕТ СН'!$H$5-'СЕТ СН'!$H$20</f>
        <v>3165.46910493</v>
      </c>
      <c r="P109" s="36">
        <f>SUMIFS(СВЦЭМ!$C$39:$C$782,СВЦЭМ!$A$39:$A$782,$A109,СВЦЭМ!$B$39:$B$782,P$83)+'СЕТ СН'!$H$12+СВЦЭМ!$D$10+'СЕТ СН'!$H$5-'СЕТ СН'!$H$20</f>
        <v>3183.9073543300001</v>
      </c>
      <c r="Q109" s="36">
        <f>SUMIFS(СВЦЭМ!$C$39:$C$782,СВЦЭМ!$A$39:$A$782,$A109,СВЦЭМ!$B$39:$B$782,Q$83)+'СЕТ СН'!$H$12+СВЦЭМ!$D$10+'СЕТ СН'!$H$5-'СЕТ СН'!$H$20</f>
        <v>3176.4915839699997</v>
      </c>
      <c r="R109" s="36">
        <f>SUMIFS(СВЦЭМ!$C$39:$C$782,СВЦЭМ!$A$39:$A$782,$A109,СВЦЭМ!$B$39:$B$782,R$83)+'СЕТ СН'!$H$12+СВЦЭМ!$D$10+'СЕТ СН'!$H$5-'СЕТ СН'!$H$20</f>
        <v>3172.0394587000001</v>
      </c>
      <c r="S109" s="36">
        <f>SUMIFS(СВЦЭМ!$C$39:$C$782,СВЦЭМ!$A$39:$A$782,$A109,СВЦЭМ!$B$39:$B$782,S$83)+'СЕТ СН'!$H$12+СВЦЭМ!$D$10+'СЕТ СН'!$H$5-'СЕТ СН'!$H$20</f>
        <v>3137.6407613299998</v>
      </c>
      <c r="T109" s="36">
        <f>SUMIFS(СВЦЭМ!$C$39:$C$782,СВЦЭМ!$A$39:$A$782,$A109,СВЦЭМ!$B$39:$B$782,T$83)+'СЕТ СН'!$H$12+СВЦЭМ!$D$10+'СЕТ СН'!$H$5-'СЕТ СН'!$H$20</f>
        <v>3150.5229473499999</v>
      </c>
      <c r="U109" s="36">
        <f>SUMIFS(СВЦЭМ!$C$39:$C$782,СВЦЭМ!$A$39:$A$782,$A109,СВЦЭМ!$B$39:$B$782,U$83)+'СЕТ СН'!$H$12+СВЦЭМ!$D$10+'СЕТ СН'!$H$5-'СЕТ СН'!$H$20</f>
        <v>3154.3771543799999</v>
      </c>
      <c r="V109" s="36">
        <f>SUMIFS(СВЦЭМ!$C$39:$C$782,СВЦЭМ!$A$39:$A$782,$A109,СВЦЭМ!$B$39:$B$782,V$83)+'СЕТ СН'!$H$12+СВЦЭМ!$D$10+'СЕТ СН'!$H$5-'СЕТ СН'!$H$20</f>
        <v>3151.7910277399997</v>
      </c>
      <c r="W109" s="36">
        <f>SUMIFS(СВЦЭМ!$C$39:$C$782,СВЦЭМ!$A$39:$A$782,$A109,СВЦЭМ!$B$39:$B$782,W$83)+'СЕТ СН'!$H$12+СВЦЭМ!$D$10+'СЕТ СН'!$H$5-'СЕТ СН'!$H$20</f>
        <v>3146.7150658400001</v>
      </c>
      <c r="X109" s="36">
        <f>SUMIFS(СВЦЭМ!$C$39:$C$782,СВЦЭМ!$A$39:$A$782,$A109,СВЦЭМ!$B$39:$B$782,X$83)+'СЕТ СН'!$H$12+СВЦЭМ!$D$10+'СЕТ СН'!$H$5-'СЕТ СН'!$H$20</f>
        <v>3132.4530104099999</v>
      </c>
      <c r="Y109" s="36">
        <f>SUMIFS(СВЦЭМ!$C$39:$C$782,СВЦЭМ!$A$39:$A$782,$A109,СВЦЭМ!$B$39:$B$782,Y$83)+'СЕТ СН'!$H$12+СВЦЭМ!$D$10+'СЕТ СН'!$H$5-'СЕТ СН'!$H$20</f>
        <v>3134.8034711099999</v>
      </c>
    </row>
    <row r="110" spans="1:25" ht="15.75" x14ac:dyDescent="0.2">
      <c r="A110" s="35">
        <f t="shared" si="2"/>
        <v>44496</v>
      </c>
      <c r="B110" s="36">
        <f>SUMIFS(СВЦЭМ!$C$39:$C$782,СВЦЭМ!$A$39:$A$782,$A110,СВЦЭМ!$B$39:$B$782,B$83)+'СЕТ СН'!$H$12+СВЦЭМ!$D$10+'СЕТ СН'!$H$5-'СЕТ СН'!$H$20</f>
        <v>3159.7188783500001</v>
      </c>
      <c r="C110" s="36">
        <f>SUMIFS(СВЦЭМ!$C$39:$C$782,СВЦЭМ!$A$39:$A$782,$A110,СВЦЭМ!$B$39:$B$782,C$83)+'СЕТ СН'!$H$12+СВЦЭМ!$D$10+'СЕТ СН'!$H$5-'СЕТ СН'!$H$20</f>
        <v>3214.3684159100003</v>
      </c>
      <c r="D110" s="36">
        <f>SUMIFS(СВЦЭМ!$C$39:$C$782,СВЦЭМ!$A$39:$A$782,$A110,СВЦЭМ!$B$39:$B$782,D$83)+'СЕТ СН'!$H$12+СВЦЭМ!$D$10+'СЕТ СН'!$H$5-'СЕТ СН'!$H$20</f>
        <v>3195.2222208799999</v>
      </c>
      <c r="E110" s="36">
        <f>SUMIFS(СВЦЭМ!$C$39:$C$782,СВЦЭМ!$A$39:$A$782,$A110,СВЦЭМ!$B$39:$B$782,E$83)+'СЕТ СН'!$H$12+СВЦЭМ!$D$10+'СЕТ СН'!$H$5-'СЕТ СН'!$H$20</f>
        <v>3210.5647914299998</v>
      </c>
      <c r="F110" s="36">
        <f>SUMIFS(СВЦЭМ!$C$39:$C$782,СВЦЭМ!$A$39:$A$782,$A110,СВЦЭМ!$B$39:$B$782,F$83)+'СЕТ СН'!$H$12+СВЦЭМ!$D$10+'СЕТ СН'!$H$5-'СЕТ СН'!$H$20</f>
        <v>3203.3279198800001</v>
      </c>
      <c r="G110" s="36">
        <f>SUMIFS(СВЦЭМ!$C$39:$C$782,СВЦЭМ!$A$39:$A$782,$A110,СВЦЭМ!$B$39:$B$782,G$83)+'СЕТ СН'!$H$12+СВЦЭМ!$D$10+'СЕТ СН'!$H$5-'СЕТ СН'!$H$20</f>
        <v>3172.2865491299999</v>
      </c>
      <c r="H110" s="36">
        <f>SUMIFS(СВЦЭМ!$C$39:$C$782,СВЦЭМ!$A$39:$A$782,$A110,СВЦЭМ!$B$39:$B$782,H$83)+'СЕТ СН'!$H$12+СВЦЭМ!$D$10+'СЕТ СН'!$H$5-'СЕТ СН'!$H$20</f>
        <v>3199.7313408099999</v>
      </c>
      <c r="I110" s="36">
        <f>SUMIFS(СВЦЭМ!$C$39:$C$782,СВЦЭМ!$A$39:$A$782,$A110,СВЦЭМ!$B$39:$B$782,I$83)+'СЕТ СН'!$H$12+СВЦЭМ!$D$10+'СЕТ СН'!$H$5-'СЕТ СН'!$H$20</f>
        <v>3198.2130291599997</v>
      </c>
      <c r="J110" s="36">
        <f>SUMIFS(СВЦЭМ!$C$39:$C$782,СВЦЭМ!$A$39:$A$782,$A110,СВЦЭМ!$B$39:$B$782,J$83)+'СЕТ СН'!$H$12+СВЦЭМ!$D$10+'СЕТ СН'!$H$5-'СЕТ СН'!$H$20</f>
        <v>3187.6112331599998</v>
      </c>
      <c r="K110" s="36">
        <f>SUMIFS(СВЦЭМ!$C$39:$C$782,СВЦЭМ!$A$39:$A$782,$A110,СВЦЭМ!$B$39:$B$782,K$83)+'СЕТ СН'!$H$12+СВЦЭМ!$D$10+'СЕТ СН'!$H$5-'СЕТ СН'!$H$20</f>
        <v>3199.0600331699998</v>
      </c>
      <c r="L110" s="36">
        <f>SUMIFS(СВЦЭМ!$C$39:$C$782,СВЦЭМ!$A$39:$A$782,$A110,СВЦЭМ!$B$39:$B$782,L$83)+'СЕТ СН'!$H$12+СВЦЭМ!$D$10+'СЕТ СН'!$H$5-'СЕТ СН'!$H$20</f>
        <v>3200.7201247600001</v>
      </c>
      <c r="M110" s="36">
        <f>SUMIFS(СВЦЭМ!$C$39:$C$782,СВЦЭМ!$A$39:$A$782,$A110,СВЦЭМ!$B$39:$B$782,M$83)+'СЕТ СН'!$H$12+СВЦЭМ!$D$10+'СЕТ СН'!$H$5-'СЕТ СН'!$H$20</f>
        <v>3199.1853993599998</v>
      </c>
      <c r="N110" s="36">
        <f>SUMIFS(СВЦЭМ!$C$39:$C$782,СВЦЭМ!$A$39:$A$782,$A110,СВЦЭМ!$B$39:$B$782,N$83)+'СЕТ СН'!$H$12+СВЦЭМ!$D$10+'СЕТ СН'!$H$5-'СЕТ СН'!$H$20</f>
        <v>3192.0896594999999</v>
      </c>
      <c r="O110" s="36">
        <f>SUMIFS(СВЦЭМ!$C$39:$C$782,СВЦЭМ!$A$39:$A$782,$A110,СВЦЭМ!$B$39:$B$782,O$83)+'СЕТ СН'!$H$12+СВЦЭМ!$D$10+'СЕТ СН'!$H$5-'СЕТ СН'!$H$20</f>
        <v>3184.1817239800002</v>
      </c>
      <c r="P110" s="36">
        <f>SUMIFS(СВЦЭМ!$C$39:$C$782,СВЦЭМ!$A$39:$A$782,$A110,СВЦЭМ!$B$39:$B$782,P$83)+'СЕТ СН'!$H$12+СВЦЭМ!$D$10+'СЕТ СН'!$H$5-'СЕТ СН'!$H$20</f>
        <v>3178.6747367799999</v>
      </c>
      <c r="Q110" s="36">
        <f>SUMIFS(СВЦЭМ!$C$39:$C$782,СВЦЭМ!$A$39:$A$782,$A110,СВЦЭМ!$B$39:$B$782,Q$83)+'СЕТ СН'!$H$12+СВЦЭМ!$D$10+'СЕТ СН'!$H$5-'СЕТ СН'!$H$20</f>
        <v>3179.7531430099998</v>
      </c>
      <c r="R110" s="36">
        <f>SUMIFS(СВЦЭМ!$C$39:$C$782,СВЦЭМ!$A$39:$A$782,$A110,СВЦЭМ!$B$39:$B$782,R$83)+'СЕТ СН'!$H$12+СВЦЭМ!$D$10+'СЕТ СН'!$H$5-'СЕТ СН'!$H$20</f>
        <v>3178.83193549</v>
      </c>
      <c r="S110" s="36">
        <f>SUMIFS(СВЦЭМ!$C$39:$C$782,СВЦЭМ!$A$39:$A$782,$A110,СВЦЭМ!$B$39:$B$782,S$83)+'СЕТ СН'!$H$12+СВЦЭМ!$D$10+'СЕТ СН'!$H$5-'СЕТ СН'!$H$20</f>
        <v>3184.5960877899997</v>
      </c>
      <c r="T110" s="36">
        <f>SUMIFS(СВЦЭМ!$C$39:$C$782,СВЦЭМ!$A$39:$A$782,$A110,СВЦЭМ!$B$39:$B$782,T$83)+'СЕТ СН'!$H$12+СВЦЭМ!$D$10+'СЕТ СН'!$H$5-'СЕТ СН'!$H$20</f>
        <v>3187.0728207499997</v>
      </c>
      <c r="U110" s="36">
        <f>SUMIFS(СВЦЭМ!$C$39:$C$782,СВЦЭМ!$A$39:$A$782,$A110,СВЦЭМ!$B$39:$B$782,U$83)+'СЕТ СН'!$H$12+СВЦЭМ!$D$10+'СЕТ СН'!$H$5-'СЕТ СН'!$H$20</f>
        <v>3186.5844772199998</v>
      </c>
      <c r="V110" s="36">
        <f>SUMIFS(СВЦЭМ!$C$39:$C$782,СВЦЭМ!$A$39:$A$782,$A110,СВЦЭМ!$B$39:$B$782,V$83)+'СЕТ СН'!$H$12+СВЦЭМ!$D$10+'СЕТ СН'!$H$5-'СЕТ СН'!$H$20</f>
        <v>3192.5783047300001</v>
      </c>
      <c r="W110" s="36">
        <f>SUMIFS(СВЦЭМ!$C$39:$C$782,СВЦЭМ!$A$39:$A$782,$A110,СВЦЭМ!$B$39:$B$782,W$83)+'СЕТ СН'!$H$12+СВЦЭМ!$D$10+'СЕТ СН'!$H$5-'СЕТ СН'!$H$20</f>
        <v>3199.9808864300003</v>
      </c>
      <c r="X110" s="36">
        <f>SUMIFS(СВЦЭМ!$C$39:$C$782,СВЦЭМ!$A$39:$A$782,$A110,СВЦЭМ!$B$39:$B$782,X$83)+'СЕТ СН'!$H$12+СВЦЭМ!$D$10+'СЕТ СН'!$H$5-'СЕТ СН'!$H$20</f>
        <v>3178.77347689</v>
      </c>
      <c r="Y110" s="36">
        <f>SUMIFS(СВЦЭМ!$C$39:$C$782,СВЦЭМ!$A$39:$A$782,$A110,СВЦЭМ!$B$39:$B$782,Y$83)+'СЕТ СН'!$H$12+СВЦЭМ!$D$10+'СЕТ СН'!$H$5-'СЕТ СН'!$H$20</f>
        <v>3174.0291713500001</v>
      </c>
    </row>
    <row r="111" spans="1:25" ht="15.75" x14ac:dyDescent="0.2">
      <c r="A111" s="35">
        <f t="shared" si="2"/>
        <v>44497</v>
      </c>
      <c r="B111" s="36">
        <f>SUMIFS(СВЦЭМ!$C$39:$C$782,СВЦЭМ!$A$39:$A$782,$A111,СВЦЭМ!$B$39:$B$782,B$83)+'СЕТ СН'!$H$12+СВЦЭМ!$D$10+'СЕТ СН'!$H$5-'СЕТ СН'!$H$20</f>
        <v>3196.8425533299996</v>
      </c>
      <c r="C111" s="36">
        <f>SUMIFS(СВЦЭМ!$C$39:$C$782,СВЦЭМ!$A$39:$A$782,$A111,СВЦЭМ!$B$39:$B$782,C$83)+'СЕТ СН'!$H$12+СВЦЭМ!$D$10+'СЕТ СН'!$H$5-'СЕТ СН'!$H$20</f>
        <v>3253.0883435799997</v>
      </c>
      <c r="D111" s="36">
        <f>SUMIFS(СВЦЭМ!$C$39:$C$782,СВЦЭМ!$A$39:$A$782,$A111,СВЦЭМ!$B$39:$B$782,D$83)+'СЕТ СН'!$H$12+СВЦЭМ!$D$10+'СЕТ СН'!$H$5-'СЕТ СН'!$H$20</f>
        <v>3198.7914455199998</v>
      </c>
      <c r="E111" s="36">
        <f>SUMIFS(СВЦЭМ!$C$39:$C$782,СВЦЭМ!$A$39:$A$782,$A111,СВЦЭМ!$B$39:$B$782,E$83)+'СЕТ СН'!$H$12+СВЦЭМ!$D$10+'СЕТ СН'!$H$5-'СЕТ СН'!$H$20</f>
        <v>3178.2196614599998</v>
      </c>
      <c r="F111" s="36">
        <f>SUMIFS(СВЦЭМ!$C$39:$C$782,СВЦЭМ!$A$39:$A$782,$A111,СВЦЭМ!$B$39:$B$782,F$83)+'СЕТ СН'!$H$12+СВЦЭМ!$D$10+'СЕТ СН'!$H$5-'СЕТ СН'!$H$20</f>
        <v>3176.91592274</v>
      </c>
      <c r="G111" s="36">
        <f>SUMIFS(СВЦЭМ!$C$39:$C$782,СВЦЭМ!$A$39:$A$782,$A111,СВЦЭМ!$B$39:$B$782,G$83)+'СЕТ СН'!$H$12+СВЦЭМ!$D$10+'СЕТ СН'!$H$5-'СЕТ СН'!$H$20</f>
        <v>3189.54136836</v>
      </c>
      <c r="H111" s="36">
        <f>SUMIFS(СВЦЭМ!$C$39:$C$782,СВЦЭМ!$A$39:$A$782,$A111,СВЦЭМ!$B$39:$B$782,H$83)+'СЕТ СН'!$H$12+СВЦЭМ!$D$10+'СЕТ СН'!$H$5-'СЕТ СН'!$H$20</f>
        <v>3206.3571477099999</v>
      </c>
      <c r="I111" s="36">
        <f>SUMIFS(СВЦЭМ!$C$39:$C$782,СВЦЭМ!$A$39:$A$782,$A111,СВЦЭМ!$B$39:$B$782,I$83)+'СЕТ СН'!$H$12+СВЦЭМ!$D$10+'СЕТ СН'!$H$5-'СЕТ СН'!$H$20</f>
        <v>3159.9726681900001</v>
      </c>
      <c r="J111" s="36">
        <f>SUMIFS(СВЦЭМ!$C$39:$C$782,СВЦЭМ!$A$39:$A$782,$A111,СВЦЭМ!$B$39:$B$782,J$83)+'СЕТ СН'!$H$12+СВЦЭМ!$D$10+'СЕТ СН'!$H$5-'СЕТ СН'!$H$20</f>
        <v>3121.6589750399999</v>
      </c>
      <c r="K111" s="36">
        <f>SUMIFS(СВЦЭМ!$C$39:$C$782,СВЦЭМ!$A$39:$A$782,$A111,СВЦЭМ!$B$39:$B$782,K$83)+'СЕТ СН'!$H$12+СВЦЭМ!$D$10+'СЕТ СН'!$H$5-'СЕТ СН'!$H$20</f>
        <v>3130.9435093900001</v>
      </c>
      <c r="L111" s="36">
        <f>SUMIFS(СВЦЭМ!$C$39:$C$782,СВЦЭМ!$A$39:$A$782,$A111,СВЦЭМ!$B$39:$B$782,L$83)+'СЕТ СН'!$H$12+СВЦЭМ!$D$10+'СЕТ СН'!$H$5-'СЕТ СН'!$H$20</f>
        <v>3141.0449575800003</v>
      </c>
      <c r="M111" s="36">
        <f>SUMIFS(СВЦЭМ!$C$39:$C$782,СВЦЭМ!$A$39:$A$782,$A111,СВЦЭМ!$B$39:$B$782,M$83)+'СЕТ СН'!$H$12+СВЦЭМ!$D$10+'СЕТ СН'!$H$5-'СЕТ СН'!$H$20</f>
        <v>3165.4548642899999</v>
      </c>
      <c r="N111" s="36">
        <f>SUMIFS(СВЦЭМ!$C$39:$C$782,СВЦЭМ!$A$39:$A$782,$A111,СВЦЭМ!$B$39:$B$782,N$83)+'СЕТ СН'!$H$12+СВЦЭМ!$D$10+'СЕТ СН'!$H$5-'СЕТ СН'!$H$20</f>
        <v>3178.4196919699998</v>
      </c>
      <c r="O111" s="36">
        <f>SUMIFS(СВЦЭМ!$C$39:$C$782,СВЦЭМ!$A$39:$A$782,$A111,СВЦЭМ!$B$39:$B$782,O$83)+'СЕТ СН'!$H$12+СВЦЭМ!$D$10+'СЕТ СН'!$H$5-'СЕТ СН'!$H$20</f>
        <v>3180.71315654</v>
      </c>
      <c r="P111" s="36">
        <f>SUMIFS(СВЦЭМ!$C$39:$C$782,СВЦЭМ!$A$39:$A$782,$A111,СВЦЭМ!$B$39:$B$782,P$83)+'СЕТ СН'!$H$12+СВЦЭМ!$D$10+'СЕТ СН'!$H$5-'СЕТ СН'!$H$20</f>
        <v>3183.9018122400003</v>
      </c>
      <c r="Q111" s="36">
        <f>SUMIFS(СВЦЭМ!$C$39:$C$782,СВЦЭМ!$A$39:$A$782,$A111,СВЦЭМ!$B$39:$B$782,Q$83)+'СЕТ СН'!$H$12+СВЦЭМ!$D$10+'СЕТ СН'!$H$5-'СЕТ СН'!$H$20</f>
        <v>3173.5451395600003</v>
      </c>
      <c r="R111" s="36">
        <f>SUMIFS(СВЦЭМ!$C$39:$C$782,СВЦЭМ!$A$39:$A$782,$A111,СВЦЭМ!$B$39:$B$782,R$83)+'СЕТ СН'!$H$12+СВЦЭМ!$D$10+'СЕТ СН'!$H$5-'СЕТ СН'!$H$20</f>
        <v>3169.4840139999997</v>
      </c>
      <c r="S111" s="36">
        <f>SUMIFS(СВЦЭМ!$C$39:$C$782,СВЦЭМ!$A$39:$A$782,$A111,СВЦЭМ!$B$39:$B$782,S$83)+'СЕТ СН'!$H$12+СВЦЭМ!$D$10+'СЕТ СН'!$H$5-'СЕТ СН'!$H$20</f>
        <v>3174.5747860500001</v>
      </c>
      <c r="T111" s="36">
        <f>SUMIFS(СВЦЭМ!$C$39:$C$782,СВЦЭМ!$A$39:$A$782,$A111,СВЦЭМ!$B$39:$B$782,T$83)+'СЕТ СН'!$H$12+СВЦЭМ!$D$10+'СЕТ СН'!$H$5-'СЕТ СН'!$H$20</f>
        <v>3144.3493924699997</v>
      </c>
      <c r="U111" s="36">
        <f>SUMIFS(СВЦЭМ!$C$39:$C$782,СВЦЭМ!$A$39:$A$782,$A111,СВЦЭМ!$B$39:$B$782,U$83)+'СЕТ СН'!$H$12+СВЦЭМ!$D$10+'СЕТ СН'!$H$5-'СЕТ СН'!$H$20</f>
        <v>3156.5571220500001</v>
      </c>
      <c r="V111" s="36">
        <f>SUMIFS(СВЦЭМ!$C$39:$C$782,СВЦЭМ!$A$39:$A$782,$A111,СВЦЭМ!$B$39:$B$782,V$83)+'СЕТ СН'!$H$12+СВЦЭМ!$D$10+'СЕТ СН'!$H$5-'СЕТ СН'!$H$20</f>
        <v>3148.3949984000001</v>
      </c>
      <c r="W111" s="36">
        <f>SUMIFS(СВЦЭМ!$C$39:$C$782,СВЦЭМ!$A$39:$A$782,$A111,СВЦЭМ!$B$39:$B$782,W$83)+'СЕТ СН'!$H$12+СВЦЭМ!$D$10+'СЕТ СН'!$H$5-'СЕТ СН'!$H$20</f>
        <v>3155.2591889800001</v>
      </c>
      <c r="X111" s="36">
        <f>SUMIFS(СВЦЭМ!$C$39:$C$782,СВЦЭМ!$A$39:$A$782,$A111,СВЦЭМ!$B$39:$B$782,X$83)+'СЕТ СН'!$H$12+СВЦЭМ!$D$10+'СЕТ СН'!$H$5-'СЕТ СН'!$H$20</f>
        <v>3159.17610577</v>
      </c>
      <c r="Y111" s="36">
        <f>SUMIFS(СВЦЭМ!$C$39:$C$782,СВЦЭМ!$A$39:$A$782,$A111,СВЦЭМ!$B$39:$B$782,Y$83)+'СЕТ СН'!$H$12+СВЦЭМ!$D$10+'СЕТ СН'!$H$5-'СЕТ СН'!$H$20</f>
        <v>3114.9124508499999</v>
      </c>
    </row>
    <row r="112" spans="1:25" ht="15.75" x14ac:dyDescent="0.2">
      <c r="A112" s="35">
        <f t="shared" si="2"/>
        <v>44498</v>
      </c>
      <c r="B112" s="36">
        <f>SUMIFS(СВЦЭМ!$C$39:$C$782,СВЦЭМ!$A$39:$A$782,$A112,СВЦЭМ!$B$39:$B$782,B$83)+'СЕТ СН'!$H$12+СВЦЭМ!$D$10+'СЕТ СН'!$H$5-'СЕТ СН'!$H$20</f>
        <v>3378.2791295799998</v>
      </c>
      <c r="C112" s="36">
        <f>SUMIFS(СВЦЭМ!$C$39:$C$782,СВЦЭМ!$A$39:$A$782,$A112,СВЦЭМ!$B$39:$B$782,C$83)+'СЕТ СН'!$H$12+СВЦЭМ!$D$10+'СЕТ СН'!$H$5-'СЕТ СН'!$H$20</f>
        <v>3393.6394810800002</v>
      </c>
      <c r="D112" s="36">
        <f>SUMIFS(СВЦЭМ!$C$39:$C$782,СВЦЭМ!$A$39:$A$782,$A112,СВЦЭМ!$B$39:$B$782,D$83)+'СЕТ СН'!$H$12+СВЦЭМ!$D$10+'СЕТ СН'!$H$5-'СЕТ СН'!$H$20</f>
        <v>3348.1292418200001</v>
      </c>
      <c r="E112" s="36">
        <f>SUMIFS(СВЦЭМ!$C$39:$C$782,СВЦЭМ!$A$39:$A$782,$A112,СВЦЭМ!$B$39:$B$782,E$83)+'СЕТ СН'!$H$12+СВЦЭМ!$D$10+'СЕТ СН'!$H$5-'СЕТ СН'!$H$20</f>
        <v>3327.1520048900002</v>
      </c>
      <c r="F112" s="36">
        <f>SUMIFS(СВЦЭМ!$C$39:$C$782,СВЦЭМ!$A$39:$A$782,$A112,СВЦЭМ!$B$39:$B$782,F$83)+'СЕТ СН'!$H$12+СВЦЭМ!$D$10+'СЕТ СН'!$H$5-'СЕТ СН'!$H$20</f>
        <v>3325.8954650200003</v>
      </c>
      <c r="G112" s="36">
        <f>SUMIFS(СВЦЭМ!$C$39:$C$782,СВЦЭМ!$A$39:$A$782,$A112,СВЦЭМ!$B$39:$B$782,G$83)+'СЕТ СН'!$H$12+СВЦЭМ!$D$10+'СЕТ СН'!$H$5-'СЕТ СН'!$H$20</f>
        <v>3336.3899882300002</v>
      </c>
      <c r="H112" s="36">
        <f>SUMIFS(СВЦЭМ!$C$39:$C$782,СВЦЭМ!$A$39:$A$782,$A112,СВЦЭМ!$B$39:$B$782,H$83)+'СЕТ СН'!$H$12+СВЦЭМ!$D$10+'СЕТ СН'!$H$5-'СЕТ СН'!$H$20</f>
        <v>3383.5803755899997</v>
      </c>
      <c r="I112" s="36">
        <f>SUMIFS(СВЦЭМ!$C$39:$C$782,СВЦЭМ!$A$39:$A$782,$A112,СВЦЭМ!$B$39:$B$782,I$83)+'СЕТ СН'!$H$12+СВЦЭМ!$D$10+'СЕТ СН'!$H$5-'СЕТ СН'!$H$20</f>
        <v>3381.1779952300003</v>
      </c>
      <c r="J112" s="36">
        <f>SUMIFS(СВЦЭМ!$C$39:$C$782,СВЦЭМ!$A$39:$A$782,$A112,СВЦЭМ!$B$39:$B$782,J$83)+'СЕТ СН'!$H$12+СВЦЭМ!$D$10+'СЕТ СН'!$H$5-'СЕТ СН'!$H$20</f>
        <v>3270.5236688499999</v>
      </c>
      <c r="K112" s="36">
        <f>SUMIFS(СВЦЭМ!$C$39:$C$782,СВЦЭМ!$A$39:$A$782,$A112,СВЦЭМ!$B$39:$B$782,K$83)+'СЕТ СН'!$H$12+СВЦЭМ!$D$10+'СЕТ СН'!$H$5-'СЕТ СН'!$H$20</f>
        <v>3119.17987739</v>
      </c>
      <c r="L112" s="36">
        <f>SUMIFS(СВЦЭМ!$C$39:$C$782,СВЦЭМ!$A$39:$A$782,$A112,СВЦЭМ!$B$39:$B$782,L$83)+'СЕТ СН'!$H$12+СВЦЭМ!$D$10+'СЕТ СН'!$H$5-'СЕТ СН'!$H$20</f>
        <v>3049.5342993599997</v>
      </c>
      <c r="M112" s="36">
        <f>SUMIFS(СВЦЭМ!$C$39:$C$782,СВЦЭМ!$A$39:$A$782,$A112,СВЦЭМ!$B$39:$B$782,M$83)+'СЕТ СН'!$H$12+СВЦЭМ!$D$10+'СЕТ СН'!$H$5-'СЕТ СН'!$H$20</f>
        <v>3076.7633146200001</v>
      </c>
      <c r="N112" s="36">
        <f>SUMIFS(СВЦЭМ!$C$39:$C$782,СВЦЭМ!$A$39:$A$782,$A112,СВЦЭМ!$B$39:$B$782,N$83)+'СЕТ СН'!$H$12+СВЦЭМ!$D$10+'СЕТ СН'!$H$5-'СЕТ СН'!$H$20</f>
        <v>3088.0138642100001</v>
      </c>
      <c r="O112" s="36">
        <f>SUMIFS(СВЦЭМ!$C$39:$C$782,СВЦЭМ!$A$39:$A$782,$A112,СВЦЭМ!$B$39:$B$782,O$83)+'СЕТ СН'!$H$12+СВЦЭМ!$D$10+'СЕТ СН'!$H$5-'СЕТ СН'!$H$20</f>
        <v>3088.9298662400001</v>
      </c>
      <c r="P112" s="36">
        <f>SUMIFS(СВЦЭМ!$C$39:$C$782,СВЦЭМ!$A$39:$A$782,$A112,СВЦЭМ!$B$39:$B$782,P$83)+'СЕТ СН'!$H$12+СВЦЭМ!$D$10+'СЕТ СН'!$H$5-'СЕТ СН'!$H$20</f>
        <v>3086.3241995999997</v>
      </c>
      <c r="Q112" s="36">
        <f>SUMIFS(СВЦЭМ!$C$39:$C$782,СВЦЭМ!$A$39:$A$782,$A112,СВЦЭМ!$B$39:$B$782,Q$83)+'СЕТ СН'!$H$12+СВЦЭМ!$D$10+'СЕТ СН'!$H$5-'СЕТ СН'!$H$20</f>
        <v>3087.62273125</v>
      </c>
      <c r="R112" s="36">
        <f>SUMIFS(СВЦЭМ!$C$39:$C$782,СВЦЭМ!$A$39:$A$782,$A112,СВЦЭМ!$B$39:$B$782,R$83)+'СЕТ СН'!$H$12+СВЦЭМ!$D$10+'СЕТ СН'!$H$5-'СЕТ СН'!$H$20</f>
        <v>3072.15842892</v>
      </c>
      <c r="S112" s="36">
        <f>SUMIFS(СВЦЭМ!$C$39:$C$782,СВЦЭМ!$A$39:$A$782,$A112,СВЦЭМ!$B$39:$B$782,S$83)+'СЕТ СН'!$H$12+СВЦЭМ!$D$10+'СЕТ СН'!$H$5-'СЕТ СН'!$H$20</f>
        <v>3052.9638901799999</v>
      </c>
      <c r="T112" s="36">
        <f>SUMIFS(СВЦЭМ!$C$39:$C$782,СВЦЭМ!$A$39:$A$782,$A112,СВЦЭМ!$B$39:$B$782,T$83)+'СЕТ СН'!$H$12+СВЦЭМ!$D$10+'СЕТ СН'!$H$5-'СЕТ СН'!$H$20</f>
        <v>3018.8052244999999</v>
      </c>
      <c r="U112" s="36">
        <f>SUMIFS(СВЦЭМ!$C$39:$C$782,СВЦЭМ!$A$39:$A$782,$A112,СВЦЭМ!$B$39:$B$782,U$83)+'СЕТ СН'!$H$12+СВЦЭМ!$D$10+'СЕТ СН'!$H$5-'СЕТ СН'!$H$20</f>
        <v>2978.6117362699997</v>
      </c>
      <c r="V112" s="36">
        <f>SUMIFS(СВЦЭМ!$C$39:$C$782,СВЦЭМ!$A$39:$A$782,$A112,СВЦЭМ!$B$39:$B$782,V$83)+'СЕТ СН'!$H$12+СВЦЭМ!$D$10+'СЕТ СН'!$H$5-'СЕТ СН'!$H$20</f>
        <v>2970.9153352200001</v>
      </c>
      <c r="W112" s="36">
        <f>SUMIFS(СВЦЭМ!$C$39:$C$782,СВЦЭМ!$A$39:$A$782,$A112,СВЦЭМ!$B$39:$B$782,W$83)+'СЕТ СН'!$H$12+СВЦЭМ!$D$10+'СЕТ СН'!$H$5-'СЕТ СН'!$H$20</f>
        <v>2961.1402641499999</v>
      </c>
      <c r="X112" s="36">
        <f>SUMIFS(СВЦЭМ!$C$39:$C$782,СВЦЭМ!$A$39:$A$782,$A112,СВЦЭМ!$B$39:$B$782,X$83)+'СЕТ СН'!$H$12+СВЦЭМ!$D$10+'СЕТ СН'!$H$5-'СЕТ СН'!$H$20</f>
        <v>3026.4292225499998</v>
      </c>
      <c r="Y112" s="36">
        <f>SUMIFS(СВЦЭМ!$C$39:$C$782,СВЦЭМ!$A$39:$A$782,$A112,СВЦЭМ!$B$39:$B$782,Y$83)+'СЕТ СН'!$H$12+СВЦЭМ!$D$10+'СЕТ СН'!$H$5-'СЕТ СН'!$H$20</f>
        <v>3042.9546545600001</v>
      </c>
    </row>
    <row r="113" spans="1:27" ht="15.75" x14ac:dyDescent="0.2">
      <c r="A113" s="35">
        <f t="shared" si="2"/>
        <v>44499</v>
      </c>
      <c r="B113" s="36">
        <f>SUMIFS(СВЦЭМ!$C$39:$C$782,СВЦЭМ!$A$39:$A$782,$A113,СВЦЭМ!$B$39:$B$782,B$83)+'СЕТ СН'!$H$12+СВЦЭМ!$D$10+'СЕТ СН'!$H$5-'СЕТ СН'!$H$20</f>
        <v>3076.94009078</v>
      </c>
      <c r="C113" s="36">
        <f>SUMIFS(СВЦЭМ!$C$39:$C$782,СВЦЭМ!$A$39:$A$782,$A113,СВЦЭМ!$B$39:$B$782,C$83)+'СЕТ СН'!$H$12+СВЦЭМ!$D$10+'СЕТ СН'!$H$5-'СЕТ СН'!$H$20</f>
        <v>3159.1536874499998</v>
      </c>
      <c r="D113" s="36">
        <f>SUMIFS(СВЦЭМ!$C$39:$C$782,СВЦЭМ!$A$39:$A$782,$A113,СВЦЭМ!$B$39:$B$782,D$83)+'СЕТ СН'!$H$12+СВЦЭМ!$D$10+'СЕТ СН'!$H$5-'СЕТ СН'!$H$20</f>
        <v>3147.2808247900002</v>
      </c>
      <c r="E113" s="36">
        <f>SUMIFS(СВЦЭМ!$C$39:$C$782,СВЦЭМ!$A$39:$A$782,$A113,СВЦЭМ!$B$39:$B$782,E$83)+'СЕТ СН'!$H$12+СВЦЭМ!$D$10+'СЕТ СН'!$H$5-'СЕТ СН'!$H$20</f>
        <v>3148.5320395199997</v>
      </c>
      <c r="F113" s="36">
        <f>SUMIFS(СВЦЭМ!$C$39:$C$782,СВЦЭМ!$A$39:$A$782,$A113,СВЦЭМ!$B$39:$B$782,F$83)+'СЕТ СН'!$H$12+СВЦЭМ!$D$10+'СЕТ СН'!$H$5-'СЕТ СН'!$H$20</f>
        <v>3146.89466047</v>
      </c>
      <c r="G113" s="36">
        <f>SUMIFS(СВЦЭМ!$C$39:$C$782,СВЦЭМ!$A$39:$A$782,$A113,СВЦЭМ!$B$39:$B$782,G$83)+'СЕТ СН'!$H$12+СВЦЭМ!$D$10+'СЕТ СН'!$H$5-'СЕТ СН'!$H$20</f>
        <v>3145.6048957799999</v>
      </c>
      <c r="H113" s="36">
        <f>SUMIFS(СВЦЭМ!$C$39:$C$782,СВЦЭМ!$A$39:$A$782,$A113,СВЦЭМ!$B$39:$B$782,H$83)+'СЕТ СН'!$H$12+СВЦЭМ!$D$10+'СЕТ СН'!$H$5-'СЕТ СН'!$H$20</f>
        <v>3143.1441178800001</v>
      </c>
      <c r="I113" s="36">
        <f>SUMIFS(СВЦЭМ!$C$39:$C$782,СВЦЭМ!$A$39:$A$782,$A113,СВЦЭМ!$B$39:$B$782,I$83)+'СЕТ СН'!$H$12+СВЦЭМ!$D$10+'СЕТ СН'!$H$5-'СЕТ СН'!$H$20</f>
        <v>3089.6160124099997</v>
      </c>
      <c r="J113" s="36">
        <f>SUMIFS(СВЦЭМ!$C$39:$C$782,СВЦЭМ!$A$39:$A$782,$A113,СВЦЭМ!$B$39:$B$782,J$83)+'СЕТ СН'!$H$12+СВЦЭМ!$D$10+'СЕТ СН'!$H$5-'СЕТ СН'!$H$20</f>
        <v>3075.7498991000002</v>
      </c>
      <c r="K113" s="36">
        <f>SUMIFS(СВЦЭМ!$C$39:$C$782,СВЦЭМ!$A$39:$A$782,$A113,СВЦЭМ!$B$39:$B$782,K$83)+'СЕТ СН'!$H$12+СВЦЭМ!$D$10+'СЕТ СН'!$H$5-'СЕТ СН'!$H$20</f>
        <v>3112.5402736400001</v>
      </c>
      <c r="L113" s="36">
        <f>SUMIFS(СВЦЭМ!$C$39:$C$782,СВЦЭМ!$A$39:$A$782,$A113,СВЦЭМ!$B$39:$B$782,L$83)+'СЕТ СН'!$H$12+СВЦЭМ!$D$10+'СЕТ СН'!$H$5-'СЕТ СН'!$H$20</f>
        <v>3120.6440736699997</v>
      </c>
      <c r="M113" s="36">
        <f>SUMIFS(СВЦЭМ!$C$39:$C$782,СВЦЭМ!$A$39:$A$782,$A113,СВЦЭМ!$B$39:$B$782,M$83)+'СЕТ СН'!$H$12+СВЦЭМ!$D$10+'СЕТ СН'!$H$5-'СЕТ СН'!$H$20</f>
        <v>3117.03935215</v>
      </c>
      <c r="N113" s="36">
        <f>SUMIFS(СВЦЭМ!$C$39:$C$782,СВЦЭМ!$A$39:$A$782,$A113,СВЦЭМ!$B$39:$B$782,N$83)+'СЕТ СН'!$H$12+СВЦЭМ!$D$10+'СЕТ СН'!$H$5-'СЕТ СН'!$H$20</f>
        <v>3122.13368442</v>
      </c>
      <c r="O113" s="36">
        <f>SUMIFS(СВЦЭМ!$C$39:$C$782,СВЦЭМ!$A$39:$A$782,$A113,СВЦЭМ!$B$39:$B$782,O$83)+'СЕТ СН'!$H$12+СВЦЭМ!$D$10+'СЕТ СН'!$H$5-'СЕТ СН'!$H$20</f>
        <v>3081.1860904999999</v>
      </c>
      <c r="P113" s="36">
        <f>SUMIFS(СВЦЭМ!$C$39:$C$782,СВЦЭМ!$A$39:$A$782,$A113,СВЦЭМ!$B$39:$B$782,P$83)+'СЕТ СН'!$H$12+СВЦЭМ!$D$10+'СЕТ СН'!$H$5-'СЕТ СН'!$H$20</f>
        <v>3071.4342315499998</v>
      </c>
      <c r="Q113" s="36">
        <f>SUMIFS(СВЦЭМ!$C$39:$C$782,СВЦЭМ!$A$39:$A$782,$A113,СВЦЭМ!$B$39:$B$782,Q$83)+'СЕТ СН'!$H$12+СВЦЭМ!$D$10+'СЕТ СН'!$H$5-'СЕТ СН'!$H$20</f>
        <v>3078.7267073900002</v>
      </c>
      <c r="R113" s="36">
        <f>SUMIFS(СВЦЭМ!$C$39:$C$782,СВЦЭМ!$A$39:$A$782,$A113,СВЦЭМ!$B$39:$B$782,R$83)+'СЕТ СН'!$H$12+СВЦЭМ!$D$10+'СЕТ СН'!$H$5-'СЕТ СН'!$H$20</f>
        <v>3065.6683413199999</v>
      </c>
      <c r="S113" s="36">
        <f>SUMIFS(СВЦЭМ!$C$39:$C$782,СВЦЭМ!$A$39:$A$782,$A113,СВЦЭМ!$B$39:$B$782,S$83)+'СЕТ СН'!$H$12+СВЦЭМ!$D$10+'СЕТ СН'!$H$5-'СЕТ СН'!$H$20</f>
        <v>3061.93187046</v>
      </c>
      <c r="T113" s="36">
        <f>SUMIFS(СВЦЭМ!$C$39:$C$782,СВЦЭМ!$A$39:$A$782,$A113,СВЦЭМ!$B$39:$B$782,T$83)+'СЕТ СН'!$H$12+СВЦЭМ!$D$10+'СЕТ СН'!$H$5-'СЕТ СН'!$H$20</f>
        <v>3095.9101564600001</v>
      </c>
      <c r="U113" s="36">
        <f>SUMIFS(СВЦЭМ!$C$39:$C$782,СВЦЭМ!$A$39:$A$782,$A113,СВЦЭМ!$B$39:$B$782,U$83)+'СЕТ СН'!$H$12+СВЦЭМ!$D$10+'СЕТ СН'!$H$5-'СЕТ СН'!$H$20</f>
        <v>3113.7818845000002</v>
      </c>
      <c r="V113" s="36">
        <f>SUMIFS(СВЦЭМ!$C$39:$C$782,СВЦЭМ!$A$39:$A$782,$A113,СВЦЭМ!$B$39:$B$782,V$83)+'СЕТ СН'!$H$12+СВЦЭМ!$D$10+'СЕТ СН'!$H$5-'СЕТ СН'!$H$20</f>
        <v>3101.8823555500003</v>
      </c>
      <c r="W113" s="36">
        <f>SUMIFS(СВЦЭМ!$C$39:$C$782,СВЦЭМ!$A$39:$A$782,$A113,СВЦЭМ!$B$39:$B$782,W$83)+'СЕТ СН'!$H$12+СВЦЭМ!$D$10+'СЕТ СН'!$H$5-'СЕТ СН'!$H$20</f>
        <v>3092.3908382999998</v>
      </c>
      <c r="X113" s="36">
        <f>SUMIFS(СВЦЭМ!$C$39:$C$782,СВЦЭМ!$A$39:$A$782,$A113,СВЦЭМ!$B$39:$B$782,X$83)+'СЕТ СН'!$H$12+СВЦЭМ!$D$10+'СЕТ СН'!$H$5-'СЕТ СН'!$H$20</f>
        <v>3065.8733321</v>
      </c>
      <c r="Y113" s="36">
        <f>SUMIFS(СВЦЭМ!$C$39:$C$782,СВЦЭМ!$A$39:$A$782,$A113,СВЦЭМ!$B$39:$B$782,Y$83)+'СЕТ СН'!$H$12+СВЦЭМ!$D$10+'СЕТ СН'!$H$5-'СЕТ СН'!$H$20</f>
        <v>3076.9189552500002</v>
      </c>
      <c r="AA113" s="37"/>
    </row>
    <row r="114" spans="1:27" ht="15.75" x14ac:dyDescent="0.2">
      <c r="A114" s="35">
        <f t="shared" si="2"/>
        <v>44500</v>
      </c>
      <c r="B114" s="36">
        <f>SUMIFS(СВЦЭМ!$C$39:$C$782,СВЦЭМ!$A$39:$A$782,$A114,СВЦЭМ!$B$39:$B$782,B$83)+'СЕТ СН'!$H$12+СВЦЭМ!$D$10+'СЕТ СН'!$H$5-'СЕТ СН'!$H$20</f>
        <v>3064.86805491</v>
      </c>
      <c r="C114" s="36">
        <f>SUMIFS(СВЦЭМ!$C$39:$C$782,СВЦЭМ!$A$39:$A$782,$A114,СВЦЭМ!$B$39:$B$782,C$83)+'СЕТ СН'!$H$12+СВЦЭМ!$D$10+'СЕТ СН'!$H$5-'СЕТ СН'!$H$20</f>
        <v>3141.8654353699999</v>
      </c>
      <c r="D114" s="36">
        <f>SUMIFS(СВЦЭМ!$C$39:$C$782,СВЦЭМ!$A$39:$A$782,$A114,СВЦЭМ!$B$39:$B$782,D$83)+'СЕТ СН'!$H$12+СВЦЭМ!$D$10+'СЕТ СН'!$H$5-'СЕТ СН'!$H$20</f>
        <v>3143.0927705599997</v>
      </c>
      <c r="E114" s="36">
        <f>SUMIFS(СВЦЭМ!$C$39:$C$782,СВЦЭМ!$A$39:$A$782,$A114,СВЦЭМ!$B$39:$B$782,E$83)+'СЕТ СН'!$H$12+СВЦЭМ!$D$10+'СЕТ СН'!$H$5-'СЕТ СН'!$H$20</f>
        <v>3135.4210343599998</v>
      </c>
      <c r="F114" s="36">
        <f>SUMIFS(СВЦЭМ!$C$39:$C$782,СВЦЭМ!$A$39:$A$782,$A114,СВЦЭМ!$B$39:$B$782,F$83)+'СЕТ СН'!$H$12+СВЦЭМ!$D$10+'СЕТ СН'!$H$5-'СЕТ СН'!$H$20</f>
        <v>3132.3240686500003</v>
      </c>
      <c r="G114" s="36">
        <f>SUMIFS(СВЦЭМ!$C$39:$C$782,СВЦЭМ!$A$39:$A$782,$A114,СВЦЭМ!$B$39:$B$782,G$83)+'СЕТ СН'!$H$12+СВЦЭМ!$D$10+'СЕТ СН'!$H$5-'СЕТ СН'!$H$20</f>
        <v>3130.6262661800001</v>
      </c>
      <c r="H114" s="36">
        <f>SUMIFS(СВЦЭМ!$C$39:$C$782,СВЦЭМ!$A$39:$A$782,$A114,СВЦЭМ!$B$39:$B$782,H$83)+'СЕТ СН'!$H$12+СВЦЭМ!$D$10+'СЕТ СН'!$H$5-'СЕТ СН'!$H$20</f>
        <v>3151.1762029000001</v>
      </c>
      <c r="I114" s="36">
        <f>SUMIFS(СВЦЭМ!$C$39:$C$782,СВЦЭМ!$A$39:$A$782,$A114,СВЦЭМ!$B$39:$B$782,I$83)+'СЕТ СН'!$H$12+СВЦЭМ!$D$10+'СЕТ СН'!$H$5-'СЕТ СН'!$H$20</f>
        <v>3110.5373902199999</v>
      </c>
      <c r="J114" s="36">
        <f>SUMIFS(СВЦЭМ!$C$39:$C$782,СВЦЭМ!$A$39:$A$782,$A114,СВЦЭМ!$B$39:$B$782,J$83)+'СЕТ СН'!$H$12+СВЦЭМ!$D$10+'СЕТ СН'!$H$5-'СЕТ СН'!$H$20</f>
        <v>3087.4345871400001</v>
      </c>
      <c r="K114" s="36">
        <f>SUMIFS(СВЦЭМ!$C$39:$C$782,СВЦЭМ!$A$39:$A$782,$A114,СВЦЭМ!$B$39:$B$782,K$83)+'СЕТ СН'!$H$12+СВЦЭМ!$D$10+'СЕТ СН'!$H$5-'СЕТ СН'!$H$20</f>
        <v>3076.75417595</v>
      </c>
      <c r="L114" s="36">
        <f>SUMIFS(СВЦЭМ!$C$39:$C$782,СВЦЭМ!$A$39:$A$782,$A114,СВЦЭМ!$B$39:$B$782,L$83)+'СЕТ СН'!$H$12+СВЦЭМ!$D$10+'СЕТ СН'!$H$5-'СЕТ СН'!$H$20</f>
        <v>3092.4745667100001</v>
      </c>
      <c r="M114" s="36">
        <f>SUMIFS(СВЦЭМ!$C$39:$C$782,СВЦЭМ!$A$39:$A$782,$A114,СВЦЭМ!$B$39:$B$782,M$83)+'СЕТ СН'!$H$12+СВЦЭМ!$D$10+'СЕТ СН'!$H$5-'СЕТ СН'!$H$20</f>
        <v>3085.7653549799998</v>
      </c>
      <c r="N114" s="36">
        <f>SUMIFS(СВЦЭМ!$C$39:$C$782,СВЦЭМ!$A$39:$A$782,$A114,СВЦЭМ!$B$39:$B$782,N$83)+'СЕТ СН'!$H$12+СВЦЭМ!$D$10+'СЕТ СН'!$H$5-'СЕТ СН'!$H$20</f>
        <v>3105.0187501</v>
      </c>
      <c r="O114" s="36">
        <f>SUMIFS(СВЦЭМ!$C$39:$C$782,СВЦЭМ!$A$39:$A$782,$A114,СВЦЭМ!$B$39:$B$782,O$83)+'СЕТ СН'!$H$12+СВЦЭМ!$D$10+'СЕТ СН'!$H$5-'СЕТ СН'!$H$20</f>
        <v>3107.9674751699999</v>
      </c>
      <c r="P114" s="36">
        <f>SUMIFS(СВЦЭМ!$C$39:$C$782,СВЦЭМ!$A$39:$A$782,$A114,СВЦЭМ!$B$39:$B$782,P$83)+'СЕТ СН'!$H$12+СВЦЭМ!$D$10+'СЕТ СН'!$H$5-'СЕТ СН'!$H$20</f>
        <v>3106.71971244</v>
      </c>
      <c r="Q114" s="36">
        <f>SUMIFS(СВЦЭМ!$C$39:$C$782,СВЦЭМ!$A$39:$A$782,$A114,СВЦЭМ!$B$39:$B$782,Q$83)+'СЕТ СН'!$H$12+СВЦЭМ!$D$10+'СЕТ СН'!$H$5-'СЕТ СН'!$H$20</f>
        <v>3111.8102930800001</v>
      </c>
      <c r="R114" s="36">
        <f>SUMIFS(СВЦЭМ!$C$39:$C$782,СВЦЭМ!$A$39:$A$782,$A114,СВЦЭМ!$B$39:$B$782,R$83)+'СЕТ СН'!$H$12+СВЦЭМ!$D$10+'СЕТ СН'!$H$5-'СЕТ СН'!$H$20</f>
        <v>3112.9685669199998</v>
      </c>
      <c r="S114" s="36">
        <f>SUMIFS(СВЦЭМ!$C$39:$C$782,СВЦЭМ!$A$39:$A$782,$A114,СВЦЭМ!$B$39:$B$782,S$83)+'СЕТ СН'!$H$12+СВЦЭМ!$D$10+'СЕТ СН'!$H$5-'СЕТ СН'!$H$20</f>
        <v>3098.54579788</v>
      </c>
      <c r="T114" s="36">
        <f>SUMIFS(СВЦЭМ!$C$39:$C$782,СВЦЭМ!$A$39:$A$782,$A114,СВЦЭМ!$B$39:$B$782,T$83)+'СЕТ СН'!$H$12+СВЦЭМ!$D$10+'СЕТ СН'!$H$5-'СЕТ СН'!$H$20</f>
        <v>3117.36924107</v>
      </c>
      <c r="U114" s="36">
        <f>SUMIFS(СВЦЭМ!$C$39:$C$782,СВЦЭМ!$A$39:$A$782,$A114,СВЦЭМ!$B$39:$B$782,U$83)+'СЕТ СН'!$H$12+СВЦЭМ!$D$10+'СЕТ СН'!$H$5-'СЕТ СН'!$H$20</f>
        <v>3132.9298808499998</v>
      </c>
      <c r="V114" s="36">
        <f>SUMIFS(СВЦЭМ!$C$39:$C$782,СВЦЭМ!$A$39:$A$782,$A114,СВЦЭМ!$B$39:$B$782,V$83)+'СЕТ СН'!$H$12+СВЦЭМ!$D$10+'СЕТ СН'!$H$5-'СЕТ СН'!$H$20</f>
        <v>3119.7633184199999</v>
      </c>
      <c r="W114" s="36">
        <f>SUMIFS(СВЦЭМ!$C$39:$C$782,СВЦЭМ!$A$39:$A$782,$A114,СВЦЭМ!$B$39:$B$782,W$83)+'СЕТ СН'!$H$12+СВЦЭМ!$D$10+'СЕТ СН'!$H$5-'СЕТ СН'!$H$20</f>
        <v>3105.0869812299998</v>
      </c>
      <c r="X114" s="36">
        <f>SUMIFS(СВЦЭМ!$C$39:$C$782,СВЦЭМ!$A$39:$A$782,$A114,СВЦЭМ!$B$39:$B$782,X$83)+'СЕТ СН'!$H$12+СВЦЭМ!$D$10+'СЕТ СН'!$H$5-'СЕТ СН'!$H$20</f>
        <v>3078.62769703</v>
      </c>
      <c r="Y114" s="36">
        <f>SUMIFS(СВЦЭМ!$C$39:$C$782,СВЦЭМ!$A$39:$A$782,$A114,СВЦЭМ!$B$39:$B$782,Y$83)+'СЕТ СН'!$H$12+СВЦЭМ!$D$10+'СЕТ СН'!$H$5-'СЕТ СН'!$H$20</f>
        <v>3090.9970718999998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01.10.2021</v>
      </c>
      <c r="B120" s="36">
        <f>SUMIFS(СВЦЭМ!$C$39:$C$782,СВЦЭМ!$A$39:$A$782,$A120,СВЦЭМ!$B$39:$B$782,B$119)+'СЕТ СН'!$I$12+СВЦЭМ!$D$10+'СЕТ СН'!$I$5-'СЕТ СН'!$I$20</f>
        <v>3207.1723759200004</v>
      </c>
      <c r="C120" s="36">
        <f>SUMIFS(СВЦЭМ!$C$39:$C$782,СВЦЭМ!$A$39:$A$782,$A120,СВЦЭМ!$B$39:$B$782,C$119)+'СЕТ СН'!$I$12+СВЦЭМ!$D$10+'СЕТ СН'!$I$5-'СЕТ СН'!$I$20</f>
        <v>3242.1050216900003</v>
      </c>
      <c r="D120" s="36">
        <f>SUMIFS(СВЦЭМ!$C$39:$C$782,СВЦЭМ!$A$39:$A$782,$A120,СВЦЭМ!$B$39:$B$782,D$119)+'СЕТ СН'!$I$12+СВЦЭМ!$D$10+'СЕТ СН'!$I$5-'СЕТ СН'!$I$20</f>
        <v>3311.4511335100001</v>
      </c>
      <c r="E120" s="36">
        <f>SUMIFS(СВЦЭМ!$C$39:$C$782,СВЦЭМ!$A$39:$A$782,$A120,СВЦЭМ!$B$39:$B$782,E$119)+'СЕТ СН'!$I$12+СВЦЭМ!$D$10+'СЕТ СН'!$I$5-'СЕТ СН'!$I$20</f>
        <v>3323.4770585000001</v>
      </c>
      <c r="F120" s="36">
        <f>SUMIFS(СВЦЭМ!$C$39:$C$782,СВЦЭМ!$A$39:$A$782,$A120,СВЦЭМ!$B$39:$B$782,F$119)+'СЕТ СН'!$I$12+СВЦЭМ!$D$10+'СЕТ СН'!$I$5-'СЕТ СН'!$I$20</f>
        <v>3333.7823649700003</v>
      </c>
      <c r="G120" s="36">
        <f>SUMIFS(СВЦЭМ!$C$39:$C$782,СВЦЭМ!$A$39:$A$782,$A120,СВЦЭМ!$B$39:$B$782,G$119)+'СЕТ СН'!$I$12+СВЦЭМ!$D$10+'СЕТ СН'!$I$5-'СЕТ СН'!$I$20</f>
        <v>3329.9429534000001</v>
      </c>
      <c r="H120" s="36">
        <f>SUMIFS(СВЦЭМ!$C$39:$C$782,СВЦЭМ!$A$39:$A$782,$A120,СВЦЭМ!$B$39:$B$782,H$119)+'СЕТ СН'!$I$12+СВЦЭМ!$D$10+'СЕТ СН'!$I$5-'СЕТ СН'!$I$20</f>
        <v>3305.3974063599999</v>
      </c>
      <c r="I120" s="36">
        <f>SUMIFS(СВЦЭМ!$C$39:$C$782,СВЦЭМ!$A$39:$A$782,$A120,СВЦЭМ!$B$39:$B$782,I$119)+'СЕТ СН'!$I$12+СВЦЭМ!$D$10+'СЕТ СН'!$I$5-'СЕТ СН'!$I$20</f>
        <v>3303.0977313000003</v>
      </c>
      <c r="J120" s="36">
        <f>SUMIFS(СВЦЭМ!$C$39:$C$782,СВЦЭМ!$A$39:$A$782,$A120,СВЦЭМ!$B$39:$B$782,J$119)+'СЕТ СН'!$I$12+СВЦЭМ!$D$10+'СЕТ СН'!$I$5-'СЕТ СН'!$I$20</f>
        <v>3223.14580462</v>
      </c>
      <c r="K120" s="36">
        <f>SUMIFS(СВЦЭМ!$C$39:$C$782,СВЦЭМ!$A$39:$A$782,$A120,СВЦЭМ!$B$39:$B$782,K$119)+'СЕТ СН'!$I$12+СВЦЭМ!$D$10+'СЕТ СН'!$I$5-'СЕТ СН'!$I$20</f>
        <v>3243.8399582500001</v>
      </c>
      <c r="L120" s="36">
        <f>SUMIFS(СВЦЭМ!$C$39:$C$782,СВЦЭМ!$A$39:$A$782,$A120,СВЦЭМ!$B$39:$B$782,L$119)+'СЕТ СН'!$I$12+СВЦЭМ!$D$10+'СЕТ СН'!$I$5-'СЕТ СН'!$I$20</f>
        <v>3245.2767464200001</v>
      </c>
      <c r="M120" s="36">
        <f>SUMIFS(СВЦЭМ!$C$39:$C$782,СВЦЭМ!$A$39:$A$782,$A120,СВЦЭМ!$B$39:$B$782,M$119)+'СЕТ СН'!$I$12+СВЦЭМ!$D$10+'СЕТ СН'!$I$5-'СЕТ СН'!$I$20</f>
        <v>3225.040011</v>
      </c>
      <c r="N120" s="36">
        <f>SUMIFS(СВЦЭМ!$C$39:$C$782,СВЦЭМ!$A$39:$A$782,$A120,СВЦЭМ!$B$39:$B$782,N$119)+'СЕТ СН'!$I$12+СВЦЭМ!$D$10+'СЕТ СН'!$I$5-'СЕТ СН'!$I$20</f>
        <v>3223.7911518400001</v>
      </c>
      <c r="O120" s="36">
        <f>SUMIFS(СВЦЭМ!$C$39:$C$782,СВЦЭМ!$A$39:$A$782,$A120,СВЦЭМ!$B$39:$B$782,O$119)+'СЕТ СН'!$I$12+СВЦЭМ!$D$10+'СЕТ СН'!$I$5-'СЕТ СН'!$I$20</f>
        <v>3208.1981548200001</v>
      </c>
      <c r="P120" s="36">
        <f>SUMIFS(СВЦЭМ!$C$39:$C$782,СВЦЭМ!$A$39:$A$782,$A120,СВЦЭМ!$B$39:$B$782,P$119)+'СЕТ СН'!$I$12+СВЦЭМ!$D$10+'СЕТ СН'!$I$5-'СЕТ СН'!$I$20</f>
        <v>3213.8483851300002</v>
      </c>
      <c r="Q120" s="36">
        <f>SUMIFS(СВЦЭМ!$C$39:$C$782,СВЦЭМ!$A$39:$A$782,$A120,СВЦЭМ!$B$39:$B$782,Q$119)+'СЕТ СН'!$I$12+СВЦЭМ!$D$10+'СЕТ СН'!$I$5-'СЕТ СН'!$I$20</f>
        <v>3211.2897731400003</v>
      </c>
      <c r="R120" s="36">
        <f>SUMIFS(СВЦЭМ!$C$39:$C$782,СВЦЭМ!$A$39:$A$782,$A120,СВЦЭМ!$B$39:$B$782,R$119)+'СЕТ СН'!$I$12+СВЦЭМ!$D$10+'СЕТ СН'!$I$5-'СЕТ СН'!$I$20</f>
        <v>3207.42346292</v>
      </c>
      <c r="S120" s="36">
        <f>SUMIFS(СВЦЭМ!$C$39:$C$782,СВЦЭМ!$A$39:$A$782,$A120,СВЦЭМ!$B$39:$B$782,S$119)+'СЕТ СН'!$I$12+СВЦЭМ!$D$10+'СЕТ СН'!$I$5-'СЕТ СН'!$I$20</f>
        <v>3201.5803508900003</v>
      </c>
      <c r="T120" s="36">
        <f>SUMIFS(СВЦЭМ!$C$39:$C$782,СВЦЭМ!$A$39:$A$782,$A120,СВЦЭМ!$B$39:$B$782,T$119)+'СЕТ СН'!$I$12+СВЦЭМ!$D$10+'СЕТ СН'!$I$5-'СЕТ СН'!$I$20</f>
        <v>3187.5394698099999</v>
      </c>
      <c r="U120" s="36">
        <f>SUMIFS(СВЦЭМ!$C$39:$C$782,СВЦЭМ!$A$39:$A$782,$A120,СВЦЭМ!$B$39:$B$782,U$119)+'СЕТ СН'!$I$12+СВЦЭМ!$D$10+'СЕТ СН'!$I$5-'СЕТ СН'!$I$20</f>
        <v>3157.7920611300001</v>
      </c>
      <c r="V120" s="36">
        <f>SUMIFS(СВЦЭМ!$C$39:$C$782,СВЦЭМ!$A$39:$A$782,$A120,СВЦЭМ!$B$39:$B$782,V$119)+'СЕТ СН'!$I$12+СВЦЭМ!$D$10+'СЕТ СН'!$I$5-'СЕТ СН'!$I$20</f>
        <v>3133.9337767300003</v>
      </c>
      <c r="W120" s="36">
        <f>SUMIFS(СВЦЭМ!$C$39:$C$782,СВЦЭМ!$A$39:$A$782,$A120,СВЦЭМ!$B$39:$B$782,W$119)+'СЕТ СН'!$I$12+СВЦЭМ!$D$10+'СЕТ СН'!$I$5-'СЕТ СН'!$I$20</f>
        <v>3147.5080057900004</v>
      </c>
      <c r="X120" s="36">
        <f>SUMIFS(СВЦЭМ!$C$39:$C$782,СВЦЭМ!$A$39:$A$782,$A120,СВЦЭМ!$B$39:$B$782,X$119)+'СЕТ СН'!$I$12+СВЦЭМ!$D$10+'СЕТ СН'!$I$5-'СЕТ СН'!$I$20</f>
        <v>3178.35157682</v>
      </c>
      <c r="Y120" s="36">
        <f>SUMIFS(СВЦЭМ!$C$39:$C$782,СВЦЭМ!$A$39:$A$782,$A120,СВЦЭМ!$B$39:$B$782,Y$119)+'СЕТ СН'!$I$12+СВЦЭМ!$D$10+'СЕТ СН'!$I$5-'СЕТ СН'!$I$20</f>
        <v>3206.6836418299999</v>
      </c>
    </row>
    <row r="121" spans="1:27" ht="15.75" x14ac:dyDescent="0.2">
      <c r="A121" s="35">
        <f>A120+1</f>
        <v>44471</v>
      </c>
      <c r="B121" s="36">
        <f>SUMIFS(СВЦЭМ!$C$39:$C$782,СВЦЭМ!$A$39:$A$782,$A121,СВЦЭМ!$B$39:$B$782,B$119)+'СЕТ СН'!$I$12+СВЦЭМ!$D$10+'СЕТ СН'!$I$5-'СЕТ СН'!$I$20</f>
        <v>3276.4755816100001</v>
      </c>
      <c r="C121" s="36">
        <f>SUMIFS(СВЦЭМ!$C$39:$C$782,СВЦЭМ!$A$39:$A$782,$A121,СВЦЭМ!$B$39:$B$782,C$119)+'СЕТ СН'!$I$12+СВЦЭМ!$D$10+'СЕТ СН'!$I$5-'СЕТ СН'!$I$20</f>
        <v>3315.5029469400001</v>
      </c>
      <c r="D121" s="36">
        <f>SUMIFS(СВЦЭМ!$C$39:$C$782,СВЦЭМ!$A$39:$A$782,$A121,СВЦЭМ!$B$39:$B$782,D$119)+'СЕТ СН'!$I$12+СВЦЭМ!$D$10+'СЕТ СН'!$I$5-'СЕТ СН'!$I$20</f>
        <v>3352.1359083000002</v>
      </c>
      <c r="E121" s="36">
        <f>SUMIFS(СВЦЭМ!$C$39:$C$782,СВЦЭМ!$A$39:$A$782,$A121,СВЦЭМ!$B$39:$B$782,E$119)+'СЕТ СН'!$I$12+СВЦЭМ!$D$10+'СЕТ СН'!$I$5-'СЕТ СН'!$I$20</f>
        <v>3370.3366276699999</v>
      </c>
      <c r="F121" s="36">
        <f>SUMIFS(СВЦЭМ!$C$39:$C$782,СВЦЭМ!$A$39:$A$782,$A121,СВЦЭМ!$B$39:$B$782,F$119)+'СЕТ СН'!$I$12+СВЦЭМ!$D$10+'СЕТ СН'!$I$5-'СЕТ СН'!$I$20</f>
        <v>3370.2173923</v>
      </c>
      <c r="G121" s="36">
        <f>SUMIFS(СВЦЭМ!$C$39:$C$782,СВЦЭМ!$A$39:$A$782,$A121,СВЦЭМ!$B$39:$B$782,G$119)+'СЕТ СН'!$I$12+СВЦЭМ!$D$10+'СЕТ СН'!$I$5-'СЕТ СН'!$I$20</f>
        <v>3359.5018819400002</v>
      </c>
      <c r="H121" s="36">
        <f>SUMIFS(СВЦЭМ!$C$39:$C$782,СВЦЭМ!$A$39:$A$782,$A121,СВЦЭМ!$B$39:$B$782,H$119)+'СЕТ СН'!$I$12+СВЦЭМ!$D$10+'СЕТ СН'!$I$5-'СЕТ СН'!$I$20</f>
        <v>3297.97146333</v>
      </c>
      <c r="I121" s="36">
        <f>SUMIFS(СВЦЭМ!$C$39:$C$782,СВЦЭМ!$A$39:$A$782,$A121,СВЦЭМ!$B$39:$B$782,I$119)+'СЕТ СН'!$I$12+СВЦЭМ!$D$10+'СЕТ СН'!$I$5-'СЕТ СН'!$I$20</f>
        <v>3254.9613718000001</v>
      </c>
      <c r="J121" s="36">
        <f>SUMIFS(СВЦЭМ!$C$39:$C$782,СВЦЭМ!$A$39:$A$782,$A121,СВЦЭМ!$B$39:$B$782,J$119)+'СЕТ СН'!$I$12+СВЦЭМ!$D$10+'СЕТ СН'!$I$5-'СЕТ СН'!$I$20</f>
        <v>3170.0483109200004</v>
      </c>
      <c r="K121" s="36">
        <f>SUMIFS(СВЦЭМ!$C$39:$C$782,СВЦЭМ!$A$39:$A$782,$A121,СВЦЭМ!$B$39:$B$782,K$119)+'СЕТ СН'!$I$12+СВЦЭМ!$D$10+'СЕТ СН'!$I$5-'СЕТ СН'!$I$20</f>
        <v>3159.9982025100003</v>
      </c>
      <c r="L121" s="36">
        <f>SUMIFS(СВЦЭМ!$C$39:$C$782,СВЦЭМ!$A$39:$A$782,$A121,СВЦЭМ!$B$39:$B$782,L$119)+'СЕТ СН'!$I$12+СВЦЭМ!$D$10+'СЕТ СН'!$I$5-'СЕТ СН'!$I$20</f>
        <v>3168.3540508300002</v>
      </c>
      <c r="M121" s="36">
        <f>SUMIFS(СВЦЭМ!$C$39:$C$782,СВЦЭМ!$A$39:$A$782,$A121,СВЦЭМ!$B$39:$B$782,M$119)+'СЕТ СН'!$I$12+СВЦЭМ!$D$10+'СЕТ СН'!$I$5-'СЕТ СН'!$I$20</f>
        <v>3159.9831231900002</v>
      </c>
      <c r="N121" s="36">
        <f>SUMIFS(СВЦЭМ!$C$39:$C$782,СВЦЭМ!$A$39:$A$782,$A121,СВЦЭМ!$B$39:$B$782,N$119)+'СЕТ СН'!$I$12+СВЦЭМ!$D$10+'СЕТ СН'!$I$5-'СЕТ СН'!$I$20</f>
        <v>3162.0241650600001</v>
      </c>
      <c r="O121" s="36">
        <f>SUMIFS(СВЦЭМ!$C$39:$C$782,СВЦЭМ!$A$39:$A$782,$A121,СВЦЭМ!$B$39:$B$782,O$119)+'СЕТ СН'!$I$12+СВЦЭМ!$D$10+'СЕТ СН'!$I$5-'СЕТ СН'!$I$20</f>
        <v>3154.67531577</v>
      </c>
      <c r="P121" s="36">
        <f>SUMIFS(СВЦЭМ!$C$39:$C$782,СВЦЭМ!$A$39:$A$782,$A121,СВЦЭМ!$B$39:$B$782,P$119)+'СЕТ СН'!$I$12+СВЦЭМ!$D$10+'СЕТ СН'!$I$5-'СЕТ СН'!$I$20</f>
        <v>3174.2618448000003</v>
      </c>
      <c r="Q121" s="36">
        <f>SUMIFS(СВЦЭМ!$C$39:$C$782,СВЦЭМ!$A$39:$A$782,$A121,СВЦЭМ!$B$39:$B$782,Q$119)+'СЕТ СН'!$I$12+СВЦЭМ!$D$10+'СЕТ СН'!$I$5-'СЕТ СН'!$I$20</f>
        <v>3174.9824294600003</v>
      </c>
      <c r="R121" s="36">
        <f>SUMIFS(СВЦЭМ!$C$39:$C$782,СВЦЭМ!$A$39:$A$782,$A121,СВЦЭМ!$B$39:$B$782,R$119)+'СЕТ СН'!$I$12+СВЦЭМ!$D$10+'СЕТ СН'!$I$5-'СЕТ СН'!$I$20</f>
        <v>3179.3071165300003</v>
      </c>
      <c r="S121" s="36">
        <f>SUMIFS(СВЦЭМ!$C$39:$C$782,СВЦЭМ!$A$39:$A$782,$A121,СВЦЭМ!$B$39:$B$782,S$119)+'СЕТ СН'!$I$12+СВЦЭМ!$D$10+'СЕТ СН'!$I$5-'СЕТ СН'!$I$20</f>
        <v>3190.3572782199999</v>
      </c>
      <c r="T121" s="36">
        <f>SUMIFS(СВЦЭМ!$C$39:$C$782,СВЦЭМ!$A$39:$A$782,$A121,СВЦЭМ!$B$39:$B$782,T$119)+'СЕТ СН'!$I$12+СВЦЭМ!$D$10+'СЕТ СН'!$I$5-'СЕТ СН'!$I$20</f>
        <v>3162.3911172300004</v>
      </c>
      <c r="U121" s="36">
        <f>SUMIFS(СВЦЭМ!$C$39:$C$782,СВЦЭМ!$A$39:$A$782,$A121,СВЦЭМ!$B$39:$B$782,U$119)+'СЕТ СН'!$I$12+СВЦЭМ!$D$10+'СЕТ СН'!$I$5-'СЕТ СН'!$I$20</f>
        <v>3149.7560929900001</v>
      </c>
      <c r="V121" s="36">
        <f>SUMIFS(СВЦЭМ!$C$39:$C$782,СВЦЭМ!$A$39:$A$782,$A121,СВЦЭМ!$B$39:$B$782,V$119)+'СЕТ СН'!$I$12+СВЦЭМ!$D$10+'СЕТ СН'!$I$5-'СЕТ СН'!$I$20</f>
        <v>3153.13062949</v>
      </c>
      <c r="W121" s="36">
        <f>SUMIFS(СВЦЭМ!$C$39:$C$782,СВЦЭМ!$A$39:$A$782,$A121,СВЦЭМ!$B$39:$B$782,W$119)+'СЕТ СН'!$I$12+СВЦЭМ!$D$10+'СЕТ СН'!$I$5-'СЕТ СН'!$I$20</f>
        <v>3143.4249739000002</v>
      </c>
      <c r="X121" s="36">
        <f>SUMIFS(СВЦЭМ!$C$39:$C$782,СВЦЭМ!$A$39:$A$782,$A121,СВЦЭМ!$B$39:$B$782,X$119)+'СЕТ СН'!$I$12+СВЦЭМ!$D$10+'СЕТ СН'!$I$5-'СЕТ СН'!$I$20</f>
        <v>3251.9121800200001</v>
      </c>
      <c r="Y121" s="36">
        <f>SUMIFS(СВЦЭМ!$C$39:$C$782,СВЦЭМ!$A$39:$A$782,$A121,СВЦЭМ!$B$39:$B$782,Y$119)+'СЕТ СН'!$I$12+СВЦЭМ!$D$10+'СЕТ СН'!$I$5-'СЕТ СН'!$I$20</f>
        <v>3221.61434345</v>
      </c>
    </row>
    <row r="122" spans="1:27" ht="15.75" x14ac:dyDescent="0.2">
      <c r="A122" s="35">
        <f t="shared" ref="A122:A150" si="3">A121+1</f>
        <v>44472</v>
      </c>
      <c r="B122" s="36">
        <f>SUMIFS(СВЦЭМ!$C$39:$C$782,СВЦЭМ!$A$39:$A$782,$A122,СВЦЭМ!$B$39:$B$782,B$119)+'СЕТ СН'!$I$12+СВЦЭМ!$D$10+'СЕТ СН'!$I$5-'СЕТ СН'!$I$20</f>
        <v>3246.5417569400001</v>
      </c>
      <c r="C122" s="36">
        <f>SUMIFS(СВЦЭМ!$C$39:$C$782,СВЦЭМ!$A$39:$A$782,$A122,СВЦЭМ!$B$39:$B$782,C$119)+'СЕТ СН'!$I$12+СВЦЭМ!$D$10+'СЕТ СН'!$I$5-'СЕТ СН'!$I$20</f>
        <v>3297.4443670999999</v>
      </c>
      <c r="D122" s="36">
        <f>SUMIFS(СВЦЭМ!$C$39:$C$782,СВЦЭМ!$A$39:$A$782,$A122,СВЦЭМ!$B$39:$B$782,D$119)+'СЕТ СН'!$I$12+СВЦЭМ!$D$10+'СЕТ СН'!$I$5-'СЕТ СН'!$I$20</f>
        <v>3354.53480021</v>
      </c>
      <c r="E122" s="36">
        <f>SUMIFS(СВЦЭМ!$C$39:$C$782,СВЦЭМ!$A$39:$A$782,$A122,СВЦЭМ!$B$39:$B$782,E$119)+'СЕТ СН'!$I$12+СВЦЭМ!$D$10+'СЕТ СН'!$I$5-'СЕТ СН'!$I$20</f>
        <v>3370.5548481200003</v>
      </c>
      <c r="F122" s="36">
        <f>SUMIFS(СВЦЭМ!$C$39:$C$782,СВЦЭМ!$A$39:$A$782,$A122,СВЦЭМ!$B$39:$B$782,F$119)+'СЕТ СН'!$I$12+СВЦЭМ!$D$10+'СЕТ СН'!$I$5-'СЕТ СН'!$I$20</f>
        <v>3365.6793168200002</v>
      </c>
      <c r="G122" s="36">
        <f>SUMIFS(СВЦЭМ!$C$39:$C$782,СВЦЭМ!$A$39:$A$782,$A122,СВЦЭМ!$B$39:$B$782,G$119)+'СЕТ СН'!$I$12+СВЦЭМ!$D$10+'СЕТ СН'!$I$5-'СЕТ СН'!$I$20</f>
        <v>3366.6844517099998</v>
      </c>
      <c r="H122" s="36">
        <f>SUMIFS(СВЦЭМ!$C$39:$C$782,СВЦЭМ!$A$39:$A$782,$A122,СВЦЭМ!$B$39:$B$782,H$119)+'СЕТ СН'!$I$12+СВЦЭМ!$D$10+'СЕТ СН'!$I$5-'СЕТ СН'!$I$20</f>
        <v>3310.1764170700003</v>
      </c>
      <c r="I122" s="36">
        <f>SUMIFS(СВЦЭМ!$C$39:$C$782,СВЦЭМ!$A$39:$A$782,$A122,СВЦЭМ!$B$39:$B$782,I$119)+'СЕТ СН'!$I$12+СВЦЭМ!$D$10+'СЕТ СН'!$I$5-'СЕТ СН'!$I$20</f>
        <v>3261.4007376500003</v>
      </c>
      <c r="J122" s="36">
        <f>SUMIFS(СВЦЭМ!$C$39:$C$782,СВЦЭМ!$A$39:$A$782,$A122,СВЦЭМ!$B$39:$B$782,J$119)+'СЕТ СН'!$I$12+СВЦЭМ!$D$10+'СЕТ СН'!$I$5-'СЕТ СН'!$I$20</f>
        <v>3212.0796311399999</v>
      </c>
      <c r="K122" s="36">
        <f>SUMIFS(СВЦЭМ!$C$39:$C$782,СВЦЭМ!$A$39:$A$782,$A122,СВЦЭМ!$B$39:$B$782,K$119)+'СЕТ СН'!$I$12+СВЦЭМ!$D$10+'СЕТ СН'!$I$5-'СЕТ СН'!$I$20</f>
        <v>3170.5850884400002</v>
      </c>
      <c r="L122" s="36">
        <f>SUMIFS(СВЦЭМ!$C$39:$C$782,СВЦЭМ!$A$39:$A$782,$A122,СВЦЭМ!$B$39:$B$782,L$119)+'СЕТ СН'!$I$12+СВЦЭМ!$D$10+'СЕТ СН'!$I$5-'СЕТ СН'!$I$20</f>
        <v>3168.05513281</v>
      </c>
      <c r="M122" s="36">
        <f>SUMIFS(СВЦЭМ!$C$39:$C$782,СВЦЭМ!$A$39:$A$782,$A122,СВЦЭМ!$B$39:$B$782,M$119)+'СЕТ СН'!$I$12+СВЦЭМ!$D$10+'СЕТ СН'!$I$5-'СЕТ СН'!$I$20</f>
        <v>3166.5939795500003</v>
      </c>
      <c r="N122" s="36">
        <f>SUMIFS(СВЦЭМ!$C$39:$C$782,СВЦЭМ!$A$39:$A$782,$A122,СВЦЭМ!$B$39:$B$782,N$119)+'СЕТ СН'!$I$12+СВЦЭМ!$D$10+'СЕТ СН'!$I$5-'СЕТ СН'!$I$20</f>
        <v>3187.3591677500003</v>
      </c>
      <c r="O122" s="36">
        <f>SUMIFS(СВЦЭМ!$C$39:$C$782,СВЦЭМ!$A$39:$A$782,$A122,СВЦЭМ!$B$39:$B$782,O$119)+'СЕТ СН'!$I$12+СВЦЭМ!$D$10+'СЕТ СН'!$I$5-'СЕТ СН'!$I$20</f>
        <v>3192.6174088800003</v>
      </c>
      <c r="P122" s="36">
        <f>SUMIFS(СВЦЭМ!$C$39:$C$782,СВЦЭМ!$A$39:$A$782,$A122,СВЦЭМ!$B$39:$B$782,P$119)+'СЕТ СН'!$I$12+СВЦЭМ!$D$10+'СЕТ СН'!$I$5-'СЕТ СН'!$I$20</f>
        <v>3193.35501019</v>
      </c>
      <c r="Q122" s="36">
        <f>SUMIFS(СВЦЭМ!$C$39:$C$782,СВЦЭМ!$A$39:$A$782,$A122,СВЦЭМ!$B$39:$B$782,Q$119)+'СЕТ СН'!$I$12+СВЦЭМ!$D$10+'СЕТ СН'!$I$5-'СЕТ СН'!$I$20</f>
        <v>3192.6414355699999</v>
      </c>
      <c r="R122" s="36">
        <f>SUMIFS(СВЦЭМ!$C$39:$C$782,СВЦЭМ!$A$39:$A$782,$A122,СВЦЭМ!$B$39:$B$782,R$119)+'СЕТ СН'!$I$12+СВЦЭМ!$D$10+'СЕТ СН'!$I$5-'СЕТ СН'!$I$20</f>
        <v>3182.3831818500003</v>
      </c>
      <c r="S122" s="36">
        <f>SUMIFS(СВЦЭМ!$C$39:$C$782,СВЦЭМ!$A$39:$A$782,$A122,СВЦЭМ!$B$39:$B$782,S$119)+'СЕТ СН'!$I$12+СВЦЭМ!$D$10+'СЕТ СН'!$I$5-'СЕТ СН'!$I$20</f>
        <v>3185.6654910800003</v>
      </c>
      <c r="T122" s="36">
        <f>SUMIFS(СВЦЭМ!$C$39:$C$782,СВЦЭМ!$A$39:$A$782,$A122,СВЦЭМ!$B$39:$B$782,T$119)+'СЕТ СН'!$I$12+СВЦЭМ!$D$10+'СЕТ СН'!$I$5-'СЕТ СН'!$I$20</f>
        <v>3171.8592008800001</v>
      </c>
      <c r="U122" s="36">
        <f>SUMIFS(СВЦЭМ!$C$39:$C$782,СВЦЭМ!$A$39:$A$782,$A122,СВЦЭМ!$B$39:$B$782,U$119)+'СЕТ СН'!$I$12+СВЦЭМ!$D$10+'СЕТ СН'!$I$5-'СЕТ СН'!$I$20</f>
        <v>3166.10376047</v>
      </c>
      <c r="V122" s="36">
        <f>SUMIFS(СВЦЭМ!$C$39:$C$782,СВЦЭМ!$A$39:$A$782,$A122,СВЦЭМ!$B$39:$B$782,V$119)+'СЕТ СН'!$I$12+СВЦЭМ!$D$10+'СЕТ СН'!$I$5-'СЕТ СН'!$I$20</f>
        <v>3150.50253905</v>
      </c>
      <c r="W122" s="36">
        <f>SUMIFS(СВЦЭМ!$C$39:$C$782,СВЦЭМ!$A$39:$A$782,$A122,СВЦЭМ!$B$39:$B$782,W$119)+'СЕТ СН'!$I$12+СВЦЭМ!$D$10+'СЕТ СН'!$I$5-'СЕТ СН'!$I$20</f>
        <v>3135.8488768900002</v>
      </c>
      <c r="X122" s="36">
        <f>SUMIFS(СВЦЭМ!$C$39:$C$782,СВЦЭМ!$A$39:$A$782,$A122,СВЦЭМ!$B$39:$B$782,X$119)+'СЕТ СН'!$I$12+СВЦЭМ!$D$10+'СЕТ СН'!$I$5-'СЕТ СН'!$I$20</f>
        <v>3137.3860984900002</v>
      </c>
      <c r="Y122" s="36">
        <f>SUMIFS(СВЦЭМ!$C$39:$C$782,СВЦЭМ!$A$39:$A$782,$A122,СВЦЭМ!$B$39:$B$782,Y$119)+'СЕТ СН'!$I$12+СВЦЭМ!$D$10+'СЕТ СН'!$I$5-'СЕТ СН'!$I$20</f>
        <v>3153.78813648</v>
      </c>
    </row>
    <row r="123" spans="1:27" ht="15.75" x14ac:dyDescent="0.2">
      <c r="A123" s="35">
        <f t="shared" si="3"/>
        <v>44473</v>
      </c>
      <c r="B123" s="36">
        <f>SUMIFS(СВЦЭМ!$C$39:$C$782,СВЦЭМ!$A$39:$A$782,$A123,СВЦЭМ!$B$39:$B$782,B$119)+'СЕТ СН'!$I$12+СВЦЭМ!$D$10+'СЕТ СН'!$I$5-'СЕТ СН'!$I$20</f>
        <v>3216.5064687500003</v>
      </c>
      <c r="C123" s="36">
        <f>SUMIFS(СВЦЭМ!$C$39:$C$782,СВЦЭМ!$A$39:$A$782,$A123,СВЦЭМ!$B$39:$B$782,C$119)+'СЕТ СН'!$I$12+СВЦЭМ!$D$10+'СЕТ СН'!$I$5-'СЕТ СН'!$I$20</f>
        <v>3245.5022439500003</v>
      </c>
      <c r="D123" s="36">
        <f>SUMIFS(СВЦЭМ!$C$39:$C$782,СВЦЭМ!$A$39:$A$782,$A123,СВЦЭМ!$B$39:$B$782,D$119)+'СЕТ СН'!$I$12+СВЦЭМ!$D$10+'СЕТ СН'!$I$5-'СЕТ СН'!$I$20</f>
        <v>3241.0268802500004</v>
      </c>
      <c r="E123" s="36">
        <f>SUMIFS(СВЦЭМ!$C$39:$C$782,СВЦЭМ!$A$39:$A$782,$A123,СВЦЭМ!$B$39:$B$782,E$119)+'СЕТ СН'!$I$12+СВЦЭМ!$D$10+'СЕТ СН'!$I$5-'СЕТ СН'!$I$20</f>
        <v>3260.73213695</v>
      </c>
      <c r="F123" s="36">
        <f>SUMIFS(СВЦЭМ!$C$39:$C$782,СВЦЭМ!$A$39:$A$782,$A123,СВЦЭМ!$B$39:$B$782,F$119)+'СЕТ СН'!$I$12+СВЦЭМ!$D$10+'СЕТ СН'!$I$5-'СЕТ СН'!$I$20</f>
        <v>3256.3284475700002</v>
      </c>
      <c r="G123" s="36">
        <f>SUMIFS(СВЦЭМ!$C$39:$C$782,СВЦЭМ!$A$39:$A$782,$A123,СВЦЭМ!$B$39:$B$782,G$119)+'СЕТ СН'!$I$12+СВЦЭМ!$D$10+'СЕТ СН'!$I$5-'СЕТ СН'!$I$20</f>
        <v>3267.0310651400005</v>
      </c>
      <c r="H123" s="36">
        <f>SUMIFS(СВЦЭМ!$C$39:$C$782,СВЦЭМ!$A$39:$A$782,$A123,СВЦЭМ!$B$39:$B$782,H$119)+'СЕТ СН'!$I$12+СВЦЭМ!$D$10+'СЕТ СН'!$I$5-'СЕТ СН'!$I$20</f>
        <v>3301.9629232800003</v>
      </c>
      <c r="I123" s="36">
        <f>SUMIFS(СВЦЭМ!$C$39:$C$782,СВЦЭМ!$A$39:$A$782,$A123,СВЦЭМ!$B$39:$B$782,I$119)+'СЕТ СН'!$I$12+СВЦЭМ!$D$10+'СЕТ СН'!$I$5-'СЕТ СН'!$I$20</f>
        <v>3257.06967347</v>
      </c>
      <c r="J123" s="36">
        <f>SUMIFS(СВЦЭМ!$C$39:$C$782,СВЦЭМ!$A$39:$A$782,$A123,СВЦЭМ!$B$39:$B$782,J$119)+'СЕТ СН'!$I$12+СВЦЭМ!$D$10+'СЕТ СН'!$I$5-'СЕТ СН'!$I$20</f>
        <v>3224.3592374200002</v>
      </c>
      <c r="K123" s="36">
        <f>SUMIFS(СВЦЭМ!$C$39:$C$782,СВЦЭМ!$A$39:$A$782,$A123,СВЦЭМ!$B$39:$B$782,K$119)+'СЕТ СН'!$I$12+СВЦЭМ!$D$10+'СЕТ СН'!$I$5-'СЕТ СН'!$I$20</f>
        <v>3240.12048955</v>
      </c>
      <c r="L123" s="36">
        <f>SUMIFS(СВЦЭМ!$C$39:$C$782,СВЦЭМ!$A$39:$A$782,$A123,СВЦЭМ!$B$39:$B$782,L$119)+'СЕТ СН'!$I$12+СВЦЭМ!$D$10+'СЕТ СН'!$I$5-'СЕТ СН'!$I$20</f>
        <v>3225.4482074300004</v>
      </c>
      <c r="M123" s="36">
        <f>SUMIFS(СВЦЭМ!$C$39:$C$782,СВЦЭМ!$A$39:$A$782,$A123,СВЦЭМ!$B$39:$B$782,M$119)+'СЕТ СН'!$I$12+СВЦЭМ!$D$10+'СЕТ СН'!$I$5-'СЕТ СН'!$I$20</f>
        <v>3222.6234199</v>
      </c>
      <c r="N123" s="36">
        <f>SUMIFS(СВЦЭМ!$C$39:$C$782,СВЦЭМ!$A$39:$A$782,$A123,СВЦЭМ!$B$39:$B$782,N$119)+'СЕТ СН'!$I$12+СВЦЭМ!$D$10+'СЕТ СН'!$I$5-'СЕТ СН'!$I$20</f>
        <v>3205.00214121</v>
      </c>
      <c r="O123" s="36">
        <f>SUMIFS(СВЦЭМ!$C$39:$C$782,СВЦЭМ!$A$39:$A$782,$A123,СВЦЭМ!$B$39:$B$782,O$119)+'СЕТ СН'!$I$12+СВЦЭМ!$D$10+'СЕТ СН'!$I$5-'СЕТ СН'!$I$20</f>
        <v>3196.83890084</v>
      </c>
      <c r="P123" s="36">
        <f>SUMIFS(СВЦЭМ!$C$39:$C$782,СВЦЭМ!$A$39:$A$782,$A123,СВЦЭМ!$B$39:$B$782,P$119)+'СЕТ СН'!$I$12+СВЦЭМ!$D$10+'СЕТ СН'!$I$5-'СЕТ СН'!$I$20</f>
        <v>3200.8568384300002</v>
      </c>
      <c r="Q123" s="36">
        <f>SUMIFS(СВЦЭМ!$C$39:$C$782,СВЦЭМ!$A$39:$A$782,$A123,СВЦЭМ!$B$39:$B$782,Q$119)+'СЕТ СН'!$I$12+СВЦЭМ!$D$10+'СЕТ СН'!$I$5-'СЕТ СН'!$I$20</f>
        <v>3243.9294695200001</v>
      </c>
      <c r="R123" s="36">
        <f>SUMIFS(СВЦЭМ!$C$39:$C$782,СВЦЭМ!$A$39:$A$782,$A123,СВЦЭМ!$B$39:$B$782,R$119)+'СЕТ СН'!$I$12+СВЦЭМ!$D$10+'СЕТ СН'!$I$5-'СЕТ СН'!$I$20</f>
        <v>3237.0577985700002</v>
      </c>
      <c r="S123" s="36">
        <f>SUMIFS(СВЦЭМ!$C$39:$C$782,СВЦЭМ!$A$39:$A$782,$A123,СВЦЭМ!$B$39:$B$782,S$119)+'СЕТ СН'!$I$12+СВЦЭМ!$D$10+'СЕТ СН'!$I$5-'СЕТ СН'!$I$20</f>
        <v>3235.2907417599999</v>
      </c>
      <c r="T123" s="36">
        <f>SUMIFS(СВЦЭМ!$C$39:$C$782,СВЦЭМ!$A$39:$A$782,$A123,СВЦЭМ!$B$39:$B$782,T$119)+'СЕТ СН'!$I$12+СВЦЭМ!$D$10+'СЕТ СН'!$I$5-'СЕТ СН'!$I$20</f>
        <v>3254.2347030200003</v>
      </c>
      <c r="U123" s="36">
        <f>SUMIFS(СВЦЭМ!$C$39:$C$782,СВЦЭМ!$A$39:$A$782,$A123,СВЦЭМ!$B$39:$B$782,U$119)+'СЕТ СН'!$I$12+СВЦЭМ!$D$10+'СЕТ СН'!$I$5-'СЕТ СН'!$I$20</f>
        <v>3249.2294626800003</v>
      </c>
      <c r="V123" s="36">
        <f>SUMIFS(СВЦЭМ!$C$39:$C$782,СВЦЭМ!$A$39:$A$782,$A123,СВЦЭМ!$B$39:$B$782,V$119)+'СЕТ СН'!$I$12+СВЦЭМ!$D$10+'СЕТ СН'!$I$5-'СЕТ СН'!$I$20</f>
        <v>3248.6243739000001</v>
      </c>
      <c r="W123" s="36">
        <f>SUMIFS(СВЦЭМ!$C$39:$C$782,СВЦЭМ!$A$39:$A$782,$A123,СВЦЭМ!$B$39:$B$782,W$119)+'СЕТ СН'!$I$12+СВЦЭМ!$D$10+'СЕТ СН'!$I$5-'СЕТ СН'!$I$20</f>
        <v>3240.3243945300001</v>
      </c>
      <c r="X123" s="36">
        <f>SUMIFS(СВЦЭМ!$C$39:$C$782,СВЦЭМ!$A$39:$A$782,$A123,СВЦЭМ!$B$39:$B$782,X$119)+'СЕТ СН'!$I$12+СВЦЭМ!$D$10+'СЕТ СН'!$I$5-'СЕТ СН'!$I$20</f>
        <v>3252.4760022</v>
      </c>
      <c r="Y123" s="36">
        <f>SUMIFS(СВЦЭМ!$C$39:$C$782,СВЦЭМ!$A$39:$A$782,$A123,СВЦЭМ!$B$39:$B$782,Y$119)+'СЕТ СН'!$I$12+СВЦЭМ!$D$10+'СЕТ СН'!$I$5-'СЕТ СН'!$I$20</f>
        <v>3310.3176169000003</v>
      </c>
    </row>
    <row r="124" spans="1:27" ht="15.75" x14ac:dyDescent="0.2">
      <c r="A124" s="35">
        <f t="shared" si="3"/>
        <v>44474</v>
      </c>
      <c r="B124" s="36">
        <f>SUMIFS(СВЦЭМ!$C$39:$C$782,СВЦЭМ!$A$39:$A$782,$A124,СВЦЭМ!$B$39:$B$782,B$119)+'СЕТ СН'!$I$12+СВЦЭМ!$D$10+'СЕТ СН'!$I$5-'СЕТ СН'!$I$20</f>
        <v>3365.6346184200002</v>
      </c>
      <c r="C124" s="36">
        <f>SUMIFS(СВЦЭМ!$C$39:$C$782,СВЦЭМ!$A$39:$A$782,$A124,СВЦЭМ!$B$39:$B$782,C$119)+'СЕТ СН'!$I$12+СВЦЭМ!$D$10+'СЕТ СН'!$I$5-'СЕТ СН'!$I$20</f>
        <v>3367.3923496100001</v>
      </c>
      <c r="D124" s="36">
        <f>SUMIFS(СВЦЭМ!$C$39:$C$782,СВЦЭМ!$A$39:$A$782,$A124,СВЦЭМ!$B$39:$B$782,D$119)+'СЕТ СН'!$I$12+СВЦЭМ!$D$10+'СЕТ СН'!$I$5-'СЕТ СН'!$I$20</f>
        <v>3302.53718278</v>
      </c>
      <c r="E124" s="36">
        <f>SUMIFS(СВЦЭМ!$C$39:$C$782,СВЦЭМ!$A$39:$A$782,$A124,СВЦЭМ!$B$39:$B$782,E$119)+'СЕТ СН'!$I$12+СВЦЭМ!$D$10+'СЕТ СН'!$I$5-'СЕТ СН'!$I$20</f>
        <v>3281.5842600599999</v>
      </c>
      <c r="F124" s="36">
        <f>SUMIFS(СВЦЭМ!$C$39:$C$782,СВЦЭМ!$A$39:$A$782,$A124,СВЦЭМ!$B$39:$B$782,F$119)+'СЕТ СН'!$I$12+СВЦЭМ!$D$10+'СЕТ СН'!$I$5-'СЕТ СН'!$I$20</f>
        <v>3284.7368841500002</v>
      </c>
      <c r="G124" s="36">
        <f>SUMIFS(СВЦЭМ!$C$39:$C$782,СВЦЭМ!$A$39:$A$782,$A124,СВЦЭМ!$B$39:$B$782,G$119)+'СЕТ СН'!$I$12+СВЦЭМ!$D$10+'СЕТ СН'!$I$5-'СЕТ СН'!$I$20</f>
        <v>3293.8449085000002</v>
      </c>
      <c r="H124" s="36">
        <f>SUMIFS(СВЦЭМ!$C$39:$C$782,СВЦЭМ!$A$39:$A$782,$A124,СВЦЭМ!$B$39:$B$782,H$119)+'СЕТ СН'!$I$12+СВЦЭМ!$D$10+'СЕТ СН'!$I$5-'СЕТ СН'!$I$20</f>
        <v>3348.92105507</v>
      </c>
      <c r="I124" s="36">
        <f>SUMIFS(СВЦЭМ!$C$39:$C$782,СВЦЭМ!$A$39:$A$782,$A124,СВЦЭМ!$B$39:$B$782,I$119)+'СЕТ СН'!$I$12+СВЦЭМ!$D$10+'СЕТ СН'!$I$5-'СЕТ СН'!$I$20</f>
        <v>3337.6307931199999</v>
      </c>
      <c r="J124" s="36">
        <f>SUMIFS(СВЦЭМ!$C$39:$C$782,СВЦЭМ!$A$39:$A$782,$A124,СВЦЭМ!$B$39:$B$782,J$119)+'СЕТ СН'!$I$12+СВЦЭМ!$D$10+'СЕТ СН'!$I$5-'СЕТ СН'!$I$20</f>
        <v>3234.2117810899999</v>
      </c>
      <c r="K124" s="36">
        <f>SUMIFS(СВЦЭМ!$C$39:$C$782,СВЦЭМ!$A$39:$A$782,$A124,СВЦЭМ!$B$39:$B$782,K$119)+'СЕТ СН'!$I$12+СВЦЭМ!$D$10+'СЕТ СН'!$I$5-'СЕТ СН'!$I$20</f>
        <v>3254.2369883300003</v>
      </c>
      <c r="L124" s="36">
        <f>SUMIFS(СВЦЭМ!$C$39:$C$782,СВЦЭМ!$A$39:$A$782,$A124,СВЦЭМ!$B$39:$B$782,L$119)+'СЕТ СН'!$I$12+СВЦЭМ!$D$10+'СЕТ СН'!$I$5-'СЕТ СН'!$I$20</f>
        <v>3258.7376162500004</v>
      </c>
      <c r="M124" s="36">
        <f>SUMIFS(СВЦЭМ!$C$39:$C$782,СВЦЭМ!$A$39:$A$782,$A124,СВЦЭМ!$B$39:$B$782,M$119)+'СЕТ СН'!$I$12+СВЦЭМ!$D$10+'СЕТ СН'!$I$5-'СЕТ СН'!$I$20</f>
        <v>3281.4672758200004</v>
      </c>
      <c r="N124" s="36">
        <f>SUMIFS(СВЦЭМ!$C$39:$C$782,СВЦЭМ!$A$39:$A$782,$A124,СВЦЭМ!$B$39:$B$782,N$119)+'СЕТ СН'!$I$12+СВЦЭМ!$D$10+'СЕТ СН'!$I$5-'СЕТ СН'!$I$20</f>
        <v>3266.0760615400004</v>
      </c>
      <c r="O124" s="36">
        <f>SUMIFS(СВЦЭМ!$C$39:$C$782,СВЦЭМ!$A$39:$A$782,$A124,СВЦЭМ!$B$39:$B$782,O$119)+'СЕТ СН'!$I$12+СВЦЭМ!$D$10+'СЕТ СН'!$I$5-'СЕТ СН'!$I$20</f>
        <v>3270.8279894000002</v>
      </c>
      <c r="P124" s="36">
        <f>SUMIFS(СВЦЭМ!$C$39:$C$782,СВЦЭМ!$A$39:$A$782,$A124,СВЦЭМ!$B$39:$B$782,P$119)+'СЕТ СН'!$I$12+СВЦЭМ!$D$10+'СЕТ СН'!$I$5-'СЕТ СН'!$I$20</f>
        <v>3276.6401358400003</v>
      </c>
      <c r="Q124" s="36">
        <f>SUMIFS(СВЦЭМ!$C$39:$C$782,СВЦЭМ!$A$39:$A$782,$A124,СВЦЭМ!$B$39:$B$782,Q$119)+'СЕТ СН'!$I$12+СВЦЭМ!$D$10+'СЕТ СН'!$I$5-'СЕТ СН'!$I$20</f>
        <v>3302.1668193100004</v>
      </c>
      <c r="R124" s="36">
        <f>SUMIFS(СВЦЭМ!$C$39:$C$782,СВЦЭМ!$A$39:$A$782,$A124,СВЦЭМ!$B$39:$B$782,R$119)+'СЕТ СН'!$I$12+СВЦЭМ!$D$10+'СЕТ СН'!$I$5-'СЕТ СН'!$I$20</f>
        <v>3281.0840608600001</v>
      </c>
      <c r="S124" s="36">
        <f>SUMIFS(СВЦЭМ!$C$39:$C$782,СВЦЭМ!$A$39:$A$782,$A124,СВЦЭМ!$B$39:$B$782,S$119)+'СЕТ СН'!$I$12+СВЦЭМ!$D$10+'СЕТ СН'!$I$5-'СЕТ СН'!$I$20</f>
        <v>3267.1786753400002</v>
      </c>
      <c r="T124" s="36">
        <f>SUMIFS(СВЦЭМ!$C$39:$C$782,СВЦЭМ!$A$39:$A$782,$A124,СВЦЭМ!$B$39:$B$782,T$119)+'СЕТ СН'!$I$12+СВЦЭМ!$D$10+'СЕТ СН'!$I$5-'СЕТ СН'!$I$20</f>
        <v>3292.8619606400002</v>
      </c>
      <c r="U124" s="36">
        <f>SUMIFS(СВЦЭМ!$C$39:$C$782,СВЦЭМ!$A$39:$A$782,$A124,СВЦЭМ!$B$39:$B$782,U$119)+'СЕТ СН'!$I$12+СВЦЭМ!$D$10+'СЕТ СН'!$I$5-'СЕТ СН'!$I$20</f>
        <v>3273.9314375200001</v>
      </c>
      <c r="V124" s="36">
        <f>SUMIFS(СВЦЭМ!$C$39:$C$782,СВЦЭМ!$A$39:$A$782,$A124,СВЦЭМ!$B$39:$B$782,V$119)+'СЕТ СН'!$I$12+СВЦЭМ!$D$10+'СЕТ СН'!$I$5-'СЕТ СН'!$I$20</f>
        <v>3275.0973377800001</v>
      </c>
      <c r="W124" s="36">
        <f>SUMIFS(СВЦЭМ!$C$39:$C$782,СВЦЭМ!$A$39:$A$782,$A124,СВЦЭМ!$B$39:$B$782,W$119)+'СЕТ СН'!$I$12+СВЦЭМ!$D$10+'СЕТ СН'!$I$5-'СЕТ СН'!$I$20</f>
        <v>3281.3637966200004</v>
      </c>
      <c r="X124" s="36">
        <f>SUMIFS(СВЦЭМ!$C$39:$C$782,СВЦЭМ!$A$39:$A$782,$A124,СВЦЭМ!$B$39:$B$782,X$119)+'СЕТ СН'!$I$12+СВЦЭМ!$D$10+'СЕТ СН'!$I$5-'СЕТ СН'!$I$20</f>
        <v>3292.3513003400003</v>
      </c>
      <c r="Y124" s="36">
        <f>SUMIFS(СВЦЭМ!$C$39:$C$782,СВЦЭМ!$A$39:$A$782,$A124,СВЦЭМ!$B$39:$B$782,Y$119)+'СЕТ СН'!$I$12+СВЦЭМ!$D$10+'СЕТ СН'!$I$5-'СЕТ СН'!$I$20</f>
        <v>3367.7628815600001</v>
      </c>
    </row>
    <row r="125" spans="1:27" ht="15.75" x14ac:dyDescent="0.2">
      <c r="A125" s="35">
        <f t="shared" si="3"/>
        <v>44475</v>
      </c>
      <c r="B125" s="36">
        <f>SUMIFS(СВЦЭМ!$C$39:$C$782,СВЦЭМ!$A$39:$A$782,$A125,СВЦЭМ!$B$39:$B$782,B$119)+'СЕТ СН'!$I$12+СВЦЭМ!$D$10+'СЕТ СН'!$I$5-'СЕТ СН'!$I$20</f>
        <v>3386.0896499500004</v>
      </c>
      <c r="C125" s="36">
        <f>SUMIFS(СВЦЭМ!$C$39:$C$782,СВЦЭМ!$A$39:$A$782,$A125,СВЦЭМ!$B$39:$B$782,C$119)+'СЕТ СН'!$I$12+СВЦЭМ!$D$10+'СЕТ СН'!$I$5-'СЕТ СН'!$I$20</f>
        <v>3420.9891146</v>
      </c>
      <c r="D125" s="36">
        <f>SUMIFS(СВЦЭМ!$C$39:$C$782,СВЦЭМ!$A$39:$A$782,$A125,СВЦЭМ!$B$39:$B$782,D$119)+'СЕТ СН'!$I$12+СВЦЭМ!$D$10+'СЕТ СН'!$I$5-'СЕТ СН'!$I$20</f>
        <v>3336.9242032299999</v>
      </c>
      <c r="E125" s="36">
        <f>SUMIFS(СВЦЭМ!$C$39:$C$782,СВЦЭМ!$A$39:$A$782,$A125,СВЦЭМ!$B$39:$B$782,E$119)+'СЕТ СН'!$I$12+СВЦЭМ!$D$10+'СЕТ СН'!$I$5-'СЕТ СН'!$I$20</f>
        <v>3323.9723832600002</v>
      </c>
      <c r="F125" s="36">
        <f>SUMIFS(СВЦЭМ!$C$39:$C$782,СВЦЭМ!$A$39:$A$782,$A125,СВЦЭМ!$B$39:$B$782,F$119)+'СЕТ СН'!$I$12+СВЦЭМ!$D$10+'СЕТ СН'!$I$5-'СЕТ СН'!$I$20</f>
        <v>3320.2962230800003</v>
      </c>
      <c r="G125" s="36">
        <f>SUMIFS(СВЦЭМ!$C$39:$C$782,СВЦЭМ!$A$39:$A$782,$A125,СВЦЭМ!$B$39:$B$782,G$119)+'СЕТ СН'!$I$12+СВЦЭМ!$D$10+'СЕТ СН'!$I$5-'СЕТ СН'!$I$20</f>
        <v>3323.1850345299999</v>
      </c>
      <c r="H125" s="36">
        <f>SUMIFS(СВЦЭМ!$C$39:$C$782,СВЦЭМ!$A$39:$A$782,$A125,СВЦЭМ!$B$39:$B$782,H$119)+'СЕТ СН'!$I$12+СВЦЭМ!$D$10+'СЕТ СН'!$I$5-'СЕТ СН'!$I$20</f>
        <v>3384.2076201099999</v>
      </c>
      <c r="I125" s="36">
        <f>SUMIFS(СВЦЭМ!$C$39:$C$782,СВЦЭМ!$A$39:$A$782,$A125,СВЦЭМ!$B$39:$B$782,I$119)+'СЕТ СН'!$I$12+СВЦЭМ!$D$10+'СЕТ СН'!$I$5-'СЕТ СН'!$I$20</f>
        <v>3405.1311590700002</v>
      </c>
      <c r="J125" s="36">
        <f>SUMIFS(СВЦЭМ!$C$39:$C$782,СВЦЭМ!$A$39:$A$782,$A125,СВЦЭМ!$B$39:$B$782,J$119)+'СЕТ СН'!$I$12+СВЦЭМ!$D$10+'СЕТ СН'!$I$5-'СЕТ СН'!$I$20</f>
        <v>3344.3419942</v>
      </c>
      <c r="K125" s="36">
        <f>SUMIFS(СВЦЭМ!$C$39:$C$782,СВЦЭМ!$A$39:$A$782,$A125,СВЦЭМ!$B$39:$B$782,K$119)+'СЕТ СН'!$I$12+СВЦЭМ!$D$10+'СЕТ СН'!$I$5-'СЕТ СН'!$I$20</f>
        <v>3316.6450426800002</v>
      </c>
      <c r="L125" s="36">
        <f>SUMIFS(СВЦЭМ!$C$39:$C$782,СВЦЭМ!$A$39:$A$782,$A125,СВЦЭМ!$B$39:$B$782,L$119)+'СЕТ СН'!$I$12+СВЦЭМ!$D$10+'СЕТ СН'!$I$5-'СЕТ СН'!$I$20</f>
        <v>3343.2362812900001</v>
      </c>
      <c r="M125" s="36">
        <f>SUMIFS(СВЦЭМ!$C$39:$C$782,СВЦЭМ!$A$39:$A$782,$A125,СВЦЭМ!$B$39:$B$782,M$119)+'СЕТ СН'!$I$12+СВЦЭМ!$D$10+'СЕТ СН'!$I$5-'СЕТ СН'!$I$20</f>
        <v>3340.7286307000004</v>
      </c>
      <c r="N125" s="36">
        <f>SUMIFS(СВЦЭМ!$C$39:$C$782,СВЦЭМ!$A$39:$A$782,$A125,СВЦЭМ!$B$39:$B$782,N$119)+'СЕТ СН'!$I$12+СВЦЭМ!$D$10+'СЕТ СН'!$I$5-'СЕТ СН'!$I$20</f>
        <v>3337.0315610000002</v>
      </c>
      <c r="O125" s="36">
        <f>SUMIFS(СВЦЭМ!$C$39:$C$782,СВЦЭМ!$A$39:$A$782,$A125,СВЦЭМ!$B$39:$B$782,O$119)+'СЕТ СН'!$I$12+СВЦЭМ!$D$10+'СЕТ СН'!$I$5-'СЕТ СН'!$I$20</f>
        <v>3346.2474160500001</v>
      </c>
      <c r="P125" s="36">
        <f>SUMIFS(СВЦЭМ!$C$39:$C$782,СВЦЭМ!$A$39:$A$782,$A125,СВЦЭМ!$B$39:$B$782,P$119)+'СЕТ СН'!$I$12+СВЦЭМ!$D$10+'СЕТ СН'!$I$5-'СЕТ СН'!$I$20</f>
        <v>3356.2559275600001</v>
      </c>
      <c r="Q125" s="36">
        <f>SUMIFS(СВЦЭМ!$C$39:$C$782,СВЦЭМ!$A$39:$A$782,$A125,СВЦЭМ!$B$39:$B$782,Q$119)+'СЕТ СН'!$I$12+СВЦЭМ!$D$10+'СЕТ СН'!$I$5-'СЕТ СН'!$I$20</f>
        <v>3369.7880102500003</v>
      </c>
      <c r="R125" s="36">
        <f>SUMIFS(СВЦЭМ!$C$39:$C$782,СВЦЭМ!$A$39:$A$782,$A125,СВЦЭМ!$B$39:$B$782,R$119)+'СЕТ СН'!$I$12+СВЦЭМ!$D$10+'СЕТ СН'!$I$5-'СЕТ СН'!$I$20</f>
        <v>3377.2116117400001</v>
      </c>
      <c r="S125" s="36">
        <f>SUMIFS(СВЦЭМ!$C$39:$C$782,СВЦЭМ!$A$39:$A$782,$A125,СВЦЭМ!$B$39:$B$782,S$119)+'СЕТ СН'!$I$12+СВЦЭМ!$D$10+'СЕТ СН'!$I$5-'СЕТ СН'!$I$20</f>
        <v>3362.2156785800003</v>
      </c>
      <c r="T125" s="36">
        <f>SUMIFS(СВЦЭМ!$C$39:$C$782,СВЦЭМ!$A$39:$A$782,$A125,СВЦЭМ!$B$39:$B$782,T$119)+'СЕТ СН'!$I$12+СВЦЭМ!$D$10+'СЕТ СН'!$I$5-'СЕТ СН'!$I$20</f>
        <v>3329.5224658500001</v>
      </c>
      <c r="U125" s="36">
        <f>SUMIFS(СВЦЭМ!$C$39:$C$782,СВЦЭМ!$A$39:$A$782,$A125,СВЦЭМ!$B$39:$B$782,U$119)+'СЕТ СН'!$I$12+СВЦЭМ!$D$10+'СЕТ СН'!$I$5-'СЕТ СН'!$I$20</f>
        <v>3261.2145585500002</v>
      </c>
      <c r="V125" s="36">
        <f>SUMIFS(СВЦЭМ!$C$39:$C$782,СВЦЭМ!$A$39:$A$782,$A125,СВЦЭМ!$B$39:$B$782,V$119)+'СЕТ СН'!$I$12+СВЦЭМ!$D$10+'СЕТ СН'!$I$5-'СЕТ СН'!$I$20</f>
        <v>3229.91241932</v>
      </c>
      <c r="W125" s="36">
        <f>SUMIFS(СВЦЭМ!$C$39:$C$782,СВЦЭМ!$A$39:$A$782,$A125,СВЦЭМ!$B$39:$B$782,W$119)+'СЕТ СН'!$I$12+СВЦЭМ!$D$10+'СЕТ СН'!$I$5-'СЕТ СН'!$I$20</f>
        <v>3262.7461784800003</v>
      </c>
      <c r="X125" s="36">
        <f>SUMIFS(СВЦЭМ!$C$39:$C$782,СВЦЭМ!$A$39:$A$782,$A125,СВЦЭМ!$B$39:$B$782,X$119)+'СЕТ СН'!$I$12+СВЦЭМ!$D$10+'СЕТ СН'!$I$5-'СЕТ СН'!$I$20</f>
        <v>3340.03622008</v>
      </c>
      <c r="Y125" s="36">
        <f>SUMIFS(СВЦЭМ!$C$39:$C$782,СВЦЭМ!$A$39:$A$782,$A125,СВЦЭМ!$B$39:$B$782,Y$119)+'СЕТ СН'!$I$12+СВЦЭМ!$D$10+'СЕТ СН'!$I$5-'СЕТ СН'!$I$20</f>
        <v>3380.6937417400004</v>
      </c>
    </row>
    <row r="126" spans="1:27" ht="15.75" x14ac:dyDescent="0.2">
      <c r="A126" s="35">
        <f t="shared" si="3"/>
        <v>44476</v>
      </c>
      <c r="B126" s="36">
        <f>SUMIFS(СВЦЭМ!$C$39:$C$782,СВЦЭМ!$A$39:$A$782,$A126,СВЦЭМ!$B$39:$B$782,B$119)+'СЕТ СН'!$I$12+СВЦЭМ!$D$10+'СЕТ СН'!$I$5-'СЕТ СН'!$I$20</f>
        <v>3315.0702167300001</v>
      </c>
      <c r="C126" s="36">
        <f>SUMIFS(СВЦЭМ!$C$39:$C$782,СВЦЭМ!$A$39:$A$782,$A126,СВЦЭМ!$B$39:$B$782,C$119)+'СЕТ СН'!$I$12+СВЦЭМ!$D$10+'СЕТ СН'!$I$5-'СЕТ СН'!$I$20</f>
        <v>3327.0102055200005</v>
      </c>
      <c r="D126" s="36">
        <f>SUMIFS(СВЦЭМ!$C$39:$C$782,СВЦЭМ!$A$39:$A$782,$A126,СВЦЭМ!$B$39:$B$782,D$119)+'СЕТ СН'!$I$12+СВЦЭМ!$D$10+'СЕТ СН'!$I$5-'СЕТ СН'!$I$20</f>
        <v>3286.0736728800002</v>
      </c>
      <c r="E126" s="36">
        <f>SUMIFS(СВЦЭМ!$C$39:$C$782,СВЦЭМ!$A$39:$A$782,$A126,СВЦЭМ!$B$39:$B$782,E$119)+'СЕТ СН'!$I$12+СВЦЭМ!$D$10+'СЕТ СН'!$I$5-'СЕТ СН'!$I$20</f>
        <v>3288.3782094000003</v>
      </c>
      <c r="F126" s="36">
        <f>SUMIFS(СВЦЭМ!$C$39:$C$782,СВЦЭМ!$A$39:$A$782,$A126,СВЦЭМ!$B$39:$B$782,F$119)+'СЕТ СН'!$I$12+СВЦЭМ!$D$10+'СЕТ СН'!$I$5-'СЕТ СН'!$I$20</f>
        <v>3286.2580176400002</v>
      </c>
      <c r="G126" s="36">
        <f>SUMIFS(СВЦЭМ!$C$39:$C$782,СВЦЭМ!$A$39:$A$782,$A126,СВЦЭМ!$B$39:$B$782,G$119)+'СЕТ СН'!$I$12+СВЦЭМ!$D$10+'СЕТ СН'!$I$5-'СЕТ СН'!$I$20</f>
        <v>3286.1949304500004</v>
      </c>
      <c r="H126" s="36">
        <f>SUMIFS(СВЦЭМ!$C$39:$C$782,СВЦЭМ!$A$39:$A$782,$A126,СВЦЭМ!$B$39:$B$782,H$119)+'СЕТ СН'!$I$12+СВЦЭМ!$D$10+'СЕТ СН'!$I$5-'СЕТ СН'!$I$20</f>
        <v>3337.91475051</v>
      </c>
      <c r="I126" s="36">
        <f>SUMIFS(СВЦЭМ!$C$39:$C$782,СВЦЭМ!$A$39:$A$782,$A126,СВЦЭМ!$B$39:$B$782,I$119)+'СЕТ СН'!$I$12+СВЦЭМ!$D$10+'СЕТ СН'!$I$5-'СЕТ СН'!$I$20</f>
        <v>3353.4808690400005</v>
      </c>
      <c r="J126" s="36">
        <f>SUMIFS(СВЦЭМ!$C$39:$C$782,СВЦЭМ!$A$39:$A$782,$A126,СВЦЭМ!$B$39:$B$782,J$119)+'СЕТ СН'!$I$12+СВЦЭМ!$D$10+'СЕТ СН'!$I$5-'СЕТ СН'!$I$20</f>
        <v>3304.3532149800003</v>
      </c>
      <c r="K126" s="36">
        <f>SUMIFS(СВЦЭМ!$C$39:$C$782,СВЦЭМ!$A$39:$A$782,$A126,СВЦЭМ!$B$39:$B$782,K$119)+'СЕТ СН'!$I$12+СВЦЭМ!$D$10+'СЕТ СН'!$I$5-'СЕТ СН'!$I$20</f>
        <v>3273.4329945899999</v>
      </c>
      <c r="L126" s="36">
        <f>SUMIFS(СВЦЭМ!$C$39:$C$782,СВЦЭМ!$A$39:$A$782,$A126,СВЦЭМ!$B$39:$B$782,L$119)+'СЕТ СН'!$I$12+СВЦЭМ!$D$10+'СЕТ СН'!$I$5-'СЕТ СН'!$I$20</f>
        <v>3268.0709150299999</v>
      </c>
      <c r="M126" s="36">
        <f>SUMIFS(СВЦЭМ!$C$39:$C$782,СВЦЭМ!$A$39:$A$782,$A126,СВЦЭМ!$B$39:$B$782,M$119)+'СЕТ СН'!$I$12+СВЦЭМ!$D$10+'СЕТ СН'!$I$5-'СЕТ СН'!$I$20</f>
        <v>3285.2432168300002</v>
      </c>
      <c r="N126" s="36">
        <f>SUMIFS(СВЦЭМ!$C$39:$C$782,СВЦЭМ!$A$39:$A$782,$A126,СВЦЭМ!$B$39:$B$782,N$119)+'СЕТ СН'!$I$12+СВЦЭМ!$D$10+'СЕТ СН'!$I$5-'СЕТ СН'!$I$20</f>
        <v>3300.17453363</v>
      </c>
      <c r="O126" s="36">
        <f>SUMIFS(СВЦЭМ!$C$39:$C$782,СВЦЭМ!$A$39:$A$782,$A126,СВЦЭМ!$B$39:$B$782,O$119)+'СЕТ СН'!$I$12+СВЦЭМ!$D$10+'СЕТ СН'!$I$5-'СЕТ СН'!$I$20</f>
        <v>3293.32386365</v>
      </c>
      <c r="P126" s="36">
        <f>SUMIFS(СВЦЭМ!$C$39:$C$782,СВЦЭМ!$A$39:$A$782,$A126,СВЦЭМ!$B$39:$B$782,P$119)+'СЕТ СН'!$I$12+СВЦЭМ!$D$10+'СЕТ СН'!$I$5-'СЕТ СН'!$I$20</f>
        <v>3293.9755694200003</v>
      </c>
      <c r="Q126" s="36">
        <f>SUMIFS(СВЦЭМ!$C$39:$C$782,СВЦЭМ!$A$39:$A$782,$A126,СВЦЭМ!$B$39:$B$782,Q$119)+'СЕТ СН'!$I$12+СВЦЭМ!$D$10+'СЕТ СН'!$I$5-'СЕТ СН'!$I$20</f>
        <v>3299.4389043199999</v>
      </c>
      <c r="R126" s="36">
        <f>SUMIFS(СВЦЭМ!$C$39:$C$782,СВЦЭМ!$A$39:$A$782,$A126,СВЦЭМ!$B$39:$B$782,R$119)+'СЕТ СН'!$I$12+СВЦЭМ!$D$10+'СЕТ СН'!$I$5-'СЕТ СН'!$I$20</f>
        <v>3296.0468219300001</v>
      </c>
      <c r="S126" s="36">
        <f>SUMIFS(СВЦЭМ!$C$39:$C$782,СВЦЭМ!$A$39:$A$782,$A126,СВЦЭМ!$B$39:$B$782,S$119)+'СЕТ СН'!$I$12+СВЦЭМ!$D$10+'СЕТ СН'!$I$5-'СЕТ СН'!$I$20</f>
        <v>3291.0539749700001</v>
      </c>
      <c r="T126" s="36">
        <f>SUMIFS(СВЦЭМ!$C$39:$C$782,СВЦЭМ!$A$39:$A$782,$A126,СВЦЭМ!$B$39:$B$782,T$119)+'СЕТ СН'!$I$12+СВЦЭМ!$D$10+'СЕТ СН'!$I$5-'СЕТ СН'!$I$20</f>
        <v>3269.9306783400002</v>
      </c>
      <c r="U126" s="36">
        <f>SUMIFS(СВЦЭМ!$C$39:$C$782,СВЦЭМ!$A$39:$A$782,$A126,СВЦЭМ!$B$39:$B$782,U$119)+'СЕТ СН'!$I$12+СВЦЭМ!$D$10+'СЕТ СН'!$I$5-'СЕТ СН'!$I$20</f>
        <v>3247.2561672100001</v>
      </c>
      <c r="V126" s="36">
        <f>SUMIFS(СВЦЭМ!$C$39:$C$782,СВЦЭМ!$A$39:$A$782,$A126,СВЦЭМ!$B$39:$B$782,V$119)+'СЕТ СН'!$I$12+СВЦЭМ!$D$10+'СЕТ СН'!$I$5-'СЕТ СН'!$I$20</f>
        <v>3264.8395424800001</v>
      </c>
      <c r="W126" s="36">
        <f>SUMIFS(СВЦЭМ!$C$39:$C$782,СВЦЭМ!$A$39:$A$782,$A126,СВЦЭМ!$B$39:$B$782,W$119)+'СЕТ СН'!$I$12+СВЦЭМ!$D$10+'СЕТ СН'!$I$5-'СЕТ СН'!$I$20</f>
        <v>3293.4126124100003</v>
      </c>
      <c r="X126" s="36">
        <f>SUMIFS(СВЦЭМ!$C$39:$C$782,СВЦЭМ!$A$39:$A$782,$A126,СВЦЭМ!$B$39:$B$782,X$119)+'СЕТ СН'!$I$12+СВЦЭМ!$D$10+'СЕТ СН'!$I$5-'СЕТ СН'!$I$20</f>
        <v>3351.5087383</v>
      </c>
      <c r="Y126" s="36">
        <f>SUMIFS(СВЦЭМ!$C$39:$C$782,СВЦЭМ!$A$39:$A$782,$A126,СВЦЭМ!$B$39:$B$782,Y$119)+'СЕТ СН'!$I$12+СВЦЭМ!$D$10+'СЕТ СН'!$I$5-'СЕТ СН'!$I$20</f>
        <v>3364.9259149899999</v>
      </c>
    </row>
    <row r="127" spans="1:27" ht="15.75" x14ac:dyDescent="0.2">
      <c r="A127" s="35">
        <f t="shared" si="3"/>
        <v>44477</v>
      </c>
      <c r="B127" s="36">
        <f>SUMIFS(СВЦЭМ!$C$39:$C$782,СВЦЭМ!$A$39:$A$782,$A127,СВЦЭМ!$B$39:$B$782,B$119)+'СЕТ СН'!$I$12+СВЦЭМ!$D$10+'СЕТ СН'!$I$5-'СЕТ СН'!$I$20</f>
        <v>3329.7286210400002</v>
      </c>
      <c r="C127" s="36">
        <f>SUMIFS(СВЦЭМ!$C$39:$C$782,СВЦЭМ!$A$39:$A$782,$A127,СВЦЭМ!$B$39:$B$782,C$119)+'СЕТ СН'!$I$12+СВЦЭМ!$D$10+'СЕТ СН'!$I$5-'СЕТ СН'!$I$20</f>
        <v>3359.0165264000002</v>
      </c>
      <c r="D127" s="36">
        <f>SUMIFS(СВЦЭМ!$C$39:$C$782,СВЦЭМ!$A$39:$A$782,$A127,СВЦЭМ!$B$39:$B$782,D$119)+'СЕТ СН'!$I$12+СВЦЭМ!$D$10+'СЕТ СН'!$I$5-'СЕТ СН'!$I$20</f>
        <v>3328.80356106</v>
      </c>
      <c r="E127" s="36">
        <f>SUMIFS(СВЦЭМ!$C$39:$C$782,СВЦЭМ!$A$39:$A$782,$A127,СВЦЭМ!$B$39:$B$782,E$119)+'СЕТ СН'!$I$12+СВЦЭМ!$D$10+'СЕТ СН'!$I$5-'СЕТ СН'!$I$20</f>
        <v>3353.8362408500002</v>
      </c>
      <c r="F127" s="36">
        <f>SUMIFS(СВЦЭМ!$C$39:$C$782,СВЦЭМ!$A$39:$A$782,$A127,СВЦЭМ!$B$39:$B$782,F$119)+'СЕТ СН'!$I$12+СВЦЭМ!$D$10+'СЕТ СН'!$I$5-'СЕТ СН'!$I$20</f>
        <v>3349.9585525299999</v>
      </c>
      <c r="G127" s="36">
        <f>SUMIFS(СВЦЭМ!$C$39:$C$782,СВЦЭМ!$A$39:$A$782,$A127,СВЦЭМ!$B$39:$B$782,G$119)+'СЕТ СН'!$I$12+СВЦЭМ!$D$10+'СЕТ СН'!$I$5-'СЕТ СН'!$I$20</f>
        <v>3330.1120400600003</v>
      </c>
      <c r="H127" s="36">
        <f>SUMIFS(СВЦЭМ!$C$39:$C$782,СВЦЭМ!$A$39:$A$782,$A127,СВЦЭМ!$B$39:$B$782,H$119)+'СЕТ СН'!$I$12+СВЦЭМ!$D$10+'СЕТ СН'!$I$5-'СЕТ СН'!$I$20</f>
        <v>3365.6760409200001</v>
      </c>
      <c r="I127" s="36">
        <f>SUMIFS(СВЦЭМ!$C$39:$C$782,СВЦЭМ!$A$39:$A$782,$A127,СВЦЭМ!$B$39:$B$782,I$119)+'СЕТ СН'!$I$12+СВЦЭМ!$D$10+'СЕТ СН'!$I$5-'СЕТ СН'!$I$20</f>
        <v>3408.7434285700001</v>
      </c>
      <c r="J127" s="36">
        <f>SUMIFS(СВЦЭМ!$C$39:$C$782,СВЦЭМ!$A$39:$A$782,$A127,СВЦЭМ!$B$39:$B$782,J$119)+'СЕТ СН'!$I$12+СВЦЭМ!$D$10+'СЕТ СН'!$I$5-'СЕТ СН'!$I$20</f>
        <v>3355.8841131700001</v>
      </c>
      <c r="K127" s="36">
        <f>SUMIFS(СВЦЭМ!$C$39:$C$782,СВЦЭМ!$A$39:$A$782,$A127,СВЦЭМ!$B$39:$B$782,K$119)+'СЕТ СН'!$I$12+СВЦЭМ!$D$10+'СЕТ СН'!$I$5-'СЕТ СН'!$I$20</f>
        <v>3321.2471644100001</v>
      </c>
      <c r="L127" s="36">
        <f>SUMIFS(СВЦЭМ!$C$39:$C$782,СВЦЭМ!$A$39:$A$782,$A127,СВЦЭМ!$B$39:$B$782,L$119)+'СЕТ СН'!$I$12+СВЦЭМ!$D$10+'СЕТ СН'!$I$5-'СЕТ СН'!$I$20</f>
        <v>3283.4720405900002</v>
      </c>
      <c r="M127" s="36">
        <f>SUMIFS(СВЦЭМ!$C$39:$C$782,СВЦЭМ!$A$39:$A$782,$A127,СВЦЭМ!$B$39:$B$782,M$119)+'СЕТ СН'!$I$12+СВЦЭМ!$D$10+'СЕТ СН'!$I$5-'СЕТ СН'!$I$20</f>
        <v>3294.0047523000003</v>
      </c>
      <c r="N127" s="36">
        <f>SUMIFS(СВЦЭМ!$C$39:$C$782,СВЦЭМ!$A$39:$A$782,$A127,СВЦЭМ!$B$39:$B$782,N$119)+'СЕТ СН'!$I$12+СВЦЭМ!$D$10+'СЕТ СН'!$I$5-'СЕТ СН'!$I$20</f>
        <v>3305.8410062700004</v>
      </c>
      <c r="O127" s="36">
        <f>SUMIFS(СВЦЭМ!$C$39:$C$782,СВЦЭМ!$A$39:$A$782,$A127,СВЦЭМ!$B$39:$B$782,O$119)+'СЕТ СН'!$I$12+СВЦЭМ!$D$10+'СЕТ СН'!$I$5-'СЕТ СН'!$I$20</f>
        <v>3294.0512141200002</v>
      </c>
      <c r="P127" s="36">
        <f>SUMIFS(СВЦЭМ!$C$39:$C$782,СВЦЭМ!$A$39:$A$782,$A127,СВЦЭМ!$B$39:$B$782,P$119)+'СЕТ СН'!$I$12+СВЦЭМ!$D$10+'СЕТ СН'!$I$5-'СЕТ СН'!$I$20</f>
        <v>3298.7944523599999</v>
      </c>
      <c r="Q127" s="36">
        <f>SUMIFS(СВЦЭМ!$C$39:$C$782,СВЦЭМ!$A$39:$A$782,$A127,СВЦЭМ!$B$39:$B$782,Q$119)+'СЕТ СН'!$I$12+СВЦЭМ!$D$10+'СЕТ СН'!$I$5-'СЕТ СН'!$I$20</f>
        <v>3292.9923387600002</v>
      </c>
      <c r="R127" s="36">
        <f>SUMIFS(СВЦЭМ!$C$39:$C$782,СВЦЭМ!$A$39:$A$782,$A127,СВЦЭМ!$B$39:$B$782,R$119)+'СЕТ СН'!$I$12+СВЦЭМ!$D$10+'СЕТ СН'!$I$5-'СЕТ СН'!$I$20</f>
        <v>3289.5974567100002</v>
      </c>
      <c r="S127" s="36">
        <f>SUMIFS(СВЦЭМ!$C$39:$C$782,СВЦЭМ!$A$39:$A$782,$A127,СВЦЭМ!$B$39:$B$782,S$119)+'СЕТ СН'!$I$12+СВЦЭМ!$D$10+'СЕТ СН'!$I$5-'СЕТ СН'!$I$20</f>
        <v>3283.5068563700002</v>
      </c>
      <c r="T127" s="36">
        <f>SUMIFS(СВЦЭМ!$C$39:$C$782,СВЦЭМ!$A$39:$A$782,$A127,СВЦЭМ!$B$39:$B$782,T$119)+'СЕТ СН'!$I$12+СВЦЭМ!$D$10+'СЕТ СН'!$I$5-'СЕТ СН'!$I$20</f>
        <v>3285.41424654</v>
      </c>
      <c r="U127" s="36">
        <f>SUMIFS(СВЦЭМ!$C$39:$C$782,СВЦЭМ!$A$39:$A$782,$A127,СВЦЭМ!$B$39:$B$782,U$119)+'СЕТ СН'!$I$12+СВЦЭМ!$D$10+'СЕТ СН'!$I$5-'СЕТ СН'!$I$20</f>
        <v>3265.8675789100002</v>
      </c>
      <c r="V127" s="36">
        <f>SUMIFS(СВЦЭМ!$C$39:$C$782,СВЦЭМ!$A$39:$A$782,$A127,СВЦЭМ!$B$39:$B$782,V$119)+'СЕТ СН'!$I$12+СВЦЭМ!$D$10+'СЕТ СН'!$I$5-'СЕТ СН'!$I$20</f>
        <v>3257.33158207</v>
      </c>
      <c r="W127" s="36">
        <f>SUMIFS(СВЦЭМ!$C$39:$C$782,СВЦЭМ!$A$39:$A$782,$A127,СВЦЭМ!$B$39:$B$782,W$119)+'СЕТ СН'!$I$12+СВЦЭМ!$D$10+'СЕТ СН'!$I$5-'СЕТ СН'!$I$20</f>
        <v>3303.0177862500004</v>
      </c>
      <c r="X127" s="36">
        <f>SUMIFS(СВЦЭМ!$C$39:$C$782,СВЦЭМ!$A$39:$A$782,$A127,СВЦЭМ!$B$39:$B$782,X$119)+'СЕТ СН'!$I$12+СВЦЭМ!$D$10+'СЕТ СН'!$I$5-'СЕТ СН'!$I$20</f>
        <v>3355.6618948800001</v>
      </c>
      <c r="Y127" s="36">
        <f>SUMIFS(СВЦЭМ!$C$39:$C$782,СВЦЭМ!$A$39:$A$782,$A127,СВЦЭМ!$B$39:$B$782,Y$119)+'СЕТ СН'!$I$12+СВЦЭМ!$D$10+'СЕТ СН'!$I$5-'СЕТ СН'!$I$20</f>
        <v>3357.8889616400002</v>
      </c>
    </row>
    <row r="128" spans="1:27" ht="15.75" x14ac:dyDescent="0.2">
      <c r="A128" s="35">
        <f t="shared" si="3"/>
        <v>44478</v>
      </c>
      <c r="B128" s="36">
        <f>SUMIFS(СВЦЭМ!$C$39:$C$782,СВЦЭМ!$A$39:$A$782,$A128,СВЦЭМ!$B$39:$B$782,B$119)+'СЕТ СН'!$I$12+СВЦЭМ!$D$10+'СЕТ СН'!$I$5-'СЕТ СН'!$I$20</f>
        <v>3236.5312906400004</v>
      </c>
      <c r="C128" s="36">
        <f>SUMIFS(СВЦЭМ!$C$39:$C$782,СВЦЭМ!$A$39:$A$782,$A128,СВЦЭМ!$B$39:$B$782,C$119)+'СЕТ СН'!$I$12+СВЦЭМ!$D$10+'СЕТ СН'!$I$5-'СЕТ СН'!$I$20</f>
        <v>3273.5447894200001</v>
      </c>
      <c r="D128" s="36">
        <f>SUMIFS(СВЦЭМ!$C$39:$C$782,СВЦЭМ!$A$39:$A$782,$A128,СВЦЭМ!$B$39:$B$782,D$119)+'СЕТ СН'!$I$12+СВЦЭМ!$D$10+'СЕТ СН'!$I$5-'СЕТ СН'!$I$20</f>
        <v>3272.5448650000003</v>
      </c>
      <c r="E128" s="36">
        <f>SUMIFS(СВЦЭМ!$C$39:$C$782,СВЦЭМ!$A$39:$A$782,$A128,СВЦЭМ!$B$39:$B$782,E$119)+'СЕТ СН'!$I$12+СВЦЭМ!$D$10+'СЕТ СН'!$I$5-'СЕТ СН'!$I$20</f>
        <v>3292.0982357400003</v>
      </c>
      <c r="F128" s="36">
        <f>SUMIFS(СВЦЭМ!$C$39:$C$782,СВЦЭМ!$A$39:$A$782,$A128,СВЦЭМ!$B$39:$B$782,F$119)+'СЕТ СН'!$I$12+СВЦЭМ!$D$10+'СЕТ СН'!$I$5-'СЕТ СН'!$I$20</f>
        <v>3280.2424628400004</v>
      </c>
      <c r="G128" s="36">
        <f>SUMIFS(СВЦЭМ!$C$39:$C$782,СВЦЭМ!$A$39:$A$782,$A128,СВЦЭМ!$B$39:$B$782,G$119)+'СЕТ СН'!$I$12+СВЦЭМ!$D$10+'СЕТ СН'!$I$5-'СЕТ СН'!$I$20</f>
        <v>3272.4127292200001</v>
      </c>
      <c r="H128" s="36">
        <f>SUMIFS(СВЦЭМ!$C$39:$C$782,СВЦЭМ!$A$39:$A$782,$A128,СВЦЭМ!$B$39:$B$782,H$119)+'СЕТ СН'!$I$12+СВЦЭМ!$D$10+'СЕТ СН'!$I$5-'СЕТ СН'!$I$20</f>
        <v>3238.7526665400001</v>
      </c>
      <c r="I128" s="36">
        <f>SUMIFS(СВЦЭМ!$C$39:$C$782,СВЦЭМ!$A$39:$A$782,$A128,СВЦЭМ!$B$39:$B$782,I$119)+'СЕТ СН'!$I$12+СВЦЭМ!$D$10+'СЕТ СН'!$I$5-'СЕТ СН'!$I$20</f>
        <v>3327.4554359900003</v>
      </c>
      <c r="J128" s="36">
        <f>SUMIFS(СВЦЭМ!$C$39:$C$782,СВЦЭМ!$A$39:$A$782,$A128,СВЦЭМ!$B$39:$B$782,J$119)+'СЕТ СН'!$I$12+СВЦЭМ!$D$10+'СЕТ СН'!$I$5-'СЕТ СН'!$I$20</f>
        <v>3355.9226410600004</v>
      </c>
      <c r="K128" s="36">
        <f>SUMIFS(СВЦЭМ!$C$39:$C$782,СВЦЭМ!$A$39:$A$782,$A128,СВЦЭМ!$B$39:$B$782,K$119)+'СЕТ СН'!$I$12+СВЦЭМ!$D$10+'СЕТ СН'!$I$5-'СЕТ СН'!$I$20</f>
        <v>3290.10614403</v>
      </c>
      <c r="L128" s="36">
        <f>SUMIFS(СВЦЭМ!$C$39:$C$782,СВЦЭМ!$A$39:$A$782,$A128,СВЦЭМ!$B$39:$B$782,L$119)+'СЕТ СН'!$I$12+СВЦЭМ!$D$10+'СЕТ СН'!$I$5-'СЕТ СН'!$I$20</f>
        <v>3265.6072007100001</v>
      </c>
      <c r="M128" s="36">
        <f>SUMIFS(СВЦЭМ!$C$39:$C$782,СВЦЭМ!$A$39:$A$782,$A128,СВЦЭМ!$B$39:$B$782,M$119)+'СЕТ СН'!$I$12+СВЦЭМ!$D$10+'СЕТ СН'!$I$5-'СЕТ СН'!$I$20</f>
        <v>3270.8850187900002</v>
      </c>
      <c r="N128" s="36">
        <f>SUMIFS(СВЦЭМ!$C$39:$C$782,СВЦЭМ!$A$39:$A$782,$A128,СВЦЭМ!$B$39:$B$782,N$119)+'СЕТ СН'!$I$12+СВЦЭМ!$D$10+'СЕТ СН'!$I$5-'СЕТ СН'!$I$20</f>
        <v>3291.7275596300001</v>
      </c>
      <c r="O128" s="36">
        <f>SUMIFS(СВЦЭМ!$C$39:$C$782,СВЦЭМ!$A$39:$A$782,$A128,СВЦЭМ!$B$39:$B$782,O$119)+'СЕТ СН'!$I$12+СВЦЭМ!$D$10+'СЕТ СН'!$I$5-'СЕТ СН'!$I$20</f>
        <v>3280.1131597500002</v>
      </c>
      <c r="P128" s="36">
        <f>SUMIFS(СВЦЭМ!$C$39:$C$782,СВЦЭМ!$A$39:$A$782,$A128,СВЦЭМ!$B$39:$B$782,P$119)+'СЕТ СН'!$I$12+СВЦЭМ!$D$10+'СЕТ СН'!$I$5-'СЕТ СН'!$I$20</f>
        <v>3278.9097369600004</v>
      </c>
      <c r="Q128" s="36">
        <f>SUMIFS(СВЦЭМ!$C$39:$C$782,СВЦЭМ!$A$39:$A$782,$A128,СВЦЭМ!$B$39:$B$782,Q$119)+'СЕТ СН'!$I$12+СВЦЭМ!$D$10+'СЕТ СН'!$I$5-'СЕТ СН'!$I$20</f>
        <v>3358.8523672199999</v>
      </c>
      <c r="R128" s="36">
        <f>SUMIFS(СВЦЭМ!$C$39:$C$782,СВЦЭМ!$A$39:$A$782,$A128,СВЦЭМ!$B$39:$B$782,R$119)+'СЕТ СН'!$I$12+СВЦЭМ!$D$10+'СЕТ СН'!$I$5-'СЕТ СН'!$I$20</f>
        <v>3322.1416938500001</v>
      </c>
      <c r="S128" s="36">
        <f>SUMIFS(СВЦЭМ!$C$39:$C$782,СВЦЭМ!$A$39:$A$782,$A128,СВЦЭМ!$B$39:$B$782,S$119)+'СЕТ СН'!$I$12+СВЦЭМ!$D$10+'СЕТ СН'!$I$5-'СЕТ СН'!$I$20</f>
        <v>3287.5805433300002</v>
      </c>
      <c r="T128" s="36">
        <f>SUMIFS(СВЦЭМ!$C$39:$C$782,СВЦЭМ!$A$39:$A$782,$A128,СВЦЭМ!$B$39:$B$782,T$119)+'СЕТ СН'!$I$12+СВЦЭМ!$D$10+'СЕТ СН'!$I$5-'СЕТ СН'!$I$20</f>
        <v>3263.6470622300003</v>
      </c>
      <c r="U128" s="36">
        <f>SUMIFS(СВЦЭМ!$C$39:$C$782,СВЦЭМ!$A$39:$A$782,$A128,СВЦЭМ!$B$39:$B$782,U$119)+'СЕТ СН'!$I$12+СВЦЭМ!$D$10+'СЕТ СН'!$I$5-'СЕТ СН'!$I$20</f>
        <v>3235.4584252499999</v>
      </c>
      <c r="V128" s="36">
        <f>SUMIFS(СВЦЭМ!$C$39:$C$782,СВЦЭМ!$A$39:$A$782,$A128,СВЦЭМ!$B$39:$B$782,V$119)+'СЕТ СН'!$I$12+СВЦЭМ!$D$10+'СЕТ СН'!$I$5-'СЕТ СН'!$I$20</f>
        <v>3219.6507346900003</v>
      </c>
      <c r="W128" s="36">
        <f>SUMIFS(СВЦЭМ!$C$39:$C$782,СВЦЭМ!$A$39:$A$782,$A128,СВЦЭМ!$B$39:$B$782,W$119)+'СЕТ СН'!$I$12+СВЦЭМ!$D$10+'СЕТ СН'!$I$5-'СЕТ СН'!$I$20</f>
        <v>3266.4952406800003</v>
      </c>
      <c r="X128" s="36">
        <f>SUMIFS(СВЦЭМ!$C$39:$C$782,СВЦЭМ!$A$39:$A$782,$A128,СВЦЭМ!$B$39:$B$782,X$119)+'СЕТ СН'!$I$12+СВЦЭМ!$D$10+'СЕТ СН'!$I$5-'СЕТ СН'!$I$20</f>
        <v>3306.7061965000003</v>
      </c>
      <c r="Y128" s="36">
        <f>SUMIFS(СВЦЭМ!$C$39:$C$782,СВЦЭМ!$A$39:$A$782,$A128,СВЦЭМ!$B$39:$B$782,Y$119)+'СЕТ СН'!$I$12+СВЦЭМ!$D$10+'СЕТ СН'!$I$5-'СЕТ СН'!$I$20</f>
        <v>3319.2745586999999</v>
      </c>
    </row>
    <row r="129" spans="1:25" ht="15.75" x14ac:dyDescent="0.2">
      <c r="A129" s="35">
        <f t="shared" si="3"/>
        <v>44479</v>
      </c>
      <c r="B129" s="36">
        <f>SUMIFS(СВЦЭМ!$C$39:$C$782,СВЦЭМ!$A$39:$A$782,$A129,СВЦЭМ!$B$39:$B$782,B$119)+'СЕТ СН'!$I$12+СВЦЭМ!$D$10+'СЕТ СН'!$I$5-'СЕТ СН'!$I$20</f>
        <v>3496.4615520900002</v>
      </c>
      <c r="C129" s="36">
        <f>SUMIFS(СВЦЭМ!$C$39:$C$782,СВЦЭМ!$A$39:$A$782,$A129,СВЦЭМ!$B$39:$B$782,C$119)+'СЕТ СН'!$I$12+СВЦЭМ!$D$10+'СЕТ СН'!$I$5-'СЕТ СН'!$I$20</f>
        <v>3526.01063135</v>
      </c>
      <c r="D129" s="36">
        <f>SUMIFS(СВЦЭМ!$C$39:$C$782,СВЦЭМ!$A$39:$A$782,$A129,СВЦЭМ!$B$39:$B$782,D$119)+'СЕТ СН'!$I$12+СВЦЭМ!$D$10+'СЕТ СН'!$I$5-'СЕТ СН'!$I$20</f>
        <v>3510.16362424</v>
      </c>
      <c r="E129" s="36">
        <f>SUMIFS(СВЦЭМ!$C$39:$C$782,СВЦЭМ!$A$39:$A$782,$A129,СВЦЭМ!$B$39:$B$782,E$119)+'СЕТ СН'!$I$12+СВЦЭМ!$D$10+'СЕТ СН'!$I$5-'СЕТ СН'!$I$20</f>
        <v>3494.7691465100002</v>
      </c>
      <c r="F129" s="36">
        <f>SUMIFS(СВЦЭМ!$C$39:$C$782,СВЦЭМ!$A$39:$A$782,$A129,СВЦЭМ!$B$39:$B$782,F$119)+'СЕТ СН'!$I$12+СВЦЭМ!$D$10+'СЕТ СН'!$I$5-'СЕТ СН'!$I$20</f>
        <v>3486.6546046700005</v>
      </c>
      <c r="G129" s="36">
        <f>SUMIFS(СВЦЭМ!$C$39:$C$782,СВЦЭМ!$A$39:$A$782,$A129,СВЦЭМ!$B$39:$B$782,G$119)+'СЕТ СН'!$I$12+СВЦЭМ!$D$10+'СЕТ СН'!$I$5-'СЕТ СН'!$I$20</f>
        <v>3487.9674186600005</v>
      </c>
      <c r="H129" s="36">
        <f>SUMIFS(СВЦЭМ!$C$39:$C$782,СВЦЭМ!$A$39:$A$782,$A129,СВЦЭМ!$B$39:$B$782,H$119)+'СЕТ СН'!$I$12+СВЦЭМ!$D$10+'СЕТ СН'!$I$5-'СЕТ СН'!$I$20</f>
        <v>3526.6480372400001</v>
      </c>
      <c r="I129" s="36">
        <f>SUMIFS(СВЦЭМ!$C$39:$C$782,СВЦЭМ!$A$39:$A$782,$A129,СВЦЭМ!$B$39:$B$782,I$119)+'СЕТ СН'!$I$12+СВЦЭМ!$D$10+'СЕТ СН'!$I$5-'СЕТ СН'!$I$20</f>
        <v>3512.5976479199999</v>
      </c>
      <c r="J129" s="36">
        <f>SUMIFS(СВЦЭМ!$C$39:$C$782,СВЦЭМ!$A$39:$A$782,$A129,СВЦЭМ!$B$39:$B$782,J$119)+'СЕТ СН'!$I$12+СВЦЭМ!$D$10+'СЕТ СН'!$I$5-'СЕТ СН'!$I$20</f>
        <v>3453.1215217600002</v>
      </c>
      <c r="K129" s="36">
        <f>SUMIFS(СВЦЭМ!$C$39:$C$782,СВЦЭМ!$A$39:$A$782,$A129,СВЦЭМ!$B$39:$B$782,K$119)+'СЕТ СН'!$I$12+СВЦЭМ!$D$10+'СЕТ СН'!$I$5-'СЕТ СН'!$I$20</f>
        <v>3415.2656226300001</v>
      </c>
      <c r="L129" s="36">
        <f>SUMIFS(СВЦЭМ!$C$39:$C$782,СВЦЭМ!$A$39:$A$782,$A129,СВЦЭМ!$B$39:$B$782,L$119)+'СЕТ СН'!$I$12+СВЦЭМ!$D$10+'СЕТ СН'!$I$5-'СЕТ СН'!$I$20</f>
        <v>3399.0817735600003</v>
      </c>
      <c r="M129" s="36">
        <f>SUMIFS(СВЦЭМ!$C$39:$C$782,СВЦЭМ!$A$39:$A$782,$A129,СВЦЭМ!$B$39:$B$782,M$119)+'СЕТ СН'!$I$12+СВЦЭМ!$D$10+'СЕТ СН'!$I$5-'СЕТ СН'!$I$20</f>
        <v>3405.9425943599999</v>
      </c>
      <c r="N129" s="36">
        <f>SUMIFS(СВЦЭМ!$C$39:$C$782,СВЦЭМ!$A$39:$A$782,$A129,СВЦЭМ!$B$39:$B$782,N$119)+'СЕТ СН'!$I$12+СВЦЭМ!$D$10+'СЕТ СН'!$I$5-'СЕТ СН'!$I$20</f>
        <v>3413.5601340200001</v>
      </c>
      <c r="O129" s="36">
        <f>SUMIFS(СВЦЭМ!$C$39:$C$782,СВЦЭМ!$A$39:$A$782,$A129,СВЦЭМ!$B$39:$B$782,O$119)+'СЕТ СН'!$I$12+СВЦЭМ!$D$10+'СЕТ СН'!$I$5-'СЕТ СН'!$I$20</f>
        <v>3422.4060020400002</v>
      </c>
      <c r="P129" s="36">
        <f>SUMIFS(СВЦЭМ!$C$39:$C$782,СВЦЭМ!$A$39:$A$782,$A129,СВЦЭМ!$B$39:$B$782,P$119)+'СЕТ СН'!$I$12+СВЦЭМ!$D$10+'СЕТ СН'!$I$5-'СЕТ СН'!$I$20</f>
        <v>3418.4275964200001</v>
      </c>
      <c r="Q129" s="36">
        <f>SUMIFS(СВЦЭМ!$C$39:$C$782,СВЦЭМ!$A$39:$A$782,$A129,СВЦЭМ!$B$39:$B$782,Q$119)+'СЕТ СН'!$I$12+СВЦЭМ!$D$10+'СЕТ СН'!$I$5-'СЕТ СН'!$I$20</f>
        <v>3434.7034407400001</v>
      </c>
      <c r="R129" s="36">
        <f>SUMIFS(СВЦЭМ!$C$39:$C$782,СВЦЭМ!$A$39:$A$782,$A129,СВЦЭМ!$B$39:$B$782,R$119)+'СЕТ СН'!$I$12+СВЦЭМ!$D$10+'СЕТ СН'!$I$5-'СЕТ СН'!$I$20</f>
        <v>3432.7958320100001</v>
      </c>
      <c r="S129" s="36">
        <f>SUMIFS(СВЦЭМ!$C$39:$C$782,СВЦЭМ!$A$39:$A$782,$A129,СВЦЭМ!$B$39:$B$782,S$119)+'СЕТ СН'!$I$12+СВЦЭМ!$D$10+'СЕТ СН'!$I$5-'СЕТ СН'!$I$20</f>
        <v>3420.0613533000001</v>
      </c>
      <c r="T129" s="36">
        <f>SUMIFS(СВЦЭМ!$C$39:$C$782,СВЦЭМ!$A$39:$A$782,$A129,СВЦЭМ!$B$39:$B$782,T$119)+'СЕТ СН'!$I$12+СВЦЭМ!$D$10+'СЕТ СН'!$I$5-'СЕТ СН'!$I$20</f>
        <v>3376.30855505</v>
      </c>
      <c r="U129" s="36">
        <f>SUMIFS(СВЦЭМ!$C$39:$C$782,СВЦЭМ!$A$39:$A$782,$A129,СВЦЭМ!$B$39:$B$782,U$119)+'СЕТ СН'!$I$12+СВЦЭМ!$D$10+'СЕТ СН'!$I$5-'СЕТ СН'!$I$20</f>
        <v>3377.25677309</v>
      </c>
      <c r="V129" s="36">
        <f>SUMIFS(СВЦЭМ!$C$39:$C$782,СВЦЭМ!$A$39:$A$782,$A129,СВЦЭМ!$B$39:$B$782,V$119)+'СЕТ СН'!$I$12+СВЦЭМ!$D$10+'СЕТ СН'!$I$5-'СЕТ СН'!$I$20</f>
        <v>3354.0836254100004</v>
      </c>
      <c r="W129" s="36">
        <f>SUMIFS(СВЦЭМ!$C$39:$C$782,СВЦЭМ!$A$39:$A$782,$A129,СВЦЭМ!$B$39:$B$782,W$119)+'СЕТ СН'!$I$12+СВЦЭМ!$D$10+'СЕТ СН'!$I$5-'СЕТ СН'!$I$20</f>
        <v>3394.49197946</v>
      </c>
      <c r="X129" s="36">
        <f>SUMIFS(СВЦЭМ!$C$39:$C$782,СВЦЭМ!$A$39:$A$782,$A129,СВЦЭМ!$B$39:$B$782,X$119)+'СЕТ СН'!$I$12+СВЦЭМ!$D$10+'СЕТ СН'!$I$5-'СЕТ СН'!$I$20</f>
        <v>3416.5711068600003</v>
      </c>
      <c r="Y129" s="36">
        <f>SUMIFS(СВЦЭМ!$C$39:$C$782,СВЦЭМ!$A$39:$A$782,$A129,СВЦЭМ!$B$39:$B$782,Y$119)+'СЕТ СН'!$I$12+СВЦЭМ!$D$10+'СЕТ СН'!$I$5-'СЕТ СН'!$I$20</f>
        <v>3429.1439729500003</v>
      </c>
    </row>
    <row r="130" spans="1:25" ht="15.75" x14ac:dyDescent="0.2">
      <c r="A130" s="35">
        <f t="shared" si="3"/>
        <v>44480</v>
      </c>
      <c r="B130" s="36">
        <f>SUMIFS(СВЦЭМ!$C$39:$C$782,СВЦЭМ!$A$39:$A$782,$A130,СВЦЭМ!$B$39:$B$782,B$119)+'СЕТ СН'!$I$12+СВЦЭМ!$D$10+'СЕТ СН'!$I$5-'СЕТ СН'!$I$20</f>
        <v>3352.8329092000004</v>
      </c>
      <c r="C130" s="36">
        <f>SUMIFS(СВЦЭМ!$C$39:$C$782,СВЦЭМ!$A$39:$A$782,$A130,СВЦЭМ!$B$39:$B$782,C$119)+'СЕТ СН'!$I$12+СВЦЭМ!$D$10+'СЕТ СН'!$I$5-'СЕТ СН'!$I$20</f>
        <v>3389.9142182000001</v>
      </c>
      <c r="D130" s="36">
        <f>SUMIFS(СВЦЭМ!$C$39:$C$782,СВЦЭМ!$A$39:$A$782,$A130,СВЦЭМ!$B$39:$B$782,D$119)+'СЕТ СН'!$I$12+СВЦЭМ!$D$10+'СЕТ СН'!$I$5-'СЕТ СН'!$I$20</f>
        <v>3361.8116305200001</v>
      </c>
      <c r="E130" s="36">
        <f>SUMIFS(СВЦЭМ!$C$39:$C$782,СВЦЭМ!$A$39:$A$782,$A130,СВЦЭМ!$B$39:$B$782,E$119)+'СЕТ СН'!$I$12+СВЦЭМ!$D$10+'СЕТ СН'!$I$5-'СЕТ СН'!$I$20</f>
        <v>3353.1500381000001</v>
      </c>
      <c r="F130" s="36">
        <f>SUMIFS(СВЦЭМ!$C$39:$C$782,СВЦЭМ!$A$39:$A$782,$A130,СВЦЭМ!$B$39:$B$782,F$119)+'СЕТ СН'!$I$12+СВЦЭМ!$D$10+'СЕТ СН'!$I$5-'СЕТ СН'!$I$20</f>
        <v>3353.6053067299999</v>
      </c>
      <c r="G130" s="36">
        <f>SUMIFS(СВЦЭМ!$C$39:$C$782,СВЦЭМ!$A$39:$A$782,$A130,СВЦЭМ!$B$39:$B$782,G$119)+'СЕТ СН'!$I$12+СВЦЭМ!$D$10+'СЕТ СН'!$I$5-'СЕТ СН'!$I$20</f>
        <v>3366.9881678400002</v>
      </c>
      <c r="H130" s="36">
        <f>SUMIFS(СВЦЭМ!$C$39:$C$782,СВЦЭМ!$A$39:$A$782,$A130,СВЦЭМ!$B$39:$B$782,H$119)+'СЕТ СН'!$I$12+СВЦЭМ!$D$10+'СЕТ СН'!$I$5-'СЕТ СН'!$I$20</f>
        <v>3435.3950613400002</v>
      </c>
      <c r="I130" s="36">
        <f>SUMIFS(СВЦЭМ!$C$39:$C$782,СВЦЭМ!$A$39:$A$782,$A130,СВЦЭМ!$B$39:$B$782,I$119)+'СЕТ СН'!$I$12+СВЦЭМ!$D$10+'СЕТ СН'!$I$5-'СЕТ СН'!$I$20</f>
        <v>3412.4268040500001</v>
      </c>
      <c r="J130" s="36">
        <f>SUMIFS(СВЦЭМ!$C$39:$C$782,СВЦЭМ!$A$39:$A$782,$A130,СВЦЭМ!$B$39:$B$782,J$119)+'СЕТ СН'!$I$12+СВЦЭМ!$D$10+'СЕТ СН'!$I$5-'СЕТ СН'!$I$20</f>
        <v>3358.6090100300003</v>
      </c>
      <c r="K130" s="36">
        <f>SUMIFS(СВЦЭМ!$C$39:$C$782,СВЦЭМ!$A$39:$A$782,$A130,СВЦЭМ!$B$39:$B$782,K$119)+'СЕТ СН'!$I$12+СВЦЭМ!$D$10+'СЕТ СН'!$I$5-'СЕТ СН'!$I$20</f>
        <v>3337.6816695100001</v>
      </c>
      <c r="L130" s="36">
        <f>SUMIFS(СВЦЭМ!$C$39:$C$782,СВЦЭМ!$A$39:$A$782,$A130,СВЦЭМ!$B$39:$B$782,L$119)+'СЕТ СН'!$I$12+СВЦЭМ!$D$10+'СЕТ СН'!$I$5-'СЕТ СН'!$I$20</f>
        <v>3341.8548010800005</v>
      </c>
      <c r="M130" s="36">
        <f>SUMIFS(СВЦЭМ!$C$39:$C$782,СВЦЭМ!$A$39:$A$782,$A130,СВЦЭМ!$B$39:$B$782,M$119)+'СЕТ СН'!$I$12+СВЦЭМ!$D$10+'СЕТ СН'!$I$5-'СЕТ СН'!$I$20</f>
        <v>3362.2167434800003</v>
      </c>
      <c r="N130" s="36">
        <f>SUMIFS(СВЦЭМ!$C$39:$C$782,СВЦЭМ!$A$39:$A$782,$A130,СВЦЭМ!$B$39:$B$782,N$119)+'СЕТ СН'!$I$12+СВЦЭМ!$D$10+'СЕТ СН'!$I$5-'СЕТ СН'!$I$20</f>
        <v>3371.7227713500001</v>
      </c>
      <c r="O130" s="36">
        <f>SUMIFS(СВЦЭМ!$C$39:$C$782,СВЦЭМ!$A$39:$A$782,$A130,СВЦЭМ!$B$39:$B$782,O$119)+'СЕТ СН'!$I$12+СВЦЭМ!$D$10+'СЕТ СН'!$I$5-'СЕТ СН'!$I$20</f>
        <v>3365.8370752300002</v>
      </c>
      <c r="P130" s="36">
        <f>SUMIFS(СВЦЭМ!$C$39:$C$782,СВЦЭМ!$A$39:$A$782,$A130,СВЦЭМ!$B$39:$B$782,P$119)+'СЕТ СН'!$I$12+СВЦЭМ!$D$10+'СЕТ СН'!$I$5-'СЕТ СН'!$I$20</f>
        <v>3361.1485873400002</v>
      </c>
      <c r="Q130" s="36">
        <f>SUMIFS(СВЦЭМ!$C$39:$C$782,СВЦЭМ!$A$39:$A$782,$A130,СВЦЭМ!$B$39:$B$782,Q$119)+'СЕТ СН'!$I$12+СВЦЭМ!$D$10+'СЕТ СН'!$I$5-'СЕТ СН'!$I$20</f>
        <v>3360.8426136799999</v>
      </c>
      <c r="R130" s="36">
        <f>SUMIFS(СВЦЭМ!$C$39:$C$782,СВЦЭМ!$A$39:$A$782,$A130,СВЦЭМ!$B$39:$B$782,R$119)+'СЕТ СН'!$I$12+СВЦЭМ!$D$10+'СЕТ СН'!$I$5-'СЕТ СН'!$I$20</f>
        <v>3361.8678211000001</v>
      </c>
      <c r="S130" s="36">
        <f>SUMIFS(СВЦЭМ!$C$39:$C$782,СВЦЭМ!$A$39:$A$782,$A130,СВЦЭМ!$B$39:$B$782,S$119)+'СЕТ СН'!$I$12+СВЦЭМ!$D$10+'СЕТ СН'!$I$5-'СЕТ СН'!$I$20</f>
        <v>3350.7595638100001</v>
      </c>
      <c r="T130" s="36">
        <f>SUMIFS(СВЦЭМ!$C$39:$C$782,СВЦЭМ!$A$39:$A$782,$A130,СВЦЭМ!$B$39:$B$782,T$119)+'СЕТ СН'!$I$12+СВЦЭМ!$D$10+'СЕТ СН'!$I$5-'СЕТ СН'!$I$20</f>
        <v>3326.5684931200003</v>
      </c>
      <c r="U130" s="36">
        <f>SUMIFS(СВЦЭМ!$C$39:$C$782,СВЦЭМ!$A$39:$A$782,$A130,СВЦЭМ!$B$39:$B$782,U$119)+'СЕТ СН'!$I$12+СВЦЭМ!$D$10+'СЕТ СН'!$I$5-'СЕТ СН'!$I$20</f>
        <v>3317.0306899800003</v>
      </c>
      <c r="V130" s="36">
        <f>SUMIFS(СВЦЭМ!$C$39:$C$782,СВЦЭМ!$A$39:$A$782,$A130,СВЦЭМ!$B$39:$B$782,V$119)+'СЕТ СН'!$I$12+СВЦЭМ!$D$10+'СЕТ СН'!$I$5-'СЕТ СН'!$I$20</f>
        <v>3314.2578799700004</v>
      </c>
      <c r="W130" s="36">
        <f>SUMIFS(СВЦЭМ!$C$39:$C$782,СВЦЭМ!$A$39:$A$782,$A130,СВЦЭМ!$B$39:$B$782,W$119)+'СЕТ СН'!$I$12+СВЦЭМ!$D$10+'СЕТ СН'!$I$5-'СЕТ СН'!$I$20</f>
        <v>3337.6080909600005</v>
      </c>
      <c r="X130" s="36">
        <f>SUMIFS(СВЦЭМ!$C$39:$C$782,СВЦЭМ!$A$39:$A$782,$A130,СВЦЭМ!$B$39:$B$782,X$119)+'СЕТ СН'!$I$12+СВЦЭМ!$D$10+'СЕТ СН'!$I$5-'СЕТ СН'!$I$20</f>
        <v>3356.5182452899999</v>
      </c>
      <c r="Y130" s="36">
        <f>SUMIFS(СВЦЭМ!$C$39:$C$782,СВЦЭМ!$A$39:$A$782,$A130,СВЦЭМ!$B$39:$B$782,Y$119)+'СЕТ СН'!$I$12+СВЦЭМ!$D$10+'СЕТ СН'!$I$5-'СЕТ СН'!$I$20</f>
        <v>3393.4239176500005</v>
      </c>
    </row>
    <row r="131" spans="1:25" ht="15.75" x14ac:dyDescent="0.2">
      <c r="A131" s="35">
        <f t="shared" si="3"/>
        <v>44481</v>
      </c>
      <c r="B131" s="36">
        <f>SUMIFS(СВЦЭМ!$C$39:$C$782,СВЦЭМ!$A$39:$A$782,$A131,СВЦЭМ!$B$39:$B$782,B$119)+'СЕТ СН'!$I$12+СВЦЭМ!$D$10+'СЕТ СН'!$I$5-'СЕТ СН'!$I$20</f>
        <v>3423.8076069899998</v>
      </c>
      <c r="C131" s="36">
        <f>SUMIFS(СВЦЭМ!$C$39:$C$782,СВЦЭМ!$A$39:$A$782,$A131,СВЦЭМ!$B$39:$B$782,C$119)+'СЕТ СН'!$I$12+СВЦЭМ!$D$10+'СЕТ СН'!$I$5-'СЕТ СН'!$I$20</f>
        <v>3444.5099424300001</v>
      </c>
      <c r="D131" s="36">
        <f>SUMIFS(СВЦЭМ!$C$39:$C$782,СВЦЭМ!$A$39:$A$782,$A131,СВЦЭМ!$B$39:$B$782,D$119)+'СЕТ СН'!$I$12+СВЦЭМ!$D$10+'СЕТ СН'!$I$5-'СЕТ СН'!$I$20</f>
        <v>3357.4739622400002</v>
      </c>
      <c r="E131" s="36">
        <f>SUMIFS(СВЦЭМ!$C$39:$C$782,СВЦЭМ!$A$39:$A$782,$A131,СВЦЭМ!$B$39:$B$782,E$119)+'СЕТ СН'!$I$12+СВЦЭМ!$D$10+'СЕТ СН'!$I$5-'СЕТ СН'!$I$20</f>
        <v>3353.7115689600005</v>
      </c>
      <c r="F131" s="36">
        <f>SUMIFS(СВЦЭМ!$C$39:$C$782,СВЦЭМ!$A$39:$A$782,$A131,СВЦЭМ!$B$39:$B$782,F$119)+'СЕТ СН'!$I$12+СВЦЭМ!$D$10+'СЕТ СН'!$I$5-'СЕТ СН'!$I$20</f>
        <v>3352.9873305800002</v>
      </c>
      <c r="G131" s="36">
        <f>SUMIFS(СВЦЭМ!$C$39:$C$782,СВЦЭМ!$A$39:$A$782,$A131,СВЦЭМ!$B$39:$B$782,G$119)+'СЕТ СН'!$I$12+СВЦЭМ!$D$10+'СЕТ СН'!$I$5-'СЕТ СН'!$I$20</f>
        <v>3350.7952702800003</v>
      </c>
      <c r="H131" s="36">
        <f>SUMIFS(СВЦЭМ!$C$39:$C$782,СВЦЭМ!$A$39:$A$782,$A131,СВЦЭМ!$B$39:$B$782,H$119)+'СЕТ СН'!$I$12+СВЦЭМ!$D$10+'СЕТ СН'!$I$5-'СЕТ СН'!$I$20</f>
        <v>3428.2014336500001</v>
      </c>
      <c r="I131" s="36">
        <f>SUMIFS(СВЦЭМ!$C$39:$C$782,СВЦЭМ!$A$39:$A$782,$A131,СВЦЭМ!$B$39:$B$782,I$119)+'СЕТ СН'!$I$12+СВЦЭМ!$D$10+'СЕТ СН'!$I$5-'СЕТ СН'!$I$20</f>
        <v>3380.0790980000002</v>
      </c>
      <c r="J131" s="36">
        <f>SUMIFS(СВЦЭМ!$C$39:$C$782,СВЦЭМ!$A$39:$A$782,$A131,СВЦЭМ!$B$39:$B$782,J$119)+'СЕТ СН'!$I$12+СВЦЭМ!$D$10+'СЕТ СН'!$I$5-'СЕТ СН'!$I$20</f>
        <v>3338.6948783799999</v>
      </c>
      <c r="K131" s="36">
        <f>SUMIFS(СВЦЭМ!$C$39:$C$782,СВЦЭМ!$A$39:$A$782,$A131,СВЦЭМ!$B$39:$B$782,K$119)+'СЕТ СН'!$I$12+СВЦЭМ!$D$10+'СЕТ СН'!$I$5-'СЕТ СН'!$I$20</f>
        <v>3331.1398158800002</v>
      </c>
      <c r="L131" s="36">
        <f>SUMIFS(СВЦЭМ!$C$39:$C$782,СВЦЭМ!$A$39:$A$782,$A131,СВЦЭМ!$B$39:$B$782,L$119)+'СЕТ СН'!$I$12+СВЦЭМ!$D$10+'СЕТ СН'!$I$5-'СЕТ СН'!$I$20</f>
        <v>3324.5060343900004</v>
      </c>
      <c r="M131" s="36">
        <f>SUMIFS(СВЦЭМ!$C$39:$C$782,СВЦЭМ!$A$39:$A$782,$A131,СВЦЭМ!$B$39:$B$782,M$119)+'СЕТ СН'!$I$12+СВЦЭМ!$D$10+'СЕТ СН'!$I$5-'СЕТ СН'!$I$20</f>
        <v>3359.63158888</v>
      </c>
      <c r="N131" s="36">
        <f>SUMIFS(СВЦЭМ!$C$39:$C$782,СВЦЭМ!$A$39:$A$782,$A131,СВЦЭМ!$B$39:$B$782,N$119)+'СЕТ СН'!$I$12+СВЦЭМ!$D$10+'СЕТ СН'!$I$5-'СЕТ СН'!$I$20</f>
        <v>3406.0418181300001</v>
      </c>
      <c r="O131" s="36">
        <f>SUMIFS(СВЦЭМ!$C$39:$C$782,СВЦЭМ!$A$39:$A$782,$A131,СВЦЭМ!$B$39:$B$782,O$119)+'СЕТ СН'!$I$12+СВЦЭМ!$D$10+'СЕТ СН'!$I$5-'СЕТ СН'!$I$20</f>
        <v>3392.3839719699999</v>
      </c>
      <c r="P131" s="36">
        <f>SUMIFS(СВЦЭМ!$C$39:$C$782,СВЦЭМ!$A$39:$A$782,$A131,СВЦЭМ!$B$39:$B$782,P$119)+'СЕТ СН'!$I$12+СВЦЭМ!$D$10+'СЕТ СН'!$I$5-'СЕТ СН'!$I$20</f>
        <v>3394.88673457</v>
      </c>
      <c r="Q131" s="36">
        <f>SUMIFS(СВЦЭМ!$C$39:$C$782,СВЦЭМ!$A$39:$A$782,$A131,СВЦЭМ!$B$39:$B$782,Q$119)+'СЕТ СН'!$I$12+СВЦЭМ!$D$10+'СЕТ СН'!$I$5-'СЕТ СН'!$I$20</f>
        <v>3395.7970688599999</v>
      </c>
      <c r="R131" s="36">
        <f>SUMIFS(СВЦЭМ!$C$39:$C$782,СВЦЭМ!$A$39:$A$782,$A131,СВЦЭМ!$B$39:$B$782,R$119)+'СЕТ СН'!$I$12+СВЦЭМ!$D$10+'СЕТ СН'!$I$5-'СЕТ СН'!$I$20</f>
        <v>3394.8529308500001</v>
      </c>
      <c r="S131" s="36">
        <f>SUMIFS(СВЦЭМ!$C$39:$C$782,СВЦЭМ!$A$39:$A$782,$A131,СВЦЭМ!$B$39:$B$782,S$119)+'СЕТ СН'!$I$12+СВЦЭМ!$D$10+'СЕТ СН'!$I$5-'СЕТ СН'!$I$20</f>
        <v>3384.1996751400002</v>
      </c>
      <c r="T131" s="36">
        <f>SUMIFS(СВЦЭМ!$C$39:$C$782,СВЦЭМ!$A$39:$A$782,$A131,СВЦЭМ!$B$39:$B$782,T$119)+'СЕТ СН'!$I$12+СВЦЭМ!$D$10+'СЕТ СН'!$I$5-'СЕТ СН'!$I$20</f>
        <v>3323.8977980099999</v>
      </c>
      <c r="U131" s="36">
        <f>SUMIFS(СВЦЭМ!$C$39:$C$782,СВЦЭМ!$A$39:$A$782,$A131,СВЦЭМ!$B$39:$B$782,U$119)+'СЕТ СН'!$I$12+СВЦЭМ!$D$10+'СЕТ СН'!$I$5-'СЕТ СН'!$I$20</f>
        <v>3287.4986923000001</v>
      </c>
      <c r="V131" s="36">
        <f>SUMIFS(СВЦЭМ!$C$39:$C$782,СВЦЭМ!$A$39:$A$782,$A131,СВЦЭМ!$B$39:$B$782,V$119)+'СЕТ СН'!$I$12+СВЦЭМ!$D$10+'СЕТ СН'!$I$5-'СЕТ СН'!$I$20</f>
        <v>3256.0101849400003</v>
      </c>
      <c r="W131" s="36">
        <f>SUMIFS(СВЦЭМ!$C$39:$C$782,СВЦЭМ!$A$39:$A$782,$A131,СВЦЭМ!$B$39:$B$782,W$119)+'СЕТ СН'!$I$12+СВЦЭМ!$D$10+'СЕТ СН'!$I$5-'СЕТ СН'!$I$20</f>
        <v>3284.0840006200001</v>
      </c>
      <c r="X131" s="36">
        <f>SUMIFS(СВЦЭМ!$C$39:$C$782,СВЦЭМ!$A$39:$A$782,$A131,СВЦЭМ!$B$39:$B$782,X$119)+'СЕТ СН'!$I$12+СВЦЭМ!$D$10+'СЕТ СН'!$I$5-'СЕТ СН'!$I$20</f>
        <v>3294.2512608699999</v>
      </c>
      <c r="Y131" s="36">
        <f>SUMIFS(СВЦЭМ!$C$39:$C$782,СВЦЭМ!$A$39:$A$782,$A131,СВЦЭМ!$B$39:$B$782,Y$119)+'СЕТ СН'!$I$12+СВЦЭМ!$D$10+'СЕТ СН'!$I$5-'СЕТ СН'!$I$20</f>
        <v>3319.2346569400001</v>
      </c>
    </row>
    <row r="132" spans="1:25" ht="15.75" x14ac:dyDescent="0.2">
      <c r="A132" s="35">
        <f t="shared" si="3"/>
        <v>44482</v>
      </c>
      <c r="B132" s="36">
        <f>SUMIFS(СВЦЭМ!$C$39:$C$782,СВЦЭМ!$A$39:$A$782,$A132,СВЦЭМ!$B$39:$B$782,B$119)+'СЕТ СН'!$I$12+СВЦЭМ!$D$10+'СЕТ СН'!$I$5-'СЕТ СН'!$I$20</f>
        <v>3294.1149166600003</v>
      </c>
      <c r="C132" s="36">
        <f>SUMIFS(СВЦЭМ!$C$39:$C$782,СВЦЭМ!$A$39:$A$782,$A132,СВЦЭМ!$B$39:$B$782,C$119)+'СЕТ СН'!$I$12+СВЦЭМ!$D$10+'СЕТ СН'!$I$5-'СЕТ СН'!$I$20</f>
        <v>3415.3437021500004</v>
      </c>
      <c r="D132" s="36">
        <f>SUMIFS(СВЦЭМ!$C$39:$C$782,СВЦЭМ!$A$39:$A$782,$A132,СВЦЭМ!$B$39:$B$782,D$119)+'СЕТ СН'!$I$12+СВЦЭМ!$D$10+'СЕТ СН'!$I$5-'СЕТ СН'!$I$20</f>
        <v>3351.1529788400003</v>
      </c>
      <c r="E132" s="36">
        <f>SUMIFS(СВЦЭМ!$C$39:$C$782,СВЦЭМ!$A$39:$A$782,$A132,СВЦЭМ!$B$39:$B$782,E$119)+'СЕТ СН'!$I$12+СВЦЭМ!$D$10+'СЕТ СН'!$I$5-'СЕТ СН'!$I$20</f>
        <v>3333.8424178100004</v>
      </c>
      <c r="F132" s="36">
        <f>SUMIFS(СВЦЭМ!$C$39:$C$782,СВЦЭМ!$A$39:$A$782,$A132,СВЦЭМ!$B$39:$B$782,F$119)+'СЕТ СН'!$I$12+СВЦЭМ!$D$10+'СЕТ СН'!$I$5-'СЕТ СН'!$I$20</f>
        <v>3324.6106611599998</v>
      </c>
      <c r="G132" s="36">
        <f>SUMIFS(СВЦЭМ!$C$39:$C$782,СВЦЭМ!$A$39:$A$782,$A132,СВЦЭМ!$B$39:$B$782,G$119)+'СЕТ СН'!$I$12+СВЦЭМ!$D$10+'СЕТ СН'!$I$5-'СЕТ СН'!$I$20</f>
        <v>3329.1933188100002</v>
      </c>
      <c r="H132" s="36">
        <f>SUMIFS(СВЦЭМ!$C$39:$C$782,СВЦЭМ!$A$39:$A$782,$A132,СВЦЭМ!$B$39:$B$782,H$119)+'СЕТ СН'!$I$12+СВЦЭМ!$D$10+'СЕТ СН'!$I$5-'СЕТ СН'!$I$20</f>
        <v>3400.60340963</v>
      </c>
      <c r="I132" s="36">
        <f>SUMIFS(СВЦЭМ!$C$39:$C$782,СВЦЭМ!$A$39:$A$782,$A132,СВЦЭМ!$B$39:$B$782,I$119)+'СЕТ СН'!$I$12+СВЦЭМ!$D$10+'СЕТ СН'!$I$5-'СЕТ СН'!$I$20</f>
        <v>3371.5106238799999</v>
      </c>
      <c r="J132" s="36">
        <f>SUMIFS(СВЦЭМ!$C$39:$C$782,СВЦЭМ!$A$39:$A$782,$A132,СВЦЭМ!$B$39:$B$782,J$119)+'СЕТ СН'!$I$12+СВЦЭМ!$D$10+'СЕТ СН'!$I$5-'СЕТ СН'!$I$20</f>
        <v>3340.4734396399999</v>
      </c>
      <c r="K132" s="36">
        <f>SUMIFS(СВЦЭМ!$C$39:$C$782,СВЦЭМ!$A$39:$A$782,$A132,СВЦЭМ!$B$39:$B$782,K$119)+'СЕТ СН'!$I$12+СВЦЭМ!$D$10+'СЕТ СН'!$I$5-'СЕТ СН'!$I$20</f>
        <v>3289.1259174500001</v>
      </c>
      <c r="L132" s="36">
        <f>SUMIFS(СВЦЭМ!$C$39:$C$782,СВЦЭМ!$A$39:$A$782,$A132,СВЦЭМ!$B$39:$B$782,L$119)+'СЕТ СН'!$I$12+СВЦЭМ!$D$10+'СЕТ СН'!$I$5-'СЕТ СН'!$I$20</f>
        <v>3279.2151501500002</v>
      </c>
      <c r="M132" s="36">
        <f>SUMIFS(СВЦЭМ!$C$39:$C$782,СВЦЭМ!$A$39:$A$782,$A132,СВЦЭМ!$B$39:$B$782,M$119)+'СЕТ СН'!$I$12+СВЦЭМ!$D$10+'СЕТ СН'!$I$5-'СЕТ СН'!$I$20</f>
        <v>3294.1669672000003</v>
      </c>
      <c r="N132" s="36">
        <f>SUMIFS(СВЦЭМ!$C$39:$C$782,СВЦЭМ!$A$39:$A$782,$A132,СВЦЭМ!$B$39:$B$782,N$119)+'СЕТ СН'!$I$12+СВЦЭМ!$D$10+'СЕТ СН'!$I$5-'СЕТ СН'!$I$20</f>
        <v>3355.7793195600002</v>
      </c>
      <c r="O132" s="36">
        <f>SUMIFS(СВЦЭМ!$C$39:$C$782,СВЦЭМ!$A$39:$A$782,$A132,СВЦЭМ!$B$39:$B$782,O$119)+'СЕТ СН'!$I$12+СВЦЭМ!$D$10+'СЕТ СН'!$I$5-'СЕТ СН'!$I$20</f>
        <v>3386.7131382000002</v>
      </c>
      <c r="P132" s="36">
        <f>SUMIFS(СВЦЭМ!$C$39:$C$782,СВЦЭМ!$A$39:$A$782,$A132,СВЦЭМ!$B$39:$B$782,P$119)+'СЕТ СН'!$I$12+СВЦЭМ!$D$10+'СЕТ СН'!$I$5-'СЕТ СН'!$I$20</f>
        <v>3383.96756663</v>
      </c>
      <c r="Q132" s="36">
        <f>SUMIFS(СВЦЭМ!$C$39:$C$782,СВЦЭМ!$A$39:$A$782,$A132,СВЦЭМ!$B$39:$B$782,Q$119)+'СЕТ СН'!$I$12+СВЦЭМ!$D$10+'СЕТ СН'!$I$5-'СЕТ СН'!$I$20</f>
        <v>3379.1046471099999</v>
      </c>
      <c r="R132" s="36">
        <f>SUMIFS(СВЦЭМ!$C$39:$C$782,СВЦЭМ!$A$39:$A$782,$A132,СВЦЭМ!$B$39:$B$782,R$119)+'СЕТ СН'!$I$12+СВЦЭМ!$D$10+'СЕТ СН'!$I$5-'СЕТ СН'!$I$20</f>
        <v>3377.7041509700002</v>
      </c>
      <c r="S132" s="36">
        <f>SUMIFS(СВЦЭМ!$C$39:$C$782,СВЦЭМ!$A$39:$A$782,$A132,СВЦЭМ!$B$39:$B$782,S$119)+'СЕТ СН'!$I$12+СВЦЭМ!$D$10+'СЕТ СН'!$I$5-'СЕТ СН'!$I$20</f>
        <v>3337.3032088800001</v>
      </c>
      <c r="T132" s="36">
        <f>SUMIFS(СВЦЭМ!$C$39:$C$782,СВЦЭМ!$A$39:$A$782,$A132,СВЦЭМ!$B$39:$B$782,T$119)+'СЕТ СН'!$I$12+СВЦЭМ!$D$10+'СЕТ СН'!$I$5-'СЕТ СН'!$I$20</f>
        <v>3241.7035064700003</v>
      </c>
      <c r="U132" s="36">
        <f>SUMIFS(СВЦЭМ!$C$39:$C$782,СВЦЭМ!$A$39:$A$782,$A132,СВЦЭМ!$B$39:$B$782,U$119)+'СЕТ СН'!$I$12+СВЦЭМ!$D$10+'СЕТ СН'!$I$5-'СЕТ СН'!$I$20</f>
        <v>3204.0818163700001</v>
      </c>
      <c r="V132" s="36">
        <f>SUMIFS(СВЦЭМ!$C$39:$C$782,СВЦЭМ!$A$39:$A$782,$A132,СВЦЭМ!$B$39:$B$782,V$119)+'СЕТ СН'!$I$12+СВЦЭМ!$D$10+'СЕТ СН'!$I$5-'СЕТ СН'!$I$20</f>
        <v>3196.3832096599999</v>
      </c>
      <c r="W132" s="36">
        <f>SUMIFS(СВЦЭМ!$C$39:$C$782,СВЦЭМ!$A$39:$A$782,$A132,СВЦЭМ!$B$39:$B$782,W$119)+'СЕТ СН'!$I$12+СВЦЭМ!$D$10+'СЕТ СН'!$I$5-'СЕТ СН'!$I$20</f>
        <v>3253.0536515800004</v>
      </c>
      <c r="X132" s="36">
        <f>SUMIFS(СВЦЭМ!$C$39:$C$782,СВЦЭМ!$A$39:$A$782,$A132,СВЦЭМ!$B$39:$B$782,X$119)+'СЕТ СН'!$I$12+СВЦЭМ!$D$10+'СЕТ СН'!$I$5-'СЕТ СН'!$I$20</f>
        <v>3284.2374672200003</v>
      </c>
      <c r="Y132" s="36">
        <f>SUMIFS(СВЦЭМ!$C$39:$C$782,СВЦЭМ!$A$39:$A$782,$A132,СВЦЭМ!$B$39:$B$782,Y$119)+'СЕТ СН'!$I$12+СВЦЭМ!$D$10+'СЕТ СН'!$I$5-'СЕТ СН'!$I$20</f>
        <v>3365.0184387500003</v>
      </c>
    </row>
    <row r="133" spans="1:25" ht="15.75" x14ac:dyDescent="0.2">
      <c r="A133" s="35">
        <f t="shared" si="3"/>
        <v>44483</v>
      </c>
      <c r="B133" s="36">
        <f>SUMIFS(СВЦЭМ!$C$39:$C$782,СВЦЭМ!$A$39:$A$782,$A133,СВЦЭМ!$B$39:$B$782,B$119)+'СЕТ СН'!$I$12+СВЦЭМ!$D$10+'СЕТ СН'!$I$5-'СЕТ СН'!$I$20</f>
        <v>3435.9883206499999</v>
      </c>
      <c r="C133" s="36">
        <f>SUMIFS(СВЦЭМ!$C$39:$C$782,СВЦЭМ!$A$39:$A$782,$A133,СВЦЭМ!$B$39:$B$782,C$119)+'СЕТ СН'!$I$12+СВЦЭМ!$D$10+'СЕТ СН'!$I$5-'СЕТ СН'!$I$20</f>
        <v>3412.0839000000001</v>
      </c>
      <c r="D133" s="36">
        <f>SUMIFS(СВЦЭМ!$C$39:$C$782,СВЦЭМ!$A$39:$A$782,$A133,СВЦЭМ!$B$39:$B$782,D$119)+'СЕТ СН'!$I$12+СВЦЭМ!$D$10+'СЕТ СН'!$I$5-'СЕТ СН'!$I$20</f>
        <v>3322.8816672500002</v>
      </c>
      <c r="E133" s="36">
        <f>SUMIFS(СВЦЭМ!$C$39:$C$782,СВЦЭМ!$A$39:$A$782,$A133,СВЦЭМ!$B$39:$B$782,E$119)+'СЕТ СН'!$I$12+СВЦЭМ!$D$10+'СЕТ СН'!$I$5-'СЕТ СН'!$I$20</f>
        <v>3306.7449496700001</v>
      </c>
      <c r="F133" s="36">
        <f>SUMIFS(СВЦЭМ!$C$39:$C$782,СВЦЭМ!$A$39:$A$782,$A133,СВЦЭМ!$B$39:$B$782,F$119)+'СЕТ СН'!$I$12+СВЦЭМ!$D$10+'СЕТ СН'!$I$5-'СЕТ СН'!$I$20</f>
        <v>3296.2324469300002</v>
      </c>
      <c r="G133" s="36">
        <f>SUMIFS(СВЦЭМ!$C$39:$C$782,СВЦЭМ!$A$39:$A$782,$A133,СВЦЭМ!$B$39:$B$782,G$119)+'СЕТ СН'!$I$12+СВЦЭМ!$D$10+'СЕТ СН'!$I$5-'СЕТ СН'!$I$20</f>
        <v>3314.5691665500003</v>
      </c>
      <c r="H133" s="36">
        <f>SUMIFS(СВЦЭМ!$C$39:$C$782,СВЦЭМ!$A$39:$A$782,$A133,СВЦЭМ!$B$39:$B$782,H$119)+'СЕТ СН'!$I$12+СВЦЭМ!$D$10+'СЕТ СН'!$I$5-'СЕТ СН'!$I$20</f>
        <v>3407.4139879800005</v>
      </c>
      <c r="I133" s="36">
        <f>SUMIFS(СВЦЭМ!$C$39:$C$782,СВЦЭМ!$A$39:$A$782,$A133,СВЦЭМ!$B$39:$B$782,I$119)+'СЕТ СН'!$I$12+СВЦЭМ!$D$10+'СЕТ СН'!$I$5-'СЕТ СН'!$I$20</f>
        <v>3401.63567066</v>
      </c>
      <c r="J133" s="36">
        <f>SUMIFS(СВЦЭМ!$C$39:$C$782,СВЦЭМ!$A$39:$A$782,$A133,СВЦЭМ!$B$39:$B$782,J$119)+'СЕТ СН'!$I$12+СВЦЭМ!$D$10+'СЕТ СН'!$I$5-'СЕТ СН'!$I$20</f>
        <v>3372.4525081000002</v>
      </c>
      <c r="K133" s="36">
        <f>SUMIFS(СВЦЭМ!$C$39:$C$782,СВЦЭМ!$A$39:$A$782,$A133,СВЦЭМ!$B$39:$B$782,K$119)+'СЕТ СН'!$I$12+СВЦЭМ!$D$10+'СЕТ СН'!$I$5-'СЕТ СН'!$I$20</f>
        <v>3229.73052929</v>
      </c>
      <c r="L133" s="36">
        <f>SUMIFS(СВЦЭМ!$C$39:$C$782,СВЦЭМ!$A$39:$A$782,$A133,СВЦЭМ!$B$39:$B$782,L$119)+'СЕТ СН'!$I$12+СВЦЭМ!$D$10+'СЕТ СН'!$I$5-'СЕТ СН'!$I$20</f>
        <v>3299.4500523900001</v>
      </c>
      <c r="M133" s="36">
        <f>SUMIFS(СВЦЭМ!$C$39:$C$782,СВЦЭМ!$A$39:$A$782,$A133,СВЦЭМ!$B$39:$B$782,M$119)+'СЕТ СН'!$I$12+СВЦЭМ!$D$10+'СЕТ СН'!$I$5-'СЕТ СН'!$I$20</f>
        <v>3444.3960854300003</v>
      </c>
      <c r="N133" s="36">
        <f>SUMIFS(СВЦЭМ!$C$39:$C$782,СВЦЭМ!$A$39:$A$782,$A133,СВЦЭМ!$B$39:$B$782,N$119)+'СЕТ СН'!$I$12+СВЦЭМ!$D$10+'СЕТ СН'!$I$5-'СЕТ СН'!$I$20</f>
        <v>3443.3775524500002</v>
      </c>
      <c r="O133" s="36">
        <f>SUMIFS(СВЦЭМ!$C$39:$C$782,СВЦЭМ!$A$39:$A$782,$A133,СВЦЭМ!$B$39:$B$782,O$119)+'СЕТ СН'!$I$12+СВЦЭМ!$D$10+'СЕТ СН'!$I$5-'СЕТ СН'!$I$20</f>
        <v>3435.7327127400004</v>
      </c>
      <c r="P133" s="36">
        <f>SUMIFS(СВЦЭМ!$C$39:$C$782,СВЦЭМ!$A$39:$A$782,$A133,СВЦЭМ!$B$39:$B$782,P$119)+'СЕТ СН'!$I$12+СВЦЭМ!$D$10+'СЕТ СН'!$I$5-'СЕТ СН'!$I$20</f>
        <v>3429.2035912900001</v>
      </c>
      <c r="Q133" s="36">
        <f>SUMIFS(СВЦЭМ!$C$39:$C$782,СВЦЭМ!$A$39:$A$782,$A133,СВЦЭМ!$B$39:$B$782,Q$119)+'СЕТ СН'!$I$12+СВЦЭМ!$D$10+'СЕТ СН'!$I$5-'СЕТ СН'!$I$20</f>
        <v>3454.3760385300002</v>
      </c>
      <c r="R133" s="36">
        <f>SUMIFS(СВЦЭМ!$C$39:$C$782,СВЦЭМ!$A$39:$A$782,$A133,СВЦЭМ!$B$39:$B$782,R$119)+'СЕТ СН'!$I$12+СВЦЭМ!$D$10+'СЕТ СН'!$I$5-'СЕТ СН'!$I$20</f>
        <v>3455.51008103</v>
      </c>
      <c r="S133" s="36">
        <f>SUMIFS(СВЦЭМ!$C$39:$C$782,СВЦЭМ!$A$39:$A$782,$A133,СВЦЭМ!$B$39:$B$782,S$119)+'СЕТ СН'!$I$12+СВЦЭМ!$D$10+'СЕТ СН'!$I$5-'СЕТ СН'!$I$20</f>
        <v>3381.1873755699999</v>
      </c>
      <c r="T133" s="36">
        <f>SUMIFS(СВЦЭМ!$C$39:$C$782,СВЦЭМ!$A$39:$A$782,$A133,СВЦЭМ!$B$39:$B$782,T$119)+'СЕТ СН'!$I$12+СВЦЭМ!$D$10+'СЕТ СН'!$I$5-'СЕТ СН'!$I$20</f>
        <v>3278.03170288</v>
      </c>
      <c r="U133" s="36">
        <f>SUMIFS(СВЦЭМ!$C$39:$C$782,СВЦЭМ!$A$39:$A$782,$A133,СВЦЭМ!$B$39:$B$782,U$119)+'СЕТ СН'!$I$12+СВЦЭМ!$D$10+'СЕТ СН'!$I$5-'СЕТ СН'!$I$20</f>
        <v>3199.5741662700002</v>
      </c>
      <c r="V133" s="36">
        <f>SUMIFS(СВЦЭМ!$C$39:$C$782,СВЦЭМ!$A$39:$A$782,$A133,СВЦЭМ!$B$39:$B$782,V$119)+'СЕТ СН'!$I$12+СВЦЭМ!$D$10+'СЕТ СН'!$I$5-'СЕТ СН'!$I$20</f>
        <v>3163.0318564500003</v>
      </c>
      <c r="W133" s="36">
        <f>SUMIFS(СВЦЭМ!$C$39:$C$782,СВЦЭМ!$A$39:$A$782,$A133,СВЦЭМ!$B$39:$B$782,W$119)+'СЕТ СН'!$I$12+СВЦЭМ!$D$10+'СЕТ СН'!$I$5-'СЕТ СН'!$I$20</f>
        <v>3274.5729365200004</v>
      </c>
      <c r="X133" s="36">
        <f>SUMIFS(СВЦЭМ!$C$39:$C$782,СВЦЭМ!$A$39:$A$782,$A133,СВЦЭМ!$B$39:$B$782,X$119)+'СЕТ СН'!$I$12+СВЦЭМ!$D$10+'СЕТ СН'!$I$5-'СЕТ СН'!$I$20</f>
        <v>3369.0256374400001</v>
      </c>
      <c r="Y133" s="36">
        <f>SUMIFS(СВЦЭМ!$C$39:$C$782,СВЦЭМ!$A$39:$A$782,$A133,СВЦЭМ!$B$39:$B$782,Y$119)+'СЕТ СН'!$I$12+СВЦЭМ!$D$10+'СЕТ СН'!$I$5-'СЕТ СН'!$I$20</f>
        <v>3428.1702225600002</v>
      </c>
    </row>
    <row r="134" spans="1:25" ht="15.75" x14ac:dyDescent="0.2">
      <c r="A134" s="35">
        <f t="shared" si="3"/>
        <v>44484</v>
      </c>
      <c r="B134" s="36">
        <f>SUMIFS(СВЦЭМ!$C$39:$C$782,СВЦЭМ!$A$39:$A$782,$A134,СВЦЭМ!$B$39:$B$782,B$119)+'СЕТ СН'!$I$12+СВЦЭМ!$D$10+'СЕТ СН'!$I$5-'СЕТ СН'!$I$20</f>
        <v>3370.1784510900002</v>
      </c>
      <c r="C134" s="36">
        <f>SUMIFS(СВЦЭМ!$C$39:$C$782,СВЦЭМ!$A$39:$A$782,$A134,СВЦЭМ!$B$39:$B$782,C$119)+'СЕТ СН'!$I$12+СВЦЭМ!$D$10+'СЕТ СН'!$I$5-'СЕТ СН'!$I$20</f>
        <v>3357.4798707600003</v>
      </c>
      <c r="D134" s="36">
        <f>SUMIFS(СВЦЭМ!$C$39:$C$782,СВЦЭМ!$A$39:$A$782,$A134,СВЦЭМ!$B$39:$B$782,D$119)+'СЕТ СН'!$I$12+СВЦЭМ!$D$10+'СЕТ СН'!$I$5-'СЕТ СН'!$I$20</f>
        <v>3327.2488719800003</v>
      </c>
      <c r="E134" s="36">
        <f>SUMIFS(СВЦЭМ!$C$39:$C$782,СВЦЭМ!$A$39:$A$782,$A134,СВЦЭМ!$B$39:$B$782,E$119)+'СЕТ СН'!$I$12+СВЦЭМ!$D$10+'СЕТ СН'!$I$5-'СЕТ СН'!$I$20</f>
        <v>3336.9064029300002</v>
      </c>
      <c r="F134" s="36">
        <f>SUMIFS(СВЦЭМ!$C$39:$C$782,СВЦЭМ!$A$39:$A$782,$A134,СВЦЭМ!$B$39:$B$782,F$119)+'СЕТ СН'!$I$12+СВЦЭМ!$D$10+'СЕТ СН'!$I$5-'СЕТ СН'!$I$20</f>
        <v>3333.4071178800004</v>
      </c>
      <c r="G134" s="36">
        <f>SUMIFS(СВЦЭМ!$C$39:$C$782,СВЦЭМ!$A$39:$A$782,$A134,СВЦЭМ!$B$39:$B$782,G$119)+'СЕТ СН'!$I$12+СВЦЭМ!$D$10+'СЕТ СН'!$I$5-'СЕТ СН'!$I$20</f>
        <v>3334.2932917200001</v>
      </c>
      <c r="H134" s="36">
        <f>SUMIFS(СВЦЭМ!$C$39:$C$782,СВЦЭМ!$A$39:$A$782,$A134,СВЦЭМ!$B$39:$B$782,H$119)+'СЕТ СН'!$I$12+СВЦЭМ!$D$10+'СЕТ СН'!$I$5-'СЕТ СН'!$I$20</f>
        <v>3399.1454705200003</v>
      </c>
      <c r="I134" s="36">
        <f>SUMIFS(СВЦЭМ!$C$39:$C$782,СВЦЭМ!$A$39:$A$782,$A134,СВЦЭМ!$B$39:$B$782,I$119)+'СЕТ СН'!$I$12+СВЦЭМ!$D$10+'СЕТ СН'!$I$5-'СЕТ СН'!$I$20</f>
        <v>3411.8526719700003</v>
      </c>
      <c r="J134" s="36">
        <f>SUMIFS(СВЦЭМ!$C$39:$C$782,СВЦЭМ!$A$39:$A$782,$A134,СВЦЭМ!$B$39:$B$782,J$119)+'СЕТ СН'!$I$12+СВЦЭМ!$D$10+'СЕТ СН'!$I$5-'СЕТ СН'!$I$20</f>
        <v>3380.0876922900002</v>
      </c>
      <c r="K134" s="36">
        <f>SUMIFS(СВЦЭМ!$C$39:$C$782,СВЦЭМ!$A$39:$A$782,$A134,СВЦЭМ!$B$39:$B$782,K$119)+'СЕТ СН'!$I$12+СВЦЭМ!$D$10+'СЕТ СН'!$I$5-'СЕТ СН'!$I$20</f>
        <v>3344.0721150300001</v>
      </c>
      <c r="L134" s="36">
        <f>SUMIFS(СВЦЭМ!$C$39:$C$782,СВЦЭМ!$A$39:$A$782,$A134,СВЦЭМ!$B$39:$B$782,L$119)+'СЕТ СН'!$I$12+СВЦЭМ!$D$10+'СЕТ СН'!$I$5-'СЕТ СН'!$I$20</f>
        <v>3352.4300992300005</v>
      </c>
      <c r="M134" s="36">
        <f>SUMIFS(СВЦЭМ!$C$39:$C$782,СВЦЭМ!$A$39:$A$782,$A134,СВЦЭМ!$B$39:$B$782,M$119)+'СЕТ СН'!$I$12+СВЦЭМ!$D$10+'СЕТ СН'!$I$5-'СЕТ СН'!$I$20</f>
        <v>3357.5332441300002</v>
      </c>
      <c r="N134" s="36">
        <f>SUMIFS(СВЦЭМ!$C$39:$C$782,СВЦЭМ!$A$39:$A$782,$A134,СВЦЭМ!$B$39:$B$782,N$119)+'СЕТ СН'!$I$12+СВЦЭМ!$D$10+'СЕТ СН'!$I$5-'СЕТ СН'!$I$20</f>
        <v>3367.7712628400004</v>
      </c>
      <c r="O134" s="36">
        <f>SUMIFS(СВЦЭМ!$C$39:$C$782,СВЦЭМ!$A$39:$A$782,$A134,СВЦЭМ!$B$39:$B$782,O$119)+'СЕТ СН'!$I$12+СВЦЭМ!$D$10+'СЕТ СН'!$I$5-'СЕТ СН'!$I$20</f>
        <v>3395.5611383599999</v>
      </c>
      <c r="P134" s="36">
        <f>SUMIFS(СВЦЭМ!$C$39:$C$782,СВЦЭМ!$A$39:$A$782,$A134,СВЦЭМ!$B$39:$B$782,P$119)+'СЕТ СН'!$I$12+СВЦЭМ!$D$10+'СЕТ СН'!$I$5-'СЕТ СН'!$I$20</f>
        <v>3433.2844584900004</v>
      </c>
      <c r="Q134" s="36">
        <f>SUMIFS(СВЦЭМ!$C$39:$C$782,СВЦЭМ!$A$39:$A$782,$A134,СВЦЭМ!$B$39:$B$782,Q$119)+'СЕТ СН'!$I$12+СВЦЭМ!$D$10+'СЕТ СН'!$I$5-'СЕТ СН'!$I$20</f>
        <v>3436.6397168000003</v>
      </c>
      <c r="R134" s="36">
        <f>SUMIFS(СВЦЭМ!$C$39:$C$782,СВЦЭМ!$A$39:$A$782,$A134,СВЦЭМ!$B$39:$B$782,R$119)+'СЕТ СН'!$I$12+СВЦЭМ!$D$10+'СЕТ СН'!$I$5-'СЕТ СН'!$I$20</f>
        <v>3437.1745509500001</v>
      </c>
      <c r="S134" s="36">
        <f>SUMIFS(СВЦЭМ!$C$39:$C$782,СВЦЭМ!$A$39:$A$782,$A134,СВЦЭМ!$B$39:$B$782,S$119)+'СЕТ СН'!$I$12+СВЦЭМ!$D$10+'СЕТ СН'!$I$5-'СЕТ СН'!$I$20</f>
        <v>3431.6633503600001</v>
      </c>
      <c r="T134" s="36">
        <f>SUMIFS(СВЦЭМ!$C$39:$C$782,СВЦЭМ!$A$39:$A$782,$A134,СВЦЭМ!$B$39:$B$782,T$119)+'СЕТ СН'!$I$12+СВЦЭМ!$D$10+'СЕТ СН'!$I$5-'СЕТ СН'!$I$20</f>
        <v>3339.0291274700003</v>
      </c>
      <c r="U134" s="36">
        <f>SUMIFS(СВЦЭМ!$C$39:$C$782,СВЦЭМ!$A$39:$A$782,$A134,СВЦЭМ!$B$39:$B$782,U$119)+'СЕТ СН'!$I$12+СВЦЭМ!$D$10+'СЕТ СН'!$I$5-'СЕТ СН'!$I$20</f>
        <v>3346.28904117</v>
      </c>
      <c r="V134" s="36">
        <f>SUMIFS(СВЦЭМ!$C$39:$C$782,СВЦЭМ!$A$39:$A$782,$A134,СВЦЭМ!$B$39:$B$782,V$119)+'СЕТ СН'!$I$12+СВЦЭМ!$D$10+'СЕТ СН'!$I$5-'СЕТ СН'!$I$20</f>
        <v>3351.4758619100003</v>
      </c>
      <c r="W134" s="36">
        <f>SUMIFS(СВЦЭМ!$C$39:$C$782,СВЦЭМ!$A$39:$A$782,$A134,СВЦЭМ!$B$39:$B$782,W$119)+'СЕТ СН'!$I$12+СВЦЭМ!$D$10+'СЕТ СН'!$I$5-'СЕТ СН'!$I$20</f>
        <v>3340.1784904100004</v>
      </c>
      <c r="X134" s="36">
        <f>SUMIFS(СВЦЭМ!$C$39:$C$782,СВЦЭМ!$A$39:$A$782,$A134,СВЦЭМ!$B$39:$B$782,X$119)+'СЕТ СН'!$I$12+СВЦЭМ!$D$10+'СЕТ СН'!$I$5-'СЕТ СН'!$I$20</f>
        <v>3355.9462381100002</v>
      </c>
      <c r="Y134" s="36">
        <f>SUMIFS(СВЦЭМ!$C$39:$C$782,СВЦЭМ!$A$39:$A$782,$A134,СВЦЭМ!$B$39:$B$782,Y$119)+'СЕТ СН'!$I$12+СВЦЭМ!$D$10+'СЕТ СН'!$I$5-'СЕТ СН'!$I$20</f>
        <v>3406.2158961200003</v>
      </c>
    </row>
    <row r="135" spans="1:25" ht="15.75" x14ac:dyDescent="0.2">
      <c r="A135" s="35">
        <f t="shared" si="3"/>
        <v>44485</v>
      </c>
      <c r="B135" s="36">
        <f>SUMIFS(СВЦЭМ!$C$39:$C$782,СВЦЭМ!$A$39:$A$782,$A135,СВЦЭМ!$B$39:$B$782,B$119)+'СЕТ СН'!$I$12+СВЦЭМ!$D$10+'СЕТ СН'!$I$5-'СЕТ СН'!$I$20</f>
        <v>3375.0651252000002</v>
      </c>
      <c r="C135" s="36">
        <f>SUMIFS(СВЦЭМ!$C$39:$C$782,СВЦЭМ!$A$39:$A$782,$A135,СВЦЭМ!$B$39:$B$782,C$119)+'СЕТ СН'!$I$12+СВЦЭМ!$D$10+'СЕТ СН'!$I$5-'СЕТ СН'!$I$20</f>
        <v>3416.21262785</v>
      </c>
      <c r="D135" s="36">
        <f>SUMIFS(СВЦЭМ!$C$39:$C$782,СВЦЭМ!$A$39:$A$782,$A135,СВЦЭМ!$B$39:$B$782,D$119)+'СЕТ СН'!$I$12+СВЦЭМ!$D$10+'СЕТ СН'!$I$5-'СЕТ СН'!$I$20</f>
        <v>3336.2112605600005</v>
      </c>
      <c r="E135" s="36">
        <f>SUMIFS(СВЦЭМ!$C$39:$C$782,СВЦЭМ!$A$39:$A$782,$A135,СВЦЭМ!$B$39:$B$782,E$119)+'СЕТ СН'!$I$12+СВЦЭМ!$D$10+'СЕТ СН'!$I$5-'СЕТ СН'!$I$20</f>
        <v>3322.12833133</v>
      </c>
      <c r="F135" s="36">
        <f>SUMIFS(СВЦЭМ!$C$39:$C$782,СВЦЭМ!$A$39:$A$782,$A135,СВЦЭМ!$B$39:$B$782,F$119)+'СЕТ СН'!$I$12+СВЦЭМ!$D$10+'СЕТ СН'!$I$5-'СЕТ СН'!$I$20</f>
        <v>3323.3441106700002</v>
      </c>
      <c r="G135" s="36">
        <f>SUMIFS(СВЦЭМ!$C$39:$C$782,СВЦЭМ!$A$39:$A$782,$A135,СВЦЭМ!$B$39:$B$782,G$119)+'СЕТ СН'!$I$12+СВЦЭМ!$D$10+'СЕТ СН'!$I$5-'СЕТ СН'!$I$20</f>
        <v>3324.07346624</v>
      </c>
      <c r="H135" s="36">
        <f>SUMIFS(СВЦЭМ!$C$39:$C$782,СВЦЭМ!$A$39:$A$782,$A135,СВЦЭМ!$B$39:$B$782,H$119)+'СЕТ СН'!$I$12+СВЦЭМ!$D$10+'СЕТ СН'!$I$5-'СЕТ СН'!$I$20</f>
        <v>3365.4434199800003</v>
      </c>
      <c r="I135" s="36">
        <f>SUMIFS(СВЦЭМ!$C$39:$C$782,СВЦЭМ!$A$39:$A$782,$A135,СВЦЭМ!$B$39:$B$782,I$119)+'СЕТ СН'!$I$12+СВЦЭМ!$D$10+'СЕТ СН'!$I$5-'СЕТ СН'!$I$20</f>
        <v>3401.6284959900004</v>
      </c>
      <c r="J135" s="36">
        <f>SUMIFS(СВЦЭМ!$C$39:$C$782,СВЦЭМ!$A$39:$A$782,$A135,СВЦЭМ!$B$39:$B$782,J$119)+'СЕТ СН'!$I$12+СВЦЭМ!$D$10+'СЕТ СН'!$I$5-'СЕТ СН'!$I$20</f>
        <v>3422.6405195699999</v>
      </c>
      <c r="K135" s="36">
        <f>SUMIFS(СВЦЭМ!$C$39:$C$782,СВЦЭМ!$A$39:$A$782,$A135,СВЦЭМ!$B$39:$B$782,K$119)+'СЕТ СН'!$I$12+СВЦЭМ!$D$10+'СЕТ СН'!$I$5-'СЕТ СН'!$I$20</f>
        <v>3332.9142014400004</v>
      </c>
      <c r="L135" s="36">
        <f>SUMIFS(СВЦЭМ!$C$39:$C$782,СВЦЭМ!$A$39:$A$782,$A135,СВЦЭМ!$B$39:$B$782,L$119)+'СЕТ СН'!$I$12+СВЦЭМ!$D$10+'СЕТ СН'!$I$5-'СЕТ СН'!$I$20</f>
        <v>3343.2652018100002</v>
      </c>
      <c r="M135" s="36">
        <f>SUMIFS(СВЦЭМ!$C$39:$C$782,СВЦЭМ!$A$39:$A$782,$A135,СВЦЭМ!$B$39:$B$782,M$119)+'СЕТ СН'!$I$12+СВЦЭМ!$D$10+'СЕТ СН'!$I$5-'СЕТ СН'!$I$20</f>
        <v>3333.4908775399999</v>
      </c>
      <c r="N135" s="36">
        <f>SUMIFS(СВЦЭМ!$C$39:$C$782,СВЦЭМ!$A$39:$A$782,$A135,СВЦЭМ!$B$39:$B$782,N$119)+'СЕТ СН'!$I$12+СВЦЭМ!$D$10+'СЕТ СН'!$I$5-'СЕТ СН'!$I$20</f>
        <v>3344.6523757800001</v>
      </c>
      <c r="O135" s="36">
        <f>SUMIFS(СВЦЭМ!$C$39:$C$782,СВЦЭМ!$A$39:$A$782,$A135,СВЦЭМ!$B$39:$B$782,O$119)+'СЕТ СН'!$I$12+СВЦЭМ!$D$10+'СЕТ СН'!$I$5-'СЕТ СН'!$I$20</f>
        <v>3331.5443654700002</v>
      </c>
      <c r="P135" s="36">
        <f>SUMIFS(СВЦЭМ!$C$39:$C$782,СВЦЭМ!$A$39:$A$782,$A135,СВЦЭМ!$B$39:$B$782,P$119)+'СЕТ СН'!$I$12+СВЦЭМ!$D$10+'СЕТ СН'!$I$5-'СЕТ СН'!$I$20</f>
        <v>3324.7073316700003</v>
      </c>
      <c r="Q135" s="36">
        <f>SUMIFS(СВЦЭМ!$C$39:$C$782,СВЦЭМ!$A$39:$A$782,$A135,СВЦЭМ!$B$39:$B$782,Q$119)+'СЕТ СН'!$I$12+СВЦЭМ!$D$10+'СЕТ СН'!$I$5-'СЕТ СН'!$I$20</f>
        <v>3319.1699931900002</v>
      </c>
      <c r="R135" s="36">
        <f>SUMIFS(СВЦЭМ!$C$39:$C$782,СВЦЭМ!$A$39:$A$782,$A135,СВЦЭМ!$B$39:$B$782,R$119)+'СЕТ СН'!$I$12+СВЦЭМ!$D$10+'СЕТ СН'!$I$5-'СЕТ СН'!$I$20</f>
        <v>3311.3845331800003</v>
      </c>
      <c r="S135" s="36">
        <f>SUMIFS(СВЦЭМ!$C$39:$C$782,СВЦЭМ!$A$39:$A$782,$A135,СВЦЭМ!$B$39:$B$782,S$119)+'СЕТ СН'!$I$12+СВЦЭМ!$D$10+'СЕТ СН'!$I$5-'СЕТ СН'!$I$20</f>
        <v>3295.9658399899999</v>
      </c>
      <c r="T135" s="36">
        <f>SUMIFS(СВЦЭМ!$C$39:$C$782,СВЦЭМ!$A$39:$A$782,$A135,СВЦЭМ!$B$39:$B$782,T$119)+'СЕТ СН'!$I$12+СВЦЭМ!$D$10+'СЕТ СН'!$I$5-'СЕТ СН'!$I$20</f>
        <v>3287.31742751</v>
      </c>
      <c r="U135" s="36">
        <f>SUMIFS(СВЦЭМ!$C$39:$C$782,СВЦЭМ!$A$39:$A$782,$A135,СВЦЭМ!$B$39:$B$782,U$119)+'СЕТ СН'!$I$12+СВЦЭМ!$D$10+'СЕТ СН'!$I$5-'СЕТ СН'!$I$20</f>
        <v>3317.8435214199999</v>
      </c>
      <c r="V135" s="36">
        <f>SUMIFS(СВЦЭМ!$C$39:$C$782,СВЦЭМ!$A$39:$A$782,$A135,СВЦЭМ!$B$39:$B$782,V$119)+'СЕТ СН'!$I$12+СВЦЭМ!$D$10+'СЕТ СН'!$I$5-'СЕТ СН'!$I$20</f>
        <v>3294.96329053</v>
      </c>
      <c r="W135" s="36">
        <f>SUMIFS(СВЦЭМ!$C$39:$C$782,СВЦЭМ!$A$39:$A$782,$A135,СВЦЭМ!$B$39:$B$782,W$119)+'СЕТ СН'!$I$12+СВЦЭМ!$D$10+'СЕТ СН'!$I$5-'СЕТ СН'!$I$20</f>
        <v>3303.9190333500001</v>
      </c>
      <c r="X135" s="36">
        <f>SUMIFS(СВЦЭМ!$C$39:$C$782,СВЦЭМ!$A$39:$A$782,$A135,СВЦЭМ!$B$39:$B$782,X$119)+'СЕТ СН'!$I$12+СВЦЭМ!$D$10+'СЕТ СН'!$I$5-'СЕТ СН'!$I$20</f>
        <v>3373.78441449</v>
      </c>
      <c r="Y135" s="36">
        <f>SUMIFS(СВЦЭМ!$C$39:$C$782,СВЦЭМ!$A$39:$A$782,$A135,СВЦЭМ!$B$39:$B$782,Y$119)+'СЕТ СН'!$I$12+СВЦЭМ!$D$10+'СЕТ СН'!$I$5-'СЕТ СН'!$I$20</f>
        <v>3439.6580720600004</v>
      </c>
    </row>
    <row r="136" spans="1:25" ht="15.75" x14ac:dyDescent="0.2">
      <c r="A136" s="35">
        <f t="shared" si="3"/>
        <v>44486</v>
      </c>
      <c r="B136" s="36">
        <f>SUMIFS(СВЦЭМ!$C$39:$C$782,СВЦЭМ!$A$39:$A$782,$A136,СВЦЭМ!$B$39:$B$782,B$119)+'СЕТ СН'!$I$12+СВЦЭМ!$D$10+'СЕТ СН'!$I$5-'СЕТ СН'!$I$20</f>
        <v>3359.4095957700001</v>
      </c>
      <c r="C136" s="36">
        <f>SUMIFS(СВЦЭМ!$C$39:$C$782,СВЦЭМ!$A$39:$A$782,$A136,СВЦЭМ!$B$39:$B$782,C$119)+'СЕТ СН'!$I$12+СВЦЭМ!$D$10+'СЕТ СН'!$I$5-'СЕТ СН'!$I$20</f>
        <v>3403.8173891400002</v>
      </c>
      <c r="D136" s="36">
        <f>SUMIFS(СВЦЭМ!$C$39:$C$782,СВЦЭМ!$A$39:$A$782,$A136,СВЦЭМ!$B$39:$B$782,D$119)+'СЕТ СН'!$I$12+СВЦЭМ!$D$10+'СЕТ СН'!$I$5-'СЕТ СН'!$I$20</f>
        <v>3340.1935133300003</v>
      </c>
      <c r="E136" s="36">
        <f>SUMIFS(СВЦЭМ!$C$39:$C$782,СВЦЭМ!$A$39:$A$782,$A136,СВЦЭМ!$B$39:$B$782,E$119)+'СЕТ СН'!$I$12+СВЦЭМ!$D$10+'СЕТ СН'!$I$5-'СЕТ СН'!$I$20</f>
        <v>3329.0059824999998</v>
      </c>
      <c r="F136" s="36">
        <f>SUMIFS(СВЦЭМ!$C$39:$C$782,СВЦЭМ!$A$39:$A$782,$A136,СВЦЭМ!$B$39:$B$782,F$119)+'СЕТ СН'!$I$12+СВЦЭМ!$D$10+'СЕТ СН'!$I$5-'СЕТ СН'!$I$20</f>
        <v>3334.6780882500002</v>
      </c>
      <c r="G136" s="36">
        <f>SUMIFS(СВЦЭМ!$C$39:$C$782,СВЦЭМ!$A$39:$A$782,$A136,СВЦЭМ!$B$39:$B$782,G$119)+'СЕТ СН'!$I$12+СВЦЭМ!$D$10+'СЕТ СН'!$I$5-'СЕТ СН'!$I$20</f>
        <v>3327.7527553200002</v>
      </c>
      <c r="H136" s="36">
        <f>SUMIFS(СВЦЭМ!$C$39:$C$782,СВЦЭМ!$A$39:$A$782,$A136,СВЦЭМ!$B$39:$B$782,H$119)+'СЕТ СН'!$I$12+СВЦЭМ!$D$10+'СЕТ СН'!$I$5-'СЕТ СН'!$I$20</f>
        <v>3356.8853913200001</v>
      </c>
      <c r="I136" s="36">
        <f>SUMIFS(СВЦЭМ!$C$39:$C$782,СВЦЭМ!$A$39:$A$782,$A136,СВЦЭМ!$B$39:$B$782,I$119)+'СЕТ СН'!$I$12+СВЦЭМ!$D$10+'СЕТ СН'!$I$5-'СЕТ СН'!$I$20</f>
        <v>3372.2509998900005</v>
      </c>
      <c r="J136" s="36">
        <f>SUMIFS(СВЦЭМ!$C$39:$C$782,СВЦЭМ!$A$39:$A$782,$A136,СВЦЭМ!$B$39:$B$782,J$119)+'СЕТ СН'!$I$12+СВЦЭМ!$D$10+'СЕТ СН'!$I$5-'СЕТ СН'!$I$20</f>
        <v>3318.87491271</v>
      </c>
      <c r="K136" s="36">
        <f>SUMIFS(СВЦЭМ!$C$39:$C$782,СВЦЭМ!$A$39:$A$782,$A136,СВЦЭМ!$B$39:$B$782,K$119)+'СЕТ СН'!$I$12+СВЦЭМ!$D$10+'СЕТ СН'!$I$5-'СЕТ СН'!$I$20</f>
        <v>3300.0237091100003</v>
      </c>
      <c r="L136" s="36">
        <f>SUMIFS(СВЦЭМ!$C$39:$C$782,СВЦЭМ!$A$39:$A$782,$A136,СВЦЭМ!$B$39:$B$782,L$119)+'СЕТ СН'!$I$12+СВЦЭМ!$D$10+'СЕТ СН'!$I$5-'СЕТ СН'!$I$20</f>
        <v>3320.17444385</v>
      </c>
      <c r="M136" s="36">
        <f>SUMIFS(СВЦЭМ!$C$39:$C$782,СВЦЭМ!$A$39:$A$782,$A136,СВЦЭМ!$B$39:$B$782,M$119)+'СЕТ СН'!$I$12+СВЦЭМ!$D$10+'СЕТ СН'!$I$5-'СЕТ СН'!$I$20</f>
        <v>3328.3961486300004</v>
      </c>
      <c r="N136" s="36">
        <f>SUMIFS(СВЦЭМ!$C$39:$C$782,СВЦЭМ!$A$39:$A$782,$A136,СВЦЭМ!$B$39:$B$782,N$119)+'СЕТ СН'!$I$12+СВЦЭМ!$D$10+'СЕТ СН'!$I$5-'СЕТ СН'!$I$20</f>
        <v>3337.9589120400001</v>
      </c>
      <c r="O136" s="36">
        <f>SUMIFS(СВЦЭМ!$C$39:$C$782,СВЦЭМ!$A$39:$A$782,$A136,СВЦЭМ!$B$39:$B$782,O$119)+'СЕТ СН'!$I$12+СВЦЭМ!$D$10+'СЕТ СН'!$I$5-'СЕТ СН'!$I$20</f>
        <v>3335.6203170100002</v>
      </c>
      <c r="P136" s="36">
        <f>SUMIFS(СВЦЭМ!$C$39:$C$782,СВЦЭМ!$A$39:$A$782,$A136,СВЦЭМ!$B$39:$B$782,P$119)+'СЕТ СН'!$I$12+СВЦЭМ!$D$10+'СЕТ СН'!$I$5-'СЕТ СН'!$I$20</f>
        <v>3379.2714267400002</v>
      </c>
      <c r="Q136" s="36">
        <f>SUMIFS(СВЦЭМ!$C$39:$C$782,СВЦЭМ!$A$39:$A$782,$A136,СВЦЭМ!$B$39:$B$782,Q$119)+'СЕТ СН'!$I$12+СВЦЭМ!$D$10+'СЕТ СН'!$I$5-'СЕТ СН'!$I$20</f>
        <v>3429.8273821100001</v>
      </c>
      <c r="R136" s="36">
        <f>SUMIFS(СВЦЭМ!$C$39:$C$782,СВЦЭМ!$A$39:$A$782,$A136,СВЦЭМ!$B$39:$B$782,R$119)+'СЕТ СН'!$I$12+СВЦЭМ!$D$10+'СЕТ СН'!$I$5-'СЕТ СН'!$I$20</f>
        <v>3372.49829202</v>
      </c>
      <c r="S136" s="36">
        <f>SUMIFS(СВЦЭМ!$C$39:$C$782,СВЦЭМ!$A$39:$A$782,$A136,СВЦЭМ!$B$39:$B$782,S$119)+'СЕТ СН'!$I$12+СВЦЭМ!$D$10+'СЕТ СН'!$I$5-'СЕТ СН'!$I$20</f>
        <v>3307.93955783</v>
      </c>
      <c r="T136" s="36">
        <f>SUMIFS(СВЦЭМ!$C$39:$C$782,СВЦЭМ!$A$39:$A$782,$A136,СВЦЭМ!$B$39:$B$782,T$119)+'СЕТ СН'!$I$12+СВЦЭМ!$D$10+'СЕТ СН'!$I$5-'СЕТ СН'!$I$20</f>
        <v>3318.9200426400002</v>
      </c>
      <c r="U136" s="36">
        <f>SUMIFS(СВЦЭМ!$C$39:$C$782,СВЦЭМ!$A$39:$A$782,$A136,СВЦЭМ!$B$39:$B$782,U$119)+'СЕТ СН'!$I$12+СВЦЭМ!$D$10+'СЕТ СН'!$I$5-'СЕТ СН'!$I$20</f>
        <v>3335.1511487900002</v>
      </c>
      <c r="V136" s="36">
        <f>SUMIFS(СВЦЭМ!$C$39:$C$782,СВЦЭМ!$A$39:$A$782,$A136,СВЦЭМ!$B$39:$B$782,V$119)+'СЕТ СН'!$I$12+СВЦЭМ!$D$10+'СЕТ СН'!$I$5-'СЕТ СН'!$I$20</f>
        <v>3317.7446465600001</v>
      </c>
      <c r="W136" s="36">
        <f>SUMIFS(СВЦЭМ!$C$39:$C$782,СВЦЭМ!$A$39:$A$782,$A136,СВЦЭМ!$B$39:$B$782,W$119)+'СЕТ СН'!$I$12+СВЦЭМ!$D$10+'СЕТ СН'!$I$5-'СЕТ СН'!$I$20</f>
        <v>3336.4690076200004</v>
      </c>
      <c r="X136" s="36">
        <f>SUMIFS(СВЦЭМ!$C$39:$C$782,СВЦЭМ!$A$39:$A$782,$A136,СВЦЭМ!$B$39:$B$782,X$119)+'СЕТ СН'!$I$12+СВЦЭМ!$D$10+'СЕТ СН'!$I$5-'СЕТ СН'!$I$20</f>
        <v>3332.4113363000001</v>
      </c>
      <c r="Y136" s="36">
        <f>SUMIFS(СВЦЭМ!$C$39:$C$782,СВЦЭМ!$A$39:$A$782,$A136,СВЦЭМ!$B$39:$B$782,Y$119)+'СЕТ СН'!$I$12+СВЦЭМ!$D$10+'СЕТ СН'!$I$5-'СЕТ СН'!$I$20</f>
        <v>3403.6386725700004</v>
      </c>
    </row>
    <row r="137" spans="1:25" ht="15.75" x14ac:dyDescent="0.2">
      <c r="A137" s="35">
        <f t="shared" si="3"/>
        <v>44487</v>
      </c>
      <c r="B137" s="36">
        <f>SUMIFS(СВЦЭМ!$C$39:$C$782,СВЦЭМ!$A$39:$A$782,$A137,СВЦЭМ!$B$39:$B$782,B$119)+'СЕТ СН'!$I$12+СВЦЭМ!$D$10+'СЕТ СН'!$I$5-'СЕТ СН'!$I$20</f>
        <v>3430.7316791000003</v>
      </c>
      <c r="C137" s="36">
        <f>SUMIFS(СВЦЭМ!$C$39:$C$782,СВЦЭМ!$A$39:$A$782,$A137,СВЦЭМ!$B$39:$B$782,C$119)+'СЕТ СН'!$I$12+СВЦЭМ!$D$10+'СЕТ СН'!$I$5-'СЕТ СН'!$I$20</f>
        <v>3402.8329829499999</v>
      </c>
      <c r="D137" s="36">
        <f>SUMIFS(СВЦЭМ!$C$39:$C$782,СВЦЭМ!$A$39:$A$782,$A137,СВЦЭМ!$B$39:$B$782,D$119)+'СЕТ СН'!$I$12+СВЦЭМ!$D$10+'СЕТ СН'!$I$5-'СЕТ СН'!$I$20</f>
        <v>3356.2943591800004</v>
      </c>
      <c r="E137" s="36">
        <f>SUMIFS(СВЦЭМ!$C$39:$C$782,СВЦЭМ!$A$39:$A$782,$A137,СВЦЭМ!$B$39:$B$782,E$119)+'СЕТ СН'!$I$12+СВЦЭМ!$D$10+'СЕТ СН'!$I$5-'СЕТ СН'!$I$20</f>
        <v>3355.0940158900003</v>
      </c>
      <c r="F137" s="36">
        <f>SUMIFS(СВЦЭМ!$C$39:$C$782,СВЦЭМ!$A$39:$A$782,$A137,СВЦЭМ!$B$39:$B$782,F$119)+'СЕТ СН'!$I$12+СВЦЭМ!$D$10+'СЕТ СН'!$I$5-'СЕТ СН'!$I$20</f>
        <v>3347.3651616400002</v>
      </c>
      <c r="G137" s="36">
        <f>SUMIFS(СВЦЭМ!$C$39:$C$782,СВЦЭМ!$A$39:$A$782,$A137,СВЦЭМ!$B$39:$B$782,G$119)+'СЕТ СН'!$I$12+СВЦЭМ!$D$10+'СЕТ СН'!$I$5-'СЕТ СН'!$I$20</f>
        <v>3347.1638310400003</v>
      </c>
      <c r="H137" s="36">
        <f>SUMIFS(СВЦЭМ!$C$39:$C$782,СВЦЭМ!$A$39:$A$782,$A137,СВЦЭМ!$B$39:$B$782,H$119)+'СЕТ СН'!$I$12+СВЦЭМ!$D$10+'СЕТ СН'!$I$5-'СЕТ СН'!$I$20</f>
        <v>3407.20831352</v>
      </c>
      <c r="I137" s="36">
        <f>SUMIFS(СВЦЭМ!$C$39:$C$782,СВЦЭМ!$A$39:$A$782,$A137,СВЦЭМ!$B$39:$B$782,I$119)+'СЕТ СН'!$I$12+СВЦЭМ!$D$10+'СЕТ СН'!$I$5-'СЕТ СН'!$I$20</f>
        <v>3450.1580230700001</v>
      </c>
      <c r="J137" s="36">
        <f>SUMIFS(СВЦЭМ!$C$39:$C$782,СВЦЭМ!$A$39:$A$782,$A137,СВЦЭМ!$B$39:$B$782,J$119)+'СЕТ СН'!$I$12+СВЦЭМ!$D$10+'СЕТ СН'!$I$5-'СЕТ СН'!$I$20</f>
        <v>3399.9074664300001</v>
      </c>
      <c r="K137" s="36">
        <f>SUMIFS(СВЦЭМ!$C$39:$C$782,СВЦЭМ!$A$39:$A$782,$A137,СВЦЭМ!$B$39:$B$782,K$119)+'СЕТ СН'!$I$12+СВЦЭМ!$D$10+'СЕТ СН'!$I$5-'СЕТ СН'!$I$20</f>
        <v>3368.9477901700002</v>
      </c>
      <c r="L137" s="36">
        <f>SUMIFS(СВЦЭМ!$C$39:$C$782,СВЦЭМ!$A$39:$A$782,$A137,СВЦЭМ!$B$39:$B$782,L$119)+'СЕТ СН'!$I$12+СВЦЭМ!$D$10+'СЕТ СН'!$I$5-'СЕТ СН'!$I$20</f>
        <v>3370.2908881600001</v>
      </c>
      <c r="M137" s="36">
        <f>SUMIFS(СВЦЭМ!$C$39:$C$782,СВЦЭМ!$A$39:$A$782,$A137,СВЦЭМ!$B$39:$B$782,M$119)+'СЕТ СН'!$I$12+СВЦЭМ!$D$10+'СЕТ СН'!$I$5-'СЕТ СН'!$I$20</f>
        <v>3366.8382666500002</v>
      </c>
      <c r="N137" s="36">
        <f>SUMIFS(СВЦЭМ!$C$39:$C$782,СВЦЭМ!$A$39:$A$782,$A137,СВЦЭМ!$B$39:$B$782,N$119)+'СЕТ СН'!$I$12+СВЦЭМ!$D$10+'СЕТ СН'!$I$5-'СЕТ СН'!$I$20</f>
        <v>3362.7979843600001</v>
      </c>
      <c r="O137" s="36">
        <f>SUMIFS(СВЦЭМ!$C$39:$C$782,СВЦЭМ!$A$39:$A$782,$A137,СВЦЭМ!$B$39:$B$782,O$119)+'СЕТ СН'!$I$12+СВЦЭМ!$D$10+'СЕТ СН'!$I$5-'СЕТ СН'!$I$20</f>
        <v>3359.1940871699999</v>
      </c>
      <c r="P137" s="36">
        <f>SUMIFS(СВЦЭМ!$C$39:$C$782,СВЦЭМ!$A$39:$A$782,$A137,СВЦЭМ!$B$39:$B$782,P$119)+'СЕТ СН'!$I$12+СВЦЭМ!$D$10+'СЕТ СН'!$I$5-'СЕТ СН'!$I$20</f>
        <v>3346.6220145900002</v>
      </c>
      <c r="Q137" s="36">
        <f>SUMIFS(СВЦЭМ!$C$39:$C$782,СВЦЭМ!$A$39:$A$782,$A137,СВЦЭМ!$B$39:$B$782,Q$119)+'СЕТ СН'!$I$12+СВЦЭМ!$D$10+'СЕТ СН'!$I$5-'СЕТ СН'!$I$20</f>
        <v>3344.1587067400001</v>
      </c>
      <c r="R137" s="36">
        <f>SUMIFS(СВЦЭМ!$C$39:$C$782,СВЦЭМ!$A$39:$A$782,$A137,СВЦЭМ!$B$39:$B$782,R$119)+'СЕТ СН'!$I$12+СВЦЭМ!$D$10+'СЕТ СН'!$I$5-'СЕТ СН'!$I$20</f>
        <v>3339.5000280100003</v>
      </c>
      <c r="S137" s="36">
        <f>SUMIFS(СВЦЭМ!$C$39:$C$782,СВЦЭМ!$A$39:$A$782,$A137,СВЦЭМ!$B$39:$B$782,S$119)+'СЕТ СН'!$I$12+СВЦЭМ!$D$10+'СЕТ СН'!$I$5-'СЕТ СН'!$I$20</f>
        <v>3351.1822546700005</v>
      </c>
      <c r="T137" s="36">
        <f>SUMIFS(СВЦЭМ!$C$39:$C$782,СВЦЭМ!$A$39:$A$782,$A137,СВЦЭМ!$B$39:$B$782,T$119)+'СЕТ СН'!$I$12+СВЦЭМ!$D$10+'СЕТ СН'!$I$5-'СЕТ СН'!$I$20</f>
        <v>3364.2043156500004</v>
      </c>
      <c r="U137" s="36">
        <f>SUMIFS(СВЦЭМ!$C$39:$C$782,СВЦЭМ!$A$39:$A$782,$A137,СВЦЭМ!$B$39:$B$782,U$119)+'СЕТ СН'!$I$12+СВЦЭМ!$D$10+'СЕТ СН'!$I$5-'СЕТ СН'!$I$20</f>
        <v>3372.8083422999998</v>
      </c>
      <c r="V137" s="36">
        <f>SUMIFS(СВЦЭМ!$C$39:$C$782,СВЦЭМ!$A$39:$A$782,$A137,СВЦЭМ!$B$39:$B$782,V$119)+'СЕТ СН'!$I$12+СВЦЭМ!$D$10+'СЕТ СН'!$I$5-'СЕТ СН'!$I$20</f>
        <v>3368.6883387600001</v>
      </c>
      <c r="W137" s="36">
        <f>SUMIFS(СВЦЭМ!$C$39:$C$782,СВЦЭМ!$A$39:$A$782,$A137,СВЦЭМ!$B$39:$B$782,W$119)+'СЕТ СН'!$I$12+СВЦЭМ!$D$10+'СЕТ СН'!$I$5-'СЕТ СН'!$I$20</f>
        <v>3389.6163480200003</v>
      </c>
      <c r="X137" s="36">
        <f>SUMIFS(СВЦЭМ!$C$39:$C$782,СВЦЭМ!$A$39:$A$782,$A137,СВЦЭМ!$B$39:$B$782,X$119)+'СЕТ СН'!$I$12+СВЦЭМ!$D$10+'СЕТ СН'!$I$5-'СЕТ СН'!$I$20</f>
        <v>3419.8471591500002</v>
      </c>
      <c r="Y137" s="36">
        <f>SUMIFS(СВЦЭМ!$C$39:$C$782,СВЦЭМ!$A$39:$A$782,$A137,СВЦЭМ!$B$39:$B$782,Y$119)+'СЕТ СН'!$I$12+СВЦЭМ!$D$10+'СЕТ СН'!$I$5-'СЕТ СН'!$I$20</f>
        <v>3461.0222976499999</v>
      </c>
    </row>
    <row r="138" spans="1:25" ht="15.75" x14ac:dyDescent="0.2">
      <c r="A138" s="35">
        <f t="shared" si="3"/>
        <v>44488</v>
      </c>
      <c r="B138" s="36">
        <f>SUMIFS(СВЦЭМ!$C$39:$C$782,СВЦЭМ!$A$39:$A$782,$A138,СВЦЭМ!$B$39:$B$782,B$119)+'СЕТ СН'!$I$12+СВЦЭМ!$D$10+'СЕТ СН'!$I$5-'СЕТ СН'!$I$20</f>
        <v>3488.0950666799999</v>
      </c>
      <c r="C138" s="36">
        <f>SUMIFS(СВЦЭМ!$C$39:$C$782,СВЦЭМ!$A$39:$A$782,$A138,СВЦЭМ!$B$39:$B$782,C$119)+'СЕТ СН'!$I$12+СВЦЭМ!$D$10+'СЕТ СН'!$I$5-'СЕТ СН'!$I$20</f>
        <v>3475.97581765</v>
      </c>
      <c r="D138" s="36">
        <f>SUMIFS(СВЦЭМ!$C$39:$C$782,СВЦЭМ!$A$39:$A$782,$A138,СВЦЭМ!$B$39:$B$782,D$119)+'СЕТ СН'!$I$12+СВЦЭМ!$D$10+'СЕТ СН'!$I$5-'СЕТ СН'!$I$20</f>
        <v>3413.5718780400002</v>
      </c>
      <c r="E138" s="36">
        <f>SUMIFS(СВЦЭМ!$C$39:$C$782,СВЦЭМ!$A$39:$A$782,$A138,СВЦЭМ!$B$39:$B$782,E$119)+'СЕТ СН'!$I$12+СВЦЭМ!$D$10+'СЕТ СН'!$I$5-'СЕТ СН'!$I$20</f>
        <v>3399.1977996900005</v>
      </c>
      <c r="F138" s="36">
        <f>SUMIFS(СВЦЭМ!$C$39:$C$782,СВЦЭМ!$A$39:$A$782,$A138,СВЦЭМ!$B$39:$B$782,F$119)+'СЕТ СН'!$I$12+СВЦЭМ!$D$10+'СЕТ СН'!$I$5-'СЕТ СН'!$I$20</f>
        <v>3402.8732507800005</v>
      </c>
      <c r="G138" s="36">
        <f>SUMIFS(СВЦЭМ!$C$39:$C$782,СВЦЭМ!$A$39:$A$782,$A138,СВЦЭМ!$B$39:$B$782,G$119)+'СЕТ СН'!$I$12+СВЦЭМ!$D$10+'СЕТ СН'!$I$5-'СЕТ СН'!$I$20</f>
        <v>3394.8473025800004</v>
      </c>
      <c r="H138" s="36">
        <f>SUMIFS(СВЦЭМ!$C$39:$C$782,СВЦЭМ!$A$39:$A$782,$A138,СВЦЭМ!$B$39:$B$782,H$119)+'СЕТ СН'!$I$12+СВЦЭМ!$D$10+'СЕТ СН'!$I$5-'СЕТ СН'!$I$20</f>
        <v>3381.9439869000003</v>
      </c>
      <c r="I138" s="36">
        <f>SUMIFS(СВЦЭМ!$C$39:$C$782,СВЦЭМ!$A$39:$A$782,$A138,СВЦЭМ!$B$39:$B$782,I$119)+'СЕТ СН'!$I$12+СВЦЭМ!$D$10+'СЕТ СН'!$I$5-'СЕТ СН'!$I$20</f>
        <v>3433.4972960700002</v>
      </c>
      <c r="J138" s="36">
        <f>SUMIFS(СВЦЭМ!$C$39:$C$782,СВЦЭМ!$A$39:$A$782,$A138,СВЦЭМ!$B$39:$B$782,J$119)+'СЕТ СН'!$I$12+СВЦЭМ!$D$10+'СЕТ СН'!$I$5-'СЕТ СН'!$I$20</f>
        <v>3466.65164344</v>
      </c>
      <c r="K138" s="36">
        <f>SUMIFS(СВЦЭМ!$C$39:$C$782,СВЦЭМ!$A$39:$A$782,$A138,СВЦЭМ!$B$39:$B$782,K$119)+'СЕТ СН'!$I$12+СВЦЭМ!$D$10+'СЕТ СН'!$I$5-'СЕТ СН'!$I$20</f>
        <v>3404.2336418000004</v>
      </c>
      <c r="L138" s="36">
        <f>SUMIFS(СВЦЭМ!$C$39:$C$782,СВЦЭМ!$A$39:$A$782,$A138,СВЦЭМ!$B$39:$B$782,L$119)+'СЕТ СН'!$I$12+СВЦЭМ!$D$10+'СЕТ СН'!$I$5-'СЕТ СН'!$I$20</f>
        <v>3408.3264452900003</v>
      </c>
      <c r="M138" s="36">
        <f>SUMIFS(СВЦЭМ!$C$39:$C$782,СВЦЭМ!$A$39:$A$782,$A138,СВЦЭМ!$B$39:$B$782,M$119)+'СЕТ СН'!$I$12+СВЦЭМ!$D$10+'СЕТ СН'!$I$5-'СЕТ СН'!$I$20</f>
        <v>3402.3538510900003</v>
      </c>
      <c r="N138" s="36">
        <f>SUMIFS(СВЦЭМ!$C$39:$C$782,СВЦЭМ!$A$39:$A$782,$A138,СВЦЭМ!$B$39:$B$782,N$119)+'СЕТ СН'!$I$12+СВЦЭМ!$D$10+'СЕТ СН'!$I$5-'СЕТ СН'!$I$20</f>
        <v>3470.7970166700002</v>
      </c>
      <c r="O138" s="36">
        <f>SUMIFS(СВЦЭМ!$C$39:$C$782,СВЦЭМ!$A$39:$A$782,$A138,СВЦЭМ!$B$39:$B$782,O$119)+'СЕТ СН'!$I$12+СВЦЭМ!$D$10+'СЕТ СН'!$I$5-'СЕТ СН'!$I$20</f>
        <v>3495.4941809900001</v>
      </c>
      <c r="P138" s="36">
        <f>SUMIFS(СВЦЭМ!$C$39:$C$782,СВЦЭМ!$A$39:$A$782,$A138,СВЦЭМ!$B$39:$B$782,P$119)+'СЕТ СН'!$I$12+СВЦЭМ!$D$10+'СЕТ СН'!$I$5-'СЕТ СН'!$I$20</f>
        <v>3492.6515585800003</v>
      </c>
      <c r="Q138" s="36">
        <f>SUMIFS(СВЦЭМ!$C$39:$C$782,СВЦЭМ!$A$39:$A$782,$A138,СВЦЭМ!$B$39:$B$782,Q$119)+'СЕТ СН'!$I$12+СВЦЭМ!$D$10+'СЕТ СН'!$I$5-'СЕТ СН'!$I$20</f>
        <v>3489.7675221300001</v>
      </c>
      <c r="R138" s="36">
        <f>SUMIFS(СВЦЭМ!$C$39:$C$782,СВЦЭМ!$A$39:$A$782,$A138,СВЦЭМ!$B$39:$B$782,R$119)+'СЕТ СН'!$I$12+СВЦЭМ!$D$10+'СЕТ СН'!$I$5-'СЕТ СН'!$I$20</f>
        <v>3491.6765373400003</v>
      </c>
      <c r="S138" s="36">
        <f>SUMIFS(СВЦЭМ!$C$39:$C$782,СВЦЭМ!$A$39:$A$782,$A138,СВЦЭМ!$B$39:$B$782,S$119)+'СЕТ СН'!$I$12+СВЦЭМ!$D$10+'СЕТ СН'!$I$5-'СЕТ СН'!$I$20</f>
        <v>3399.6607981200004</v>
      </c>
      <c r="T138" s="36">
        <f>SUMIFS(СВЦЭМ!$C$39:$C$782,СВЦЭМ!$A$39:$A$782,$A138,СВЦЭМ!$B$39:$B$782,T$119)+'СЕТ СН'!$I$12+СВЦЭМ!$D$10+'СЕТ СН'!$I$5-'СЕТ СН'!$I$20</f>
        <v>3353.7892264000002</v>
      </c>
      <c r="U138" s="36">
        <f>SUMIFS(СВЦЭМ!$C$39:$C$782,СВЦЭМ!$A$39:$A$782,$A138,СВЦЭМ!$B$39:$B$782,U$119)+'СЕТ СН'!$I$12+СВЦЭМ!$D$10+'СЕТ СН'!$I$5-'СЕТ СН'!$I$20</f>
        <v>3316.7570620800002</v>
      </c>
      <c r="V138" s="36">
        <f>SUMIFS(СВЦЭМ!$C$39:$C$782,СВЦЭМ!$A$39:$A$782,$A138,СВЦЭМ!$B$39:$B$782,V$119)+'СЕТ СН'!$I$12+СВЦЭМ!$D$10+'СЕТ СН'!$I$5-'СЕТ СН'!$I$20</f>
        <v>3320.8805884200001</v>
      </c>
      <c r="W138" s="36">
        <f>SUMIFS(СВЦЭМ!$C$39:$C$782,СВЦЭМ!$A$39:$A$782,$A138,СВЦЭМ!$B$39:$B$782,W$119)+'СЕТ СН'!$I$12+СВЦЭМ!$D$10+'СЕТ СН'!$I$5-'СЕТ СН'!$I$20</f>
        <v>3364.5808065300002</v>
      </c>
      <c r="X138" s="36">
        <f>SUMIFS(СВЦЭМ!$C$39:$C$782,СВЦЭМ!$A$39:$A$782,$A138,СВЦЭМ!$B$39:$B$782,X$119)+'СЕТ СН'!$I$12+СВЦЭМ!$D$10+'СЕТ СН'!$I$5-'СЕТ СН'!$I$20</f>
        <v>3446.9811988700003</v>
      </c>
      <c r="Y138" s="36">
        <f>SUMIFS(СВЦЭМ!$C$39:$C$782,СВЦЭМ!$A$39:$A$782,$A138,СВЦЭМ!$B$39:$B$782,Y$119)+'СЕТ СН'!$I$12+СВЦЭМ!$D$10+'СЕТ СН'!$I$5-'СЕТ СН'!$I$20</f>
        <v>3477.5414360900004</v>
      </c>
    </row>
    <row r="139" spans="1:25" ht="15.75" x14ac:dyDescent="0.2">
      <c r="A139" s="35">
        <f t="shared" si="3"/>
        <v>44489</v>
      </c>
      <c r="B139" s="36">
        <f>SUMIFS(СВЦЭМ!$C$39:$C$782,СВЦЭМ!$A$39:$A$782,$A139,СВЦЭМ!$B$39:$B$782,B$119)+'СЕТ СН'!$I$12+СВЦЭМ!$D$10+'СЕТ СН'!$I$5-'СЕТ СН'!$I$20</f>
        <v>3550.8137966200002</v>
      </c>
      <c r="C139" s="36">
        <f>SUMIFS(СВЦЭМ!$C$39:$C$782,СВЦЭМ!$A$39:$A$782,$A139,СВЦЭМ!$B$39:$B$782,C$119)+'СЕТ СН'!$I$12+СВЦЭМ!$D$10+'СЕТ СН'!$I$5-'СЕТ СН'!$I$20</f>
        <v>3510.6854522200001</v>
      </c>
      <c r="D139" s="36">
        <f>SUMIFS(СВЦЭМ!$C$39:$C$782,СВЦЭМ!$A$39:$A$782,$A139,СВЦЭМ!$B$39:$B$782,D$119)+'СЕТ СН'!$I$12+СВЦЭМ!$D$10+'СЕТ СН'!$I$5-'СЕТ СН'!$I$20</f>
        <v>3435.3549633600001</v>
      </c>
      <c r="E139" s="36">
        <f>SUMIFS(СВЦЭМ!$C$39:$C$782,СВЦЭМ!$A$39:$A$782,$A139,СВЦЭМ!$B$39:$B$782,E$119)+'СЕТ СН'!$I$12+СВЦЭМ!$D$10+'СЕТ СН'!$I$5-'СЕТ СН'!$I$20</f>
        <v>3419.2881144800003</v>
      </c>
      <c r="F139" s="36">
        <f>SUMIFS(СВЦЭМ!$C$39:$C$782,СВЦЭМ!$A$39:$A$782,$A139,СВЦЭМ!$B$39:$B$782,F$119)+'СЕТ СН'!$I$12+СВЦЭМ!$D$10+'СЕТ СН'!$I$5-'СЕТ СН'!$I$20</f>
        <v>3410.1740515000001</v>
      </c>
      <c r="G139" s="36">
        <f>SUMIFS(СВЦЭМ!$C$39:$C$782,СВЦЭМ!$A$39:$A$782,$A139,СВЦЭМ!$B$39:$B$782,G$119)+'СЕТ СН'!$I$12+СВЦЭМ!$D$10+'СЕТ СН'!$I$5-'СЕТ СН'!$I$20</f>
        <v>3420.6047386600003</v>
      </c>
      <c r="H139" s="36">
        <f>SUMIFS(СВЦЭМ!$C$39:$C$782,СВЦЭМ!$A$39:$A$782,$A139,СВЦЭМ!$B$39:$B$782,H$119)+'СЕТ СН'!$I$12+СВЦЭМ!$D$10+'СЕТ СН'!$I$5-'СЕТ СН'!$I$20</f>
        <v>3483.1000224700001</v>
      </c>
      <c r="I139" s="36">
        <f>SUMIFS(СВЦЭМ!$C$39:$C$782,СВЦЭМ!$A$39:$A$782,$A139,СВЦЭМ!$B$39:$B$782,I$119)+'СЕТ СН'!$I$12+СВЦЭМ!$D$10+'СЕТ СН'!$I$5-'СЕТ СН'!$I$20</f>
        <v>3479.0433380300001</v>
      </c>
      <c r="J139" s="36">
        <f>SUMIFS(СВЦЭМ!$C$39:$C$782,СВЦЭМ!$A$39:$A$782,$A139,СВЦЭМ!$B$39:$B$782,J$119)+'СЕТ СН'!$I$12+СВЦЭМ!$D$10+'СЕТ СН'!$I$5-'СЕТ СН'!$I$20</f>
        <v>3392.1083268600005</v>
      </c>
      <c r="K139" s="36">
        <f>SUMIFS(СВЦЭМ!$C$39:$C$782,СВЦЭМ!$A$39:$A$782,$A139,СВЦЭМ!$B$39:$B$782,K$119)+'СЕТ СН'!$I$12+СВЦЭМ!$D$10+'СЕТ СН'!$I$5-'СЕТ СН'!$I$20</f>
        <v>3398.2351117300004</v>
      </c>
      <c r="L139" s="36">
        <f>SUMIFS(СВЦЭМ!$C$39:$C$782,СВЦЭМ!$A$39:$A$782,$A139,СВЦЭМ!$B$39:$B$782,L$119)+'СЕТ СН'!$I$12+СВЦЭМ!$D$10+'СЕТ СН'!$I$5-'СЕТ СН'!$I$20</f>
        <v>3397.49535896</v>
      </c>
      <c r="M139" s="36">
        <f>SUMIFS(СВЦЭМ!$C$39:$C$782,СВЦЭМ!$A$39:$A$782,$A139,СВЦЭМ!$B$39:$B$782,M$119)+'СЕТ СН'!$I$12+СВЦЭМ!$D$10+'СЕТ СН'!$I$5-'СЕТ СН'!$I$20</f>
        <v>3404.6782724300001</v>
      </c>
      <c r="N139" s="36">
        <f>SUMIFS(СВЦЭМ!$C$39:$C$782,СВЦЭМ!$A$39:$A$782,$A139,СВЦЭМ!$B$39:$B$782,N$119)+'СЕТ СН'!$I$12+СВЦЭМ!$D$10+'СЕТ СН'!$I$5-'СЕТ СН'!$I$20</f>
        <v>3430.87975224</v>
      </c>
      <c r="O139" s="36">
        <f>SUMIFS(СВЦЭМ!$C$39:$C$782,СВЦЭМ!$A$39:$A$782,$A139,СВЦЭМ!$B$39:$B$782,O$119)+'СЕТ СН'!$I$12+СВЦЭМ!$D$10+'СЕТ СН'!$I$5-'СЕТ СН'!$I$20</f>
        <v>3446.3601670799999</v>
      </c>
      <c r="P139" s="36">
        <f>SUMIFS(СВЦЭМ!$C$39:$C$782,СВЦЭМ!$A$39:$A$782,$A139,СВЦЭМ!$B$39:$B$782,P$119)+'СЕТ СН'!$I$12+СВЦЭМ!$D$10+'СЕТ СН'!$I$5-'СЕТ СН'!$I$20</f>
        <v>3451.8486256599999</v>
      </c>
      <c r="Q139" s="36">
        <f>SUMIFS(СВЦЭМ!$C$39:$C$782,СВЦЭМ!$A$39:$A$782,$A139,СВЦЭМ!$B$39:$B$782,Q$119)+'СЕТ СН'!$I$12+СВЦЭМ!$D$10+'СЕТ СН'!$I$5-'СЕТ СН'!$I$20</f>
        <v>3453.9881329300001</v>
      </c>
      <c r="R139" s="36">
        <f>SUMIFS(СВЦЭМ!$C$39:$C$782,СВЦЭМ!$A$39:$A$782,$A139,СВЦЭМ!$B$39:$B$782,R$119)+'СЕТ СН'!$I$12+СВЦЭМ!$D$10+'СЕТ СН'!$I$5-'СЕТ СН'!$I$20</f>
        <v>3454.6948162100002</v>
      </c>
      <c r="S139" s="36">
        <f>SUMIFS(СВЦЭМ!$C$39:$C$782,СВЦЭМ!$A$39:$A$782,$A139,СВЦЭМ!$B$39:$B$782,S$119)+'СЕТ СН'!$I$12+СВЦЭМ!$D$10+'СЕТ СН'!$I$5-'СЕТ СН'!$I$20</f>
        <v>3426.5544126100003</v>
      </c>
      <c r="T139" s="36">
        <f>SUMIFS(СВЦЭМ!$C$39:$C$782,СВЦЭМ!$A$39:$A$782,$A139,СВЦЭМ!$B$39:$B$782,T$119)+'СЕТ СН'!$I$12+СВЦЭМ!$D$10+'СЕТ СН'!$I$5-'СЕТ СН'!$I$20</f>
        <v>3384.2784764799999</v>
      </c>
      <c r="U139" s="36">
        <f>SUMIFS(СВЦЭМ!$C$39:$C$782,СВЦЭМ!$A$39:$A$782,$A139,СВЦЭМ!$B$39:$B$782,U$119)+'СЕТ СН'!$I$12+СВЦЭМ!$D$10+'СЕТ СН'!$I$5-'СЕТ СН'!$I$20</f>
        <v>3389.8485295</v>
      </c>
      <c r="V139" s="36">
        <f>SUMIFS(СВЦЭМ!$C$39:$C$782,СВЦЭМ!$A$39:$A$782,$A139,СВЦЭМ!$B$39:$B$782,V$119)+'СЕТ СН'!$I$12+СВЦЭМ!$D$10+'СЕТ СН'!$I$5-'СЕТ СН'!$I$20</f>
        <v>3401.7278030500001</v>
      </c>
      <c r="W139" s="36">
        <f>SUMIFS(СВЦЭМ!$C$39:$C$782,СВЦЭМ!$A$39:$A$782,$A139,СВЦЭМ!$B$39:$B$782,W$119)+'СЕТ СН'!$I$12+СВЦЭМ!$D$10+'СЕТ СН'!$I$5-'СЕТ СН'!$I$20</f>
        <v>3418.34423943</v>
      </c>
      <c r="X139" s="36">
        <f>SUMIFS(СВЦЭМ!$C$39:$C$782,СВЦЭМ!$A$39:$A$782,$A139,СВЦЭМ!$B$39:$B$782,X$119)+'СЕТ СН'!$I$12+СВЦЭМ!$D$10+'СЕТ СН'!$I$5-'СЕТ СН'!$I$20</f>
        <v>3468.4860045800001</v>
      </c>
      <c r="Y139" s="36">
        <f>SUMIFS(СВЦЭМ!$C$39:$C$782,СВЦЭМ!$A$39:$A$782,$A139,СВЦЭМ!$B$39:$B$782,Y$119)+'СЕТ СН'!$I$12+СВЦЭМ!$D$10+'СЕТ СН'!$I$5-'СЕТ СН'!$I$20</f>
        <v>3476.7613177500002</v>
      </c>
    </row>
    <row r="140" spans="1:25" ht="15.75" x14ac:dyDescent="0.2">
      <c r="A140" s="35">
        <f t="shared" si="3"/>
        <v>44490</v>
      </c>
      <c r="B140" s="36">
        <f>SUMIFS(СВЦЭМ!$C$39:$C$782,СВЦЭМ!$A$39:$A$782,$A140,СВЦЭМ!$B$39:$B$782,B$119)+'СЕТ СН'!$I$12+СВЦЭМ!$D$10+'СЕТ СН'!$I$5-'СЕТ СН'!$I$20</f>
        <v>3526.1625079400001</v>
      </c>
      <c r="C140" s="36">
        <f>SUMIFS(СВЦЭМ!$C$39:$C$782,СВЦЭМ!$A$39:$A$782,$A140,СВЦЭМ!$B$39:$B$782,C$119)+'СЕТ СН'!$I$12+СВЦЭМ!$D$10+'СЕТ СН'!$I$5-'СЕТ СН'!$I$20</f>
        <v>3510.0757429499999</v>
      </c>
      <c r="D140" s="36">
        <f>SUMIFS(СВЦЭМ!$C$39:$C$782,СВЦЭМ!$A$39:$A$782,$A140,СВЦЭМ!$B$39:$B$782,D$119)+'СЕТ СН'!$I$12+СВЦЭМ!$D$10+'СЕТ СН'!$I$5-'СЕТ СН'!$I$20</f>
        <v>3435.1869529100004</v>
      </c>
      <c r="E140" s="36">
        <f>SUMIFS(СВЦЭМ!$C$39:$C$782,СВЦЭМ!$A$39:$A$782,$A140,СВЦЭМ!$B$39:$B$782,E$119)+'СЕТ СН'!$I$12+СВЦЭМ!$D$10+'СЕТ СН'!$I$5-'СЕТ СН'!$I$20</f>
        <v>3421.1083286399999</v>
      </c>
      <c r="F140" s="36">
        <f>SUMIFS(СВЦЭМ!$C$39:$C$782,СВЦЭМ!$A$39:$A$782,$A140,СВЦЭМ!$B$39:$B$782,F$119)+'СЕТ СН'!$I$12+СВЦЭМ!$D$10+'СЕТ СН'!$I$5-'СЕТ СН'!$I$20</f>
        <v>3423.9772087500005</v>
      </c>
      <c r="G140" s="36">
        <f>SUMIFS(СВЦЭМ!$C$39:$C$782,СВЦЭМ!$A$39:$A$782,$A140,СВЦЭМ!$B$39:$B$782,G$119)+'СЕТ СН'!$I$12+СВЦЭМ!$D$10+'СЕТ СН'!$I$5-'СЕТ СН'!$I$20</f>
        <v>3417.33753987</v>
      </c>
      <c r="H140" s="36">
        <f>SUMIFS(СВЦЭМ!$C$39:$C$782,СВЦЭМ!$A$39:$A$782,$A140,СВЦЭМ!$B$39:$B$782,H$119)+'СЕТ СН'!$I$12+СВЦЭМ!$D$10+'СЕТ СН'!$I$5-'СЕТ СН'!$I$20</f>
        <v>3475.3152712400001</v>
      </c>
      <c r="I140" s="36">
        <f>SUMIFS(СВЦЭМ!$C$39:$C$782,СВЦЭМ!$A$39:$A$782,$A140,СВЦЭМ!$B$39:$B$782,I$119)+'СЕТ СН'!$I$12+СВЦЭМ!$D$10+'СЕТ СН'!$I$5-'СЕТ СН'!$I$20</f>
        <v>3437.5613551800002</v>
      </c>
      <c r="J140" s="36">
        <f>SUMIFS(СВЦЭМ!$C$39:$C$782,СВЦЭМ!$A$39:$A$782,$A140,СВЦЭМ!$B$39:$B$782,J$119)+'СЕТ СН'!$I$12+СВЦЭМ!$D$10+'СЕТ СН'!$I$5-'СЕТ СН'!$I$20</f>
        <v>3424.4627993900003</v>
      </c>
      <c r="K140" s="36">
        <f>SUMIFS(СВЦЭМ!$C$39:$C$782,СВЦЭМ!$A$39:$A$782,$A140,СВЦЭМ!$B$39:$B$782,K$119)+'СЕТ СН'!$I$12+СВЦЭМ!$D$10+'СЕТ СН'!$I$5-'СЕТ СН'!$I$20</f>
        <v>3407.5100440800002</v>
      </c>
      <c r="L140" s="36">
        <f>SUMIFS(СВЦЭМ!$C$39:$C$782,СВЦЭМ!$A$39:$A$782,$A140,СВЦЭМ!$B$39:$B$782,L$119)+'СЕТ СН'!$I$12+СВЦЭМ!$D$10+'СЕТ СН'!$I$5-'СЕТ СН'!$I$20</f>
        <v>3416.4069534400001</v>
      </c>
      <c r="M140" s="36">
        <f>SUMIFS(СВЦЭМ!$C$39:$C$782,СВЦЭМ!$A$39:$A$782,$A140,СВЦЭМ!$B$39:$B$782,M$119)+'СЕТ СН'!$I$12+СВЦЭМ!$D$10+'СЕТ СН'!$I$5-'СЕТ СН'!$I$20</f>
        <v>3424.3786239800002</v>
      </c>
      <c r="N140" s="36">
        <f>SUMIFS(СВЦЭМ!$C$39:$C$782,СВЦЭМ!$A$39:$A$782,$A140,СВЦЭМ!$B$39:$B$782,N$119)+'СЕТ СН'!$I$12+СВЦЭМ!$D$10+'СЕТ СН'!$I$5-'СЕТ СН'!$I$20</f>
        <v>3470.6239424900004</v>
      </c>
      <c r="O140" s="36">
        <f>SUMIFS(СВЦЭМ!$C$39:$C$782,СВЦЭМ!$A$39:$A$782,$A140,СВЦЭМ!$B$39:$B$782,O$119)+'СЕТ СН'!$I$12+СВЦЭМ!$D$10+'СЕТ СН'!$I$5-'СЕТ СН'!$I$20</f>
        <v>3508.4461264700003</v>
      </c>
      <c r="P140" s="36">
        <f>SUMIFS(СВЦЭМ!$C$39:$C$782,СВЦЭМ!$A$39:$A$782,$A140,СВЦЭМ!$B$39:$B$782,P$119)+'СЕТ СН'!$I$12+СВЦЭМ!$D$10+'СЕТ СН'!$I$5-'СЕТ СН'!$I$20</f>
        <v>3501.5474176900002</v>
      </c>
      <c r="Q140" s="36">
        <f>SUMIFS(СВЦЭМ!$C$39:$C$782,СВЦЭМ!$A$39:$A$782,$A140,СВЦЭМ!$B$39:$B$782,Q$119)+'СЕТ СН'!$I$12+СВЦЭМ!$D$10+'СЕТ СН'!$I$5-'СЕТ СН'!$I$20</f>
        <v>3510.1927215300002</v>
      </c>
      <c r="R140" s="36">
        <f>SUMIFS(СВЦЭМ!$C$39:$C$782,СВЦЭМ!$A$39:$A$782,$A140,СВЦЭМ!$B$39:$B$782,R$119)+'СЕТ СН'!$I$12+СВЦЭМ!$D$10+'СЕТ СН'!$I$5-'СЕТ СН'!$I$20</f>
        <v>3511.4264010900001</v>
      </c>
      <c r="S140" s="36">
        <f>SUMIFS(СВЦЭМ!$C$39:$C$782,СВЦЭМ!$A$39:$A$782,$A140,СВЦЭМ!$B$39:$B$782,S$119)+'СЕТ СН'!$I$12+СВЦЭМ!$D$10+'СЕТ СН'!$I$5-'СЕТ СН'!$I$20</f>
        <v>3460.3935552100002</v>
      </c>
      <c r="T140" s="36">
        <f>SUMIFS(СВЦЭМ!$C$39:$C$782,СВЦЭМ!$A$39:$A$782,$A140,СВЦЭМ!$B$39:$B$782,T$119)+'СЕТ СН'!$I$12+СВЦЭМ!$D$10+'СЕТ СН'!$I$5-'СЕТ СН'!$I$20</f>
        <v>3432.4751634499999</v>
      </c>
      <c r="U140" s="36">
        <f>SUMIFS(СВЦЭМ!$C$39:$C$782,СВЦЭМ!$A$39:$A$782,$A140,СВЦЭМ!$B$39:$B$782,U$119)+'СЕТ СН'!$I$12+СВЦЭМ!$D$10+'СЕТ СН'!$I$5-'СЕТ СН'!$I$20</f>
        <v>3423.3856485000001</v>
      </c>
      <c r="V140" s="36">
        <f>SUMIFS(СВЦЭМ!$C$39:$C$782,СВЦЭМ!$A$39:$A$782,$A140,СВЦЭМ!$B$39:$B$782,V$119)+'СЕТ СН'!$I$12+СВЦЭМ!$D$10+'СЕТ СН'!$I$5-'СЕТ СН'!$I$20</f>
        <v>3417.0474679300005</v>
      </c>
      <c r="W140" s="36">
        <f>SUMIFS(СВЦЭМ!$C$39:$C$782,СВЦЭМ!$A$39:$A$782,$A140,СВЦЭМ!$B$39:$B$782,W$119)+'СЕТ СН'!$I$12+СВЦЭМ!$D$10+'СЕТ СН'!$I$5-'СЕТ СН'!$I$20</f>
        <v>3426.7017129000001</v>
      </c>
      <c r="X140" s="36">
        <f>SUMIFS(СВЦЭМ!$C$39:$C$782,СВЦЭМ!$A$39:$A$782,$A140,СВЦЭМ!$B$39:$B$782,X$119)+'СЕТ СН'!$I$12+СВЦЭМ!$D$10+'СЕТ СН'!$I$5-'СЕТ СН'!$I$20</f>
        <v>3398.4801799900001</v>
      </c>
      <c r="Y140" s="36">
        <f>SUMIFS(СВЦЭМ!$C$39:$C$782,СВЦЭМ!$A$39:$A$782,$A140,СВЦЭМ!$B$39:$B$782,Y$119)+'СЕТ СН'!$I$12+СВЦЭМ!$D$10+'СЕТ СН'!$I$5-'СЕТ СН'!$I$20</f>
        <v>3433.9926672900001</v>
      </c>
    </row>
    <row r="141" spans="1:25" ht="15.75" x14ac:dyDescent="0.2">
      <c r="A141" s="35">
        <f t="shared" si="3"/>
        <v>44491</v>
      </c>
      <c r="B141" s="36">
        <f>SUMIFS(СВЦЭМ!$C$39:$C$782,СВЦЭМ!$A$39:$A$782,$A141,СВЦЭМ!$B$39:$B$782,B$119)+'СЕТ СН'!$I$12+СВЦЭМ!$D$10+'СЕТ СН'!$I$5-'СЕТ СН'!$I$20</f>
        <v>3458.4738864300002</v>
      </c>
      <c r="C141" s="36">
        <f>SUMIFS(СВЦЭМ!$C$39:$C$782,СВЦЭМ!$A$39:$A$782,$A141,СВЦЭМ!$B$39:$B$782,C$119)+'СЕТ СН'!$I$12+СВЦЭМ!$D$10+'СЕТ СН'!$I$5-'СЕТ СН'!$I$20</f>
        <v>3515.4546513499999</v>
      </c>
      <c r="D141" s="36">
        <f>SUMIFS(СВЦЭМ!$C$39:$C$782,СВЦЭМ!$A$39:$A$782,$A141,СВЦЭМ!$B$39:$B$782,D$119)+'СЕТ СН'!$I$12+СВЦЭМ!$D$10+'СЕТ СН'!$I$5-'СЕТ СН'!$I$20</f>
        <v>3471.9526148300001</v>
      </c>
      <c r="E141" s="36">
        <f>SUMIFS(СВЦЭМ!$C$39:$C$782,СВЦЭМ!$A$39:$A$782,$A141,СВЦЭМ!$B$39:$B$782,E$119)+'СЕТ СН'!$I$12+СВЦЭМ!$D$10+'СЕТ СН'!$I$5-'СЕТ СН'!$I$20</f>
        <v>3478.3718326600001</v>
      </c>
      <c r="F141" s="36">
        <f>SUMIFS(СВЦЭМ!$C$39:$C$782,СВЦЭМ!$A$39:$A$782,$A141,СВЦЭМ!$B$39:$B$782,F$119)+'СЕТ СН'!$I$12+СВЦЭМ!$D$10+'СЕТ СН'!$I$5-'СЕТ СН'!$I$20</f>
        <v>3467.3009213300002</v>
      </c>
      <c r="G141" s="36">
        <f>SUMIFS(СВЦЭМ!$C$39:$C$782,СВЦЭМ!$A$39:$A$782,$A141,СВЦЭМ!$B$39:$B$782,G$119)+'СЕТ СН'!$I$12+СВЦЭМ!$D$10+'СЕТ СН'!$I$5-'СЕТ СН'!$I$20</f>
        <v>3461.8904184800003</v>
      </c>
      <c r="H141" s="36">
        <f>SUMIFS(СВЦЭМ!$C$39:$C$782,СВЦЭМ!$A$39:$A$782,$A141,СВЦЭМ!$B$39:$B$782,H$119)+'СЕТ СН'!$I$12+СВЦЭМ!$D$10+'СЕТ СН'!$I$5-'СЕТ СН'!$I$20</f>
        <v>3499.2914162000002</v>
      </c>
      <c r="I141" s="36">
        <f>SUMIFS(СВЦЭМ!$C$39:$C$782,СВЦЭМ!$A$39:$A$782,$A141,СВЦЭМ!$B$39:$B$782,I$119)+'СЕТ СН'!$I$12+СВЦЭМ!$D$10+'СЕТ СН'!$I$5-'СЕТ СН'!$I$20</f>
        <v>3487.47869309</v>
      </c>
      <c r="J141" s="36">
        <f>SUMIFS(СВЦЭМ!$C$39:$C$782,СВЦЭМ!$A$39:$A$782,$A141,СВЦЭМ!$B$39:$B$782,J$119)+'СЕТ СН'!$I$12+СВЦЭМ!$D$10+'СЕТ СН'!$I$5-'СЕТ СН'!$I$20</f>
        <v>3488.8290595500002</v>
      </c>
      <c r="K141" s="36">
        <f>SUMIFS(СВЦЭМ!$C$39:$C$782,СВЦЭМ!$A$39:$A$782,$A141,СВЦЭМ!$B$39:$B$782,K$119)+'СЕТ СН'!$I$12+СВЦЭМ!$D$10+'СЕТ СН'!$I$5-'СЕТ СН'!$I$20</f>
        <v>3456.29522722</v>
      </c>
      <c r="L141" s="36">
        <f>SUMIFS(СВЦЭМ!$C$39:$C$782,СВЦЭМ!$A$39:$A$782,$A141,СВЦЭМ!$B$39:$B$782,L$119)+'СЕТ СН'!$I$12+СВЦЭМ!$D$10+'СЕТ СН'!$I$5-'СЕТ СН'!$I$20</f>
        <v>3456.8530399800002</v>
      </c>
      <c r="M141" s="36">
        <f>SUMIFS(СВЦЭМ!$C$39:$C$782,СВЦЭМ!$A$39:$A$782,$A141,СВЦЭМ!$B$39:$B$782,M$119)+'СЕТ СН'!$I$12+СВЦЭМ!$D$10+'СЕТ СН'!$I$5-'СЕТ СН'!$I$20</f>
        <v>3461.4412646000001</v>
      </c>
      <c r="N141" s="36">
        <f>SUMIFS(СВЦЭМ!$C$39:$C$782,СВЦЭМ!$A$39:$A$782,$A141,СВЦЭМ!$B$39:$B$782,N$119)+'СЕТ СН'!$I$12+СВЦЭМ!$D$10+'СЕТ СН'!$I$5-'СЕТ СН'!$I$20</f>
        <v>3462.3228788599999</v>
      </c>
      <c r="O141" s="36">
        <f>SUMIFS(СВЦЭМ!$C$39:$C$782,СВЦЭМ!$A$39:$A$782,$A141,СВЦЭМ!$B$39:$B$782,O$119)+'СЕТ СН'!$I$12+СВЦЭМ!$D$10+'СЕТ СН'!$I$5-'СЕТ СН'!$I$20</f>
        <v>3457.98727375</v>
      </c>
      <c r="P141" s="36">
        <f>SUMIFS(СВЦЭМ!$C$39:$C$782,СВЦЭМ!$A$39:$A$782,$A141,СВЦЭМ!$B$39:$B$782,P$119)+'СЕТ СН'!$I$12+СВЦЭМ!$D$10+'СЕТ СН'!$I$5-'СЕТ СН'!$I$20</f>
        <v>3454.3141026200001</v>
      </c>
      <c r="Q141" s="36">
        <f>SUMIFS(СВЦЭМ!$C$39:$C$782,СВЦЭМ!$A$39:$A$782,$A141,СВЦЭМ!$B$39:$B$782,Q$119)+'СЕТ СН'!$I$12+СВЦЭМ!$D$10+'СЕТ СН'!$I$5-'СЕТ СН'!$I$20</f>
        <v>3540.4219375000002</v>
      </c>
      <c r="R141" s="36">
        <f>SUMIFS(СВЦЭМ!$C$39:$C$782,СВЦЭМ!$A$39:$A$782,$A141,СВЦЭМ!$B$39:$B$782,R$119)+'СЕТ СН'!$I$12+СВЦЭМ!$D$10+'СЕТ СН'!$I$5-'СЕТ СН'!$I$20</f>
        <v>3545.1927457400002</v>
      </c>
      <c r="S141" s="36">
        <f>SUMIFS(СВЦЭМ!$C$39:$C$782,СВЦЭМ!$A$39:$A$782,$A141,СВЦЭМ!$B$39:$B$782,S$119)+'СЕТ СН'!$I$12+СВЦЭМ!$D$10+'СЕТ СН'!$I$5-'СЕТ СН'!$I$20</f>
        <v>3501.4302836100001</v>
      </c>
      <c r="T141" s="36">
        <f>SUMIFS(СВЦЭМ!$C$39:$C$782,СВЦЭМ!$A$39:$A$782,$A141,СВЦЭМ!$B$39:$B$782,T$119)+'СЕТ СН'!$I$12+СВЦЭМ!$D$10+'СЕТ СН'!$I$5-'СЕТ СН'!$I$20</f>
        <v>3438.3856243999999</v>
      </c>
      <c r="U141" s="36">
        <f>SUMIFS(СВЦЭМ!$C$39:$C$782,СВЦЭМ!$A$39:$A$782,$A141,СВЦЭМ!$B$39:$B$782,U$119)+'СЕТ СН'!$I$12+СВЦЭМ!$D$10+'СЕТ СН'!$I$5-'СЕТ СН'!$I$20</f>
        <v>3431.39857373</v>
      </c>
      <c r="V141" s="36">
        <f>SUMIFS(СВЦЭМ!$C$39:$C$782,СВЦЭМ!$A$39:$A$782,$A141,СВЦЭМ!$B$39:$B$782,V$119)+'СЕТ СН'!$I$12+СВЦЭМ!$D$10+'СЕТ СН'!$I$5-'СЕТ СН'!$I$20</f>
        <v>3460.9693459999999</v>
      </c>
      <c r="W141" s="36">
        <f>SUMIFS(СВЦЭМ!$C$39:$C$782,СВЦЭМ!$A$39:$A$782,$A141,СВЦЭМ!$B$39:$B$782,W$119)+'СЕТ СН'!$I$12+СВЦЭМ!$D$10+'СЕТ СН'!$I$5-'СЕТ СН'!$I$20</f>
        <v>3472.5721572800003</v>
      </c>
      <c r="X141" s="36">
        <f>SUMIFS(СВЦЭМ!$C$39:$C$782,СВЦЭМ!$A$39:$A$782,$A141,СВЦЭМ!$B$39:$B$782,X$119)+'СЕТ СН'!$I$12+СВЦЭМ!$D$10+'СЕТ СН'!$I$5-'СЕТ СН'!$I$20</f>
        <v>3507.3376001400002</v>
      </c>
      <c r="Y141" s="36">
        <f>SUMIFS(СВЦЭМ!$C$39:$C$782,СВЦЭМ!$A$39:$A$782,$A141,СВЦЭМ!$B$39:$B$782,Y$119)+'СЕТ СН'!$I$12+СВЦЭМ!$D$10+'СЕТ СН'!$I$5-'СЕТ СН'!$I$20</f>
        <v>3495.0512624900002</v>
      </c>
    </row>
    <row r="142" spans="1:25" ht="15.75" x14ac:dyDescent="0.2">
      <c r="A142" s="35">
        <f t="shared" si="3"/>
        <v>44492</v>
      </c>
      <c r="B142" s="36">
        <f>SUMIFS(СВЦЭМ!$C$39:$C$782,СВЦЭМ!$A$39:$A$782,$A142,СВЦЭМ!$B$39:$B$782,B$119)+'СЕТ СН'!$I$12+СВЦЭМ!$D$10+'СЕТ СН'!$I$5-'СЕТ СН'!$I$20</f>
        <v>3476.3510706000002</v>
      </c>
      <c r="C142" s="36">
        <f>SUMIFS(СВЦЭМ!$C$39:$C$782,СВЦЭМ!$A$39:$A$782,$A142,СВЦЭМ!$B$39:$B$782,C$119)+'СЕТ СН'!$I$12+СВЦЭМ!$D$10+'СЕТ СН'!$I$5-'СЕТ СН'!$I$20</f>
        <v>3441.61694902</v>
      </c>
      <c r="D142" s="36">
        <f>SUMIFS(СВЦЭМ!$C$39:$C$782,СВЦЭМ!$A$39:$A$782,$A142,СВЦЭМ!$B$39:$B$782,D$119)+'СЕТ СН'!$I$12+СВЦЭМ!$D$10+'СЕТ СН'!$I$5-'СЕТ СН'!$I$20</f>
        <v>3461.8739519999999</v>
      </c>
      <c r="E142" s="36">
        <f>SUMIFS(СВЦЭМ!$C$39:$C$782,СВЦЭМ!$A$39:$A$782,$A142,СВЦЭМ!$B$39:$B$782,E$119)+'СЕТ СН'!$I$12+СВЦЭМ!$D$10+'СЕТ СН'!$I$5-'СЕТ СН'!$I$20</f>
        <v>3478.5355501700001</v>
      </c>
      <c r="F142" s="36">
        <f>SUMIFS(СВЦЭМ!$C$39:$C$782,СВЦЭМ!$A$39:$A$782,$A142,СВЦЭМ!$B$39:$B$782,F$119)+'СЕТ СН'!$I$12+СВЦЭМ!$D$10+'СЕТ СН'!$I$5-'СЕТ СН'!$I$20</f>
        <v>3475.2200192600003</v>
      </c>
      <c r="G142" s="36">
        <f>SUMIFS(СВЦЭМ!$C$39:$C$782,СВЦЭМ!$A$39:$A$782,$A142,СВЦЭМ!$B$39:$B$782,G$119)+'СЕТ СН'!$I$12+СВЦЭМ!$D$10+'СЕТ СН'!$I$5-'СЕТ СН'!$I$20</f>
        <v>3481.9916082999998</v>
      </c>
      <c r="H142" s="36">
        <f>SUMIFS(СВЦЭМ!$C$39:$C$782,СВЦЭМ!$A$39:$A$782,$A142,СВЦЭМ!$B$39:$B$782,H$119)+'СЕТ СН'!$I$12+СВЦЭМ!$D$10+'СЕТ СН'!$I$5-'СЕТ СН'!$I$20</f>
        <v>3441.3566817800001</v>
      </c>
      <c r="I142" s="36">
        <f>SUMIFS(СВЦЭМ!$C$39:$C$782,СВЦЭМ!$A$39:$A$782,$A142,СВЦЭМ!$B$39:$B$782,I$119)+'СЕТ СН'!$I$12+СВЦЭМ!$D$10+'СЕТ СН'!$I$5-'СЕТ СН'!$I$20</f>
        <v>3443.9072364200001</v>
      </c>
      <c r="J142" s="36">
        <f>SUMIFS(СВЦЭМ!$C$39:$C$782,СВЦЭМ!$A$39:$A$782,$A142,СВЦЭМ!$B$39:$B$782,J$119)+'СЕТ СН'!$I$12+СВЦЭМ!$D$10+'СЕТ СН'!$I$5-'СЕТ СН'!$I$20</f>
        <v>3394.3039880300003</v>
      </c>
      <c r="K142" s="36">
        <f>SUMIFS(СВЦЭМ!$C$39:$C$782,СВЦЭМ!$A$39:$A$782,$A142,СВЦЭМ!$B$39:$B$782,K$119)+'СЕТ СН'!$I$12+СВЦЭМ!$D$10+'СЕТ СН'!$I$5-'СЕТ СН'!$I$20</f>
        <v>3376.53329777</v>
      </c>
      <c r="L142" s="36">
        <f>SUMIFS(СВЦЭМ!$C$39:$C$782,СВЦЭМ!$A$39:$A$782,$A142,СВЦЭМ!$B$39:$B$782,L$119)+'СЕТ СН'!$I$12+СВЦЭМ!$D$10+'СЕТ СН'!$I$5-'СЕТ СН'!$I$20</f>
        <v>3358.1692348800002</v>
      </c>
      <c r="M142" s="36">
        <f>SUMIFS(СВЦЭМ!$C$39:$C$782,СВЦЭМ!$A$39:$A$782,$A142,СВЦЭМ!$B$39:$B$782,M$119)+'СЕТ СН'!$I$12+СВЦЭМ!$D$10+'СЕТ СН'!$I$5-'СЕТ СН'!$I$20</f>
        <v>3348.8756929500005</v>
      </c>
      <c r="N142" s="36">
        <f>SUMIFS(СВЦЭМ!$C$39:$C$782,СВЦЭМ!$A$39:$A$782,$A142,СВЦЭМ!$B$39:$B$782,N$119)+'СЕТ СН'!$I$12+СВЦЭМ!$D$10+'СЕТ СН'!$I$5-'СЕТ СН'!$I$20</f>
        <v>3343.9181850000004</v>
      </c>
      <c r="O142" s="36">
        <f>SUMIFS(СВЦЭМ!$C$39:$C$782,СВЦЭМ!$A$39:$A$782,$A142,СВЦЭМ!$B$39:$B$782,O$119)+'СЕТ СН'!$I$12+СВЦЭМ!$D$10+'СЕТ СН'!$I$5-'СЕТ СН'!$I$20</f>
        <v>3329.974056</v>
      </c>
      <c r="P142" s="36">
        <f>SUMIFS(СВЦЭМ!$C$39:$C$782,СВЦЭМ!$A$39:$A$782,$A142,СВЦЭМ!$B$39:$B$782,P$119)+'СЕТ СН'!$I$12+СВЦЭМ!$D$10+'СЕТ СН'!$I$5-'СЕТ СН'!$I$20</f>
        <v>3324.5559373800002</v>
      </c>
      <c r="Q142" s="36">
        <f>SUMIFS(СВЦЭМ!$C$39:$C$782,СВЦЭМ!$A$39:$A$782,$A142,СВЦЭМ!$B$39:$B$782,Q$119)+'СЕТ СН'!$I$12+СВЦЭМ!$D$10+'СЕТ СН'!$I$5-'СЕТ СН'!$I$20</f>
        <v>3318.8204224000001</v>
      </c>
      <c r="R142" s="36">
        <f>SUMIFS(СВЦЭМ!$C$39:$C$782,СВЦЭМ!$A$39:$A$782,$A142,СВЦЭМ!$B$39:$B$782,R$119)+'СЕТ СН'!$I$12+СВЦЭМ!$D$10+'СЕТ СН'!$I$5-'СЕТ СН'!$I$20</f>
        <v>3320.6218948100004</v>
      </c>
      <c r="S142" s="36">
        <f>SUMIFS(СВЦЭМ!$C$39:$C$782,СВЦЭМ!$A$39:$A$782,$A142,СВЦЭМ!$B$39:$B$782,S$119)+'СЕТ СН'!$I$12+СВЦЭМ!$D$10+'СЕТ СН'!$I$5-'СЕТ СН'!$I$20</f>
        <v>3313.3938815800002</v>
      </c>
      <c r="T142" s="36">
        <f>SUMIFS(СВЦЭМ!$C$39:$C$782,СВЦЭМ!$A$39:$A$782,$A142,СВЦЭМ!$B$39:$B$782,T$119)+'СЕТ СН'!$I$12+СВЦЭМ!$D$10+'СЕТ СН'!$I$5-'СЕТ СН'!$I$20</f>
        <v>3323.5873689200002</v>
      </c>
      <c r="U142" s="36">
        <f>SUMIFS(СВЦЭМ!$C$39:$C$782,СВЦЭМ!$A$39:$A$782,$A142,СВЦЭМ!$B$39:$B$782,U$119)+'СЕТ СН'!$I$12+СВЦЭМ!$D$10+'СЕТ СН'!$I$5-'СЕТ СН'!$I$20</f>
        <v>3316.0195387600002</v>
      </c>
      <c r="V142" s="36">
        <f>SUMIFS(СВЦЭМ!$C$39:$C$782,СВЦЭМ!$A$39:$A$782,$A142,СВЦЭМ!$B$39:$B$782,V$119)+'СЕТ СН'!$I$12+СВЦЭМ!$D$10+'СЕТ СН'!$I$5-'СЕТ СН'!$I$20</f>
        <v>3304.8543233999999</v>
      </c>
      <c r="W142" s="36">
        <f>SUMIFS(СВЦЭМ!$C$39:$C$782,СВЦЭМ!$A$39:$A$782,$A142,СВЦЭМ!$B$39:$B$782,W$119)+'СЕТ СН'!$I$12+СВЦЭМ!$D$10+'СЕТ СН'!$I$5-'СЕТ СН'!$I$20</f>
        <v>3322.0144930400002</v>
      </c>
      <c r="X142" s="36">
        <f>SUMIFS(СВЦЭМ!$C$39:$C$782,СВЦЭМ!$A$39:$A$782,$A142,СВЦЭМ!$B$39:$B$782,X$119)+'СЕТ СН'!$I$12+СВЦЭМ!$D$10+'СЕТ СН'!$I$5-'СЕТ СН'!$I$20</f>
        <v>3353.8662305900002</v>
      </c>
      <c r="Y142" s="36">
        <f>SUMIFS(СВЦЭМ!$C$39:$C$782,СВЦЭМ!$A$39:$A$782,$A142,СВЦЭМ!$B$39:$B$782,Y$119)+'СЕТ СН'!$I$12+СВЦЭМ!$D$10+'СЕТ СН'!$I$5-'СЕТ СН'!$I$20</f>
        <v>3408.4388536200004</v>
      </c>
    </row>
    <row r="143" spans="1:25" ht="15.75" x14ac:dyDescent="0.2">
      <c r="A143" s="35">
        <f t="shared" si="3"/>
        <v>44493</v>
      </c>
      <c r="B143" s="36">
        <f>SUMIFS(СВЦЭМ!$C$39:$C$782,СВЦЭМ!$A$39:$A$782,$A143,СВЦЭМ!$B$39:$B$782,B$119)+'СЕТ СН'!$I$12+СВЦЭМ!$D$10+'СЕТ СН'!$I$5-'СЕТ СН'!$I$20</f>
        <v>3442.42466491</v>
      </c>
      <c r="C143" s="36">
        <f>SUMIFS(СВЦЭМ!$C$39:$C$782,СВЦЭМ!$A$39:$A$782,$A143,СВЦЭМ!$B$39:$B$782,C$119)+'СЕТ СН'!$I$12+СВЦЭМ!$D$10+'СЕТ СН'!$I$5-'СЕТ СН'!$I$20</f>
        <v>3482.0644611900002</v>
      </c>
      <c r="D143" s="36">
        <f>SUMIFS(СВЦЭМ!$C$39:$C$782,СВЦЭМ!$A$39:$A$782,$A143,СВЦЭМ!$B$39:$B$782,D$119)+'СЕТ СН'!$I$12+СВЦЭМ!$D$10+'СЕТ СН'!$I$5-'СЕТ СН'!$I$20</f>
        <v>3529.7047768500001</v>
      </c>
      <c r="E143" s="36">
        <f>SUMIFS(СВЦЭМ!$C$39:$C$782,СВЦЭМ!$A$39:$A$782,$A143,СВЦЭМ!$B$39:$B$782,E$119)+'СЕТ СН'!$I$12+СВЦЭМ!$D$10+'СЕТ СН'!$I$5-'СЕТ СН'!$I$20</f>
        <v>3540.3682200500002</v>
      </c>
      <c r="F143" s="36">
        <f>SUMIFS(СВЦЭМ!$C$39:$C$782,СВЦЭМ!$A$39:$A$782,$A143,СВЦЭМ!$B$39:$B$782,F$119)+'СЕТ СН'!$I$12+СВЦЭМ!$D$10+'СЕТ СН'!$I$5-'СЕТ СН'!$I$20</f>
        <v>3534.7850640000001</v>
      </c>
      <c r="G143" s="36">
        <f>SUMIFS(СВЦЭМ!$C$39:$C$782,СВЦЭМ!$A$39:$A$782,$A143,СВЦЭМ!$B$39:$B$782,G$119)+'СЕТ СН'!$I$12+СВЦЭМ!$D$10+'СЕТ СН'!$I$5-'СЕТ СН'!$I$20</f>
        <v>3537.3718242000004</v>
      </c>
      <c r="H143" s="36">
        <f>SUMIFS(СВЦЭМ!$C$39:$C$782,СВЦЭМ!$A$39:$A$782,$A143,СВЦЭМ!$B$39:$B$782,H$119)+'СЕТ СН'!$I$12+СВЦЭМ!$D$10+'СЕТ СН'!$I$5-'СЕТ СН'!$I$20</f>
        <v>3497.2259354400003</v>
      </c>
      <c r="I143" s="36">
        <f>SUMIFS(СВЦЭМ!$C$39:$C$782,СВЦЭМ!$A$39:$A$782,$A143,СВЦЭМ!$B$39:$B$782,I$119)+'СЕТ СН'!$I$12+СВЦЭМ!$D$10+'СЕТ СН'!$I$5-'СЕТ СН'!$I$20</f>
        <v>3446.75228264</v>
      </c>
      <c r="J143" s="36">
        <f>SUMIFS(СВЦЭМ!$C$39:$C$782,СВЦЭМ!$A$39:$A$782,$A143,СВЦЭМ!$B$39:$B$782,J$119)+'СЕТ СН'!$I$12+СВЦЭМ!$D$10+'СЕТ СН'!$I$5-'СЕТ СН'!$I$20</f>
        <v>3394.6936371199999</v>
      </c>
      <c r="K143" s="36">
        <f>SUMIFS(СВЦЭМ!$C$39:$C$782,СВЦЭМ!$A$39:$A$782,$A143,СВЦЭМ!$B$39:$B$782,K$119)+'СЕТ СН'!$I$12+СВЦЭМ!$D$10+'СЕТ СН'!$I$5-'СЕТ СН'!$I$20</f>
        <v>3359.4676721200003</v>
      </c>
      <c r="L143" s="36">
        <f>SUMIFS(СВЦЭМ!$C$39:$C$782,СВЦЭМ!$A$39:$A$782,$A143,СВЦЭМ!$B$39:$B$782,L$119)+'СЕТ СН'!$I$12+СВЦЭМ!$D$10+'СЕТ СН'!$I$5-'СЕТ СН'!$I$20</f>
        <v>3335.9556458699999</v>
      </c>
      <c r="M143" s="36">
        <f>SUMIFS(СВЦЭМ!$C$39:$C$782,СВЦЭМ!$A$39:$A$782,$A143,СВЦЭМ!$B$39:$B$782,M$119)+'СЕТ СН'!$I$12+СВЦЭМ!$D$10+'СЕТ СН'!$I$5-'СЕТ СН'!$I$20</f>
        <v>3320.7439031800004</v>
      </c>
      <c r="N143" s="36">
        <f>SUMIFS(СВЦЭМ!$C$39:$C$782,СВЦЭМ!$A$39:$A$782,$A143,СВЦЭМ!$B$39:$B$782,N$119)+'СЕТ СН'!$I$12+СВЦЭМ!$D$10+'СЕТ СН'!$I$5-'СЕТ СН'!$I$20</f>
        <v>3333.1858007700002</v>
      </c>
      <c r="O143" s="36">
        <f>SUMIFS(СВЦЭМ!$C$39:$C$782,СВЦЭМ!$A$39:$A$782,$A143,СВЦЭМ!$B$39:$B$782,O$119)+'СЕТ СН'!$I$12+СВЦЭМ!$D$10+'СЕТ СН'!$I$5-'СЕТ СН'!$I$20</f>
        <v>3320.94970801</v>
      </c>
      <c r="P143" s="36">
        <f>SUMIFS(СВЦЭМ!$C$39:$C$782,СВЦЭМ!$A$39:$A$782,$A143,СВЦЭМ!$B$39:$B$782,P$119)+'СЕТ СН'!$I$12+СВЦЭМ!$D$10+'СЕТ СН'!$I$5-'СЕТ СН'!$I$20</f>
        <v>3318.8168252400001</v>
      </c>
      <c r="Q143" s="36">
        <f>SUMIFS(СВЦЭМ!$C$39:$C$782,СВЦЭМ!$A$39:$A$782,$A143,СВЦЭМ!$B$39:$B$782,Q$119)+'СЕТ СН'!$I$12+СВЦЭМ!$D$10+'СЕТ СН'!$I$5-'СЕТ СН'!$I$20</f>
        <v>3312.30291812</v>
      </c>
      <c r="R143" s="36">
        <f>SUMIFS(СВЦЭМ!$C$39:$C$782,СВЦЭМ!$A$39:$A$782,$A143,СВЦЭМ!$B$39:$B$782,R$119)+'СЕТ СН'!$I$12+СВЦЭМ!$D$10+'СЕТ СН'!$I$5-'СЕТ СН'!$I$20</f>
        <v>3312.95788318</v>
      </c>
      <c r="S143" s="36">
        <f>SUMIFS(СВЦЭМ!$C$39:$C$782,СВЦЭМ!$A$39:$A$782,$A143,СВЦЭМ!$B$39:$B$782,S$119)+'СЕТ СН'!$I$12+СВЦЭМ!$D$10+'СЕТ СН'!$I$5-'СЕТ СН'!$I$20</f>
        <v>3315.5099057800003</v>
      </c>
      <c r="T143" s="36">
        <f>SUMIFS(СВЦЭМ!$C$39:$C$782,СВЦЭМ!$A$39:$A$782,$A143,СВЦЭМ!$B$39:$B$782,T$119)+'СЕТ СН'!$I$12+СВЦЭМ!$D$10+'СЕТ СН'!$I$5-'СЕТ СН'!$I$20</f>
        <v>3295.7725831800003</v>
      </c>
      <c r="U143" s="36">
        <f>SUMIFS(СВЦЭМ!$C$39:$C$782,СВЦЭМ!$A$39:$A$782,$A143,СВЦЭМ!$B$39:$B$782,U$119)+'СЕТ СН'!$I$12+СВЦЭМ!$D$10+'СЕТ СН'!$I$5-'СЕТ СН'!$I$20</f>
        <v>3311.4583330600003</v>
      </c>
      <c r="V143" s="36">
        <f>SUMIFS(СВЦЭМ!$C$39:$C$782,СВЦЭМ!$A$39:$A$782,$A143,СВЦЭМ!$B$39:$B$782,V$119)+'СЕТ СН'!$I$12+СВЦЭМ!$D$10+'СЕТ СН'!$I$5-'СЕТ СН'!$I$20</f>
        <v>3324.7667437</v>
      </c>
      <c r="W143" s="36">
        <f>SUMIFS(СВЦЭМ!$C$39:$C$782,СВЦЭМ!$A$39:$A$782,$A143,СВЦЭМ!$B$39:$B$782,W$119)+'СЕТ СН'!$I$12+СВЦЭМ!$D$10+'СЕТ СН'!$I$5-'СЕТ СН'!$I$20</f>
        <v>3342.7105420500002</v>
      </c>
      <c r="X143" s="36">
        <f>SUMIFS(СВЦЭМ!$C$39:$C$782,СВЦЭМ!$A$39:$A$782,$A143,СВЦЭМ!$B$39:$B$782,X$119)+'СЕТ СН'!$I$12+СВЦЭМ!$D$10+'СЕТ СН'!$I$5-'СЕТ СН'!$I$20</f>
        <v>3367.0702561100002</v>
      </c>
      <c r="Y143" s="36">
        <f>SUMIFS(СВЦЭМ!$C$39:$C$782,СВЦЭМ!$A$39:$A$782,$A143,СВЦЭМ!$B$39:$B$782,Y$119)+'СЕТ СН'!$I$12+СВЦЭМ!$D$10+'СЕТ СН'!$I$5-'СЕТ СН'!$I$20</f>
        <v>3401.2712290700001</v>
      </c>
    </row>
    <row r="144" spans="1:25" ht="15.75" x14ac:dyDescent="0.2">
      <c r="A144" s="35">
        <f t="shared" si="3"/>
        <v>44494</v>
      </c>
      <c r="B144" s="36">
        <f>SUMIFS(СВЦЭМ!$C$39:$C$782,СВЦЭМ!$A$39:$A$782,$A144,СВЦЭМ!$B$39:$B$782,B$119)+'СЕТ СН'!$I$12+СВЦЭМ!$D$10+'СЕТ СН'!$I$5-'СЕТ СН'!$I$20</f>
        <v>3472.4242945400001</v>
      </c>
      <c r="C144" s="36">
        <f>SUMIFS(СВЦЭМ!$C$39:$C$782,СВЦЭМ!$A$39:$A$782,$A144,СВЦЭМ!$B$39:$B$782,C$119)+'СЕТ СН'!$I$12+СВЦЭМ!$D$10+'СЕТ СН'!$I$5-'СЕТ СН'!$I$20</f>
        <v>3560.9053486299999</v>
      </c>
      <c r="D144" s="36">
        <f>SUMIFS(СВЦЭМ!$C$39:$C$782,СВЦЭМ!$A$39:$A$782,$A144,СВЦЭМ!$B$39:$B$782,D$119)+'СЕТ СН'!$I$12+СВЦЭМ!$D$10+'СЕТ СН'!$I$5-'СЕТ СН'!$I$20</f>
        <v>3559.8056282900002</v>
      </c>
      <c r="E144" s="36">
        <f>SUMIFS(СВЦЭМ!$C$39:$C$782,СВЦЭМ!$A$39:$A$782,$A144,СВЦЭМ!$B$39:$B$782,E$119)+'СЕТ СН'!$I$12+СВЦЭМ!$D$10+'СЕТ СН'!$I$5-'СЕТ СН'!$I$20</f>
        <v>3448.66205765</v>
      </c>
      <c r="F144" s="36">
        <f>SUMIFS(СВЦЭМ!$C$39:$C$782,СВЦЭМ!$A$39:$A$782,$A144,СВЦЭМ!$B$39:$B$782,F$119)+'СЕТ СН'!$I$12+СВЦЭМ!$D$10+'СЕТ СН'!$I$5-'СЕТ СН'!$I$20</f>
        <v>3444.8671625400002</v>
      </c>
      <c r="G144" s="36">
        <f>SUMIFS(СВЦЭМ!$C$39:$C$782,СВЦЭМ!$A$39:$A$782,$A144,СВЦЭМ!$B$39:$B$782,G$119)+'СЕТ СН'!$I$12+СВЦЭМ!$D$10+'СЕТ СН'!$I$5-'СЕТ СН'!$I$20</f>
        <v>3454.6867168899998</v>
      </c>
      <c r="H144" s="36">
        <f>SUMIFS(СВЦЭМ!$C$39:$C$782,СВЦЭМ!$A$39:$A$782,$A144,СВЦЭМ!$B$39:$B$782,H$119)+'СЕТ СН'!$I$12+СВЦЭМ!$D$10+'СЕТ СН'!$I$5-'СЕТ СН'!$I$20</f>
        <v>3517.82483538</v>
      </c>
      <c r="I144" s="36">
        <f>SUMIFS(СВЦЭМ!$C$39:$C$782,СВЦЭМ!$A$39:$A$782,$A144,СВЦЭМ!$B$39:$B$782,I$119)+'СЕТ СН'!$I$12+СВЦЭМ!$D$10+'СЕТ СН'!$I$5-'СЕТ СН'!$I$20</f>
        <v>3499.9410794400001</v>
      </c>
      <c r="J144" s="36">
        <f>SUMIFS(СВЦЭМ!$C$39:$C$782,СВЦЭМ!$A$39:$A$782,$A144,СВЦЭМ!$B$39:$B$782,J$119)+'СЕТ СН'!$I$12+СВЦЭМ!$D$10+'СЕТ СН'!$I$5-'СЕТ СН'!$I$20</f>
        <v>3432.1436657900003</v>
      </c>
      <c r="K144" s="36">
        <f>SUMIFS(СВЦЭМ!$C$39:$C$782,СВЦЭМ!$A$39:$A$782,$A144,СВЦЭМ!$B$39:$B$782,K$119)+'СЕТ СН'!$I$12+СВЦЭМ!$D$10+'СЕТ СН'!$I$5-'СЕТ СН'!$I$20</f>
        <v>3391.6623078100001</v>
      </c>
      <c r="L144" s="36">
        <f>SUMIFS(СВЦЭМ!$C$39:$C$782,СВЦЭМ!$A$39:$A$782,$A144,СВЦЭМ!$B$39:$B$782,L$119)+'СЕТ СН'!$I$12+СВЦЭМ!$D$10+'СЕТ СН'!$I$5-'СЕТ СН'!$I$20</f>
        <v>3390.4018626400002</v>
      </c>
      <c r="M144" s="36">
        <f>SUMIFS(СВЦЭМ!$C$39:$C$782,СВЦЭМ!$A$39:$A$782,$A144,СВЦЭМ!$B$39:$B$782,M$119)+'СЕТ СН'!$I$12+СВЦЭМ!$D$10+'СЕТ СН'!$I$5-'СЕТ СН'!$I$20</f>
        <v>3405.2308202000004</v>
      </c>
      <c r="N144" s="36">
        <f>SUMIFS(СВЦЭМ!$C$39:$C$782,СВЦЭМ!$A$39:$A$782,$A144,СВЦЭМ!$B$39:$B$782,N$119)+'СЕТ СН'!$I$12+СВЦЭМ!$D$10+'СЕТ СН'!$I$5-'СЕТ СН'!$I$20</f>
        <v>3421.6622656899999</v>
      </c>
      <c r="O144" s="36">
        <f>SUMIFS(СВЦЭМ!$C$39:$C$782,СВЦЭМ!$A$39:$A$782,$A144,СВЦЭМ!$B$39:$B$782,O$119)+'СЕТ СН'!$I$12+СВЦЭМ!$D$10+'СЕТ СН'!$I$5-'СЕТ СН'!$I$20</f>
        <v>3420.7101386000004</v>
      </c>
      <c r="P144" s="36">
        <f>SUMIFS(СВЦЭМ!$C$39:$C$782,СВЦЭМ!$A$39:$A$782,$A144,СВЦЭМ!$B$39:$B$782,P$119)+'СЕТ СН'!$I$12+СВЦЭМ!$D$10+'СЕТ СН'!$I$5-'СЕТ СН'!$I$20</f>
        <v>3415.6804524200002</v>
      </c>
      <c r="Q144" s="36">
        <f>SUMIFS(СВЦЭМ!$C$39:$C$782,СВЦЭМ!$A$39:$A$782,$A144,СВЦЭМ!$B$39:$B$782,Q$119)+'СЕТ СН'!$I$12+СВЦЭМ!$D$10+'СЕТ СН'!$I$5-'СЕТ СН'!$I$20</f>
        <v>3409.67730381</v>
      </c>
      <c r="R144" s="36">
        <f>SUMIFS(СВЦЭМ!$C$39:$C$782,СВЦЭМ!$A$39:$A$782,$A144,СВЦЭМ!$B$39:$B$782,R$119)+'СЕТ СН'!$I$12+СВЦЭМ!$D$10+'СЕТ СН'!$I$5-'СЕТ СН'!$I$20</f>
        <v>3411.4395785500001</v>
      </c>
      <c r="S144" s="36">
        <f>SUMIFS(СВЦЭМ!$C$39:$C$782,СВЦЭМ!$A$39:$A$782,$A144,СВЦЭМ!$B$39:$B$782,S$119)+'СЕТ СН'!$I$12+СВЦЭМ!$D$10+'СЕТ СН'!$I$5-'СЕТ СН'!$I$20</f>
        <v>3391.2667960799999</v>
      </c>
      <c r="T144" s="36">
        <f>SUMIFS(СВЦЭМ!$C$39:$C$782,СВЦЭМ!$A$39:$A$782,$A144,СВЦЭМ!$B$39:$B$782,T$119)+'СЕТ СН'!$I$12+СВЦЭМ!$D$10+'СЕТ СН'!$I$5-'СЕТ СН'!$I$20</f>
        <v>3399.4345206300004</v>
      </c>
      <c r="U144" s="36">
        <f>SUMIFS(СВЦЭМ!$C$39:$C$782,СВЦЭМ!$A$39:$A$782,$A144,СВЦЭМ!$B$39:$B$782,U$119)+'СЕТ СН'!$I$12+СВЦЭМ!$D$10+'СЕТ СН'!$I$5-'СЕТ СН'!$I$20</f>
        <v>3416.06611445</v>
      </c>
      <c r="V144" s="36">
        <f>SUMIFS(СВЦЭМ!$C$39:$C$782,СВЦЭМ!$A$39:$A$782,$A144,СВЦЭМ!$B$39:$B$782,V$119)+'СЕТ СН'!$I$12+СВЦЭМ!$D$10+'СЕТ СН'!$I$5-'СЕТ СН'!$I$20</f>
        <v>3384.6717281400001</v>
      </c>
      <c r="W144" s="36">
        <f>SUMIFS(СВЦЭМ!$C$39:$C$782,СВЦЭМ!$A$39:$A$782,$A144,СВЦЭМ!$B$39:$B$782,W$119)+'СЕТ СН'!$I$12+СВЦЭМ!$D$10+'СЕТ СН'!$I$5-'СЕТ СН'!$I$20</f>
        <v>3406.93086984</v>
      </c>
      <c r="X144" s="36">
        <f>SUMIFS(СВЦЭМ!$C$39:$C$782,СВЦЭМ!$A$39:$A$782,$A144,СВЦЭМ!$B$39:$B$782,X$119)+'СЕТ СН'!$I$12+СВЦЭМ!$D$10+'СЕТ СН'!$I$5-'СЕТ СН'!$I$20</f>
        <v>3432.6646138700003</v>
      </c>
      <c r="Y144" s="36">
        <f>SUMIFS(СВЦЭМ!$C$39:$C$782,СВЦЭМ!$A$39:$A$782,$A144,СВЦЭМ!$B$39:$B$782,Y$119)+'СЕТ СН'!$I$12+СВЦЭМ!$D$10+'СЕТ СН'!$I$5-'СЕТ СН'!$I$20</f>
        <v>3476.8386837500002</v>
      </c>
    </row>
    <row r="145" spans="1:26" ht="15.75" x14ac:dyDescent="0.2">
      <c r="A145" s="35">
        <f t="shared" si="3"/>
        <v>44495</v>
      </c>
      <c r="B145" s="36">
        <f>SUMIFS(СВЦЭМ!$C$39:$C$782,СВЦЭМ!$A$39:$A$782,$A145,СВЦЭМ!$B$39:$B$782,B$119)+'СЕТ СН'!$I$12+СВЦЭМ!$D$10+'СЕТ СН'!$I$5-'СЕТ СН'!$I$20</f>
        <v>3452.1874497899998</v>
      </c>
      <c r="C145" s="36">
        <f>SUMIFS(СВЦЭМ!$C$39:$C$782,СВЦЭМ!$A$39:$A$782,$A145,СВЦЭМ!$B$39:$B$782,C$119)+'СЕТ СН'!$I$12+СВЦЭМ!$D$10+'СЕТ СН'!$I$5-'СЕТ СН'!$I$20</f>
        <v>3459.2823706600002</v>
      </c>
      <c r="D145" s="36">
        <f>SUMIFS(СВЦЭМ!$C$39:$C$782,СВЦЭМ!$A$39:$A$782,$A145,СВЦЭМ!$B$39:$B$782,D$119)+'СЕТ СН'!$I$12+СВЦЭМ!$D$10+'СЕТ СН'!$I$5-'СЕТ СН'!$I$20</f>
        <v>3467.5966570600003</v>
      </c>
      <c r="E145" s="36">
        <f>SUMIFS(СВЦЭМ!$C$39:$C$782,СВЦЭМ!$A$39:$A$782,$A145,СВЦЭМ!$B$39:$B$782,E$119)+'СЕТ СН'!$I$12+СВЦЭМ!$D$10+'СЕТ СН'!$I$5-'СЕТ СН'!$I$20</f>
        <v>3475.9707990699999</v>
      </c>
      <c r="F145" s="36">
        <f>SUMIFS(СВЦЭМ!$C$39:$C$782,СВЦЭМ!$A$39:$A$782,$A145,СВЦЭМ!$B$39:$B$782,F$119)+'СЕТ СН'!$I$12+СВЦЭМ!$D$10+'СЕТ СН'!$I$5-'СЕТ СН'!$I$20</f>
        <v>3474.1382421100002</v>
      </c>
      <c r="G145" s="36">
        <f>SUMIFS(СВЦЭМ!$C$39:$C$782,СВЦЭМ!$A$39:$A$782,$A145,СВЦЭМ!$B$39:$B$782,G$119)+'СЕТ СН'!$I$12+СВЦЭМ!$D$10+'СЕТ СН'!$I$5-'СЕТ СН'!$I$20</f>
        <v>3461.4066704300003</v>
      </c>
      <c r="H145" s="36">
        <f>SUMIFS(СВЦЭМ!$C$39:$C$782,СВЦЭМ!$A$39:$A$782,$A145,СВЦЭМ!$B$39:$B$782,H$119)+'СЕТ СН'!$I$12+СВЦЭМ!$D$10+'СЕТ СН'!$I$5-'СЕТ СН'!$I$20</f>
        <v>3471.3068598600003</v>
      </c>
      <c r="I145" s="36">
        <f>SUMIFS(СВЦЭМ!$C$39:$C$782,СВЦЭМ!$A$39:$A$782,$A145,СВЦЭМ!$B$39:$B$782,I$119)+'СЕТ СН'!$I$12+СВЦЭМ!$D$10+'СЕТ СН'!$I$5-'СЕТ СН'!$I$20</f>
        <v>3420.3781265000002</v>
      </c>
      <c r="J145" s="36">
        <f>SUMIFS(СВЦЭМ!$C$39:$C$782,СВЦЭМ!$A$39:$A$782,$A145,СВЦЭМ!$B$39:$B$782,J$119)+'СЕТ СН'!$I$12+СВЦЭМ!$D$10+'СЕТ СН'!$I$5-'СЕТ СН'!$I$20</f>
        <v>3372.3592052800004</v>
      </c>
      <c r="K145" s="36">
        <f>SUMIFS(СВЦЭМ!$C$39:$C$782,СВЦЭМ!$A$39:$A$782,$A145,СВЦЭМ!$B$39:$B$782,K$119)+'СЕТ СН'!$I$12+СВЦЭМ!$D$10+'СЕТ СН'!$I$5-'СЕТ СН'!$I$20</f>
        <v>3382.7117599700005</v>
      </c>
      <c r="L145" s="36">
        <f>SUMIFS(СВЦЭМ!$C$39:$C$782,СВЦЭМ!$A$39:$A$782,$A145,СВЦЭМ!$B$39:$B$782,L$119)+'СЕТ СН'!$I$12+СВЦЭМ!$D$10+'СЕТ СН'!$I$5-'СЕТ СН'!$I$20</f>
        <v>3385.8287717000003</v>
      </c>
      <c r="M145" s="36">
        <f>SUMIFS(СВЦЭМ!$C$39:$C$782,СВЦЭМ!$A$39:$A$782,$A145,СВЦЭМ!$B$39:$B$782,M$119)+'СЕТ СН'!$I$12+СВЦЭМ!$D$10+'СЕТ СН'!$I$5-'СЕТ СН'!$I$20</f>
        <v>3379.2005416900001</v>
      </c>
      <c r="N145" s="36">
        <f>SUMIFS(СВЦЭМ!$C$39:$C$782,СВЦЭМ!$A$39:$A$782,$A145,СВЦЭМ!$B$39:$B$782,N$119)+'СЕТ СН'!$I$12+СВЦЭМ!$D$10+'СЕТ СН'!$I$5-'СЕТ СН'!$I$20</f>
        <v>3389.3555315700005</v>
      </c>
      <c r="O145" s="36">
        <f>SUMIFS(СВЦЭМ!$C$39:$C$782,СВЦЭМ!$A$39:$A$782,$A145,СВЦЭМ!$B$39:$B$782,O$119)+'СЕТ СН'!$I$12+СВЦЭМ!$D$10+'СЕТ СН'!$I$5-'СЕТ СН'!$I$20</f>
        <v>3386.5191049300001</v>
      </c>
      <c r="P145" s="36">
        <f>SUMIFS(СВЦЭМ!$C$39:$C$782,СВЦЭМ!$A$39:$A$782,$A145,СВЦЭМ!$B$39:$B$782,P$119)+'СЕТ СН'!$I$12+СВЦЭМ!$D$10+'СЕТ СН'!$I$5-'СЕТ СН'!$I$20</f>
        <v>3404.9573543300003</v>
      </c>
      <c r="Q145" s="36">
        <f>SUMIFS(СВЦЭМ!$C$39:$C$782,СВЦЭМ!$A$39:$A$782,$A145,СВЦЭМ!$B$39:$B$782,Q$119)+'СЕТ СН'!$I$12+СВЦЭМ!$D$10+'СЕТ СН'!$I$5-'СЕТ СН'!$I$20</f>
        <v>3397.5415839699999</v>
      </c>
      <c r="R145" s="36">
        <f>SUMIFS(СВЦЭМ!$C$39:$C$782,СВЦЭМ!$A$39:$A$782,$A145,СВЦЭМ!$B$39:$B$782,R$119)+'СЕТ СН'!$I$12+СВЦЭМ!$D$10+'СЕТ СН'!$I$5-'СЕТ СН'!$I$20</f>
        <v>3393.0894587000003</v>
      </c>
      <c r="S145" s="36">
        <f>SUMIFS(СВЦЭМ!$C$39:$C$782,СВЦЭМ!$A$39:$A$782,$A145,СВЦЭМ!$B$39:$B$782,S$119)+'СЕТ СН'!$I$12+СВЦЭМ!$D$10+'СЕТ СН'!$I$5-'СЕТ СН'!$I$20</f>
        <v>3358.69076133</v>
      </c>
      <c r="T145" s="36">
        <f>SUMIFS(СВЦЭМ!$C$39:$C$782,СВЦЭМ!$A$39:$A$782,$A145,СВЦЭМ!$B$39:$B$782,T$119)+'СЕТ СН'!$I$12+СВЦЭМ!$D$10+'СЕТ СН'!$I$5-'СЕТ СН'!$I$20</f>
        <v>3371.57294735</v>
      </c>
      <c r="U145" s="36">
        <f>SUMIFS(СВЦЭМ!$C$39:$C$782,СВЦЭМ!$A$39:$A$782,$A145,СВЦЭМ!$B$39:$B$782,U$119)+'СЕТ СН'!$I$12+СВЦЭМ!$D$10+'СЕТ СН'!$I$5-'СЕТ СН'!$I$20</f>
        <v>3375.42715438</v>
      </c>
      <c r="V145" s="36">
        <f>SUMIFS(СВЦЭМ!$C$39:$C$782,СВЦЭМ!$A$39:$A$782,$A145,СВЦЭМ!$B$39:$B$782,V$119)+'СЕТ СН'!$I$12+СВЦЭМ!$D$10+'СЕТ СН'!$I$5-'СЕТ СН'!$I$20</f>
        <v>3372.8410277399998</v>
      </c>
      <c r="W145" s="36">
        <f>SUMIFS(СВЦЭМ!$C$39:$C$782,СВЦЭМ!$A$39:$A$782,$A145,СВЦЭМ!$B$39:$B$782,W$119)+'СЕТ СН'!$I$12+СВЦЭМ!$D$10+'СЕТ СН'!$I$5-'СЕТ СН'!$I$20</f>
        <v>3367.7650658400003</v>
      </c>
      <c r="X145" s="36">
        <f>SUMIFS(СВЦЭМ!$C$39:$C$782,СВЦЭМ!$A$39:$A$782,$A145,СВЦЭМ!$B$39:$B$782,X$119)+'СЕТ СН'!$I$12+СВЦЭМ!$D$10+'СЕТ СН'!$I$5-'СЕТ СН'!$I$20</f>
        <v>3353.5030104100001</v>
      </c>
      <c r="Y145" s="36">
        <f>SUMIFS(СВЦЭМ!$C$39:$C$782,СВЦЭМ!$A$39:$A$782,$A145,СВЦЭМ!$B$39:$B$782,Y$119)+'СЕТ СН'!$I$12+СВЦЭМ!$D$10+'СЕТ СН'!$I$5-'СЕТ СН'!$I$20</f>
        <v>3355.8534711100001</v>
      </c>
    </row>
    <row r="146" spans="1:26" ht="15.75" x14ac:dyDescent="0.2">
      <c r="A146" s="35">
        <f t="shared" si="3"/>
        <v>44496</v>
      </c>
      <c r="B146" s="36">
        <f>SUMIFS(СВЦЭМ!$C$39:$C$782,СВЦЭМ!$A$39:$A$782,$A146,СВЦЭМ!$B$39:$B$782,B$119)+'СЕТ СН'!$I$12+СВЦЭМ!$D$10+'СЕТ СН'!$I$5-'СЕТ СН'!$I$20</f>
        <v>3380.7688783500003</v>
      </c>
      <c r="C146" s="36">
        <f>SUMIFS(СВЦЭМ!$C$39:$C$782,СВЦЭМ!$A$39:$A$782,$A146,СВЦЭМ!$B$39:$B$782,C$119)+'СЕТ СН'!$I$12+СВЦЭМ!$D$10+'СЕТ СН'!$I$5-'СЕТ СН'!$I$20</f>
        <v>3435.4184159100005</v>
      </c>
      <c r="D146" s="36">
        <f>SUMIFS(СВЦЭМ!$C$39:$C$782,СВЦЭМ!$A$39:$A$782,$A146,СВЦЭМ!$B$39:$B$782,D$119)+'СЕТ СН'!$I$12+СВЦЭМ!$D$10+'СЕТ СН'!$I$5-'СЕТ СН'!$I$20</f>
        <v>3416.2722208800001</v>
      </c>
      <c r="E146" s="36">
        <f>SUMIFS(СВЦЭМ!$C$39:$C$782,СВЦЭМ!$A$39:$A$782,$A146,СВЦЭМ!$B$39:$B$782,E$119)+'СЕТ СН'!$I$12+СВЦЭМ!$D$10+'СЕТ СН'!$I$5-'СЕТ СН'!$I$20</f>
        <v>3431.61479143</v>
      </c>
      <c r="F146" s="36">
        <f>SUMIFS(СВЦЭМ!$C$39:$C$782,СВЦЭМ!$A$39:$A$782,$A146,СВЦЭМ!$B$39:$B$782,F$119)+'СЕТ СН'!$I$12+СВЦЭМ!$D$10+'СЕТ СН'!$I$5-'СЕТ СН'!$I$20</f>
        <v>3424.3779198800003</v>
      </c>
      <c r="G146" s="36">
        <f>SUMIFS(СВЦЭМ!$C$39:$C$782,СВЦЭМ!$A$39:$A$782,$A146,СВЦЭМ!$B$39:$B$782,G$119)+'СЕТ СН'!$I$12+СВЦЭМ!$D$10+'СЕТ СН'!$I$5-'СЕТ СН'!$I$20</f>
        <v>3393.3365491300001</v>
      </c>
      <c r="H146" s="36">
        <f>SUMIFS(СВЦЭМ!$C$39:$C$782,СВЦЭМ!$A$39:$A$782,$A146,СВЦЭМ!$B$39:$B$782,H$119)+'СЕТ СН'!$I$12+СВЦЭМ!$D$10+'СЕТ СН'!$I$5-'СЕТ СН'!$I$20</f>
        <v>3420.7813408100001</v>
      </c>
      <c r="I146" s="36">
        <f>SUMIFS(СВЦЭМ!$C$39:$C$782,СВЦЭМ!$A$39:$A$782,$A146,СВЦЭМ!$B$39:$B$782,I$119)+'СЕТ СН'!$I$12+СВЦЭМ!$D$10+'СЕТ СН'!$I$5-'СЕТ СН'!$I$20</f>
        <v>3419.2630291599999</v>
      </c>
      <c r="J146" s="36">
        <f>SUMIFS(СВЦЭМ!$C$39:$C$782,СВЦЭМ!$A$39:$A$782,$A146,СВЦЭМ!$B$39:$B$782,J$119)+'СЕТ СН'!$I$12+СВЦЭМ!$D$10+'СЕТ СН'!$I$5-'СЕТ СН'!$I$20</f>
        <v>3408.6612331599999</v>
      </c>
      <c r="K146" s="36">
        <f>SUMIFS(СВЦЭМ!$C$39:$C$782,СВЦЭМ!$A$39:$A$782,$A146,СВЦЭМ!$B$39:$B$782,K$119)+'СЕТ СН'!$I$12+СВЦЭМ!$D$10+'СЕТ СН'!$I$5-'СЕТ СН'!$I$20</f>
        <v>3420.11003317</v>
      </c>
      <c r="L146" s="36">
        <f>SUMIFS(СВЦЭМ!$C$39:$C$782,СВЦЭМ!$A$39:$A$782,$A146,СВЦЭМ!$B$39:$B$782,L$119)+'СЕТ СН'!$I$12+СВЦЭМ!$D$10+'СЕТ СН'!$I$5-'СЕТ СН'!$I$20</f>
        <v>3421.7701247600003</v>
      </c>
      <c r="M146" s="36">
        <f>SUMIFS(СВЦЭМ!$C$39:$C$782,СВЦЭМ!$A$39:$A$782,$A146,СВЦЭМ!$B$39:$B$782,M$119)+'СЕТ СН'!$I$12+СВЦЭМ!$D$10+'СЕТ СН'!$I$5-'СЕТ СН'!$I$20</f>
        <v>3420.23539936</v>
      </c>
      <c r="N146" s="36">
        <f>SUMIFS(СВЦЭМ!$C$39:$C$782,СВЦЭМ!$A$39:$A$782,$A146,СВЦЭМ!$B$39:$B$782,N$119)+'СЕТ СН'!$I$12+СВЦЭМ!$D$10+'СЕТ СН'!$I$5-'СЕТ СН'!$I$20</f>
        <v>3413.1396595000001</v>
      </c>
      <c r="O146" s="36">
        <f>SUMIFS(СВЦЭМ!$C$39:$C$782,СВЦЭМ!$A$39:$A$782,$A146,СВЦЭМ!$B$39:$B$782,O$119)+'СЕТ СН'!$I$12+СВЦЭМ!$D$10+'СЕТ СН'!$I$5-'СЕТ СН'!$I$20</f>
        <v>3405.2317239800004</v>
      </c>
      <c r="P146" s="36">
        <f>SUMIFS(СВЦЭМ!$C$39:$C$782,СВЦЭМ!$A$39:$A$782,$A146,СВЦЭМ!$B$39:$B$782,P$119)+'СЕТ СН'!$I$12+СВЦЭМ!$D$10+'СЕТ СН'!$I$5-'СЕТ СН'!$I$20</f>
        <v>3399.7247367800001</v>
      </c>
      <c r="Q146" s="36">
        <f>SUMIFS(СВЦЭМ!$C$39:$C$782,СВЦЭМ!$A$39:$A$782,$A146,СВЦЭМ!$B$39:$B$782,Q$119)+'СЕТ СН'!$I$12+СВЦЭМ!$D$10+'СЕТ СН'!$I$5-'СЕТ СН'!$I$20</f>
        <v>3400.80314301</v>
      </c>
      <c r="R146" s="36">
        <f>SUMIFS(СВЦЭМ!$C$39:$C$782,СВЦЭМ!$A$39:$A$782,$A146,СВЦЭМ!$B$39:$B$782,R$119)+'СЕТ СН'!$I$12+СВЦЭМ!$D$10+'СЕТ СН'!$I$5-'СЕТ СН'!$I$20</f>
        <v>3399.8819354900002</v>
      </c>
      <c r="S146" s="36">
        <f>SUMIFS(СВЦЭМ!$C$39:$C$782,СВЦЭМ!$A$39:$A$782,$A146,СВЦЭМ!$B$39:$B$782,S$119)+'СЕТ СН'!$I$12+СВЦЭМ!$D$10+'СЕТ СН'!$I$5-'СЕТ СН'!$I$20</f>
        <v>3405.6460877899999</v>
      </c>
      <c r="T146" s="36">
        <f>SUMIFS(СВЦЭМ!$C$39:$C$782,СВЦЭМ!$A$39:$A$782,$A146,СВЦЭМ!$B$39:$B$782,T$119)+'СЕТ СН'!$I$12+СВЦЭМ!$D$10+'СЕТ СН'!$I$5-'СЕТ СН'!$I$20</f>
        <v>3408.1228207499998</v>
      </c>
      <c r="U146" s="36">
        <f>SUMIFS(СВЦЭМ!$C$39:$C$782,СВЦЭМ!$A$39:$A$782,$A146,СВЦЭМ!$B$39:$B$782,U$119)+'СЕТ СН'!$I$12+СВЦЭМ!$D$10+'СЕТ СН'!$I$5-'СЕТ СН'!$I$20</f>
        <v>3407.63447722</v>
      </c>
      <c r="V146" s="36">
        <f>SUMIFS(СВЦЭМ!$C$39:$C$782,СВЦЭМ!$A$39:$A$782,$A146,СВЦЭМ!$B$39:$B$782,V$119)+'СЕТ СН'!$I$12+СВЦЭМ!$D$10+'СЕТ СН'!$I$5-'СЕТ СН'!$I$20</f>
        <v>3413.6283047300003</v>
      </c>
      <c r="W146" s="36">
        <f>SUMIFS(СВЦЭМ!$C$39:$C$782,СВЦЭМ!$A$39:$A$782,$A146,СВЦЭМ!$B$39:$B$782,W$119)+'СЕТ СН'!$I$12+СВЦЭМ!$D$10+'СЕТ СН'!$I$5-'СЕТ СН'!$I$20</f>
        <v>3421.0308864300005</v>
      </c>
      <c r="X146" s="36">
        <f>SUMIFS(СВЦЭМ!$C$39:$C$782,СВЦЭМ!$A$39:$A$782,$A146,СВЦЭМ!$B$39:$B$782,X$119)+'СЕТ СН'!$I$12+СВЦЭМ!$D$10+'СЕТ СН'!$I$5-'СЕТ СН'!$I$20</f>
        <v>3399.8234768900002</v>
      </c>
      <c r="Y146" s="36">
        <f>SUMIFS(СВЦЭМ!$C$39:$C$782,СВЦЭМ!$A$39:$A$782,$A146,СВЦЭМ!$B$39:$B$782,Y$119)+'СЕТ СН'!$I$12+СВЦЭМ!$D$10+'СЕТ СН'!$I$5-'СЕТ СН'!$I$20</f>
        <v>3395.0791713500003</v>
      </c>
    </row>
    <row r="147" spans="1:26" ht="15.75" x14ac:dyDescent="0.2">
      <c r="A147" s="35">
        <f t="shared" si="3"/>
        <v>44497</v>
      </c>
      <c r="B147" s="36">
        <f>SUMIFS(СВЦЭМ!$C$39:$C$782,СВЦЭМ!$A$39:$A$782,$A147,СВЦЭМ!$B$39:$B$782,B$119)+'СЕТ СН'!$I$12+СВЦЭМ!$D$10+'СЕТ СН'!$I$5-'СЕТ СН'!$I$20</f>
        <v>3417.8925533299998</v>
      </c>
      <c r="C147" s="36">
        <f>SUMIFS(СВЦЭМ!$C$39:$C$782,СВЦЭМ!$A$39:$A$782,$A147,СВЦЭМ!$B$39:$B$782,C$119)+'СЕТ СН'!$I$12+СВЦЭМ!$D$10+'СЕТ СН'!$I$5-'СЕТ СН'!$I$20</f>
        <v>3474.1383435799999</v>
      </c>
      <c r="D147" s="36">
        <f>SUMIFS(СВЦЭМ!$C$39:$C$782,СВЦЭМ!$A$39:$A$782,$A147,СВЦЭМ!$B$39:$B$782,D$119)+'СЕТ СН'!$I$12+СВЦЭМ!$D$10+'СЕТ СН'!$I$5-'СЕТ СН'!$I$20</f>
        <v>3419.84144552</v>
      </c>
      <c r="E147" s="36">
        <f>SUMIFS(СВЦЭМ!$C$39:$C$782,СВЦЭМ!$A$39:$A$782,$A147,СВЦЭМ!$B$39:$B$782,E$119)+'СЕТ СН'!$I$12+СВЦЭМ!$D$10+'СЕТ СН'!$I$5-'СЕТ СН'!$I$20</f>
        <v>3399.26966146</v>
      </c>
      <c r="F147" s="36">
        <f>SUMIFS(СВЦЭМ!$C$39:$C$782,СВЦЭМ!$A$39:$A$782,$A147,СВЦЭМ!$B$39:$B$782,F$119)+'СЕТ СН'!$I$12+СВЦЭМ!$D$10+'СЕТ СН'!$I$5-'СЕТ СН'!$I$20</f>
        <v>3397.9659227400002</v>
      </c>
      <c r="G147" s="36">
        <f>SUMIFS(СВЦЭМ!$C$39:$C$782,СВЦЭМ!$A$39:$A$782,$A147,СВЦЭМ!$B$39:$B$782,G$119)+'СЕТ СН'!$I$12+СВЦЭМ!$D$10+'СЕТ СН'!$I$5-'СЕТ СН'!$I$20</f>
        <v>3410.5913683600002</v>
      </c>
      <c r="H147" s="36">
        <f>SUMIFS(СВЦЭМ!$C$39:$C$782,СВЦЭМ!$A$39:$A$782,$A147,СВЦЭМ!$B$39:$B$782,H$119)+'СЕТ СН'!$I$12+СВЦЭМ!$D$10+'СЕТ СН'!$I$5-'СЕТ СН'!$I$20</f>
        <v>3427.4071477100001</v>
      </c>
      <c r="I147" s="36">
        <f>SUMIFS(СВЦЭМ!$C$39:$C$782,СВЦЭМ!$A$39:$A$782,$A147,СВЦЭМ!$B$39:$B$782,I$119)+'СЕТ СН'!$I$12+СВЦЭМ!$D$10+'СЕТ СН'!$I$5-'СЕТ СН'!$I$20</f>
        <v>3381.0226681900003</v>
      </c>
      <c r="J147" s="36">
        <f>SUMIFS(СВЦЭМ!$C$39:$C$782,СВЦЭМ!$A$39:$A$782,$A147,СВЦЭМ!$B$39:$B$782,J$119)+'СЕТ СН'!$I$12+СВЦЭМ!$D$10+'СЕТ СН'!$I$5-'СЕТ СН'!$I$20</f>
        <v>3342.70897504</v>
      </c>
      <c r="K147" s="36">
        <f>SUMIFS(СВЦЭМ!$C$39:$C$782,СВЦЭМ!$A$39:$A$782,$A147,СВЦЭМ!$B$39:$B$782,K$119)+'СЕТ СН'!$I$12+СВЦЭМ!$D$10+'СЕТ СН'!$I$5-'СЕТ СН'!$I$20</f>
        <v>3351.9935093900003</v>
      </c>
      <c r="L147" s="36">
        <f>SUMIFS(СВЦЭМ!$C$39:$C$782,СВЦЭМ!$A$39:$A$782,$A147,СВЦЭМ!$B$39:$B$782,L$119)+'СЕТ СН'!$I$12+СВЦЭМ!$D$10+'СЕТ СН'!$I$5-'СЕТ СН'!$I$20</f>
        <v>3362.0949575800005</v>
      </c>
      <c r="M147" s="36">
        <f>SUMIFS(СВЦЭМ!$C$39:$C$782,СВЦЭМ!$A$39:$A$782,$A147,СВЦЭМ!$B$39:$B$782,M$119)+'СЕТ СН'!$I$12+СВЦЭМ!$D$10+'СЕТ СН'!$I$5-'СЕТ СН'!$I$20</f>
        <v>3386.5048642900001</v>
      </c>
      <c r="N147" s="36">
        <f>SUMIFS(СВЦЭМ!$C$39:$C$782,СВЦЭМ!$A$39:$A$782,$A147,СВЦЭМ!$B$39:$B$782,N$119)+'СЕТ СН'!$I$12+СВЦЭМ!$D$10+'СЕТ СН'!$I$5-'СЕТ СН'!$I$20</f>
        <v>3399.46969197</v>
      </c>
      <c r="O147" s="36">
        <f>SUMIFS(СВЦЭМ!$C$39:$C$782,СВЦЭМ!$A$39:$A$782,$A147,СВЦЭМ!$B$39:$B$782,O$119)+'СЕТ СН'!$I$12+СВЦЭМ!$D$10+'СЕТ СН'!$I$5-'СЕТ СН'!$I$20</f>
        <v>3401.7631565400002</v>
      </c>
      <c r="P147" s="36">
        <f>SUMIFS(СВЦЭМ!$C$39:$C$782,СВЦЭМ!$A$39:$A$782,$A147,СВЦЭМ!$B$39:$B$782,P$119)+'СЕТ СН'!$I$12+СВЦЭМ!$D$10+'СЕТ СН'!$I$5-'СЕТ СН'!$I$20</f>
        <v>3404.9518122400004</v>
      </c>
      <c r="Q147" s="36">
        <f>SUMIFS(СВЦЭМ!$C$39:$C$782,СВЦЭМ!$A$39:$A$782,$A147,СВЦЭМ!$B$39:$B$782,Q$119)+'СЕТ СН'!$I$12+СВЦЭМ!$D$10+'СЕТ СН'!$I$5-'СЕТ СН'!$I$20</f>
        <v>3394.5951395600005</v>
      </c>
      <c r="R147" s="36">
        <f>SUMIFS(СВЦЭМ!$C$39:$C$782,СВЦЭМ!$A$39:$A$782,$A147,СВЦЭМ!$B$39:$B$782,R$119)+'СЕТ СН'!$I$12+СВЦЭМ!$D$10+'СЕТ СН'!$I$5-'СЕТ СН'!$I$20</f>
        <v>3390.5340139999998</v>
      </c>
      <c r="S147" s="36">
        <f>SUMIFS(СВЦЭМ!$C$39:$C$782,СВЦЭМ!$A$39:$A$782,$A147,СВЦЭМ!$B$39:$B$782,S$119)+'СЕТ СН'!$I$12+СВЦЭМ!$D$10+'СЕТ СН'!$I$5-'СЕТ СН'!$I$20</f>
        <v>3395.6247860500002</v>
      </c>
      <c r="T147" s="36">
        <f>SUMIFS(СВЦЭМ!$C$39:$C$782,СВЦЭМ!$A$39:$A$782,$A147,СВЦЭМ!$B$39:$B$782,T$119)+'СЕТ СН'!$I$12+СВЦЭМ!$D$10+'СЕТ СН'!$I$5-'СЕТ СН'!$I$20</f>
        <v>3365.3993924699998</v>
      </c>
      <c r="U147" s="36">
        <f>SUMIFS(СВЦЭМ!$C$39:$C$782,СВЦЭМ!$A$39:$A$782,$A147,СВЦЭМ!$B$39:$B$782,U$119)+'СЕТ СН'!$I$12+СВЦЭМ!$D$10+'СЕТ СН'!$I$5-'СЕТ СН'!$I$20</f>
        <v>3377.6071220500003</v>
      </c>
      <c r="V147" s="36">
        <f>SUMIFS(СВЦЭМ!$C$39:$C$782,СВЦЭМ!$A$39:$A$782,$A147,СВЦЭМ!$B$39:$B$782,V$119)+'СЕТ СН'!$I$12+СВЦЭМ!$D$10+'СЕТ СН'!$I$5-'СЕТ СН'!$I$20</f>
        <v>3369.4449984000003</v>
      </c>
      <c r="W147" s="36">
        <f>SUMIFS(СВЦЭМ!$C$39:$C$782,СВЦЭМ!$A$39:$A$782,$A147,СВЦЭМ!$B$39:$B$782,W$119)+'СЕТ СН'!$I$12+СВЦЭМ!$D$10+'СЕТ СН'!$I$5-'СЕТ СН'!$I$20</f>
        <v>3376.3091889800003</v>
      </c>
      <c r="X147" s="36">
        <f>SUMIFS(СВЦЭМ!$C$39:$C$782,СВЦЭМ!$A$39:$A$782,$A147,СВЦЭМ!$B$39:$B$782,X$119)+'СЕТ СН'!$I$12+СВЦЭМ!$D$10+'СЕТ СН'!$I$5-'СЕТ СН'!$I$20</f>
        <v>3380.2261057700002</v>
      </c>
      <c r="Y147" s="36">
        <f>SUMIFS(СВЦЭМ!$C$39:$C$782,СВЦЭМ!$A$39:$A$782,$A147,СВЦЭМ!$B$39:$B$782,Y$119)+'СЕТ СН'!$I$12+СВЦЭМ!$D$10+'СЕТ СН'!$I$5-'СЕТ СН'!$I$20</f>
        <v>3335.9624508500001</v>
      </c>
    </row>
    <row r="148" spans="1:26" ht="15.75" x14ac:dyDescent="0.2">
      <c r="A148" s="35">
        <f t="shared" si="3"/>
        <v>44498</v>
      </c>
      <c r="B148" s="36">
        <f>SUMIFS(СВЦЭМ!$C$39:$C$782,СВЦЭМ!$A$39:$A$782,$A148,СВЦЭМ!$B$39:$B$782,B$119)+'СЕТ СН'!$I$12+СВЦЭМ!$D$10+'СЕТ СН'!$I$5-'СЕТ СН'!$I$20</f>
        <v>3599.32912958</v>
      </c>
      <c r="C148" s="36">
        <f>SUMIFS(СВЦЭМ!$C$39:$C$782,СВЦЭМ!$A$39:$A$782,$A148,СВЦЭМ!$B$39:$B$782,C$119)+'СЕТ СН'!$I$12+СВЦЭМ!$D$10+'СЕТ СН'!$I$5-'СЕТ СН'!$I$20</f>
        <v>3614.6894810800004</v>
      </c>
      <c r="D148" s="36">
        <f>SUMIFS(СВЦЭМ!$C$39:$C$782,СВЦЭМ!$A$39:$A$782,$A148,СВЦЭМ!$B$39:$B$782,D$119)+'СЕТ СН'!$I$12+СВЦЭМ!$D$10+'СЕТ СН'!$I$5-'СЕТ СН'!$I$20</f>
        <v>3569.1792418200002</v>
      </c>
      <c r="E148" s="36">
        <f>SUMIFS(СВЦЭМ!$C$39:$C$782,СВЦЭМ!$A$39:$A$782,$A148,СВЦЭМ!$B$39:$B$782,E$119)+'СЕТ СН'!$I$12+СВЦЭМ!$D$10+'СЕТ СН'!$I$5-'СЕТ СН'!$I$20</f>
        <v>3548.2020048900004</v>
      </c>
      <c r="F148" s="36">
        <f>SUMIFS(СВЦЭМ!$C$39:$C$782,СВЦЭМ!$A$39:$A$782,$A148,СВЦЭМ!$B$39:$B$782,F$119)+'СЕТ СН'!$I$12+СВЦЭМ!$D$10+'СЕТ СН'!$I$5-'СЕТ СН'!$I$20</f>
        <v>3546.9454650200005</v>
      </c>
      <c r="G148" s="36">
        <f>SUMIFS(СВЦЭМ!$C$39:$C$782,СВЦЭМ!$A$39:$A$782,$A148,СВЦЭМ!$B$39:$B$782,G$119)+'СЕТ СН'!$I$12+СВЦЭМ!$D$10+'СЕТ СН'!$I$5-'СЕТ СН'!$I$20</f>
        <v>3557.4399882300004</v>
      </c>
      <c r="H148" s="36">
        <f>SUMIFS(СВЦЭМ!$C$39:$C$782,СВЦЭМ!$A$39:$A$782,$A148,СВЦЭМ!$B$39:$B$782,H$119)+'СЕТ СН'!$I$12+СВЦЭМ!$D$10+'СЕТ СН'!$I$5-'СЕТ СН'!$I$20</f>
        <v>3604.6303755899999</v>
      </c>
      <c r="I148" s="36">
        <f>SUMIFS(СВЦЭМ!$C$39:$C$782,СВЦЭМ!$A$39:$A$782,$A148,СВЦЭМ!$B$39:$B$782,I$119)+'СЕТ СН'!$I$12+СВЦЭМ!$D$10+'СЕТ СН'!$I$5-'СЕТ СН'!$I$20</f>
        <v>3602.2279952300005</v>
      </c>
      <c r="J148" s="36">
        <f>SUMIFS(СВЦЭМ!$C$39:$C$782,СВЦЭМ!$A$39:$A$782,$A148,СВЦЭМ!$B$39:$B$782,J$119)+'СЕТ СН'!$I$12+СВЦЭМ!$D$10+'СЕТ СН'!$I$5-'СЕТ СН'!$I$20</f>
        <v>3491.5736688500001</v>
      </c>
      <c r="K148" s="36">
        <f>SUMIFS(СВЦЭМ!$C$39:$C$782,СВЦЭМ!$A$39:$A$782,$A148,СВЦЭМ!$B$39:$B$782,K$119)+'СЕТ СН'!$I$12+СВЦЭМ!$D$10+'СЕТ СН'!$I$5-'СЕТ СН'!$I$20</f>
        <v>3340.2298773900002</v>
      </c>
      <c r="L148" s="36">
        <f>SUMIFS(СВЦЭМ!$C$39:$C$782,СВЦЭМ!$A$39:$A$782,$A148,СВЦЭМ!$B$39:$B$782,L$119)+'СЕТ СН'!$I$12+СВЦЭМ!$D$10+'СЕТ СН'!$I$5-'СЕТ СН'!$I$20</f>
        <v>3270.5842993599999</v>
      </c>
      <c r="M148" s="36">
        <f>SUMIFS(СВЦЭМ!$C$39:$C$782,СВЦЭМ!$A$39:$A$782,$A148,СВЦЭМ!$B$39:$B$782,M$119)+'СЕТ СН'!$I$12+СВЦЭМ!$D$10+'СЕТ СН'!$I$5-'СЕТ СН'!$I$20</f>
        <v>3297.8133146200003</v>
      </c>
      <c r="N148" s="36">
        <f>SUMIFS(СВЦЭМ!$C$39:$C$782,СВЦЭМ!$A$39:$A$782,$A148,СВЦЭМ!$B$39:$B$782,N$119)+'СЕТ СН'!$I$12+СВЦЭМ!$D$10+'СЕТ СН'!$I$5-'СЕТ СН'!$I$20</f>
        <v>3309.0638642100002</v>
      </c>
      <c r="O148" s="36">
        <f>SUMIFS(СВЦЭМ!$C$39:$C$782,СВЦЭМ!$A$39:$A$782,$A148,СВЦЭМ!$B$39:$B$782,O$119)+'СЕТ СН'!$I$12+СВЦЭМ!$D$10+'СЕТ СН'!$I$5-'СЕТ СН'!$I$20</f>
        <v>3309.9798662400003</v>
      </c>
      <c r="P148" s="36">
        <f>SUMIFS(СВЦЭМ!$C$39:$C$782,СВЦЭМ!$A$39:$A$782,$A148,СВЦЭМ!$B$39:$B$782,P$119)+'СЕТ СН'!$I$12+СВЦЭМ!$D$10+'СЕТ СН'!$I$5-'СЕТ СН'!$I$20</f>
        <v>3307.3741995999999</v>
      </c>
      <c r="Q148" s="36">
        <f>SUMIFS(СВЦЭМ!$C$39:$C$782,СВЦЭМ!$A$39:$A$782,$A148,СВЦЭМ!$B$39:$B$782,Q$119)+'СЕТ СН'!$I$12+СВЦЭМ!$D$10+'СЕТ СН'!$I$5-'СЕТ СН'!$I$20</f>
        <v>3308.6727312500002</v>
      </c>
      <c r="R148" s="36">
        <f>SUMIFS(СВЦЭМ!$C$39:$C$782,СВЦЭМ!$A$39:$A$782,$A148,СВЦЭМ!$B$39:$B$782,R$119)+'СЕТ СН'!$I$12+СВЦЭМ!$D$10+'СЕТ СН'!$I$5-'СЕТ СН'!$I$20</f>
        <v>3293.2084289200002</v>
      </c>
      <c r="S148" s="36">
        <f>SUMIFS(СВЦЭМ!$C$39:$C$782,СВЦЭМ!$A$39:$A$782,$A148,СВЦЭМ!$B$39:$B$782,S$119)+'СЕТ СН'!$I$12+СВЦЭМ!$D$10+'СЕТ СН'!$I$5-'СЕТ СН'!$I$20</f>
        <v>3274.0138901800001</v>
      </c>
      <c r="T148" s="36">
        <f>SUMIFS(СВЦЭМ!$C$39:$C$782,СВЦЭМ!$A$39:$A$782,$A148,СВЦЭМ!$B$39:$B$782,T$119)+'СЕТ СН'!$I$12+СВЦЭМ!$D$10+'СЕТ СН'!$I$5-'СЕТ СН'!$I$20</f>
        <v>3239.8552245000001</v>
      </c>
      <c r="U148" s="36">
        <f>SUMIFS(СВЦЭМ!$C$39:$C$782,СВЦЭМ!$A$39:$A$782,$A148,СВЦЭМ!$B$39:$B$782,U$119)+'СЕТ СН'!$I$12+СВЦЭМ!$D$10+'СЕТ СН'!$I$5-'СЕТ СН'!$I$20</f>
        <v>3199.6617362699999</v>
      </c>
      <c r="V148" s="36">
        <f>SUMIFS(СВЦЭМ!$C$39:$C$782,СВЦЭМ!$A$39:$A$782,$A148,СВЦЭМ!$B$39:$B$782,V$119)+'СЕТ СН'!$I$12+СВЦЭМ!$D$10+'СЕТ СН'!$I$5-'СЕТ СН'!$I$20</f>
        <v>3191.9653352200003</v>
      </c>
      <c r="W148" s="36">
        <f>SUMIFS(СВЦЭМ!$C$39:$C$782,СВЦЭМ!$A$39:$A$782,$A148,СВЦЭМ!$B$39:$B$782,W$119)+'СЕТ СН'!$I$12+СВЦЭМ!$D$10+'СЕТ СН'!$I$5-'СЕТ СН'!$I$20</f>
        <v>3182.1902641500001</v>
      </c>
      <c r="X148" s="36">
        <f>SUMIFS(СВЦЭМ!$C$39:$C$782,СВЦЭМ!$A$39:$A$782,$A148,СВЦЭМ!$B$39:$B$782,X$119)+'СЕТ СН'!$I$12+СВЦЭМ!$D$10+'СЕТ СН'!$I$5-'СЕТ СН'!$I$20</f>
        <v>3247.47922255</v>
      </c>
      <c r="Y148" s="36">
        <f>SUMIFS(СВЦЭМ!$C$39:$C$782,СВЦЭМ!$A$39:$A$782,$A148,СВЦЭМ!$B$39:$B$782,Y$119)+'СЕТ СН'!$I$12+СВЦЭМ!$D$10+'СЕТ СН'!$I$5-'СЕТ СН'!$I$20</f>
        <v>3264.0046545600003</v>
      </c>
    </row>
    <row r="149" spans="1:26" ht="15.75" x14ac:dyDescent="0.2">
      <c r="A149" s="35">
        <f t="shared" si="3"/>
        <v>44499</v>
      </c>
      <c r="B149" s="36">
        <f>SUMIFS(СВЦЭМ!$C$39:$C$782,СВЦЭМ!$A$39:$A$782,$A149,СВЦЭМ!$B$39:$B$782,B$119)+'СЕТ СН'!$I$12+СВЦЭМ!$D$10+'СЕТ СН'!$I$5-'СЕТ СН'!$I$20</f>
        <v>3297.9900907800002</v>
      </c>
      <c r="C149" s="36">
        <f>SUMIFS(СВЦЭМ!$C$39:$C$782,СВЦЭМ!$A$39:$A$782,$A149,СВЦЭМ!$B$39:$B$782,C$119)+'СЕТ СН'!$I$12+СВЦЭМ!$D$10+'СЕТ СН'!$I$5-'СЕТ СН'!$I$20</f>
        <v>3380.20368745</v>
      </c>
      <c r="D149" s="36">
        <f>SUMIFS(СВЦЭМ!$C$39:$C$782,СВЦЭМ!$A$39:$A$782,$A149,СВЦЭМ!$B$39:$B$782,D$119)+'СЕТ СН'!$I$12+СВЦЭМ!$D$10+'СЕТ СН'!$I$5-'СЕТ СН'!$I$20</f>
        <v>3368.3308247900004</v>
      </c>
      <c r="E149" s="36">
        <f>SUMIFS(СВЦЭМ!$C$39:$C$782,СВЦЭМ!$A$39:$A$782,$A149,СВЦЭМ!$B$39:$B$782,E$119)+'СЕТ СН'!$I$12+СВЦЭМ!$D$10+'СЕТ СН'!$I$5-'СЕТ СН'!$I$20</f>
        <v>3369.5820395199999</v>
      </c>
      <c r="F149" s="36">
        <f>SUMIFS(СВЦЭМ!$C$39:$C$782,СВЦЭМ!$A$39:$A$782,$A149,СВЦЭМ!$B$39:$B$782,F$119)+'СЕТ СН'!$I$12+СВЦЭМ!$D$10+'СЕТ СН'!$I$5-'СЕТ СН'!$I$20</f>
        <v>3367.9446604700001</v>
      </c>
      <c r="G149" s="36">
        <f>SUMIFS(СВЦЭМ!$C$39:$C$782,СВЦЭМ!$A$39:$A$782,$A149,СВЦЭМ!$B$39:$B$782,G$119)+'СЕТ СН'!$I$12+СВЦЭМ!$D$10+'СЕТ СН'!$I$5-'СЕТ СН'!$I$20</f>
        <v>3366.6548957800001</v>
      </c>
      <c r="H149" s="36">
        <f>SUMIFS(СВЦЭМ!$C$39:$C$782,СВЦЭМ!$A$39:$A$782,$A149,СВЦЭМ!$B$39:$B$782,H$119)+'СЕТ СН'!$I$12+СВЦЭМ!$D$10+'СЕТ СН'!$I$5-'СЕТ СН'!$I$20</f>
        <v>3364.1941178800002</v>
      </c>
      <c r="I149" s="36">
        <f>SUMIFS(СВЦЭМ!$C$39:$C$782,СВЦЭМ!$A$39:$A$782,$A149,СВЦЭМ!$B$39:$B$782,I$119)+'СЕТ СН'!$I$12+СВЦЭМ!$D$10+'СЕТ СН'!$I$5-'СЕТ СН'!$I$20</f>
        <v>3310.6660124099999</v>
      </c>
      <c r="J149" s="36">
        <f>SUMIFS(СВЦЭМ!$C$39:$C$782,СВЦЭМ!$A$39:$A$782,$A149,СВЦЭМ!$B$39:$B$782,J$119)+'СЕТ СН'!$I$12+СВЦЭМ!$D$10+'СЕТ СН'!$I$5-'СЕТ СН'!$I$20</f>
        <v>3296.7998991000004</v>
      </c>
      <c r="K149" s="36">
        <f>SUMIFS(СВЦЭМ!$C$39:$C$782,СВЦЭМ!$A$39:$A$782,$A149,СВЦЭМ!$B$39:$B$782,K$119)+'СЕТ СН'!$I$12+СВЦЭМ!$D$10+'СЕТ СН'!$I$5-'СЕТ СН'!$I$20</f>
        <v>3333.5902736400003</v>
      </c>
      <c r="L149" s="36">
        <f>SUMIFS(СВЦЭМ!$C$39:$C$782,СВЦЭМ!$A$39:$A$782,$A149,СВЦЭМ!$B$39:$B$782,L$119)+'СЕТ СН'!$I$12+СВЦЭМ!$D$10+'СЕТ СН'!$I$5-'СЕТ СН'!$I$20</f>
        <v>3341.6940736699999</v>
      </c>
      <c r="M149" s="36">
        <f>SUMIFS(СВЦЭМ!$C$39:$C$782,СВЦЭМ!$A$39:$A$782,$A149,СВЦЭМ!$B$39:$B$782,M$119)+'СЕТ СН'!$I$12+СВЦЭМ!$D$10+'СЕТ СН'!$I$5-'СЕТ СН'!$I$20</f>
        <v>3338.0893521500002</v>
      </c>
      <c r="N149" s="36">
        <f>SUMIFS(СВЦЭМ!$C$39:$C$782,СВЦЭМ!$A$39:$A$782,$A149,СВЦЭМ!$B$39:$B$782,N$119)+'СЕТ СН'!$I$12+СВЦЭМ!$D$10+'СЕТ СН'!$I$5-'СЕТ СН'!$I$20</f>
        <v>3343.1836844200002</v>
      </c>
      <c r="O149" s="36">
        <f>SUMIFS(СВЦЭМ!$C$39:$C$782,СВЦЭМ!$A$39:$A$782,$A149,СВЦЭМ!$B$39:$B$782,O$119)+'СЕТ СН'!$I$12+СВЦЭМ!$D$10+'СЕТ СН'!$I$5-'СЕТ СН'!$I$20</f>
        <v>3302.2360905</v>
      </c>
      <c r="P149" s="36">
        <f>SUMIFS(СВЦЭМ!$C$39:$C$782,СВЦЭМ!$A$39:$A$782,$A149,СВЦЭМ!$B$39:$B$782,P$119)+'СЕТ СН'!$I$12+СВЦЭМ!$D$10+'СЕТ СН'!$I$5-'СЕТ СН'!$I$20</f>
        <v>3292.48423155</v>
      </c>
      <c r="Q149" s="36">
        <f>SUMIFS(СВЦЭМ!$C$39:$C$782,СВЦЭМ!$A$39:$A$782,$A149,СВЦЭМ!$B$39:$B$782,Q$119)+'СЕТ СН'!$I$12+СВЦЭМ!$D$10+'СЕТ СН'!$I$5-'СЕТ СН'!$I$20</f>
        <v>3299.7767073900004</v>
      </c>
      <c r="R149" s="36">
        <f>SUMIFS(СВЦЭМ!$C$39:$C$782,СВЦЭМ!$A$39:$A$782,$A149,СВЦЭМ!$B$39:$B$782,R$119)+'СЕТ СН'!$I$12+СВЦЭМ!$D$10+'СЕТ СН'!$I$5-'СЕТ СН'!$I$20</f>
        <v>3286.71834132</v>
      </c>
      <c r="S149" s="36">
        <f>SUMIFS(СВЦЭМ!$C$39:$C$782,СВЦЭМ!$A$39:$A$782,$A149,СВЦЭМ!$B$39:$B$782,S$119)+'СЕТ СН'!$I$12+СВЦЭМ!$D$10+'СЕТ СН'!$I$5-'СЕТ СН'!$I$20</f>
        <v>3282.9818704600002</v>
      </c>
      <c r="T149" s="36">
        <f>SUMIFS(СВЦЭМ!$C$39:$C$782,СВЦЭМ!$A$39:$A$782,$A149,СВЦЭМ!$B$39:$B$782,T$119)+'СЕТ СН'!$I$12+СВЦЭМ!$D$10+'СЕТ СН'!$I$5-'СЕТ СН'!$I$20</f>
        <v>3316.9601564600002</v>
      </c>
      <c r="U149" s="36">
        <f>SUMIFS(СВЦЭМ!$C$39:$C$782,СВЦЭМ!$A$39:$A$782,$A149,СВЦЭМ!$B$39:$B$782,U$119)+'СЕТ СН'!$I$12+СВЦЭМ!$D$10+'СЕТ СН'!$I$5-'СЕТ СН'!$I$20</f>
        <v>3334.8318845000003</v>
      </c>
      <c r="V149" s="36">
        <f>SUMIFS(СВЦЭМ!$C$39:$C$782,СВЦЭМ!$A$39:$A$782,$A149,СВЦЭМ!$B$39:$B$782,V$119)+'СЕТ СН'!$I$12+СВЦЭМ!$D$10+'СЕТ СН'!$I$5-'СЕТ СН'!$I$20</f>
        <v>3322.9323555500005</v>
      </c>
      <c r="W149" s="36">
        <f>SUMIFS(СВЦЭМ!$C$39:$C$782,СВЦЭМ!$A$39:$A$782,$A149,СВЦЭМ!$B$39:$B$782,W$119)+'СЕТ СН'!$I$12+СВЦЭМ!$D$10+'СЕТ СН'!$I$5-'СЕТ СН'!$I$20</f>
        <v>3313.4408383</v>
      </c>
      <c r="X149" s="36">
        <f>SUMIFS(СВЦЭМ!$C$39:$C$782,СВЦЭМ!$A$39:$A$782,$A149,СВЦЭМ!$B$39:$B$782,X$119)+'СЕТ СН'!$I$12+СВЦЭМ!$D$10+'СЕТ СН'!$I$5-'СЕТ СН'!$I$20</f>
        <v>3286.9233321000002</v>
      </c>
      <c r="Y149" s="36">
        <f>SUMIFS(СВЦЭМ!$C$39:$C$782,СВЦЭМ!$A$39:$A$782,$A149,СВЦЭМ!$B$39:$B$782,Y$119)+'СЕТ СН'!$I$12+СВЦЭМ!$D$10+'СЕТ СН'!$I$5-'СЕТ СН'!$I$20</f>
        <v>3297.9689552500004</v>
      </c>
    </row>
    <row r="150" spans="1:26" ht="15.75" x14ac:dyDescent="0.2">
      <c r="A150" s="35">
        <f t="shared" si="3"/>
        <v>44500</v>
      </c>
      <c r="B150" s="36">
        <f>SUMIFS(СВЦЭМ!$C$39:$C$782,СВЦЭМ!$A$39:$A$782,$A150,СВЦЭМ!$B$39:$B$782,B$119)+'СЕТ СН'!$I$12+СВЦЭМ!$D$10+'СЕТ СН'!$I$5-'СЕТ СН'!$I$20</f>
        <v>3285.9180549100001</v>
      </c>
      <c r="C150" s="36">
        <f>SUMIFS(СВЦЭМ!$C$39:$C$782,СВЦЭМ!$A$39:$A$782,$A150,СВЦЭМ!$B$39:$B$782,C$119)+'СЕТ СН'!$I$12+СВЦЭМ!$D$10+'СЕТ СН'!$I$5-'СЕТ СН'!$I$20</f>
        <v>3362.9154353700001</v>
      </c>
      <c r="D150" s="36">
        <f>SUMIFS(СВЦЭМ!$C$39:$C$782,СВЦЭМ!$A$39:$A$782,$A150,СВЦЭМ!$B$39:$B$782,D$119)+'СЕТ СН'!$I$12+СВЦЭМ!$D$10+'СЕТ СН'!$I$5-'СЕТ СН'!$I$20</f>
        <v>3364.1427705599999</v>
      </c>
      <c r="E150" s="36">
        <f>SUMIFS(СВЦЭМ!$C$39:$C$782,СВЦЭМ!$A$39:$A$782,$A150,СВЦЭМ!$B$39:$B$782,E$119)+'СЕТ СН'!$I$12+СВЦЭМ!$D$10+'СЕТ СН'!$I$5-'СЕТ СН'!$I$20</f>
        <v>3356.47103436</v>
      </c>
      <c r="F150" s="36">
        <f>SUMIFS(СВЦЭМ!$C$39:$C$782,СВЦЭМ!$A$39:$A$782,$A150,СВЦЭМ!$B$39:$B$782,F$119)+'СЕТ СН'!$I$12+СВЦЭМ!$D$10+'СЕТ СН'!$I$5-'СЕТ СН'!$I$20</f>
        <v>3353.3740686500005</v>
      </c>
      <c r="G150" s="36">
        <f>SUMIFS(СВЦЭМ!$C$39:$C$782,СВЦЭМ!$A$39:$A$782,$A150,СВЦЭМ!$B$39:$B$782,G$119)+'СЕТ СН'!$I$12+СВЦЭМ!$D$10+'СЕТ СН'!$I$5-'СЕТ СН'!$I$20</f>
        <v>3351.6762661800003</v>
      </c>
      <c r="H150" s="36">
        <f>SUMIFS(СВЦЭМ!$C$39:$C$782,СВЦЭМ!$A$39:$A$782,$A150,СВЦЭМ!$B$39:$B$782,H$119)+'СЕТ СН'!$I$12+СВЦЭМ!$D$10+'СЕТ СН'!$I$5-'СЕТ СН'!$I$20</f>
        <v>3372.2262029000003</v>
      </c>
      <c r="I150" s="36">
        <f>SUMIFS(СВЦЭМ!$C$39:$C$782,СВЦЭМ!$A$39:$A$782,$A150,СВЦЭМ!$B$39:$B$782,I$119)+'СЕТ СН'!$I$12+СВЦЭМ!$D$10+'СЕТ СН'!$I$5-'СЕТ СН'!$I$20</f>
        <v>3331.5873902200001</v>
      </c>
      <c r="J150" s="36">
        <f>SUMIFS(СВЦЭМ!$C$39:$C$782,СВЦЭМ!$A$39:$A$782,$A150,СВЦЭМ!$B$39:$B$782,J$119)+'СЕТ СН'!$I$12+СВЦЭМ!$D$10+'СЕТ СН'!$I$5-'СЕТ СН'!$I$20</f>
        <v>3308.4845871400003</v>
      </c>
      <c r="K150" s="36">
        <f>SUMIFS(СВЦЭМ!$C$39:$C$782,СВЦЭМ!$A$39:$A$782,$A150,СВЦЭМ!$B$39:$B$782,K$119)+'СЕТ СН'!$I$12+СВЦЭМ!$D$10+'СЕТ СН'!$I$5-'СЕТ СН'!$I$20</f>
        <v>3297.8041759500002</v>
      </c>
      <c r="L150" s="36">
        <f>SUMIFS(СВЦЭМ!$C$39:$C$782,СВЦЭМ!$A$39:$A$782,$A150,СВЦЭМ!$B$39:$B$782,L$119)+'СЕТ СН'!$I$12+СВЦЭМ!$D$10+'СЕТ СН'!$I$5-'СЕТ СН'!$I$20</f>
        <v>3313.5245667100003</v>
      </c>
      <c r="M150" s="36">
        <f>SUMIFS(СВЦЭМ!$C$39:$C$782,СВЦЭМ!$A$39:$A$782,$A150,СВЦЭМ!$B$39:$B$782,M$119)+'СЕТ СН'!$I$12+СВЦЭМ!$D$10+'СЕТ СН'!$I$5-'СЕТ СН'!$I$20</f>
        <v>3306.8153549799999</v>
      </c>
      <c r="N150" s="36">
        <f>SUMIFS(СВЦЭМ!$C$39:$C$782,СВЦЭМ!$A$39:$A$782,$A150,СВЦЭМ!$B$39:$B$782,N$119)+'СЕТ СН'!$I$12+СВЦЭМ!$D$10+'СЕТ СН'!$I$5-'СЕТ СН'!$I$20</f>
        <v>3326.0687501000002</v>
      </c>
      <c r="O150" s="36">
        <f>SUMIFS(СВЦЭМ!$C$39:$C$782,СВЦЭМ!$A$39:$A$782,$A150,СВЦЭМ!$B$39:$B$782,O$119)+'СЕТ СН'!$I$12+СВЦЭМ!$D$10+'СЕТ СН'!$I$5-'СЕТ СН'!$I$20</f>
        <v>3329.0174751700001</v>
      </c>
      <c r="P150" s="36">
        <f>SUMIFS(СВЦЭМ!$C$39:$C$782,СВЦЭМ!$A$39:$A$782,$A150,СВЦЭМ!$B$39:$B$782,P$119)+'СЕТ СН'!$I$12+СВЦЭМ!$D$10+'СЕТ СН'!$I$5-'СЕТ СН'!$I$20</f>
        <v>3327.7697124400001</v>
      </c>
      <c r="Q150" s="36">
        <f>SUMIFS(СВЦЭМ!$C$39:$C$782,СВЦЭМ!$A$39:$A$782,$A150,СВЦЭМ!$B$39:$B$782,Q$119)+'СЕТ СН'!$I$12+СВЦЭМ!$D$10+'СЕТ СН'!$I$5-'СЕТ СН'!$I$20</f>
        <v>3332.8602930800002</v>
      </c>
      <c r="R150" s="36">
        <f>SUMIFS(СВЦЭМ!$C$39:$C$782,СВЦЭМ!$A$39:$A$782,$A150,СВЦЭМ!$B$39:$B$782,R$119)+'СЕТ СН'!$I$12+СВЦЭМ!$D$10+'СЕТ СН'!$I$5-'СЕТ СН'!$I$20</f>
        <v>3334.01856692</v>
      </c>
      <c r="S150" s="36">
        <f>SUMIFS(СВЦЭМ!$C$39:$C$782,СВЦЭМ!$A$39:$A$782,$A150,СВЦЭМ!$B$39:$B$782,S$119)+'СЕТ СН'!$I$12+СВЦЭМ!$D$10+'СЕТ СН'!$I$5-'СЕТ СН'!$I$20</f>
        <v>3319.5957978800002</v>
      </c>
      <c r="T150" s="36">
        <f>SUMIFS(СВЦЭМ!$C$39:$C$782,СВЦЭМ!$A$39:$A$782,$A150,СВЦЭМ!$B$39:$B$782,T$119)+'СЕТ СН'!$I$12+СВЦЭМ!$D$10+'СЕТ СН'!$I$5-'СЕТ СН'!$I$20</f>
        <v>3338.4192410700002</v>
      </c>
      <c r="U150" s="36">
        <f>SUMIFS(СВЦЭМ!$C$39:$C$782,СВЦЭМ!$A$39:$A$782,$A150,СВЦЭМ!$B$39:$B$782,U$119)+'СЕТ СН'!$I$12+СВЦЭМ!$D$10+'СЕТ СН'!$I$5-'СЕТ СН'!$I$20</f>
        <v>3353.97988085</v>
      </c>
      <c r="V150" s="36">
        <f>SUMIFS(СВЦЭМ!$C$39:$C$782,СВЦЭМ!$A$39:$A$782,$A150,СВЦЭМ!$B$39:$B$782,V$119)+'СЕТ СН'!$I$12+СВЦЭМ!$D$10+'СЕТ СН'!$I$5-'СЕТ СН'!$I$20</f>
        <v>3340.8133184200001</v>
      </c>
      <c r="W150" s="36">
        <f>SUMIFS(СВЦЭМ!$C$39:$C$782,СВЦЭМ!$A$39:$A$782,$A150,СВЦЭМ!$B$39:$B$782,W$119)+'СЕТ СН'!$I$12+СВЦЭМ!$D$10+'СЕТ СН'!$I$5-'СЕТ СН'!$I$20</f>
        <v>3326.1369812299999</v>
      </c>
      <c r="X150" s="36">
        <f>SUMIFS(СВЦЭМ!$C$39:$C$782,СВЦЭМ!$A$39:$A$782,$A150,СВЦЭМ!$B$39:$B$782,X$119)+'СЕТ СН'!$I$12+СВЦЭМ!$D$10+'СЕТ СН'!$I$5-'СЕТ СН'!$I$20</f>
        <v>3299.6776970300002</v>
      </c>
      <c r="Y150" s="36">
        <f>SUMIFS(СВЦЭМ!$C$39:$C$782,СВЦЭМ!$A$39:$A$782,$A150,СВЦЭМ!$B$39:$B$782,Y$119)+'СЕТ СН'!$I$12+СВЦЭМ!$D$10+'СЕТ СН'!$I$5-'СЕТ СН'!$I$20</f>
        <v>3312.0470719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436248.60016764462</v>
      </c>
      <c r="O155" s="130"/>
      <c r="P155" s="129">
        <f>СВЦЭМ!$D$12+'СЕТ СН'!$F$13-'СЕТ СН'!$G$21</f>
        <v>436248.60016764462</v>
      </c>
      <c r="Q155" s="130"/>
      <c r="R155" s="129">
        <f>СВЦЭМ!$D$12+'СЕТ СН'!$F$13-'СЕТ СН'!$H$21</f>
        <v>436248.60016764462</v>
      </c>
      <c r="S155" s="130"/>
      <c r="T155" s="129">
        <f>СВЦЭМ!$D$12+'СЕТ СН'!$F$13-'СЕТ СН'!$I$21</f>
        <v>436248.60016764462</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SUMIFS(СВЦЭМ!$C$39:$C$782,СВЦЭМ!$A$39:$A$782,$A12,СВЦЭМ!$B$39:$B$782,B$11)+'СЕТ СН'!$F$12+СВЦЭМ!$D$10+'СЕТ СН'!$F$6-'СЕТ СН'!$F$22</f>
        <v>1019.94237592</v>
      </c>
      <c r="C12" s="36">
        <f>SUMIFS(СВЦЭМ!$C$39:$C$782,СВЦЭМ!$A$39:$A$782,$A12,СВЦЭМ!$B$39:$B$782,C$11)+'СЕТ СН'!$F$12+СВЦЭМ!$D$10+'СЕТ СН'!$F$6-'СЕТ СН'!$F$22</f>
        <v>1054.87502169</v>
      </c>
      <c r="D12" s="36">
        <f>SUMIFS(СВЦЭМ!$C$39:$C$782,СВЦЭМ!$A$39:$A$782,$A12,СВЦЭМ!$B$39:$B$782,D$11)+'СЕТ СН'!$F$12+СВЦЭМ!$D$10+'СЕТ СН'!$F$6-'СЕТ СН'!$F$22</f>
        <v>1124.2211335099998</v>
      </c>
      <c r="E12" s="36">
        <f>SUMIFS(СВЦЭМ!$C$39:$C$782,СВЦЭМ!$A$39:$A$782,$A12,СВЦЭМ!$B$39:$B$782,E$11)+'СЕТ СН'!$F$12+СВЦЭМ!$D$10+'СЕТ СН'!$F$6-'СЕТ СН'!$F$22</f>
        <v>1136.2470584999999</v>
      </c>
      <c r="F12" s="36">
        <f>SUMIFS(СВЦЭМ!$C$39:$C$782,СВЦЭМ!$A$39:$A$782,$A12,СВЦЭМ!$B$39:$B$782,F$11)+'СЕТ СН'!$F$12+СВЦЭМ!$D$10+'СЕТ СН'!$F$6-'СЕТ СН'!$F$22</f>
        <v>1146.5523649699999</v>
      </c>
      <c r="G12" s="36">
        <f>SUMIFS(СВЦЭМ!$C$39:$C$782,СВЦЭМ!$A$39:$A$782,$A12,СВЦЭМ!$B$39:$B$782,G$11)+'СЕТ СН'!$F$12+СВЦЭМ!$D$10+'СЕТ СН'!$F$6-'СЕТ СН'!$F$22</f>
        <v>1142.7129533999998</v>
      </c>
      <c r="H12" s="36">
        <f>SUMIFS(СВЦЭМ!$C$39:$C$782,СВЦЭМ!$A$39:$A$782,$A12,СВЦЭМ!$B$39:$B$782,H$11)+'СЕТ СН'!$F$12+СВЦЭМ!$D$10+'СЕТ СН'!$F$6-'СЕТ СН'!$F$22</f>
        <v>1118.1674063599999</v>
      </c>
      <c r="I12" s="36">
        <f>SUMIFS(СВЦЭМ!$C$39:$C$782,СВЦЭМ!$A$39:$A$782,$A12,СВЦЭМ!$B$39:$B$782,I$11)+'СЕТ СН'!$F$12+СВЦЭМ!$D$10+'СЕТ СН'!$F$6-'СЕТ СН'!$F$22</f>
        <v>1115.8677313000001</v>
      </c>
      <c r="J12" s="36">
        <f>SUMIFS(СВЦЭМ!$C$39:$C$782,СВЦЭМ!$A$39:$A$782,$A12,СВЦЭМ!$B$39:$B$782,J$11)+'СЕТ СН'!$F$12+СВЦЭМ!$D$10+'СЕТ СН'!$F$6-'СЕТ СН'!$F$22</f>
        <v>1035.91580462</v>
      </c>
      <c r="K12" s="36">
        <f>SUMIFS(СВЦЭМ!$C$39:$C$782,СВЦЭМ!$A$39:$A$782,$A12,СВЦЭМ!$B$39:$B$782,K$11)+'СЕТ СН'!$F$12+СВЦЭМ!$D$10+'СЕТ СН'!$F$6-'СЕТ СН'!$F$22</f>
        <v>1056.6099582499999</v>
      </c>
      <c r="L12" s="36">
        <f>SUMIFS(СВЦЭМ!$C$39:$C$782,СВЦЭМ!$A$39:$A$782,$A12,СВЦЭМ!$B$39:$B$782,L$11)+'СЕТ СН'!$F$12+СВЦЭМ!$D$10+'СЕТ СН'!$F$6-'СЕТ СН'!$F$22</f>
        <v>1058.0467464199999</v>
      </c>
      <c r="M12" s="36">
        <f>SUMIFS(СВЦЭМ!$C$39:$C$782,СВЦЭМ!$A$39:$A$782,$A12,СВЦЭМ!$B$39:$B$782,M$11)+'СЕТ СН'!$F$12+СВЦЭМ!$D$10+'СЕТ СН'!$F$6-'СЕТ СН'!$F$22</f>
        <v>1037.810011</v>
      </c>
      <c r="N12" s="36">
        <f>SUMIFS(СВЦЭМ!$C$39:$C$782,СВЦЭМ!$A$39:$A$782,$A12,СВЦЭМ!$B$39:$B$782,N$11)+'СЕТ СН'!$F$12+СВЦЭМ!$D$10+'СЕТ СН'!$F$6-'СЕТ СН'!$F$22</f>
        <v>1036.5611518399999</v>
      </c>
      <c r="O12" s="36">
        <f>SUMIFS(СВЦЭМ!$C$39:$C$782,СВЦЭМ!$A$39:$A$782,$A12,СВЦЭМ!$B$39:$B$782,O$11)+'СЕТ СН'!$F$12+СВЦЭМ!$D$10+'СЕТ СН'!$F$6-'СЕТ СН'!$F$22</f>
        <v>1020.96815482</v>
      </c>
      <c r="P12" s="36">
        <f>SUMIFS(СВЦЭМ!$C$39:$C$782,СВЦЭМ!$A$39:$A$782,$A12,СВЦЭМ!$B$39:$B$782,P$11)+'СЕТ СН'!$F$12+СВЦЭМ!$D$10+'СЕТ СН'!$F$6-'СЕТ СН'!$F$22</f>
        <v>1026.61838513</v>
      </c>
      <c r="Q12" s="36">
        <f>SUMIFS(СВЦЭМ!$C$39:$C$782,СВЦЭМ!$A$39:$A$782,$A12,СВЦЭМ!$B$39:$B$782,Q$11)+'СЕТ СН'!$F$12+СВЦЭМ!$D$10+'СЕТ СН'!$F$6-'СЕТ СН'!$F$22</f>
        <v>1024.0597731400001</v>
      </c>
      <c r="R12" s="36">
        <f>SUMIFS(СВЦЭМ!$C$39:$C$782,СВЦЭМ!$A$39:$A$782,$A12,СВЦЭМ!$B$39:$B$782,R$11)+'СЕТ СН'!$F$12+СВЦЭМ!$D$10+'СЕТ СН'!$F$6-'СЕТ СН'!$F$22</f>
        <v>1020.19346292</v>
      </c>
      <c r="S12" s="36">
        <f>SUMIFS(СВЦЭМ!$C$39:$C$782,СВЦЭМ!$A$39:$A$782,$A12,СВЦЭМ!$B$39:$B$782,S$11)+'СЕТ СН'!$F$12+СВЦЭМ!$D$10+'СЕТ СН'!$F$6-'СЕТ СН'!$F$22</f>
        <v>1014.3503508900001</v>
      </c>
      <c r="T12" s="36">
        <f>SUMIFS(СВЦЭМ!$C$39:$C$782,СВЦЭМ!$A$39:$A$782,$A12,СВЦЭМ!$B$39:$B$782,T$11)+'СЕТ СН'!$F$12+СВЦЭМ!$D$10+'СЕТ СН'!$F$6-'СЕТ СН'!$F$22</f>
        <v>1000.30946981</v>
      </c>
      <c r="U12" s="36">
        <f>SUMIFS(СВЦЭМ!$C$39:$C$782,СВЦЭМ!$A$39:$A$782,$A12,СВЦЭМ!$B$39:$B$782,U$11)+'СЕТ СН'!$F$12+СВЦЭМ!$D$10+'СЕТ СН'!$F$6-'СЕТ СН'!$F$22</f>
        <v>970.56206113000007</v>
      </c>
      <c r="V12" s="36">
        <f>SUMIFS(СВЦЭМ!$C$39:$C$782,СВЦЭМ!$A$39:$A$782,$A12,СВЦЭМ!$B$39:$B$782,V$11)+'СЕТ СН'!$F$12+СВЦЭМ!$D$10+'СЕТ СН'!$F$6-'СЕТ СН'!$F$22</f>
        <v>946.70377673000007</v>
      </c>
      <c r="W12" s="36">
        <f>SUMIFS(СВЦЭМ!$C$39:$C$782,СВЦЭМ!$A$39:$A$782,$A12,СВЦЭМ!$B$39:$B$782,W$11)+'СЕТ СН'!$F$12+СВЦЭМ!$D$10+'СЕТ СН'!$F$6-'СЕТ СН'!$F$22</f>
        <v>960.27800579000007</v>
      </c>
      <c r="X12" s="36">
        <f>SUMIFS(СВЦЭМ!$C$39:$C$782,СВЦЭМ!$A$39:$A$782,$A12,СВЦЭМ!$B$39:$B$782,X$11)+'СЕТ СН'!$F$12+СВЦЭМ!$D$10+'СЕТ СН'!$F$6-'СЕТ СН'!$F$22</f>
        <v>991.12157681999997</v>
      </c>
      <c r="Y12" s="36">
        <f>SUMIFS(СВЦЭМ!$C$39:$C$782,СВЦЭМ!$A$39:$A$782,$A12,СВЦЭМ!$B$39:$B$782,Y$11)+'СЕТ СН'!$F$12+СВЦЭМ!$D$10+'СЕТ СН'!$F$6-'СЕТ СН'!$F$22</f>
        <v>1019.45364183</v>
      </c>
      <c r="AA12" s="37"/>
    </row>
    <row r="13" spans="1:27" ht="15.75" x14ac:dyDescent="0.2">
      <c r="A13" s="35">
        <f>A12+1</f>
        <v>44471</v>
      </c>
      <c r="B13" s="36">
        <f>SUMIFS(СВЦЭМ!$C$39:$C$782,СВЦЭМ!$A$39:$A$782,$A13,СВЦЭМ!$B$39:$B$782,B$11)+'СЕТ СН'!$F$12+СВЦЭМ!$D$10+'СЕТ СН'!$F$6-'СЕТ СН'!$F$22</f>
        <v>1089.2455816099998</v>
      </c>
      <c r="C13" s="36">
        <f>SUMIFS(СВЦЭМ!$C$39:$C$782,СВЦЭМ!$A$39:$A$782,$A13,СВЦЭМ!$B$39:$B$782,C$11)+'СЕТ СН'!$F$12+СВЦЭМ!$D$10+'СЕТ СН'!$F$6-'СЕТ СН'!$F$22</f>
        <v>1128.2729469399999</v>
      </c>
      <c r="D13" s="36">
        <f>SUMIFS(СВЦЭМ!$C$39:$C$782,СВЦЭМ!$A$39:$A$782,$A13,СВЦЭМ!$B$39:$B$782,D$11)+'СЕТ СН'!$F$12+СВЦЭМ!$D$10+'СЕТ СН'!$F$6-'СЕТ СН'!$F$22</f>
        <v>1164.9059083</v>
      </c>
      <c r="E13" s="36">
        <f>SUMIFS(СВЦЭМ!$C$39:$C$782,СВЦЭМ!$A$39:$A$782,$A13,СВЦЭМ!$B$39:$B$782,E$11)+'СЕТ СН'!$F$12+СВЦЭМ!$D$10+'СЕТ СН'!$F$6-'СЕТ СН'!$F$22</f>
        <v>1183.1066276699999</v>
      </c>
      <c r="F13" s="36">
        <f>SUMIFS(СВЦЭМ!$C$39:$C$782,СВЦЭМ!$A$39:$A$782,$A13,СВЦЭМ!$B$39:$B$782,F$11)+'СЕТ СН'!$F$12+СВЦЭМ!$D$10+'СЕТ СН'!$F$6-'СЕТ СН'!$F$22</f>
        <v>1182.9873923</v>
      </c>
      <c r="G13" s="36">
        <f>SUMIFS(СВЦЭМ!$C$39:$C$782,СВЦЭМ!$A$39:$A$782,$A13,СВЦЭМ!$B$39:$B$782,G$11)+'СЕТ СН'!$F$12+СВЦЭМ!$D$10+'СЕТ СН'!$F$6-'СЕТ СН'!$F$22</f>
        <v>1172.27188194</v>
      </c>
      <c r="H13" s="36">
        <f>SUMIFS(СВЦЭМ!$C$39:$C$782,СВЦЭМ!$A$39:$A$782,$A13,СВЦЭМ!$B$39:$B$782,H$11)+'СЕТ СН'!$F$12+СВЦЭМ!$D$10+'СЕТ СН'!$F$6-'СЕТ СН'!$F$22</f>
        <v>1110.7414633299998</v>
      </c>
      <c r="I13" s="36">
        <f>SUMIFS(СВЦЭМ!$C$39:$C$782,СВЦЭМ!$A$39:$A$782,$A13,СВЦЭМ!$B$39:$B$782,I$11)+'СЕТ СН'!$F$12+СВЦЭМ!$D$10+'СЕТ СН'!$F$6-'СЕТ СН'!$F$22</f>
        <v>1067.7313718</v>
      </c>
      <c r="J13" s="36">
        <f>SUMIFS(СВЦЭМ!$C$39:$C$782,СВЦЭМ!$A$39:$A$782,$A13,СВЦЭМ!$B$39:$B$782,J$11)+'СЕТ СН'!$F$12+СВЦЭМ!$D$10+'СЕТ СН'!$F$6-'СЕТ СН'!$F$22</f>
        <v>982.81831092000004</v>
      </c>
      <c r="K13" s="36">
        <f>SUMIFS(СВЦЭМ!$C$39:$C$782,СВЦЭМ!$A$39:$A$782,$A13,СВЦЭМ!$B$39:$B$782,K$11)+'СЕТ СН'!$F$12+СВЦЭМ!$D$10+'СЕТ СН'!$F$6-'СЕТ СН'!$F$22</f>
        <v>972.76820251000004</v>
      </c>
      <c r="L13" s="36">
        <f>SUMIFS(СВЦЭМ!$C$39:$C$782,СВЦЭМ!$A$39:$A$782,$A13,СВЦЭМ!$B$39:$B$782,L$11)+'СЕТ СН'!$F$12+СВЦЭМ!$D$10+'СЕТ СН'!$F$6-'СЕТ СН'!$F$22</f>
        <v>981.12405082999999</v>
      </c>
      <c r="M13" s="36">
        <f>SUMIFS(СВЦЭМ!$C$39:$C$782,СВЦЭМ!$A$39:$A$782,$A13,СВЦЭМ!$B$39:$B$782,M$11)+'СЕТ СН'!$F$12+СВЦЭМ!$D$10+'СЕТ СН'!$F$6-'СЕТ СН'!$F$22</f>
        <v>972.75312319</v>
      </c>
      <c r="N13" s="36">
        <f>SUMIFS(СВЦЭМ!$C$39:$C$782,СВЦЭМ!$A$39:$A$782,$A13,СВЦЭМ!$B$39:$B$782,N$11)+'СЕТ СН'!$F$12+СВЦЭМ!$D$10+'СЕТ СН'!$F$6-'СЕТ СН'!$F$22</f>
        <v>974.79416506000007</v>
      </c>
      <c r="O13" s="36">
        <f>SUMIFS(СВЦЭМ!$C$39:$C$782,СВЦЭМ!$A$39:$A$782,$A13,СВЦЭМ!$B$39:$B$782,O$11)+'СЕТ СН'!$F$12+СВЦЭМ!$D$10+'СЕТ СН'!$F$6-'СЕТ СН'!$F$22</f>
        <v>967.44531576999998</v>
      </c>
      <c r="P13" s="36">
        <f>SUMIFS(СВЦЭМ!$C$39:$C$782,СВЦЭМ!$A$39:$A$782,$A13,СВЦЭМ!$B$39:$B$782,P$11)+'СЕТ СН'!$F$12+СВЦЭМ!$D$10+'СЕТ СН'!$F$6-'СЕТ СН'!$F$22</f>
        <v>987.03184480000004</v>
      </c>
      <c r="Q13" s="36">
        <f>SUMIFS(СВЦЭМ!$C$39:$C$782,СВЦЭМ!$A$39:$A$782,$A13,СВЦЭМ!$B$39:$B$782,Q$11)+'СЕТ СН'!$F$12+СВЦЭМ!$D$10+'СЕТ СН'!$F$6-'СЕТ СН'!$F$22</f>
        <v>987.75242946000003</v>
      </c>
      <c r="R13" s="36">
        <f>SUMIFS(СВЦЭМ!$C$39:$C$782,СВЦЭМ!$A$39:$A$782,$A13,СВЦЭМ!$B$39:$B$782,R$11)+'СЕТ СН'!$F$12+СВЦЭМ!$D$10+'СЕТ СН'!$F$6-'СЕТ СН'!$F$22</f>
        <v>992.07711653000001</v>
      </c>
      <c r="S13" s="36">
        <f>SUMIFS(СВЦЭМ!$C$39:$C$782,СВЦЭМ!$A$39:$A$782,$A13,СВЦЭМ!$B$39:$B$782,S$11)+'СЕТ СН'!$F$12+СВЦЭМ!$D$10+'СЕТ СН'!$F$6-'СЕТ СН'!$F$22</f>
        <v>1003.12727822</v>
      </c>
      <c r="T13" s="36">
        <f>SUMIFS(СВЦЭМ!$C$39:$C$782,СВЦЭМ!$A$39:$A$782,$A13,СВЦЭМ!$B$39:$B$782,T$11)+'СЕТ СН'!$F$12+СВЦЭМ!$D$10+'СЕТ СН'!$F$6-'СЕТ СН'!$F$22</f>
        <v>975.16111723000006</v>
      </c>
      <c r="U13" s="36">
        <f>SUMIFS(СВЦЭМ!$C$39:$C$782,СВЦЭМ!$A$39:$A$782,$A13,СВЦЭМ!$B$39:$B$782,U$11)+'СЕТ СН'!$F$12+СВЦЭМ!$D$10+'СЕТ СН'!$F$6-'СЕТ СН'!$F$22</f>
        <v>962.52609299000005</v>
      </c>
      <c r="V13" s="36">
        <f>SUMIFS(СВЦЭМ!$C$39:$C$782,СВЦЭМ!$A$39:$A$782,$A13,СВЦЭМ!$B$39:$B$782,V$11)+'СЕТ СН'!$F$12+СВЦЭМ!$D$10+'СЕТ СН'!$F$6-'СЕТ СН'!$F$22</f>
        <v>965.90062949000003</v>
      </c>
      <c r="W13" s="36">
        <f>SUMIFS(СВЦЭМ!$C$39:$C$782,СВЦЭМ!$A$39:$A$782,$A13,СВЦЭМ!$B$39:$B$782,W$11)+'СЕТ СН'!$F$12+СВЦЭМ!$D$10+'СЕТ СН'!$F$6-'СЕТ СН'!$F$22</f>
        <v>956.19497390000004</v>
      </c>
      <c r="X13" s="36">
        <f>SUMIFS(СВЦЭМ!$C$39:$C$782,СВЦЭМ!$A$39:$A$782,$A13,СВЦЭМ!$B$39:$B$782,X$11)+'СЕТ СН'!$F$12+СВЦЭМ!$D$10+'СЕТ СН'!$F$6-'СЕТ СН'!$F$22</f>
        <v>1064.68218002</v>
      </c>
      <c r="Y13" s="36">
        <f>SUMIFS(СВЦЭМ!$C$39:$C$782,СВЦЭМ!$A$39:$A$782,$A13,СВЦЭМ!$B$39:$B$782,Y$11)+'СЕТ СН'!$F$12+СВЦЭМ!$D$10+'СЕТ СН'!$F$6-'СЕТ СН'!$F$22</f>
        <v>1034.38434345</v>
      </c>
    </row>
    <row r="14" spans="1:27" ht="15.75" x14ac:dyDescent="0.2">
      <c r="A14" s="35">
        <f t="shared" ref="A14:A42" si="0">A13+1</f>
        <v>44472</v>
      </c>
      <c r="B14" s="36">
        <f>SUMIFS(СВЦЭМ!$C$39:$C$782,СВЦЭМ!$A$39:$A$782,$A14,СВЦЭМ!$B$39:$B$782,B$11)+'СЕТ СН'!$F$12+СВЦЭМ!$D$10+'СЕТ СН'!$F$6-'СЕТ СН'!$F$22</f>
        <v>1059.3117569399999</v>
      </c>
      <c r="C14" s="36">
        <f>SUMIFS(СВЦЭМ!$C$39:$C$782,СВЦЭМ!$A$39:$A$782,$A14,СВЦЭМ!$B$39:$B$782,C$11)+'СЕТ СН'!$F$12+СВЦЭМ!$D$10+'СЕТ СН'!$F$6-'СЕТ СН'!$F$22</f>
        <v>1110.2143670999999</v>
      </c>
      <c r="D14" s="36">
        <f>SUMIFS(СВЦЭМ!$C$39:$C$782,СВЦЭМ!$A$39:$A$782,$A14,СВЦЭМ!$B$39:$B$782,D$11)+'СЕТ СН'!$F$12+СВЦЭМ!$D$10+'СЕТ СН'!$F$6-'СЕТ СН'!$F$22</f>
        <v>1167.3048002099999</v>
      </c>
      <c r="E14" s="36">
        <f>SUMIFS(СВЦЭМ!$C$39:$C$782,СВЦЭМ!$A$39:$A$782,$A14,СВЦЭМ!$B$39:$B$782,E$11)+'СЕТ СН'!$F$12+СВЦЭМ!$D$10+'СЕТ СН'!$F$6-'СЕТ СН'!$F$22</f>
        <v>1183.3248481199998</v>
      </c>
      <c r="F14" s="36">
        <f>SUMIFS(СВЦЭМ!$C$39:$C$782,СВЦЭМ!$A$39:$A$782,$A14,СВЦЭМ!$B$39:$B$782,F$11)+'СЕТ СН'!$F$12+СВЦЭМ!$D$10+'СЕТ СН'!$F$6-'СЕТ СН'!$F$22</f>
        <v>1178.4493168199999</v>
      </c>
      <c r="G14" s="36">
        <f>SUMIFS(СВЦЭМ!$C$39:$C$782,СВЦЭМ!$A$39:$A$782,$A14,СВЦЭМ!$B$39:$B$782,G$11)+'СЕТ СН'!$F$12+СВЦЭМ!$D$10+'СЕТ СН'!$F$6-'СЕТ СН'!$F$22</f>
        <v>1179.4544517099998</v>
      </c>
      <c r="H14" s="36">
        <f>SUMIFS(СВЦЭМ!$C$39:$C$782,СВЦЭМ!$A$39:$A$782,$A14,СВЦЭМ!$B$39:$B$782,H$11)+'СЕТ СН'!$F$12+СВЦЭМ!$D$10+'СЕТ СН'!$F$6-'СЕТ СН'!$F$22</f>
        <v>1122.9464170700001</v>
      </c>
      <c r="I14" s="36">
        <f>SUMIFS(СВЦЭМ!$C$39:$C$782,СВЦЭМ!$A$39:$A$782,$A14,СВЦЭМ!$B$39:$B$782,I$11)+'СЕТ СН'!$F$12+СВЦЭМ!$D$10+'СЕТ СН'!$F$6-'СЕТ СН'!$F$22</f>
        <v>1074.1707376499999</v>
      </c>
      <c r="J14" s="36">
        <f>SUMIFS(СВЦЭМ!$C$39:$C$782,СВЦЭМ!$A$39:$A$782,$A14,СВЦЭМ!$B$39:$B$782,J$11)+'СЕТ СН'!$F$12+СВЦЭМ!$D$10+'СЕТ СН'!$F$6-'СЕТ СН'!$F$22</f>
        <v>1024.8496311399999</v>
      </c>
      <c r="K14" s="36">
        <f>SUMIFS(СВЦЭМ!$C$39:$C$782,СВЦЭМ!$A$39:$A$782,$A14,СВЦЭМ!$B$39:$B$782,K$11)+'СЕТ СН'!$F$12+СВЦЭМ!$D$10+'СЕТ СН'!$F$6-'СЕТ СН'!$F$22</f>
        <v>983.35508844000003</v>
      </c>
      <c r="L14" s="36">
        <f>SUMIFS(СВЦЭМ!$C$39:$C$782,СВЦЭМ!$A$39:$A$782,$A14,СВЦЭМ!$B$39:$B$782,L$11)+'СЕТ СН'!$F$12+СВЦЭМ!$D$10+'СЕТ СН'!$F$6-'СЕТ СН'!$F$22</f>
        <v>980.82513281000001</v>
      </c>
      <c r="M14" s="36">
        <f>SUMIFS(СВЦЭМ!$C$39:$C$782,СВЦЭМ!$A$39:$A$782,$A14,СВЦЭМ!$B$39:$B$782,M$11)+'СЕТ СН'!$F$12+СВЦЭМ!$D$10+'СЕТ СН'!$F$6-'СЕТ СН'!$F$22</f>
        <v>979.36397955000007</v>
      </c>
      <c r="N14" s="36">
        <f>SUMIFS(СВЦЭМ!$C$39:$C$782,СВЦЭМ!$A$39:$A$782,$A14,СВЦЭМ!$B$39:$B$782,N$11)+'СЕТ СН'!$F$12+СВЦЭМ!$D$10+'СЕТ СН'!$F$6-'СЕТ СН'!$F$22</f>
        <v>1000.1291677500001</v>
      </c>
      <c r="O14" s="36">
        <f>SUMIFS(СВЦЭМ!$C$39:$C$782,СВЦЭМ!$A$39:$A$782,$A14,СВЦЭМ!$B$39:$B$782,O$11)+'СЕТ СН'!$F$12+СВЦЭМ!$D$10+'СЕТ СН'!$F$6-'СЕТ СН'!$F$22</f>
        <v>1005.3874088800001</v>
      </c>
      <c r="P14" s="36">
        <f>SUMIFS(СВЦЭМ!$C$39:$C$782,СВЦЭМ!$A$39:$A$782,$A14,СВЦЭМ!$B$39:$B$782,P$11)+'СЕТ СН'!$F$12+СВЦЭМ!$D$10+'СЕТ СН'!$F$6-'СЕТ СН'!$F$22</f>
        <v>1006.12501019</v>
      </c>
      <c r="Q14" s="36">
        <f>SUMIFS(СВЦЭМ!$C$39:$C$782,СВЦЭМ!$A$39:$A$782,$A14,СВЦЭМ!$B$39:$B$782,Q$11)+'СЕТ СН'!$F$12+СВЦЭМ!$D$10+'СЕТ СН'!$F$6-'СЕТ СН'!$F$22</f>
        <v>1005.41143557</v>
      </c>
      <c r="R14" s="36">
        <f>SUMIFS(СВЦЭМ!$C$39:$C$782,СВЦЭМ!$A$39:$A$782,$A14,СВЦЭМ!$B$39:$B$782,R$11)+'СЕТ СН'!$F$12+СВЦЭМ!$D$10+'СЕТ СН'!$F$6-'СЕТ СН'!$F$22</f>
        <v>995.15318185000001</v>
      </c>
      <c r="S14" s="36">
        <f>SUMIFS(СВЦЭМ!$C$39:$C$782,СВЦЭМ!$A$39:$A$782,$A14,СВЦЭМ!$B$39:$B$782,S$11)+'СЕТ СН'!$F$12+СВЦЭМ!$D$10+'СЕТ СН'!$F$6-'СЕТ СН'!$F$22</f>
        <v>998.43549108000002</v>
      </c>
      <c r="T14" s="36">
        <f>SUMIFS(СВЦЭМ!$C$39:$C$782,СВЦЭМ!$A$39:$A$782,$A14,СВЦЭМ!$B$39:$B$782,T$11)+'СЕТ СН'!$F$12+СВЦЭМ!$D$10+'СЕТ СН'!$F$6-'СЕТ СН'!$F$22</f>
        <v>984.62920087999998</v>
      </c>
      <c r="U14" s="36">
        <f>SUMIFS(СВЦЭМ!$C$39:$C$782,СВЦЭМ!$A$39:$A$782,$A14,СВЦЭМ!$B$39:$B$782,U$11)+'СЕТ СН'!$F$12+СВЦЭМ!$D$10+'СЕТ СН'!$F$6-'СЕТ СН'!$F$22</f>
        <v>978.87376046999998</v>
      </c>
      <c r="V14" s="36">
        <f>SUMIFS(СВЦЭМ!$C$39:$C$782,СВЦЭМ!$A$39:$A$782,$A14,СВЦЭМ!$B$39:$B$782,V$11)+'СЕТ СН'!$F$12+СВЦЭМ!$D$10+'СЕТ СН'!$F$6-'СЕТ СН'!$F$22</f>
        <v>963.27253904999998</v>
      </c>
      <c r="W14" s="36">
        <f>SUMIFS(СВЦЭМ!$C$39:$C$782,СВЦЭМ!$A$39:$A$782,$A14,СВЦЭМ!$B$39:$B$782,W$11)+'СЕТ СН'!$F$12+СВЦЭМ!$D$10+'СЕТ СН'!$F$6-'СЕТ СН'!$F$22</f>
        <v>948.61887689000002</v>
      </c>
      <c r="X14" s="36">
        <f>SUMIFS(СВЦЭМ!$C$39:$C$782,СВЦЭМ!$A$39:$A$782,$A14,СВЦЭМ!$B$39:$B$782,X$11)+'СЕТ СН'!$F$12+СВЦЭМ!$D$10+'СЕТ СН'!$F$6-'СЕТ СН'!$F$22</f>
        <v>950.15609848999998</v>
      </c>
      <c r="Y14" s="36">
        <f>SUMIFS(СВЦЭМ!$C$39:$C$782,СВЦЭМ!$A$39:$A$782,$A14,СВЦЭМ!$B$39:$B$782,Y$11)+'СЕТ СН'!$F$12+СВЦЭМ!$D$10+'СЕТ СН'!$F$6-'СЕТ СН'!$F$22</f>
        <v>966.55813648000003</v>
      </c>
    </row>
    <row r="15" spans="1:27" ht="15.75" x14ac:dyDescent="0.2">
      <c r="A15" s="35">
        <f t="shared" si="0"/>
        <v>44473</v>
      </c>
      <c r="B15" s="36">
        <f>SUMIFS(СВЦЭМ!$C$39:$C$782,СВЦЭМ!$A$39:$A$782,$A15,СВЦЭМ!$B$39:$B$782,B$11)+'СЕТ СН'!$F$12+СВЦЭМ!$D$10+'СЕТ СН'!$F$6-'СЕТ СН'!$F$22</f>
        <v>1029.27646875</v>
      </c>
      <c r="C15" s="36">
        <f>SUMIFS(СВЦЭМ!$C$39:$C$782,СВЦЭМ!$A$39:$A$782,$A15,СВЦЭМ!$B$39:$B$782,C$11)+'СЕТ СН'!$F$12+СВЦЭМ!$D$10+'СЕТ СН'!$F$6-'СЕТ СН'!$F$22</f>
        <v>1058.2722439500001</v>
      </c>
      <c r="D15" s="36">
        <f>SUMIFS(СВЦЭМ!$C$39:$C$782,СВЦЭМ!$A$39:$A$782,$A15,СВЦЭМ!$B$39:$B$782,D$11)+'СЕТ СН'!$F$12+СВЦЭМ!$D$10+'СЕТ СН'!$F$6-'СЕТ СН'!$F$22</f>
        <v>1053.79688025</v>
      </c>
      <c r="E15" s="36">
        <f>SUMIFS(СВЦЭМ!$C$39:$C$782,СВЦЭМ!$A$39:$A$782,$A15,СВЦЭМ!$B$39:$B$782,E$11)+'СЕТ СН'!$F$12+СВЦЭМ!$D$10+'СЕТ СН'!$F$6-'СЕТ СН'!$F$22</f>
        <v>1073.50213695</v>
      </c>
      <c r="F15" s="36">
        <f>SUMIFS(СВЦЭМ!$C$39:$C$782,СВЦЭМ!$A$39:$A$782,$A15,СВЦЭМ!$B$39:$B$782,F$11)+'СЕТ СН'!$F$12+СВЦЭМ!$D$10+'СЕТ СН'!$F$6-'СЕТ СН'!$F$22</f>
        <v>1069.09844757</v>
      </c>
      <c r="G15" s="36">
        <f>SUMIFS(СВЦЭМ!$C$39:$C$782,СВЦЭМ!$A$39:$A$782,$A15,СВЦЭМ!$B$39:$B$782,G$11)+'СЕТ СН'!$F$12+СВЦЭМ!$D$10+'СЕТ СН'!$F$6-'СЕТ СН'!$F$22</f>
        <v>1079.80106514</v>
      </c>
      <c r="H15" s="36">
        <f>SUMIFS(СВЦЭМ!$C$39:$C$782,СВЦЭМ!$A$39:$A$782,$A15,СВЦЭМ!$B$39:$B$782,H$11)+'СЕТ СН'!$F$12+СВЦЭМ!$D$10+'СЕТ СН'!$F$6-'СЕТ СН'!$F$22</f>
        <v>1114.73292328</v>
      </c>
      <c r="I15" s="36">
        <f>SUMIFS(СВЦЭМ!$C$39:$C$782,СВЦЭМ!$A$39:$A$782,$A15,СВЦЭМ!$B$39:$B$782,I$11)+'СЕТ СН'!$F$12+СВЦЭМ!$D$10+'СЕТ СН'!$F$6-'СЕТ СН'!$F$22</f>
        <v>1069.83967347</v>
      </c>
      <c r="J15" s="36">
        <f>SUMIFS(СВЦЭМ!$C$39:$C$782,СВЦЭМ!$A$39:$A$782,$A15,СВЦЭМ!$B$39:$B$782,J$11)+'СЕТ СН'!$F$12+СВЦЭМ!$D$10+'СЕТ СН'!$F$6-'СЕТ СН'!$F$22</f>
        <v>1037.12923742</v>
      </c>
      <c r="K15" s="36">
        <f>SUMIFS(СВЦЭМ!$C$39:$C$782,СВЦЭМ!$A$39:$A$782,$A15,СВЦЭМ!$B$39:$B$782,K$11)+'СЕТ СН'!$F$12+СВЦЭМ!$D$10+'СЕТ СН'!$F$6-'СЕТ СН'!$F$22</f>
        <v>1052.89048955</v>
      </c>
      <c r="L15" s="36">
        <f>SUMIFS(СВЦЭМ!$C$39:$C$782,СВЦЭМ!$A$39:$A$782,$A15,СВЦЭМ!$B$39:$B$782,L$11)+'СЕТ СН'!$F$12+СВЦЭМ!$D$10+'СЕТ СН'!$F$6-'СЕТ СН'!$F$22</f>
        <v>1038.2182074299999</v>
      </c>
      <c r="M15" s="36">
        <f>SUMIFS(СВЦЭМ!$C$39:$C$782,СВЦЭМ!$A$39:$A$782,$A15,СВЦЭМ!$B$39:$B$782,M$11)+'СЕТ СН'!$F$12+СВЦЭМ!$D$10+'СЕТ СН'!$F$6-'СЕТ СН'!$F$22</f>
        <v>1035.3934199</v>
      </c>
      <c r="N15" s="36">
        <f>SUMIFS(СВЦЭМ!$C$39:$C$782,СВЦЭМ!$A$39:$A$782,$A15,СВЦЭМ!$B$39:$B$782,N$11)+'СЕТ СН'!$F$12+СВЦЭМ!$D$10+'СЕТ СН'!$F$6-'СЕТ СН'!$F$22</f>
        <v>1017.77214121</v>
      </c>
      <c r="O15" s="36">
        <f>SUMIFS(СВЦЭМ!$C$39:$C$782,СВЦЭМ!$A$39:$A$782,$A15,СВЦЭМ!$B$39:$B$782,O$11)+'СЕТ СН'!$F$12+СВЦЭМ!$D$10+'СЕТ СН'!$F$6-'СЕТ СН'!$F$22</f>
        <v>1009.60890084</v>
      </c>
      <c r="P15" s="36">
        <f>SUMIFS(СВЦЭМ!$C$39:$C$782,СВЦЭМ!$A$39:$A$782,$A15,СВЦЭМ!$B$39:$B$782,P$11)+'СЕТ СН'!$F$12+СВЦЭМ!$D$10+'СЕТ СН'!$F$6-'СЕТ СН'!$F$22</f>
        <v>1013.62683843</v>
      </c>
      <c r="Q15" s="36">
        <f>SUMIFS(СВЦЭМ!$C$39:$C$782,СВЦЭМ!$A$39:$A$782,$A15,СВЦЭМ!$B$39:$B$782,Q$11)+'СЕТ СН'!$F$12+СВЦЭМ!$D$10+'СЕТ СН'!$F$6-'СЕТ СН'!$F$22</f>
        <v>1056.6994695199999</v>
      </c>
      <c r="R15" s="36">
        <f>SUMIFS(СВЦЭМ!$C$39:$C$782,СВЦЭМ!$A$39:$A$782,$A15,СВЦЭМ!$B$39:$B$782,R$11)+'СЕТ СН'!$F$12+СВЦЭМ!$D$10+'СЕТ СН'!$F$6-'СЕТ СН'!$F$22</f>
        <v>1049.8277985699999</v>
      </c>
      <c r="S15" s="36">
        <f>SUMIFS(СВЦЭМ!$C$39:$C$782,СВЦЭМ!$A$39:$A$782,$A15,СВЦЭМ!$B$39:$B$782,S$11)+'СЕТ СН'!$F$12+СВЦЭМ!$D$10+'СЕТ СН'!$F$6-'СЕТ СН'!$F$22</f>
        <v>1048.0607417599999</v>
      </c>
      <c r="T15" s="36">
        <f>SUMIFS(СВЦЭМ!$C$39:$C$782,СВЦЭМ!$A$39:$A$782,$A15,СВЦЭМ!$B$39:$B$782,T$11)+'СЕТ СН'!$F$12+СВЦЭМ!$D$10+'СЕТ СН'!$F$6-'СЕТ СН'!$F$22</f>
        <v>1067.0047030200001</v>
      </c>
      <c r="U15" s="36">
        <f>SUMIFS(СВЦЭМ!$C$39:$C$782,СВЦЭМ!$A$39:$A$782,$A15,СВЦЭМ!$B$39:$B$782,U$11)+'СЕТ СН'!$F$12+СВЦЭМ!$D$10+'СЕТ СН'!$F$6-'СЕТ СН'!$F$22</f>
        <v>1061.9994626800001</v>
      </c>
      <c r="V15" s="36">
        <f>SUMIFS(СВЦЭМ!$C$39:$C$782,СВЦЭМ!$A$39:$A$782,$A15,СВЦЭМ!$B$39:$B$782,V$11)+'СЕТ СН'!$F$12+СВЦЭМ!$D$10+'СЕТ СН'!$F$6-'СЕТ СН'!$F$22</f>
        <v>1061.3943738999999</v>
      </c>
      <c r="W15" s="36">
        <f>SUMIFS(СВЦЭМ!$C$39:$C$782,СВЦЭМ!$A$39:$A$782,$A15,СВЦЭМ!$B$39:$B$782,W$11)+'СЕТ СН'!$F$12+СВЦЭМ!$D$10+'СЕТ СН'!$F$6-'СЕТ СН'!$F$22</f>
        <v>1053.09439453</v>
      </c>
      <c r="X15" s="36">
        <f>SUMIFS(СВЦЭМ!$C$39:$C$782,СВЦЭМ!$A$39:$A$782,$A15,СВЦЭМ!$B$39:$B$782,X$11)+'СЕТ СН'!$F$12+СВЦЭМ!$D$10+'СЕТ СН'!$F$6-'СЕТ СН'!$F$22</f>
        <v>1065.2460022</v>
      </c>
      <c r="Y15" s="36">
        <f>SUMIFS(СВЦЭМ!$C$39:$C$782,СВЦЭМ!$A$39:$A$782,$A15,СВЦЭМ!$B$39:$B$782,Y$11)+'СЕТ СН'!$F$12+СВЦЭМ!$D$10+'СЕТ СН'!$F$6-'СЕТ СН'!$F$22</f>
        <v>1123.0876169000001</v>
      </c>
    </row>
    <row r="16" spans="1:27" ht="15.75" x14ac:dyDescent="0.2">
      <c r="A16" s="35">
        <f t="shared" si="0"/>
        <v>44474</v>
      </c>
      <c r="B16" s="36">
        <f>SUMIFS(СВЦЭМ!$C$39:$C$782,СВЦЭМ!$A$39:$A$782,$A16,СВЦЭМ!$B$39:$B$782,B$11)+'СЕТ СН'!$F$12+СВЦЭМ!$D$10+'СЕТ СН'!$F$6-'СЕТ СН'!$F$22</f>
        <v>1178.4046184199999</v>
      </c>
      <c r="C16" s="36">
        <f>SUMIFS(СВЦЭМ!$C$39:$C$782,СВЦЭМ!$A$39:$A$782,$A16,СВЦЭМ!$B$39:$B$782,C$11)+'СЕТ СН'!$F$12+СВЦЭМ!$D$10+'СЕТ СН'!$F$6-'СЕТ СН'!$F$22</f>
        <v>1180.1623496099999</v>
      </c>
      <c r="D16" s="36">
        <f>SUMIFS(СВЦЭМ!$C$39:$C$782,СВЦЭМ!$A$39:$A$782,$A16,СВЦЭМ!$B$39:$B$782,D$11)+'СЕТ СН'!$F$12+СВЦЭМ!$D$10+'СЕТ СН'!$F$6-'СЕТ СН'!$F$22</f>
        <v>1115.3071827799999</v>
      </c>
      <c r="E16" s="36">
        <f>SUMIFS(СВЦЭМ!$C$39:$C$782,СВЦЭМ!$A$39:$A$782,$A16,СВЦЭМ!$B$39:$B$782,E$11)+'СЕТ СН'!$F$12+СВЦЭМ!$D$10+'СЕТ СН'!$F$6-'СЕТ СН'!$F$22</f>
        <v>1094.3542600599999</v>
      </c>
      <c r="F16" s="36">
        <f>SUMIFS(СВЦЭМ!$C$39:$C$782,СВЦЭМ!$A$39:$A$782,$A16,СВЦЭМ!$B$39:$B$782,F$11)+'СЕТ СН'!$F$12+СВЦЭМ!$D$10+'СЕТ СН'!$F$6-'СЕТ СН'!$F$22</f>
        <v>1097.5068841499999</v>
      </c>
      <c r="G16" s="36">
        <f>SUMIFS(СВЦЭМ!$C$39:$C$782,СВЦЭМ!$A$39:$A$782,$A16,СВЦЭМ!$B$39:$B$782,G$11)+'СЕТ СН'!$F$12+СВЦЭМ!$D$10+'СЕТ СН'!$F$6-'СЕТ СН'!$F$22</f>
        <v>1106.6149085</v>
      </c>
      <c r="H16" s="36">
        <f>SUMIFS(СВЦЭМ!$C$39:$C$782,СВЦЭМ!$A$39:$A$782,$A16,СВЦЭМ!$B$39:$B$782,H$11)+'СЕТ СН'!$F$12+СВЦЭМ!$D$10+'СЕТ СН'!$F$6-'СЕТ СН'!$F$22</f>
        <v>1161.6910550699999</v>
      </c>
      <c r="I16" s="36">
        <f>SUMIFS(СВЦЭМ!$C$39:$C$782,СВЦЭМ!$A$39:$A$782,$A16,СВЦЭМ!$B$39:$B$782,I$11)+'СЕТ СН'!$F$12+СВЦЭМ!$D$10+'СЕТ СН'!$F$6-'СЕТ СН'!$F$22</f>
        <v>1150.4007931199999</v>
      </c>
      <c r="J16" s="36">
        <f>SUMIFS(СВЦЭМ!$C$39:$C$782,СВЦЭМ!$A$39:$A$782,$A16,СВЦЭМ!$B$39:$B$782,J$11)+'СЕТ СН'!$F$12+СВЦЭМ!$D$10+'СЕТ СН'!$F$6-'СЕТ СН'!$F$22</f>
        <v>1046.9817810899999</v>
      </c>
      <c r="K16" s="36">
        <f>SUMIFS(СВЦЭМ!$C$39:$C$782,СВЦЭМ!$A$39:$A$782,$A16,СВЦЭМ!$B$39:$B$782,K$11)+'СЕТ СН'!$F$12+СВЦЭМ!$D$10+'СЕТ СН'!$F$6-'СЕТ СН'!$F$22</f>
        <v>1067.00698833</v>
      </c>
      <c r="L16" s="36">
        <f>SUMIFS(СВЦЭМ!$C$39:$C$782,СВЦЭМ!$A$39:$A$782,$A16,СВЦЭМ!$B$39:$B$782,L$11)+'СЕТ СН'!$F$12+СВЦЭМ!$D$10+'СЕТ СН'!$F$6-'СЕТ СН'!$F$22</f>
        <v>1071.50761625</v>
      </c>
      <c r="M16" s="36">
        <f>SUMIFS(СВЦЭМ!$C$39:$C$782,СВЦЭМ!$A$39:$A$782,$A16,СВЦЭМ!$B$39:$B$782,M$11)+'СЕТ СН'!$F$12+СВЦЭМ!$D$10+'СЕТ СН'!$F$6-'СЕТ СН'!$F$22</f>
        <v>1094.2372758199999</v>
      </c>
      <c r="N16" s="36">
        <f>SUMIFS(СВЦЭМ!$C$39:$C$782,СВЦЭМ!$A$39:$A$782,$A16,СВЦЭМ!$B$39:$B$782,N$11)+'СЕТ СН'!$F$12+СВЦЭМ!$D$10+'СЕТ СН'!$F$6-'СЕТ СН'!$F$22</f>
        <v>1078.8460615399999</v>
      </c>
      <c r="O16" s="36">
        <f>SUMIFS(СВЦЭМ!$C$39:$C$782,СВЦЭМ!$A$39:$A$782,$A16,СВЦЭМ!$B$39:$B$782,O$11)+'СЕТ СН'!$F$12+СВЦЭМ!$D$10+'СЕТ СН'!$F$6-'СЕТ СН'!$F$22</f>
        <v>1083.5979894</v>
      </c>
      <c r="P16" s="36">
        <f>SUMIFS(СВЦЭМ!$C$39:$C$782,СВЦЭМ!$A$39:$A$782,$A16,СВЦЭМ!$B$39:$B$782,P$11)+'СЕТ СН'!$F$12+СВЦЭМ!$D$10+'СЕТ СН'!$F$6-'СЕТ СН'!$F$22</f>
        <v>1089.4101358400001</v>
      </c>
      <c r="Q16" s="36">
        <f>SUMIFS(СВЦЭМ!$C$39:$C$782,СВЦЭМ!$A$39:$A$782,$A16,СВЦЭМ!$B$39:$B$782,Q$11)+'СЕТ СН'!$F$12+СВЦЭМ!$D$10+'СЕТ СН'!$F$6-'СЕТ СН'!$F$22</f>
        <v>1114.9368193099999</v>
      </c>
      <c r="R16" s="36">
        <f>SUMIFS(СВЦЭМ!$C$39:$C$782,СВЦЭМ!$A$39:$A$782,$A16,СВЦЭМ!$B$39:$B$782,R$11)+'СЕТ СН'!$F$12+СВЦЭМ!$D$10+'СЕТ СН'!$F$6-'СЕТ СН'!$F$22</f>
        <v>1093.8540608599999</v>
      </c>
      <c r="S16" s="36">
        <f>SUMIFS(СВЦЭМ!$C$39:$C$782,СВЦЭМ!$A$39:$A$782,$A16,СВЦЭМ!$B$39:$B$782,S$11)+'СЕТ СН'!$F$12+СВЦЭМ!$D$10+'СЕТ СН'!$F$6-'СЕТ СН'!$F$22</f>
        <v>1079.9486753399999</v>
      </c>
      <c r="T16" s="36">
        <f>SUMIFS(СВЦЭМ!$C$39:$C$782,СВЦЭМ!$A$39:$A$782,$A16,СВЦЭМ!$B$39:$B$782,T$11)+'СЕТ СН'!$F$12+СВЦЭМ!$D$10+'СЕТ СН'!$F$6-'СЕТ СН'!$F$22</f>
        <v>1105.63196064</v>
      </c>
      <c r="U16" s="36">
        <f>SUMIFS(СВЦЭМ!$C$39:$C$782,СВЦЭМ!$A$39:$A$782,$A16,СВЦЭМ!$B$39:$B$782,U$11)+'СЕТ СН'!$F$12+СВЦЭМ!$D$10+'СЕТ СН'!$F$6-'СЕТ СН'!$F$22</f>
        <v>1086.7014375199999</v>
      </c>
      <c r="V16" s="36">
        <f>SUMIFS(СВЦЭМ!$C$39:$C$782,СВЦЭМ!$A$39:$A$782,$A16,СВЦЭМ!$B$39:$B$782,V$11)+'СЕТ СН'!$F$12+СВЦЭМ!$D$10+'СЕТ СН'!$F$6-'СЕТ СН'!$F$22</f>
        <v>1087.8673377799998</v>
      </c>
      <c r="W16" s="36">
        <f>SUMIFS(СВЦЭМ!$C$39:$C$782,СВЦЭМ!$A$39:$A$782,$A16,СВЦЭМ!$B$39:$B$782,W$11)+'СЕТ СН'!$F$12+СВЦЭМ!$D$10+'СЕТ СН'!$F$6-'СЕТ СН'!$F$22</f>
        <v>1094.1337966199999</v>
      </c>
      <c r="X16" s="36">
        <f>SUMIFS(СВЦЭМ!$C$39:$C$782,СВЦЭМ!$A$39:$A$782,$A16,СВЦЭМ!$B$39:$B$782,X$11)+'СЕТ СН'!$F$12+СВЦЭМ!$D$10+'СЕТ СН'!$F$6-'СЕТ СН'!$F$22</f>
        <v>1105.1213003400001</v>
      </c>
      <c r="Y16" s="36">
        <f>SUMIFS(СВЦЭМ!$C$39:$C$782,СВЦЭМ!$A$39:$A$782,$A16,СВЦЭМ!$B$39:$B$782,Y$11)+'СЕТ СН'!$F$12+СВЦЭМ!$D$10+'СЕТ СН'!$F$6-'СЕТ СН'!$F$22</f>
        <v>1180.5328815599999</v>
      </c>
    </row>
    <row r="17" spans="1:25" ht="15.75" x14ac:dyDescent="0.2">
      <c r="A17" s="35">
        <f t="shared" si="0"/>
        <v>44475</v>
      </c>
      <c r="B17" s="36">
        <f>SUMIFS(СВЦЭМ!$C$39:$C$782,СВЦЭМ!$A$39:$A$782,$A17,СВЦЭМ!$B$39:$B$782,B$11)+'СЕТ СН'!$F$12+СВЦЭМ!$D$10+'СЕТ СН'!$F$6-'СЕТ СН'!$F$22</f>
        <v>1198.8596499499999</v>
      </c>
      <c r="C17" s="36">
        <f>SUMIFS(СВЦЭМ!$C$39:$C$782,СВЦЭМ!$A$39:$A$782,$A17,СВЦЭМ!$B$39:$B$782,C$11)+'СЕТ СН'!$F$12+СВЦЭМ!$D$10+'СЕТ СН'!$F$6-'СЕТ СН'!$F$22</f>
        <v>1233.7591146</v>
      </c>
      <c r="D17" s="36">
        <f>SUMIFS(СВЦЭМ!$C$39:$C$782,СВЦЭМ!$A$39:$A$782,$A17,СВЦЭМ!$B$39:$B$782,D$11)+'СЕТ СН'!$F$12+СВЦЭМ!$D$10+'СЕТ СН'!$F$6-'СЕТ СН'!$F$22</f>
        <v>1149.6942032299999</v>
      </c>
      <c r="E17" s="36">
        <f>SUMIFS(СВЦЭМ!$C$39:$C$782,СВЦЭМ!$A$39:$A$782,$A17,СВЦЭМ!$B$39:$B$782,E$11)+'СЕТ СН'!$F$12+СВЦЭМ!$D$10+'СЕТ СН'!$F$6-'СЕТ СН'!$F$22</f>
        <v>1136.74238326</v>
      </c>
      <c r="F17" s="36">
        <f>SUMIFS(СВЦЭМ!$C$39:$C$782,СВЦЭМ!$A$39:$A$782,$A17,СВЦЭМ!$B$39:$B$782,F$11)+'СЕТ СН'!$F$12+СВЦЭМ!$D$10+'СЕТ СН'!$F$6-'СЕТ СН'!$F$22</f>
        <v>1133.0662230799999</v>
      </c>
      <c r="G17" s="36">
        <f>SUMIFS(СВЦЭМ!$C$39:$C$782,СВЦЭМ!$A$39:$A$782,$A17,СВЦЭМ!$B$39:$B$782,G$11)+'СЕТ СН'!$F$12+СВЦЭМ!$D$10+'СЕТ СН'!$F$6-'СЕТ СН'!$F$22</f>
        <v>1135.9550345299999</v>
      </c>
      <c r="H17" s="36">
        <f>SUMIFS(СВЦЭМ!$C$39:$C$782,СВЦЭМ!$A$39:$A$782,$A17,СВЦЭМ!$B$39:$B$782,H$11)+'СЕТ СН'!$F$12+СВЦЭМ!$D$10+'СЕТ СН'!$F$6-'СЕТ СН'!$F$22</f>
        <v>1196.9776201099999</v>
      </c>
      <c r="I17" s="36">
        <f>SUMIFS(СВЦЭМ!$C$39:$C$782,СВЦЭМ!$A$39:$A$782,$A17,СВЦЭМ!$B$39:$B$782,I$11)+'СЕТ СН'!$F$12+СВЦЭМ!$D$10+'СЕТ СН'!$F$6-'СЕТ СН'!$F$22</f>
        <v>1217.9011590699999</v>
      </c>
      <c r="J17" s="36">
        <f>SUMIFS(СВЦЭМ!$C$39:$C$782,СВЦЭМ!$A$39:$A$782,$A17,СВЦЭМ!$B$39:$B$782,J$11)+'СЕТ СН'!$F$12+СВЦЭМ!$D$10+'СЕТ СН'!$F$6-'СЕТ СН'!$F$22</f>
        <v>1157.1119942</v>
      </c>
      <c r="K17" s="36">
        <f>SUMIFS(СВЦЭМ!$C$39:$C$782,СВЦЭМ!$A$39:$A$782,$A17,СВЦЭМ!$B$39:$B$782,K$11)+'СЕТ СН'!$F$12+СВЦЭМ!$D$10+'СЕТ СН'!$F$6-'СЕТ СН'!$F$22</f>
        <v>1129.4150426799999</v>
      </c>
      <c r="L17" s="36">
        <f>SUMIFS(СВЦЭМ!$C$39:$C$782,СВЦЭМ!$A$39:$A$782,$A17,СВЦЭМ!$B$39:$B$782,L$11)+'СЕТ СН'!$F$12+СВЦЭМ!$D$10+'СЕТ СН'!$F$6-'СЕТ СН'!$F$22</f>
        <v>1156.0062812899998</v>
      </c>
      <c r="M17" s="36">
        <f>SUMIFS(СВЦЭМ!$C$39:$C$782,СВЦЭМ!$A$39:$A$782,$A17,СВЦЭМ!$B$39:$B$782,M$11)+'СЕТ СН'!$F$12+СВЦЭМ!$D$10+'СЕТ СН'!$F$6-'СЕТ СН'!$F$22</f>
        <v>1153.4986306999999</v>
      </c>
      <c r="N17" s="36">
        <f>SUMIFS(СВЦЭМ!$C$39:$C$782,СВЦЭМ!$A$39:$A$782,$A17,СВЦЭМ!$B$39:$B$782,N$11)+'СЕТ СН'!$F$12+СВЦЭМ!$D$10+'СЕТ СН'!$F$6-'СЕТ СН'!$F$22</f>
        <v>1149.801561</v>
      </c>
      <c r="O17" s="36">
        <f>SUMIFS(СВЦЭМ!$C$39:$C$782,СВЦЭМ!$A$39:$A$782,$A17,СВЦЭМ!$B$39:$B$782,O$11)+'СЕТ СН'!$F$12+СВЦЭМ!$D$10+'СЕТ СН'!$F$6-'СЕТ СН'!$F$22</f>
        <v>1159.0174160499998</v>
      </c>
      <c r="P17" s="36">
        <f>SUMIFS(СВЦЭМ!$C$39:$C$782,СВЦЭМ!$A$39:$A$782,$A17,СВЦЭМ!$B$39:$B$782,P$11)+'СЕТ СН'!$F$12+СВЦЭМ!$D$10+'СЕТ СН'!$F$6-'СЕТ СН'!$F$22</f>
        <v>1169.0259275599999</v>
      </c>
      <c r="Q17" s="36">
        <f>SUMIFS(СВЦЭМ!$C$39:$C$782,СВЦЭМ!$A$39:$A$782,$A17,СВЦЭМ!$B$39:$B$782,Q$11)+'СЕТ СН'!$F$12+СВЦЭМ!$D$10+'СЕТ СН'!$F$6-'СЕТ СН'!$F$22</f>
        <v>1182.5580102499998</v>
      </c>
      <c r="R17" s="36">
        <f>SUMIFS(СВЦЭМ!$C$39:$C$782,СВЦЭМ!$A$39:$A$782,$A17,СВЦЭМ!$B$39:$B$782,R$11)+'СЕТ СН'!$F$12+СВЦЭМ!$D$10+'СЕТ СН'!$F$6-'СЕТ СН'!$F$22</f>
        <v>1189.9816117399998</v>
      </c>
      <c r="S17" s="36">
        <f>SUMIFS(СВЦЭМ!$C$39:$C$782,СВЦЭМ!$A$39:$A$782,$A17,СВЦЭМ!$B$39:$B$782,S$11)+'СЕТ СН'!$F$12+СВЦЭМ!$D$10+'СЕТ СН'!$F$6-'СЕТ СН'!$F$22</f>
        <v>1174.98567858</v>
      </c>
      <c r="T17" s="36">
        <f>SUMIFS(СВЦЭМ!$C$39:$C$782,СВЦЭМ!$A$39:$A$782,$A17,СВЦЭМ!$B$39:$B$782,T$11)+'СЕТ СН'!$F$12+СВЦЭМ!$D$10+'СЕТ СН'!$F$6-'СЕТ СН'!$F$22</f>
        <v>1142.2924658499999</v>
      </c>
      <c r="U17" s="36">
        <f>SUMIFS(СВЦЭМ!$C$39:$C$782,СВЦЭМ!$A$39:$A$782,$A17,СВЦЭМ!$B$39:$B$782,U$11)+'СЕТ СН'!$F$12+СВЦЭМ!$D$10+'СЕТ СН'!$F$6-'СЕТ СН'!$F$22</f>
        <v>1073.98455855</v>
      </c>
      <c r="V17" s="36">
        <f>SUMIFS(СВЦЭМ!$C$39:$C$782,СВЦЭМ!$A$39:$A$782,$A17,СВЦЭМ!$B$39:$B$782,V$11)+'СЕТ СН'!$F$12+СВЦЭМ!$D$10+'СЕТ СН'!$F$6-'СЕТ СН'!$F$22</f>
        <v>1042.68241932</v>
      </c>
      <c r="W17" s="36">
        <f>SUMIFS(СВЦЭМ!$C$39:$C$782,СВЦЭМ!$A$39:$A$782,$A17,СВЦЭМ!$B$39:$B$782,W$11)+'СЕТ СН'!$F$12+СВЦЭМ!$D$10+'СЕТ СН'!$F$6-'СЕТ СН'!$F$22</f>
        <v>1075.51617848</v>
      </c>
      <c r="X17" s="36">
        <f>SUMIFS(СВЦЭМ!$C$39:$C$782,СВЦЭМ!$A$39:$A$782,$A17,СВЦЭМ!$B$39:$B$782,X$11)+'СЕТ СН'!$F$12+СВЦЭМ!$D$10+'СЕТ СН'!$F$6-'СЕТ СН'!$F$22</f>
        <v>1152.80622008</v>
      </c>
      <c r="Y17" s="36">
        <f>SUMIFS(СВЦЭМ!$C$39:$C$782,СВЦЭМ!$A$39:$A$782,$A17,СВЦЭМ!$B$39:$B$782,Y$11)+'СЕТ СН'!$F$12+СВЦЭМ!$D$10+'СЕТ СН'!$F$6-'СЕТ СН'!$F$22</f>
        <v>1193.4637417399999</v>
      </c>
    </row>
    <row r="18" spans="1:25" ht="15.75" x14ac:dyDescent="0.2">
      <c r="A18" s="35">
        <f t="shared" si="0"/>
        <v>44476</v>
      </c>
      <c r="B18" s="36">
        <f>SUMIFS(СВЦЭМ!$C$39:$C$782,СВЦЭМ!$A$39:$A$782,$A18,СВЦЭМ!$B$39:$B$782,B$11)+'СЕТ СН'!$F$12+СВЦЭМ!$D$10+'СЕТ СН'!$F$6-'СЕТ СН'!$F$22</f>
        <v>1127.8402167299998</v>
      </c>
      <c r="C18" s="36">
        <f>SUMIFS(СВЦЭМ!$C$39:$C$782,СВЦЭМ!$A$39:$A$782,$A18,СВЦЭМ!$B$39:$B$782,C$11)+'СЕТ СН'!$F$12+СВЦЭМ!$D$10+'СЕТ СН'!$F$6-'СЕТ СН'!$F$22</f>
        <v>1139.78020552</v>
      </c>
      <c r="D18" s="36">
        <f>SUMIFS(СВЦЭМ!$C$39:$C$782,СВЦЭМ!$A$39:$A$782,$A18,СВЦЭМ!$B$39:$B$782,D$11)+'СЕТ СН'!$F$12+СВЦЭМ!$D$10+'СЕТ СН'!$F$6-'СЕТ СН'!$F$22</f>
        <v>1098.84367288</v>
      </c>
      <c r="E18" s="36">
        <f>SUMIFS(СВЦЭМ!$C$39:$C$782,СВЦЭМ!$A$39:$A$782,$A18,СВЦЭМ!$B$39:$B$782,E$11)+'СЕТ СН'!$F$12+СВЦЭМ!$D$10+'СЕТ СН'!$F$6-'СЕТ СН'!$F$22</f>
        <v>1101.1482094</v>
      </c>
      <c r="F18" s="36">
        <f>SUMIFS(СВЦЭМ!$C$39:$C$782,СВЦЭМ!$A$39:$A$782,$A18,СВЦЭМ!$B$39:$B$782,F$11)+'СЕТ СН'!$F$12+СВЦЭМ!$D$10+'СЕТ СН'!$F$6-'СЕТ СН'!$F$22</f>
        <v>1099.0280176399999</v>
      </c>
      <c r="G18" s="36">
        <f>SUMIFS(СВЦЭМ!$C$39:$C$782,СВЦЭМ!$A$39:$A$782,$A18,СВЦЭМ!$B$39:$B$782,G$11)+'СЕТ СН'!$F$12+СВЦЭМ!$D$10+'СЕТ СН'!$F$6-'СЕТ СН'!$F$22</f>
        <v>1098.9649304499999</v>
      </c>
      <c r="H18" s="36">
        <f>SUMIFS(СВЦЭМ!$C$39:$C$782,СВЦЭМ!$A$39:$A$782,$A18,СВЦЭМ!$B$39:$B$782,H$11)+'СЕТ СН'!$F$12+СВЦЭМ!$D$10+'СЕТ СН'!$F$6-'СЕТ СН'!$F$22</f>
        <v>1150.68475051</v>
      </c>
      <c r="I18" s="36">
        <f>SUMIFS(СВЦЭМ!$C$39:$C$782,СВЦЭМ!$A$39:$A$782,$A18,СВЦЭМ!$B$39:$B$782,I$11)+'СЕТ СН'!$F$12+СВЦЭМ!$D$10+'СЕТ СН'!$F$6-'СЕТ СН'!$F$22</f>
        <v>1166.25086904</v>
      </c>
      <c r="J18" s="36">
        <f>SUMIFS(СВЦЭМ!$C$39:$C$782,СВЦЭМ!$A$39:$A$782,$A18,СВЦЭМ!$B$39:$B$782,J$11)+'СЕТ СН'!$F$12+СВЦЭМ!$D$10+'СЕТ СН'!$F$6-'СЕТ СН'!$F$22</f>
        <v>1117.1232149800001</v>
      </c>
      <c r="K18" s="36">
        <f>SUMIFS(СВЦЭМ!$C$39:$C$782,СВЦЭМ!$A$39:$A$782,$A18,СВЦЭМ!$B$39:$B$782,K$11)+'СЕТ СН'!$F$12+СВЦЭМ!$D$10+'СЕТ СН'!$F$6-'СЕТ СН'!$F$22</f>
        <v>1086.2029945899999</v>
      </c>
      <c r="L18" s="36">
        <f>SUMIFS(СВЦЭМ!$C$39:$C$782,СВЦЭМ!$A$39:$A$782,$A18,СВЦЭМ!$B$39:$B$782,L$11)+'СЕТ СН'!$F$12+СВЦЭМ!$D$10+'СЕТ СН'!$F$6-'СЕТ СН'!$F$22</f>
        <v>1080.8409150299999</v>
      </c>
      <c r="M18" s="36">
        <f>SUMIFS(СВЦЭМ!$C$39:$C$782,СВЦЭМ!$A$39:$A$782,$A18,СВЦЭМ!$B$39:$B$782,M$11)+'СЕТ СН'!$F$12+СВЦЭМ!$D$10+'СЕТ СН'!$F$6-'СЕТ СН'!$F$22</f>
        <v>1098.0132168299999</v>
      </c>
      <c r="N18" s="36">
        <f>SUMIFS(СВЦЭМ!$C$39:$C$782,СВЦЭМ!$A$39:$A$782,$A18,СВЦЭМ!$B$39:$B$782,N$11)+'СЕТ СН'!$F$12+СВЦЭМ!$D$10+'СЕТ СН'!$F$6-'СЕТ СН'!$F$22</f>
        <v>1112.9445336299998</v>
      </c>
      <c r="O18" s="36">
        <f>SUMIFS(СВЦЭМ!$C$39:$C$782,СВЦЭМ!$A$39:$A$782,$A18,СВЦЭМ!$B$39:$B$782,O$11)+'СЕТ СН'!$F$12+СВЦЭМ!$D$10+'СЕТ СН'!$F$6-'СЕТ СН'!$F$22</f>
        <v>1106.0938636499998</v>
      </c>
      <c r="P18" s="36">
        <f>SUMIFS(СВЦЭМ!$C$39:$C$782,СВЦЭМ!$A$39:$A$782,$A18,СВЦЭМ!$B$39:$B$782,P$11)+'СЕТ СН'!$F$12+СВЦЭМ!$D$10+'СЕТ СН'!$F$6-'СЕТ СН'!$F$22</f>
        <v>1106.74556942</v>
      </c>
      <c r="Q18" s="36">
        <f>SUMIFS(СВЦЭМ!$C$39:$C$782,СВЦЭМ!$A$39:$A$782,$A18,СВЦЭМ!$B$39:$B$782,Q$11)+'СЕТ СН'!$F$12+СВЦЭМ!$D$10+'СЕТ СН'!$F$6-'СЕТ СН'!$F$22</f>
        <v>1112.2089043199999</v>
      </c>
      <c r="R18" s="36">
        <f>SUMIFS(СВЦЭМ!$C$39:$C$782,СВЦЭМ!$A$39:$A$782,$A18,СВЦЭМ!$B$39:$B$782,R$11)+'СЕТ СН'!$F$12+СВЦЭМ!$D$10+'СЕТ СН'!$F$6-'СЕТ СН'!$F$22</f>
        <v>1108.8168219299998</v>
      </c>
      <c r="S18" s="36">
        <f>SUMIFS(СВЦЭМ!$C$39:$C$782,СВЦЭМ!$A$39:$A$782,$A18,СВЦЭМ!$B$39:$B$782,S$11)+'СЕТ СН'!$F$12+СВЦЭМ!$D$10+'СЕТ СН'!$F$6-'СЕТ СН'!$F$22</f>
        <v>1103.8239749699999</v>
      </c>
      <c r="T18" s="36">
        <f>SUMIFS(СВЦЭМ!$C$39:$C$782,СВЦЭМ!$A$39:$A$782,$A18,СВЦЭМ!$B$39:$B$782,T$11)+'СЕТ СН'!$F$12+СВЦЭМ!$D$10+'СЕТ СН'!$F$6-'СЕТ СН'!$F$22</f>
        <v>1082.70067834</v>
      </c>
      <c r="U18" s="36">
        <f>SUMIFS(СВЦЭМ!$C$39:$C$782,СВЦЭМ!$A$39:$A$782,$A18,СВЦЭМ!$B$39:$B$782,U$11)+'СЕТ СН'!$F$12+СВЦЭМ!$D$10+'СЕТ СН'!$F$6-'СЕТ СН'!$F$22</f>
        <v>1060.02616721</v>
      </c>
      <c r="V18" s="36">
        <f>SUMIFS(СВЦЭМ!$C$39:$C$782,СВЦЭМ!$A$39:$A$782,$A18,СВЦЭМ!$B$39:$B$782,V$11)+'СЕТ СН'!$F$12+СВЦЭМ!$D$10+'СЕТ СН'!$F$6-'СЕТ СН'!$F$22</f>
        <v>1077.6095424800001</v>
      </c>
      <c r="W18" s="36">
        <f>SUMIFS(СВЦЭМ!$C$39:$C$782,СВЦЭМ!$A$39:$A$782,$A18,СВЦЭМ!$B$39:$B$782,W$11)+'СЕТ СН'!$F$12+СВЦЭМ!$D$10+'СЕТ СН'!$F$6-'СЕТ СН'!$F$22</f>
        <v>1106.18261241</v>
      </c>
      <c r="X18" s="36">
        <f>SUMIFS(СВЦЭМ!$C$39:$C$782,СВЦЭМ!$A$39:$A$782,$A18,СВЦЭМ!$B$39:$B$782,X$11)+'СЕТ СН'!$F$12+СВЦЭМ!$D$10+'СЕТ СН'!$F$6-'СЕТ СН'!$F$22</f>
        <v>1164.2787383</v>
      </c>
      <c r="Y18" s="36">
        <f>SUMIFS(СВЦЭМ!$C$39:$C$782,СВЦЭМ!$A$39:$A$782,$A18,СВЦЭМ!$B$39:$B$782,Y$11)+'СЕТ СН'!$F$12+СВЦЭМ!$D$10+'СЕТ СН'!$F$6-'СЕТ СН'!$F$22</f>
        <v>1177.6959149899999</v>
      </c>
    </row>
    <row r="19" spans="1:25" ht="15.75" x14ac:dyDescent="0.2">
      <c r="A19" s="35">
        <f t="shared" si="0"/>
        <v>44477</v>
      </c>
      <c r="B19" s="36">
        <f>SUMIFS(СВЦЭМ!$C$39:$C$782,СВЦЭМ!$A$39:$A$782,$A19,СВЦЭМ!$B$39:$B$782,B$11)+'СЕТ СН'!$F$12+СВЦЭМ!$D$10+'СЕТ СН'!$F$6-'СЕТ СН'!$F$22</f>
        <v>1142.49862104</v>
      </c>
      <c r="C19" s="36">
        <f>SUMIFS(СВЦЭМ!$C$39:$C$782,СВЦЭМ!$A$39:$A$782,$A19,СВЦЭМ!$B$39:$B$782,C$11)+'СЕТ СН'!$F$12+СВЦЭМ!$D$10+'СЕТ СН'!$F$6-'СЕТ СН'!$F$22</f>
        <v>1171.7865264</v>
      </c>
      <c r="D19" s="36">
        <f>SUMIFS(СВЦЭМ!$C$39:$C$782,СВЦЭМ!$A$39:$A$782,$A19,СВЦЭМ!$B$39:$B$782,D$11)+'СЕТ СН'!$F$12+СВЦЭМ!$D$10+'СЕТ СН'!$F$6-'СЕТ СН'!$F$22</f>
        <v>1141.57356106</v>
      </c>
      <c r="E19" s="36">
        <f>SUMIFS(СВЦЭМ!$C$39:$C$782,СВЦЭМ!$A$39:$A$782,$A19,СВЦЭМ!$B$39:$B$782,E$11)+'СЕТ СН'!$F$12+СВЦЭМ!$D$10+'СЕТ СН'!$F$6-'СЕТ СН'!$F$22</f>
        <v>1166.6062408499999</v>
      </c>
      <c r="F19" s="36">
        <f>SUMIFS(СВЦЭМ!$C$39:$C$782,СВЦЭМ!$A$39:$A$782,$A19,СВЦЭМ!$B$39:$B$782,F$11)+'СЕТ СН'!$F$12+СВЦЭМ!$D$10+'СЕТ СН'!$F$6-'СЕТ СН'!$F$22</f>
        <v>1162.7285525299999</v>
      </c>
      <c r="G19" s="36">
        <f>SUMIFS(СВЦЭМ!$C$39:$C$782,СВЦЭМ!$A$39:$A$782,$A19,СВЦЭМ!$B$39:$B$782,G$11)+'СЕТ СН'!$F$12+СВЦЭМ!$D$10+'СЕТ СН'!$F$6-'СЕТ СН'!$F$22</f>
        <v>1142.88204006</v>
      </c>
      <c r="H19" s="36">
        <f>SUMIFS(СВЦЭМ!$C$39:$C$782,СВЦЭМ!$A$39:$A$782,$A19,СВЦЭМ!$B$39:$B$782,H$11)+'СЕТ СН'!$F$12+СВЦЭМ!$D$10+'СЕТ СН'!$F$6-'СЕТ СН'!$F$22</f>
        <v>1178.4460409199999</v>
      </c>
      <c r="I19" s="36">
        <f>SUMIFS(СВЦЭМ!$C$39:$C$782,СВЦЭМ!$A$39:$A$782,$A19,СВЦЭМ!$B$39:$B$782,I$11)+'СЕТ СН'!$F$12+СВЦЭМ!$D$10+'СЕТ СН'!$F$6-'СЕТ СН'!$F$22</f>
        <v>1221.5134285699999</v>
      </c>
      <c r="J19" s="36">
        <f>SUMIFS(СВЦЭМ!$C$39:$C$782,СВЦЭМ!$A$39:$A$782,$A19,СВЦЭМ!$B$39:$B$782,J$11)+'СЕТ СН'!$F$12+СВЦЭМ!$D$10+'СЕТ СН'!$F$6-'СЕТ СН'!$F$22</f>
        <v>1168.6541131699998</v>
      </c>
      <c r="K19" s="36">
        <f>SUMIFS(СВЦЭМ!$C$39:$C$782,СВЦЭМ!$A$39:$A$782,$A19,СВЦЭМ!$B$39:$B$782,K$11)+'СЕТ СН'!$F$12+СВЦЭМ!$D$10+'СЕТ СН'!$F$6-'СЕТ СН'!$F$22</f>
        <v>1134.0171644099999</v>
      </c>
      <c r="L19" s="36">
        <f>SUMIFS(СВЦЭМ!$C$39:$C$782,СВЦЭМ!$A$39:$A$782,$A19,СВЦЭМ!$B$39:$B$782,L$11)+'СЕТ СН'!$F$12+СВЦЭМ!$D$10+'СЕТ СН'!$F$6-'СЕТ СН'!$F$22</f>
        <v>1096.24204059</v>
      </c>
      <c r="M19" s="36">
        <f>SUMIFS(СВЦЭМ!$C$39:$C$782,СВЦЭМ!$A$39:$A$782,$A19,СВЦЭМ!$B$39:$B$782,M$11)+'СЕТ СН'!$F$12+СВЦЭМ!$D$10+'СЕТ СН'!$F$6-'СЕТ СН'!$F$22</f>
        <v>1106.7747523</v>
      </c>
      <c r="N19" s="36">
        <f>SUMIFS(СВЦЭМ!$C$39:$C$782,СВЦЭМ!$A$39:$A$782,$A19,СВЦЭМ!$B$39:$B$782,N$11)+'СЕТ СН'!$F$12+СВЦЭМ!$D$10+'СЕТ СН'!$F$6-'СЕТ СН'!$F$22</f>
        <v>1118.61100627</v>
      </c>
      <c r="O19" s="36">
        <f>SUMIFS(СВЦЭМ!$C$39:$C$782,СВЦЭМ!$A$39:$A$782,$A19,СВЦЭМ!$B$39:$B$782,O$11)+'СЕТ СН'!$F$12+СВЦЭМ!$D$10+'СЕТ СН'!$F$6-'СЕТ СН'!$F$22</f>
        <v>1106.8212141199999</v>
      </c>
      <c r="P19" s="36">
        <f>SUMIFS(СВЦЭМ!$C$39:$C$782,СВЦЭМ!$A$39:$A$782,$A19,СВЦЭМ!$B$39:$B$782,P$11)+'СЕТ СН'!$F$12+СВЦЭМ!$D$10+'СЕТ СН'!$F$6-'СЕТ СН'!$F$22</f>
        <v>1111.5644523599999</v>
      </c>
      <c r="Q19" s="36">
        <f>SUMIFS(СВЦЭМ!$C$39:$C$782,СВЦЭМ!$A$39:$A$782,$A19,СВЦЭМ!$B$39:$B$782,Q$11)+'СЕТ СН'!$F$12+СВЦЭМ!$D$10+'СЕТ СН'!$F$6-'СЕТ СН'!$F$22</f>
        <v>1105.7623387599999</v>
      </c>
      <c r="R19" s="36">
        <f>SUMIFS(СВЦЭМ!$C$39:$C$782,СВЦЭМ!$A$39:$A$782,$A19,СВЦЭМ!$B$39:$B$782,R$11)+'СЕТ СН'!$F$12+СВЦЭМ!$D$10+'СЕТ СН'!$F$6-'СЕТ СН'!$F$22</f>
        <v>1102.3674567099999</v>
      </c>
      <c r="S19" s="36">
        <f>SUMIFS(СВЦЭМ!$C$39:$C$782,СВЦЭМ!$A$39:$A$782,$A19,СВЦЭМ!$B$39:$B$782,S$11)+'СЕТ СН'!$F$12+СВЦЭМ!$D$10+'СЕТ СН'!$F$6-'СЕТ СН'!$F$22</f>
        <v>1096.2768563699999</v>
      </c>
      <c r="T19" s="36">
        <f>SUMIFS(СВЦЭМ!$C$39:$C$782,СВЦЭМ!$A$39:$A$782,$A19,СВЦЭМ!$B$39:$B$782,T$11)+'СЕТ СН'!$F$12+СВЦЭМ!$D$10+'СЕТ СН'!$F$6-'СЕТ СН'!$F$22</f>
        <v>1098.1842465399998</v>
      </c>
      <c r="U19" s="36">
        <f>SUMIFS(СВЦЭМ!$C$39:$C$782,СВЦЭМ!$A$39:$A$782,$A19,СВЦЭМ!$B$39:$B$782,U$11)+'СЕТ СН'!$F$12+СВЦЭМ!$D$10+'СЕТ СН'!$F$6-'СЕТ СН'!$F$22</f>
        <v>1078.63757891</v>
      </c>
      <c r="V19" s="36">
        <f>SUMIFS(СВЦЭМ!$C$39:$C$782,СВЦЭМ!$A$39:$A$782,$A19,СВЦЭМ!$B$39:$B$782,V$11)+'СЕТ СН'!$F$12+СВЦЭМ!$D$10+'СЕТ СН'!$F$6-'СЕТ СН'!$F$22</f>
        <v>1070.1015820699999</v>
      </c>
      <c r="W19" s="36">
        <f>SUMIFS(СВЦЭМ!$C$39:$C$782,СВЦЭМ!$A$39:$A$782,$A19,СВЦЭМ!$B$39:$B$782,W$11)+'СЕТ СН'!$F$12+СВЦЭМ!$D$10+'СЕТ СН'!$F$6-'СЕТ СН'!$F$22</f>
        <v>1115.78778625</v>
      </c>
      <c r="X19" s="36">
        <f>SUMIFS(СВЦЭМ!$C$39:$C$782,СВЦЭМ!$A$39:$A$782,$A19,СВЦЭМ!$B$39:$B$782,X$11)+'СЕТ СН'!$F$12+СВЦЭМ!$D$10+'СЕТ СН'!$F$6-'СЕТ СН'!$F$22</f>
        <v>1168.4318948799998</v>
      </c>
      <c r="Y19" s="36">
        <f>SUMIFS(СВЦЭМ!$C$39:$C$782,СВЦЭМ!$A$39:$A$782,$A19,СВЦЭМ!$B$39:$B$782,Y$11)+'СЕТ СН'!$F$12+СВЦЭМ!$D$10+'СЕТ СН'!$F$6-'СЕТ СН'!$F$22</f>
        <v>1170.6589616399999</v>
      </c>
    </row>
    <row r="20" spans="1:25" ht="15.75" x14ac:dyDescent="0.2">
      <c r="A20" s="35">
        <f t="shared" si="0"/>
        <v>44478</v>
      </c>
      <c r="B20" s="36">
        <f>SUMIFS(СВЦЭМ!$C$39:$C$782,СВЦЭМ!$A$39:$A$782,$A20,СВЦЭМ!$B$39:$B$782,B$11)+'СЕТ СН'!$F$12+СВЦЭМ!$D$10+'СЕТ СН'!$F$6-'СЕТ СН'!$F$22</f>
        <v>1049.3012906399999</v>
      </c>
      <c r="C20" s="36">
        <f>SUMIFS(СВЦЭМ!$C$39:$C$782,СВЦЭМ!$A$39:$A$782,$A20,СВЦЭМ!$B$39:$B$782,C$11)+'СЕТ СН'!$F$12+СВЦЭМ!$D$10+'СЕТ СН'!$F$6-'СЕТ СН'!$F$22</f>
        <v>1086.3147894199999</v>
      </c>
      <c r="D20" s="36">
        <f>SUMIFS(СВЦЭМ!$C$39:$C$782,СВЦЭМ!$A$39:$A$782,$A20,СВЦЭМ!$B$39:$B$782,D$11)+'СЕТ СН'!$F$12+СВЦЭМ!$D$10+'СЕТ СН'!$F$6-'СЕТ СН'!$F$22</f>
        <v>1085.3148650000001</v>
      </c>
      <c r="E20" s="36">
        <f>SUMIFS(СВЦЭМ!$C$39:$C$782,СВЦЭМ!$A$39:$A$782,$A20,СВЦЭМ!$B$39:$B$782,E$11)+'СЕТ СН'!$F$12+СВЦЭМ!$D$10+'СЕТ СН'!$F$6-'СЕТ СН'!$F$22</f>
        <v>1104.86823574</v>
      </c>
      <c r="F20" s="36">
        <f>SUMIFS(СВЦЭМ!$C$39:$C$782,СВЦЭМ!$A$39:$A$782,$A20,СВЦЭМ!$B$39:$B$782,F$11)+'СЕТ СН'!$F$12+СВЦЭМ!$D$10+'СЕТ СН'!$F$6-'СЕТ СН'!$F$22</f>
        <v>1093.0124628399999</v>
      </c>
      <c r="G20" s="36">
        <f>SUMIFS(СВЦЭМ!$C$39:$C$782,СВЦЭМ!$A$39:$A$782,$A20,СВЦЭМ!$B$39:$B$782,G$11)+'СЕТ СН'!$F$12+СВЦЭМ!$D$10+'СЕТ СН'!$F$6-'СЕТ СН'!$F$22</f>
        <v>1085.1827292199998</v>
      </c>
      <c r="H20" s="36">
        <f>SUMIFS(СВЦЭМ!$C$39:$C$782,СВЦЭМ!$A$39:$A$782,$A20,СВЦЭМ!$B$39:$B$782,H$11)+'СЕТ СН'!$F$12+СВЦЭМ!$D$10+'СЕТ СН'!$F$6-'СЕТ СН'!$F$22</f>
        <v>1051.52266654</v>
      </c>
      <c r="I20" s="36">
        <f>SUMIFS(СВЦЭМ!$C$39:$C$782,СВЦЭМ!$A$39:$A$782,$A20,СВЦЭМ!$B$39:$B$782,I$11)+'СЕТ СН'!$F$12+СВЦЭМ!$D$10+'СЕТ СН'!$F$6-'СЕТ СН'!$F$22</f>
        <v>1140.2254359899998</v>
      </c>
      <c r="J20" s="36">
        <f>SUMIFS(СВЦЭМ!$C$39:$C$782,СВЦЭМ!$A$39:$A$782,$A20,СВЦЭМ!$B$39:$B$782,J$11)+'СЕТ СН'!$F$12+СВЦЭМ!$D$10+'СЕТ СН'!$F$6-'СЕТ СН'!$F$22</f>
        <v>1168.6926410599999</v>
      </c>
      <c r="K20" s="36">
        <f>SUMIFS(СВЦЭМ!$C$39:$C$782,СВЦЭМ!$A$39:$A$782,$A20,СВЦЭМ!$B$39:$B$782,K$11)+'СЕТ СН'!$F$12+СВЦЭМ!$D$10+'СЕТ СН'!$F$6-'СЕТ СН'!$F$22</f>
        <v>1102.8761440299998</v>
      </c>
      <c r="L20" s="36">
        <f>SUMIFS(СВЦЭМ!$C$39:$C$782,СВЦЭМ!$A$39:$A$782,$A20,СВЦЭМ!$B$39:$B$782,L$11)+'СЕТ СН'!$F$12+СВЦЭМ!$D$10+'СЕТ СН'!$F$6-'СЕТ СН'!$F$22</f>
        <v>1078.3772007099999</v>
      </c>
      <c r="M20" s="36">
        <f>SUMIFS(СВЦЭМ!$C$39:$C$782,СВЦЭМ!$A$39:$A$782,$A20,СВЦЭМ!$B$39:$B$782,M$11)+'СЕТ СН'!$F$12+СВЦЭМ!$D$10+'СЕТ СН'!$F$6-'СЕТ СН'!$F$22</f>
        <v>1083.65501879</v>
      </c>
      <c r="N20" s="36">
        <f>SUMIFS(СВЦЭМ!$C$39:$C$782,СВЦЭМ!$A$39:$A$782,$A20,СВЦЭМ!$B$39:$B$782,N$11)+'СЕТ СН'!$F$12+СВЦЭМ!$D$10+'СЕТ СН'!$F$6-'СЕТ СН'!$F$22</f>
        <v>1104.4975596299998</v>
      </c>
      <c r="O20" s="36">
        <f>SUMIFS(СВЦЭМ!$C$39:$C$782,СВЦЭМ!$A$39:$A$782,$A20,СВЦЭМ!$B$39:$B$782,O$11)+'СЕТ СН'!$F$12+СВЦЭМ!$D$10+'СЕТ СН'!$F$6-'СЕТ СН'!$F$22</f>
        <v>1092.88315975</v>
      </c>
      <c r="P20" s="36">
        <f>SUMIFS(СВЦЭМ!$C$39:$C$782,СВЦЭМ!$A$39:$A$782,$A20,СВЦЭМ!$B$39:$B$782,P$11)+'СЕТ СН'!$F$12+СВЦЭМ!$D$10+'СЕТ СН'!$F$6-'СЕТ СН'!$F$22</f>
        <v>1091.6797369599999</v>
      </c>
      <c r="Q20" s="36">
        <f>SUMIFS(СВЦЭМ!$C$39:$C$782,СВЦЭМ!$A$39:$A$782,$A20,СВЦЭМ!$B$39:$B$782,Q$11)+'СЕТ СН'!$F$12+СВЦЭМ!$D$10+'СЕТ СН'!$F$6-'СЕТ СН'!$F$22</f>
        <v>1171.6223672199999</v>
      </c>
      <c r="R20" s="36">
        <f>SUMIFS(СВЦЭМ!$C$39:$C$782,СВЦЭМ!$A$39:$A$782,$A20,СВЦЭМ!$B$39:$B$782,R$11)+'СЕТ СН'!$F$12+СВЦЭМ!$D$10+'СЕТ СН'!$F$6-'СЕТ СН'!$F$22</f>
        <v>1134.9116938499999</v>
      </c>
      <c r="S20" s="36">
        <f>SUMIFS(СВЦЭМ!$C$39:$C$782,СВЦЭМ!$A$39:$A$782,$A20,СВЦЭМ!$B$39:$B$782,S$11)+'СЕТ СН'!$F$12+СВЦЭМ!$D$10+'СЕТ СН'!$F$6-'СЕТ СН'!$F$22</f>
        <v>1100.3505433299999</v>
      </c>
      <c r="T20" s="36">
        <f>SUMIFS(СВЦЭМ!$C$39:$C$782,СВЦЭМ!$A$39:$A$782,$A20,СВЦЭМ!$B$39:$B$782,T$11)+'СЕТ СН'!$F$12+СВЦЭМ!$D$10+'СЕТ СН'!$F$6-'СЕТ СН'!$F$22</f>
        <v>1076.4170622300001</v>
      </c>
      <c r="U20" s="36">
        <f>SUMIFS(СВЦЭМ!$C$39:$C$782,СВЦЭМ!$A$39:$A$782,$A20,СВЦЭМ!$B$39:$B$782,U$11)+'СЕТ СН'!$F$12+СВЦЭМ!$D$10+'СЕТ СН'!$F$6-'СЕТ СН'!$F$22</f>
        <v>1048.2284252499999</v>
      </c>
      <c r="V20" s="36">
        <f>SUMIFS(СВЦЭМ!$C$39:$C$782,СВЦЭМ!$A$39:$A$782,$A20,СВЦЭМ!$B$39:$B$782,V$11)+'СЕТ СН'!$F$12+СВЦЭМ!$D$10+'СЕТ СН'!$F$6-'СЕТ СН'!$F$22</f>
        <v>1032.42073469</v>
      </c>
      <c r="W20" s="36">
        <f>SUMIFS(СВЦЭМ!$C$39:$C$782,СВЦЭМ!$A$39:$A$782,$A20,СВЦЭМ!$B$39:$B$782,W$11)+'СЕТ СН'!$F$12+СВЦЭМ!$D$10+'СЕТ СН'!$F$6-'СЕТ СН'!$F$22</f>
        <v>1079.26524068</v>
      </c>
      <c r="X20" s="36">
        <f>SUMIFS(СВЦЭМ!$C$39:$C$782,СВЦЭМ!$A$39:$A$782,$A20,СВЦЭМ!$B$39:$B$782,X$11)+'СЕТ СН'!$F$12+СВЦЭМ!$D$10+'СЕТ СН'!$F$6-'СЕТ СН'!$F$22</f>
        <v>1119.4761965</v>
      </c>
      <c r="Y20" s="36">
        <f>SUMIFS(СВЦЭМ!$C$39:$C$782,СВЦЭМ!$A$39:$A$782,$A20,СВЦЭМ!$B$39:$B$782,Y$11)+'СЕТ СН'!$F$12+СВЦЭМ!$D$10+'СЕТ СН'!$F$6-'СЕТ СН'!$F$22</f>
        <v>1132.0445586999999</v>
      </c>
    </row>
    <row r="21" spans="1:25" ht="15.75" x14ac:dyDescent="0.2">
      <c r="A21" s="35">
        <f t="shared" si="0"/>
        <v>44479</v>
      </c>
      <c r="B21" s="36">
        <f>SUMIFS(СВЦЭМ!$C$39:$C$782,СВЦЭМ!$A$39:$A$782,$A21,СВЦЭМ!$B$39:$B$782,B$11)+'СЕТ СН'!$F$12+СВЦЭМ!$D$10+'СЕТ СН'!$F$6-'СЕТ СН'!$F$22</f>
        <v>1309.2315520899999</v>
      </c>
      <c r="C21" s="36">
        <f>SUMIFS(СВЦЭМ!$C$39:$C$782,СВЦЭМ!$A$39:$A$782,$A21,СВЦЭМ!$B$39:$B$782,C$11)+'СЕТ СН'!$F$12+СВЦЭМ!$D$10+'СЕТ СН'!$F$6-'СЕТ СН'!$F$22</f>
        <v>1338.78063135</v>
      </c>
      <c r="D21" s="36">
        <f>SUMIFS(СВЦЭМ!$C$39:$C$782,СВЦЭМ!$A$39:$A$782,$A21,СВЦЭМ!$B$39:$B$782,D$11)+'СЕТ СН'!$F$12+СВЦЭМ!$D$10+'СЕТ СН'!$F$6-'СЕТ СН'!$F$22</f>
        <v>1322.93362424</v>
      </c>
      <c r="E21" s="36">
        <f>SUMIFS(СВЦЭМ!$C$39:$C$782,СВЦЭМ!$A$39:$A$782,$A21,СВЦЭМ!$B$39:$B$782,E$11)+'СЕТ СН'!$F$12+СВЦЭМ!$D$10+'СЕТ СН'!$F$6-'СЕТ СН'!$F$22</f>
        <v>1307.5391465099999</v>
      </c>
      <c r="F21" s="36">
        <f>SUMIFS(СВЦЭМ!$C$39:$C$782,СВЦЭМ!$A$39:$A$782,$A21,СВЦЭМ!$B$39:$B$782,F$11)+'СЕТ СН'!$F$12+СВЦЭМ!$D$10+'СЕТ СН'!$F$6-'СЕТ СН'!$F$22</f>
        <v>1299.42460467</v>
      </c>
      <c r="G21" s="36">
        <f>SUMIFS(СВЦЭМ!$C$39:$C$782,СВЦЭМ!$A$39:$A$782,$A21,СВЦЭМ!$B$39:$B$782,G$11)+'СЕТ СН'!$F$12+СВЦЭМ!$D$10+'СЕТ СН'!$F$6-'СЕТ СН'!$F$22</f>
        <v>1300.73741866</v>
      </c>
      <c r="H21" s="36">
        <f>SUMIFS(СВЦЭМ!$C$39:$C$782,СВЦЭМ!$A$39:$A$782,$A21,СВЦЭМ!$B$39:$B$782,H$11)+'СЕТ СН'!$F$12+СВЦЭМ!$D$10+'СЕТ СН'!$F$6-'СЕТ СН'!$F$22</f>
        <v>1339.4180372399999</v>
      </c>
      <c r="I21" s="36">
        <f>SUMIFS(СВЦЭМ!$C$39:$C$782,СВЦЭМ!$A$39:$A$782,$A21,СВЦЭМ!$B$39:$B$782,I$11)+'СЕТ СН'!$F$12+СВЦЭМ!$D$10+'СЕТ СН'!$F$6-'СЕТ СН'!$F$22</f>
        <v>1325.3676479199999</v>
      </c>
      <c r="J21" s="36">
        <f>SUMIFS(СВЦЭМ!$C$39:$C$782,СВЦЭМ!$A$39:$A$782,$A21,СВЦЭМ!$B$39:$B$782,J$11)+'СЕТ СН'!$F$12+СВЦЭМ!$D$10+'СЕТ СН'!$F$6-'СЕТ СН'!$F$22</f>
        <v>1265.8915217599999</v>
      </c>
      <c r="K21" s="36">
        <f>SUMIFS(СВЦЭМ!$C$39:$C$782,СВЦЭМ!$A$39:$A$782,$A21,СВЦЭМ!$B$39:$B$782,K$11)+'СЕТ СН'!$F$12+СВЦЭМ!$D$10+'СЕТ СН'!$F$6-'СЕТ СН'!$F$22</f>
        <v>1228.0356226299998</v>
      </c>
      <c r="L21" s="36">
        <f>SUMIFS(СВЦЭМ!$C$39:$C$782,СВЦЭМ!$A$39:$A$782,$A21,СВЦЭМ!$B$39:$B$782,L$11)+'СЕТ СН'!$F$12+СВЦЭМ!$D$10+'СЕТ СН'!$F$6-'СЕТ СН'!$F$22</f>
        <v>1211.8517735599999</v>
      </c>
      <c r="M21" s="36">
        <f>SUMIFS(СВЦЭМ!$C$39:$C$782,СВЦЭМ!$A$39:$A$782,$A21,СВЦЭМ!$B$39:$B$782,M$11)+'СЕТ СН'!$F$12+СВЦЭМ!$D$10+'СЕТ СН'!$F$6-'СЕТ СН'!$F$22</f>
        <v>1218.7125943599999</v>
      </c>
      <c r="N21" s="36">
        <f>SUMIFS(СВЦЭМ!$C$39:$C$782,СВЦЭМ!$A$39:$A$782,$A21,СВЦЭМ!$B$39:$B$782,N$11)+'СЕТ СН'!$F$12+СВЦЭМ!$D$10+'СЕТ СН'!$F$6-'СЕТ СН'!$F$22</f>
        <v>1226.3301340199998</v>
      </c>
      <c r="O21" s="36">
        <f>SUMIFS(СВЦЭМ!$C$39:$C$782,СВЦЭМ!$A$39:$A$782,$A21,СВЦЭМ!$B$39:$B$782,O$11)+'СЕТ СН'!$F$12+СВЦЭМ!$D$10+'СЕТ СН'!$F$6-'СЕТ СН'!$F$22</f>
        <v>1235.17600204</v>
      </c>
      <c r="P21" s="36">
        <f>SUMIFS(СВЦЭМ!$C$39:$C$782,СВЦЭМ!$A$39:$A$782,$A21,СВЦЭМ!$B$39:$B$782,P$11)+'СЕТ СН'!$F$12+СВЦЭМ!$D$10+'СЕТ СН'!$F$6-'СЕТ СН'!$F$22</f>
        <v>1231.1975964199999</v>
      </c>
      <c r="Q21" s="36">
        <f>SUMIFS(СВЦЭМ!$C$39:$C$782,СВЦЭМ!$A$39:$A$782,$A21,СВЦЭМ!$B$39:$B$782,Q$11)+'СЕТ СН'!$F$12+СВЦЭМ!$D$10+'СЕТ СН'!$F$6-'СЕТ СН'!$F$22</f>
        <v>1247.4734407399999</v>
      </c>
      <c r="R21" s="36">
        <f>SUMIFS(СВЦЭМ!$C$39:$C$782,СВЦЭМ!$A$39:$A$782,$A21,СВЦЭМ!$B$39:$B$782,R$11)+'СЕТ СН'!$F$12+СВЦЭМ!$D$10+'СЕТ СН'!$F$6-'СЕТ СН'!$F$22</f>
        <v>1245.5658320099999</v>
      </c>
      <c r="S21" s="36">
        <f>SUMIFS(СВЦЭМ!$C$39:$C$782,СВЦЭМ!$A$39:$A$782,$A21,СВЦЭМ!$B$39:$B$782,S$11)+'СЕТ СН'!$F$12+СВЦЭМ!$D$10+'СЕТ СН'!$F$6-'СЕТ СН'!$F$22</f>
        <v>1232.8313532999998</v>
      </c>
      <c r="T21" s="36">
        <f>SUMIFS(СВЦЭМ!$C$39:$C$782,СВЦЭМ!$A$39:$A$782,$A21,СВЦЭМ!$B$39:$B$782,T$11)+'СЕТ СН'!$F$12+СВЦЭМ!$D$10+'СЕТ СН'!$F$6-'СЕТ СН'!$F$22</f>
        <v>1189.07855505</v>
      </c>
      <c r="U21" s="36">
        <f>SUMIFS(СВЦЭМ!$C$39:$C$782,СВЦЭМ!$A$39:$A$782,$A21,СВЦЭМ!$B$39:$B$782,U$11)+'СЕТ СН'!$F$12+СВЦЭМ!$D$10+'СЕТ СН'!$F$6-'СЕТ СН'!$F$22</f>
        <v>1190.02677309</v>
      </c>
      <c r="V21" s="36">
        <f>SUMIFS(СВЦЭМ!$C$39:$C$782,СВЦЭМ!$A$39:$A$782,$A21,СВЦЭМ!$B$39:$B$782,V$11)+'СЕТ СН'!$F$12+СВЦЭМ!$D$10+'СЕТ СН'!$F$6-'СЕТ СН'!$F$22</f>
        <v>1166.8536254099999</v>
      </c>
      <c r="W21" s="36">
        <f>SUMIFS(СВЦЭМ!$C$39:$C$782,СВЦЭМ!$A$39:$A$782,$A21,СВЦЭМ!$B$39:$B$782,W$11)+'СЕТ СН'!$F$12+СВЦЭМ!$D$10+'СЕТ СН'!$F$6-'СЕТ СН'!$F$22</f>
        <v>1207.26197946</v>
      </c>
      <c r="X21" s="36">
        <f>SUMIFS(СВЦЭМ!$C$39:$C$782,СВЦЭМ!$A$39:$A$782,$A21,СВЦЭМ!$B$39:$B$782,X$11)+'СЕТ СН'!$F$12+СВЦЭМ!$D$10+'СЕТ СН'!$F$6-'СЕТ СН'!$F$22</f>
        <v>1229.3411068599999</v>
      </c>
      <c r="Y21" s="36">
        <f>SUMIFS(СВЦЭМ!$C$39:$C$782,СВЦЭМ!$A$39:$A$782,$A21,СВЦЭМ!$B$39:$B$782,Y$11)+'СЕТ СН'!$F$12+СВЦЭМ!$D$10+'СЕТ СН'!$F$6-'СЕТ СН'!$F$22</f>
        <v>1241.91397295</v>
      </c>
    </row>
    <row r="22" spans="1:25" ht="15.75" x14ac:dyDescent="0.2">
      <c r="A22" s="35">
        <f t="shared" si="0"/>
        <v>44480</v>
      </c>
      <c r="B22" s="36">
        <f>SUMIFS(СВЦЭМ!$C$39:$C$782,СВЦЭМ!$A$39:$A$782,$A22,СВЦЭМ!$B$39:$B$782,B$11)+'СЕТ СН'!$F$12+СВЦЭМ!$D$10+'СЕТ СН'!$F$6-'СЕТ СН'!$F$22</f>
        <v>1165.6029091999999</v>
      </c>
      <c r="C22" s="36">
        <f>SUMIFS(СВЦЭМ!$C$39:$C$782,СВЦЭМ!$A$39:$A$782,$A22,СВЦЭМ!$B$39:$B$782,C$11)+'СЕТ СН'!$F$12+СВЦЭМ!$D$10+'СЕТ СН'!$F$6-'СЕТ СН'!$F$22</f>
        <v>1202.6842181999998</v>
      </c>
      <c r="D22" s="36">
        <f>SUMIFS(СВЦЭМ!$C$39:$C$782,СВЦЭМ!$A$39:$A$782,$A22,СВЦЭМ!$B$39:$B$782,D$11)+'СЕТ СН'!$F$12+СВЦЭМ!$D$10+'СЕТ СН'!$F$6-'СЕТ СН'!$F$22</f>
        <v>1174.5816305199999</v>
      </c>
      <c r="E22" s="36">
        <f>SUMIFS(СВЦЭМ!$C$39:$C$782,СВЦЭМ!$A$39:$A$782,$A22,СВЦЭМ!$B$39:$B$782,E$11)+'СЕТ СН'!$F$12+СВЦЭМ!$D$10+'СЕТ СН'!$F$6-'СЕТ СН'!$F$22</f>
        <v>1165.9200380999998</v>
      </c>
      <c r="F22" s="36">
        <f>SUMIFS(СВЦЭМ!$C$39:$C$782,СВЦЭМ!$A$39:$A$782,$A22,СВЦЭМ!$B$39:$B$782,F$11)+'СЕТ СН'!$F$12+СВЦЭМ!$D$10+'СЕТ СН'!$F$6-'СЕТ СН'!$F$22</f>
        <v>1166.3753067299999</v>
      </c>
      <c r="G22" s="36">
        <f>SUMIFS(СВЦЭМ!$C$39:$C$782,СВЦЭМ!$A$39:$A$782,$A22,СВЦЭМ!$B$39:$B$782,G$11)+'СЕТ СН'!$F$12+СВЦЭМ!$D$10+'СЕТ СН'!$F$6-'СЕТ СН'!$F$22</f>
        <v>1179.7581678399999</v>
      </c>
      <c r="H22" s="36">
        <f>SUMIFS(СВЦЭМ!$C$39:$C$782,СВЦЭМ!$A$39:$A$782,$A22,СВЦЭМ!$B$39:$B$782,H$11)+'СЕТ СН'!$F$12+СВЦЭМ!$D$10+'СЕТ СН'!$F$6-'СЕТ СН'!$F$22</f>
        <v>1248.16506134</v>
      </c>
      <c r="I22" s="36">
        <f>SUMIFS(СВЦЭМ!$C$39:$C$782,СВЦЭМ!$A$39:$A$782,$A22,СВЦЭМ!$B$39:$B$782,I$11)+'СЕТ СН'!$F$12+СВЦЭМ!$D$10+'СЕТ СН'!$F$6-'СЕТ СН'!$F$22</f>
        <v>1225.1968040499999</v>
      </c>
      <c r="J22" s="36">
        <f>SUMIFS(СВЦЭМ!$C$39:$C$782,СВЦЭМ!$A$39:$A$782,$A22,СВЦЭМ!$B$39:$B$782,J$11)+'СЕТ СН'!$F$12+СВЦЭМ!$D$10+'СЕТ СН'!$F$6-'СЕТ СН'!$F$22</f>
        <v>1171.37901003</v>
      </c>
      <c r="K22" s="36">
        <f>SUMIFS(СВЦЭМ!$C$39:$C$782,СВЦЭМ!$A$39:$A$782,$A22,СВЦЭМ!$B$39:$B$782,K$11)+'СЕТ СН'!$F$12+СВЦЭМ!$D$10+'СЕТ СН'!$F$6-'СЕТ СН'!$F$22</f>
        <v>1150.4516695099999</v>
      </c>
      <c r="L22" s="36">
        <f>SUMIFS(СВЦЭМ!$C$39:$C$782,СВЦЭМ!$A$39:$A$782,$A22,СВЦЭМ!$B$39:$B$782,L$11)+'СЕТ СН'!$F$12+СВЦЭМ!$D$10+'СЕТ СН'!$F$6-'СЕТ СН'!$F$22</f>
        <v>1154.62480108</v>
      </c>
      <c r="M22" s="36">
        <f>SUMIFS(СВЦЭМ!$C$39:$C$782,СВЦЭМ!$A$39:$A$782,$A22,СВЦЭМ!$B$39:$B$782,M$11)+'СЕТ СН'!$F$12+СВЦЭМ!$D$10+'СЕТ СН'!$F$6-'СЕТ СН'!$F$22</f>
        <v>1174.9867434799999</v>
      </c>
      <c r="N22" s="36">
        <f>SUMIFS(СВЦЭМ!$C$39:$C$782,СВЦЭМ!$A$39:$A$782,$A22,СВЦЭМ!$B$39:$B$782,N$11)+'СЕТ СН'!$F$12+СВЦЭМ!$D$10+'СЕТ СН'!$F$6-'СЕТ СН'!$F$22</f>
        <v>1184.4927713499999</v>
      </c>
      <c r="O22" s="36">
        <f>SUMIFS(СВЦЭМ!$C$39:$C$782,СВЦЭМ!$A$39:$A$782,$A22,СВЦЭМ!$B$39:$B$782,O$11)+'СЕТ СН'!$F$12+СВЦЭМ!$D$10+'СЕТ СН'!$F$6-'СЕТ СН'!$F$22</f>
        <v>1178.60707523</v>
      </c>
      <c r="P22" s="36">
        <f>SUMIFS(СВЦЭМ!$C$39:$C$782,СВЦЭМ!$A$39:$A$782,$A22,СВЦЭМ!$B$39:$B$782,P$11)+'СЕТ СН'!$F$12+СВЦЭМ!$D$10+'СЕТ СН'!$F$6-'СЕТ СН'!$F$22</f>
        <v>1173.9185873399999</v>
      </c>
      <c r="Q22" s="36">
        <f>SUMIFS(СВЦЭМ!$C$39:$C$782,СВЦЭМ!$A$39:$A$782,$A22,СВЦЭМ!$B$39:$B$782,Q$11)+'СЕТ СН'!$F$12+СВЦЭМ!$D$10+'СЕТ СН'!$F$6-'СЕТ СН'!$F$22</f>
        <v>1173.6126136799999</v>
      </c>
      <c r="R22" s="36">
        <f>SUMIFS(СВЦЭМ!$C$39:$C$782,СВЦЭМ!$A$39:$A$782,$A22,СВЦЭМ!$B$39:$B$782,R$11)+'СЕТ СН'!$F$12+СВЦЭМ!$D$10+'СЕТ СН'!$F$6-'СЕТ СН'!$F$22</f>
        <v>1174.6378210999999</v>
      </c>
      <c r="S22" s="36">
        <f>SUMIFS(СВЦЭМ!$C$39:$C$782,СВЦЭМ!$A$39:$A$782,$A22,СВЦЭМ!$B$39:$B$782,S$11)+'СЕТ СН'!$F$12+СВЦЭМ!$D$10+'СЕТ СН'!$F$6-'СЕТ СН'!$F$22</f>
        <v>1163.5295638099999</v>
      </c>
      <c r="T22" s="36">
        <f>SUMIFS(СВЦЭМ!$C$39:$C$782,СВЦЭМ!$A$39:$A$782,$A22,СВЦЭМ!$B$39:$B$782,T$11)+'СЕТ СН'!$F$12+СВЦЭМ!$D$10+'СЕТ СН'!$F$6-'СЕТ СН'!$F$22</f>
        <v>1139.3384931199998</v>
      </c>
      <c r="U22" s="36">
        <f>SUMIFS(СВЦЭМ!$C$39:$C$782,СВЦЭМ!$A$39:$A$782,$A22,СВЦЭМ!$B$39:$B$782,U$11)+'СЕТ СН'!$F$12+СВЦЭМ!$D$10+'СЕТ СН'!$F$6-'СЕТ СН'!$F$22</f>
        <v>1129.80068998</v>
      </c>
      <c r="V22" s="36">
        <f>SUMIFS(СВЦЭМ!$C$39:$C$782,СВЦЭМ!$A$39:$A$782,$A22,СВЦЭМ!$B$39:$B$782,V$11)+'СЕТ СН'!$F$12+СВЦЭМ!$D$10+'СЕТ СН'!$F$6-'СЕТ СН'!$F$22</f>
        <v>1127.02787997</v>
      </c>
      <c r="W22" s="36">
        <f>SUMIFS(СВЦЭМ!$C$39:$C$782,СВЦЭМ!$A$39:$A$782,$A22,СВЦЭМ!$B$39:$B$782,W$11)+'СЕТ СН'!$F$12+СВЦЭМ!$D$10+'СЕТ СН'!$F$6-'СЕТ СН'!$F$22</f>
        <v>1150.37809096</v>
      </c>
      <c r="X22" s="36">
        <f>SUMIFS(СВЦЭМ!$C$39:$C$782,СВЦЭМ!$A$39:$A$782,$A22,СВЦЭМ!$B$39:$B$782,X$11)+'СЕТ СН'!$F$12+СВЦЭМ!$D$10+'СЕТ СН'!$F$6-'СЕТ СН'!$F$22</f>
        <v>1169.2882452899998</v>
      </c>
      <c r="Y22" s="36">
        <f>SUMIFS(СВЦЭМ!$C$39:$C$782,СВЦЭМ!$A$39:$A$782,$A22,СВЦЭМ!$B$39:$B$782,Y$11)+'СЕТ СН'!$F$12+СВЦЭМ!$D$10+'СЕТ СН'!$F$6-'СЕТ СН'!$F$22</f>
        <v>1206.19391765</v>
      </c>
    </row>
    <row r="23" spans="1:25" ht="15.75" x14ac:dyDescent="0.2">
      <c r="A23" s="35">
        <f t="shared" si="0"/>
        <v>44481</v>
      </c>
      <c r="B23" s="36">
        <f>SUMIFS(СВЦЭМ!$C$39:$C$782,СВЦЭМ!$A$39:$A$782,$A23,СВЦЭМ!$B$39:$B$782,B$11)+'СЕТ СН'!$F$12+СВЦЭМ!$D$10+'СЕТ СН'!$F$6-'СЕТ СН'!$F$22</f>
        <v>1236.5776069899998</v>
      </c>
      <c r="C23" s="36">
        <f>SUMIFS(СВЦЭМ!$C$39:$C$782,СВЦЭМ!$A$39:$A$782,$A23,СВЦЭМ!$B$39:$B$782,C$11)+'СЕТ СН'!$F$12+СВЦЭМ!$D$10+'СЕТ СН'!$F$6-'СЕТ СН'!$F$22</f>
        <v>1257.2799424299999</v>
      </c>
      <c r="D23" s="36">
        <f>SUMIFS(СВЦЭМ!$C$39:$C$782,СВЦЭМ!$A$39:$A$782,$A23,СВЦЭМ!$B$39:$B$782,D$11)+'СЕТ СН'!$F$12+СВЦЭМ!$D$10+'СЕТ СН'!$F$6-'СЕТ СН'!$F$22</f>
        <v>1170.24396224</v>
      </c>
      <c r="E23" s="36">
        <f>SUMIFS(СВЦЭМ!$C$39:$C$782,СВЦЭМ!$A$39:$A$782,$A23,СВЦЭМ!$B$39:$B$782,E$11)+'СЕТ СН'!$F$12+СВЦЭМ!$D$10+'СЕТ СН'!$F$6-'СЕТ СН'!$F$22</f>
        <v>1166.48156896</v>
      </c>
      <c r="F23" s="36">
        <f>SUMIFS(СВЦЭМ!$C$39:$C$782,СВЦЭМ!$A$39:$A$782,$A23,СВЦЭМ!$B$39:$B$782,F$11)+'СЕТ СН'!$F$12+СВЦЭМ!$D$10+'СЕТ СН'!$F$6-'СЕТ СН'!$F$22</f>
        <v>1165.7573305799999</v>
      </c>
      <c r="G23" s="36">
        <f>SUMIFS(СВЦЭМ!$C$39:$C$782,СВЦЭМ!$A$39:$A$782,$A23,СВЦЭМ!$B$39:$B$782,G$11)+'СЕТ СН'!$F$12+СВЦЭМ!$D$10+'СЕТ СН'!$F$6-'СЕТ СН'!$F$22</f>
        <v>1163.5652702799998</v>
      </c>
      <c r="H23" s="36">
        <f>SUMIFS(СВЦЭМ!$C$39:$C$782,СВЦЭМ!$A$39:$A$782,$A23,СВЦЭМ!$B$39:$B$782,H$11)+'СЕТ СН'!$F$12+СВЦЭМ!$D$10+'СЕТ СН'!$F$6-'СЕТ СН'!$F$22</f>
        <v>1240.9714336499999</v>
      </c>
      <c r="I23" s="36">
        <f>SUMIFS(СВЦЭМ!$C$39:$C$782,СВЦЭМ!$A$39:$A$782,$A23,СВЦЭМ!$B$39:$B$782,I$11)+'СЕТ СН'!$F$12+СВЦЭМ!$D$10+'СЕТ СН'!$F$6-'СЕТ СН'!$F$22</f>
        <v>1192.8490979999999</v>
      </c>
      <c r="J23" s="36">
        <f>SUMIFS(СВЦЭМ!$C$39:$C$782,СВЦЭМ!$A$39:$A$782,$A23,СВЦЭМ!$B$39:$B$782,J$11)+'СЕТ СН'!$F$12+СВЦЭМ!$D$10+'СЕТ СН'!$F$6-'СЕТ СН'!$F$22</f>
        <v>1151.4648783799998</v>
      </c>
      <c r="K23" s="36">
        <f>SUMIFS(СВЦЭМ!$C$39:$C$782,СВЦЭМ!$A$39:$A$782,$A23,СВЦЭМ!$B$39:$B$782,K$11)+'СЕТ СН'!$F$12+СВЦЭМ!$D$10+'СЕТ СН'!$F$6-'СЕТ СН'!$F$22</f>
        <v>1143.90981588</v>
      </c>
      <c r="L23" s="36">
        <f>SUMIFS(СВЦЭМ!$C$39:$C$782,СВЦЭМ!$A$39:$A$782,$A23,СВЦЭМ!$B$39:$B$782,L$11)+'СЕТ СН'!$F$12+СВЦЭМ!$D$10+'СЕТ СН'!$F$6-'СЕТ СН'!$F$22</f>
        <v>1137.2760343899999</v>
      </c>
      <c r="M23" s="36">
        <f>SUMIFS(СВЦЭМ!$C$39:$C$782,СВЦЭМ!$A$39:$A$782,$A23,СВЦЭМ!$B$39:$B$782,M$11)+'СЕТ СН'!$F$12+СВЦЭМ!$D$10+'СЕТ СН'!$F$6-'СЕТ СН'!$F$22</f>
        <v>1172.40158888</v>
      </c>
      <c r="N23" s="36">
        <f>SUMIFS(СВЦЭМ!$C$39:$C$782,СВЦЭМ!$A$39:$A$782,$A23,СВЦЭМ!$B$39:$B$782,N$11)+'СЕТ СН'!$F$12+СВЦЭМ!$D$10+'СЕТ СН'!$F$6-'СЕТ СН'!$F$22</f>
        <v>1218.8118181299999</v>
      </c>
      <c r="O23" s="36">
        <f>SUMIFS(СВЦЭМ!$C$39:$C$782,СВЦЭМ!$A$39:$A$782,$A23,СВЦЭМ!$B$39:$B$782,O$11)+'СЕТ СН'!$F$12+СВЦЭМ!$D$10+'СЕТ СН'!$F$6-'СЕТ СН'!$F$22</f>
        <v>1205.1539719699999</v>
      </c>
      <c r="P23" s="36">
        <f>SUMIFS(СВЦЭМ!$C$39:$C$782,СВЦЭМ!$A$39:$A$782,$A23,СВЦЭМ!$B$39:$B$782,P$11)+'СЕТ СН'!$F$12+СВЦЭМ!$D$10+'СЕТ СН'!$F$6-'СЕТ СН'!$F$22</f>
        <v>1207.65673457</v>
      </c>
      <c r="Q23" s="36">
        <f>SUMIFS(СВЦЭМ!$C$39:$C$782,СВЦЭМ!$A$39:$A$782,$A23,СВЦЭМ!$B$39:$B$782,Q$11)+'СЕТ СН'!$F$12+СВЦЭМ!$D$10+'СЕТ СН'!$F$6-'СЕТ СН'!$F$22</f>
        <v>1208.5670688599998</v>
      </c>
      <c r="R23" s="36">
        <f>SUMIFS(СВЦЭМ!$C$39:$C$782,СВЦЭМ!$A$39:$A$782,$A23,СВЦЭМ!$B$39:$B$782,R$11)+'СЕТ СН'!$F$12+СВЦЭМ!$D$10+'СЕТ СН'!$F$6-'СЕТ СН'!$F$22</f>
        <v>1207.6229308499999</v>
      </c>
      <c r="S23" s="36">
        <f>SUMIFS(СВЦЭМ!$C$39:$C$782,СВЦЭМ!$A$39:$A$782,$A23,СВЦЭМ!$B$39:$B$782,S$11)+'СЕТ СН'!$F$12+СВЦЭМ!$D$10+'СЕТ СН'!$F$6-'СЕТ СН'!$F$22</f>
        <v>1196.9696751399999</v>
      </c>
      <c r="T23" s="36">
        <f>SUMIFS(СВЦЭМ!$C$39:$C$782,СВЦЭМ!$A$39:$A$782,$A23,СВЦЭМ!$B$39:$B$782,T$11)+'СЕТ СН'!$F$12+СВЦЭМ!$D$10+'СЕТ СН'!$F$6-'СЕТ СН'!$F$22</f>
        <v>1136.6677980099998</v>
      </c>
      <c r="U23" s="36">
        <f>SUMIFS(СВЦЭМ!$C$39:$C$782,СВЦЭМ!$A$39:$A$782,$A23,СВЦЭМ!$B$39:$B$782,U$11)+'СЕТ СН'!$F$12+СВЦЭМ!$D$10+'СЕТ СН'!$F$6-'СЕТ СН'!$F$22</f>
        <v>1100.2686922999999</v>
      </c>
      <c r="V23" s="36">
        <f>SUMIFS(СВЦЭМ!$C$39:$C$782,СВЦЭМ!$A$39:$A$782,$A23,СВЦЭМ!$B$39:$B$782,V$11)+'СЕТ СН'!$F$12+СВЦЭМ!$D$10+'СЕТ СН'!$F$6-'СЕТ СН'!$F$22</f>
        <v>1068.78018494</v>
      </c>
      <c r="W23" s="36">
        <f>SUMIFS(СВЦЭМ!$C$39:$C$782,СВЦЭМ!$A$39:$A$782,$A23,СВЦЭМ!$B$39:$B$782,W$11)+'СЕТ СН'!$F$12+СВЦЭМ!$D$10+'СЕТ СН'!$F$6-'СЕТ СН'!$F$22</f>
        <v>1096.8540006199999</v>
      </c>
      <c r="X23" s="36">
        <f>SUMIFS(СВЦЭМ!$C$39:$C$782,СВЦЭМ!$A$39:$A$782,$A23,СВЦЭМ!$B$39:$B$782,X$11)+'СЕТ СН'!$F$12+СВЦЭМ!$D$10+'СЕТ СН'!$F$6-'СЕТ СН'!$F$22</f>
        <v>1107.0212608699999</v>
      </c>
      <c r="Y23" s="36">
        <f>SUMIFS(СВЦЭМ!$C$39:$C$782,СВЦЭМ!$A$39:$A$782,$A23,СВЦЭМ!$B$39:$B$782,Y$11)+'СЕТ СН'!$F$12+СВЦЭМ!$D$10+'СЕТ СН'!$F$6-'СЕТ СН'!$F$22</f>
        <v>1132.0046569399999</v>
      </c>
    </row>
    <row r="24" spans="1:25" ht="15.75" x14ac:dyDescent="0.2">
      <c r="A24" s="35">
        <f t="shared" si="0"/>
        <v>44482</v>
      </c>
      <c r="B24" s="36">
        <f>SUMIFS(СВЦЭМ!$C$39:$C$782,СВЦЭМ!$A$39:$A$782,$A24,СВЦЭМ!$B$39:$B$782,B$11)+'СЕТ СН'!$F$12+СВЦЭМ!$D$10+'СЕТ СН'!$F$6-'СЕТ СН'!$F$22</f>
        <v>1106.88491666</v>
      </c>
      <c r="C24" s="36">
        <f>SUMIFS(СВЦЭМ!$C$39:$C$782,СВЦЭМ!$A$39:$A$782,$A24,СВЦЭМ!$B$39:$B$782,C$11)+'СЕТ СН'!$F$12+СВЦЭМ!$D$10+'СЕТ СН'!$F$6-'СЕТ СН'!$F$22</f>
        <v>1228.1137021499999</v>
      </c>
      <c r="D24" s="36">
        <f>SUMIFS(СВЦЭМ!$C$39:$C$782,СВЦЭМ!$A$39:$A$782,$A24,СВЦЭМ!$B$39:$B$782,D$11)+'СЕТ СН'!$F$12+СВЦЭМ!$D$10+'СЕТ СН'!$F$6-'СЕТ СН'!$F$22</f>
        <v>1163.9229788399998</v>
      </c>
      <c r="E24" s="36">
        <f>SUMIFS(СВЦЭМ!$C$39:$C$782,СВЦЭМ!$A$39:$A$782,$A24,СВЦЭМ!$B$39:$B$782,E$11)+'СЕТ СН'!$F$12+СВЦЭМ!$D$10+'СЕТ СН'!$F$6-'СЕТ СН'!$F$22</f>
        <v>1146.6124178099999</v>
      </c>
      <c r="F24" s="36">
        <f>SUMIFS(СВЦЭМ!$C$39:$C$782,СВЦЭМ!$A$39:$A$782,$A24,СВЦЭМ!$B$39:$B$782,F$11)+'СЕТ СН'!$F$12+СВЦЭМ!$D$10+'СЕТ СН'!$F$6-'СЕТ СН'!$F$22</f>
        <v>1137.3806611599998</v>
      </c>
      <c r="G24" s="36">
        <f>SUMIFS(СВЦЭМ!$C$39:$C$782,СВЦЭМ!$A$39:$A$782,$A24,СВЦЭМ!$B$39:$B$782,G$11)+'СЕТ СН'!$F$12+СВЦЭМ!$D$10+'СЕТ СН'!$F$6-'СЕТ СН'!$F$22</f>
        <v>1141.9633188099999</v>
      </c>
      <c r="H24" s="36">
        <f>SUMIFS(СВЦЭМ!$C$39:$C$782,СВЦЭМ!$A$39:$A$782,$A24,СВЦЭМ!$B$39:$B$782,H$11)+'СЕТ СН'!$F$12+СВЦЭМ!$D$10+'СЕТ СН'!$F$6-'СЕТ СН'!$F$22</f>
        <v>1213.37340963</v>
      </c>
      <c r="I24" s="36">
        <f>SUMIFS(СВЦЭМ!$C$39:$C$782,СВЦЭМ!$A$39:$A$782,$A24,СВЦЭМ!$B$39:$B$782,I$11)+'СЕТ СН'!$F$12+СВЦЭМ!$D$10+'СЕТ СН'!$F$6-'СЕТ СН'!$F$22</f>
        <v>1184.2806238799999</v>
      </c>
      <c r="J24" s="36">
        <f>SUMIFS(СВЦЭМ!$C$39:$C$782,СВЦЭМ!$A$39:$A$782,$A24,СВЦЭМ!$B$39:$B$782,J$11)+'СЕТ СН'!$F$12+СВЦЭМ!$D$10+'СЕТ СН'!$F$6-'СЕТ СН'!$F$22</f>
        <v>1153.2434396399999</v>
      </c>
      <c r="K24" s="36">
        <f>SUMIFS(СВЦЭМ!$C$39:$C$782,СВЦЭМ!$A$39:$A$782,$A24,СВЦЭМ!$B$39:$B$782,K$11)+'СЕТ СН'!$F$12+СВЦЭМ!$D$10+'СЕТ СН'!$F$6-'СЕТ СН'!$F$22</f>
        <v>1101.8959174499998</v>
      </c>
      <c r="L24" s="36">
        <f>SUMIFS(СВЦЭМ!$C$39:$C$782,СВЦЭМ!$A$39:$A$782,$A24,СВЦЭМ!$B$39:$B$782,L$11)+'СЕТ СН'!$F$12+СВЦЭМ!$D$10+'СЕТ СН'!$F$6-'СЕТ СН'!$F$22</f>
        <v>1091.98515015</v>
      </c>
      <c r="M24" s="36">
        <f>SUMIFS(СВЦЭМ!$C$39:$C$782,СВЦЭМ!$A$39:$A$782,$A24,СВЦЭМ!$B$39:$B$782,M$11)+'СЕТ СН'!$F$12+СВЦЭМ!$D$10+'СЕТ СН'!$F$6-'СЕТ СН'!$F$22</f>
        <v>1106.9369672</v>
      </c>
      <c r="N24" s="36">
        <f>SUMIFS(СВЦЭМ!$C$39:$C$782,СВЦЭМ!$A$39:$A$782,$A24,СВЦЭМ!$B$39:$B$782,N$11)+'СЕТ СН'!$F$12+СВЦЭМ!$D$10+'СЕТ СН'!$F$6-'СЕТ СН'!$F$22</f>
        <v>1168.54931956</v>
      </c>
      <c r="O24" s="36">
        <f>SUMIFS(СВЦЭМ!$C$39:$C$782,СВЦЭМ!$A$39:$A$782,$A24,СВЦЭМ!$B$39:$B$782,O$11)+'СЕТ СН'!$F$12+СВЦЭМ!$D$10+'СЕТ СН'!$F$6-'СЕТ СН'!$F$22</f>
        <v>1199.4831382</v>
      </c>
      <c r="P24" s="36">
        <f>SUMIFS(СВЦЭМ!$C$39:$C$782,СВЦЭМ!$A$39:$A$782,$A24,СВЦЭМ!$B$39:$B$782,P$11)+'СЕТ СН'!$F$12+СВЦЭМ!$D$10+'СЕТ СН'!$F$6-'СЕТ СН'!$F$22</f>
        <v>1196.7375666299999</v>
      </c>
      <c r="Q24" s="36">
        <f>SUMIFS(СВЦЭМ!$C$39:$C$782,СВЦЭМ!$A$39:$A$782,$A24,СВЦЭМ!$B$39:$B$782,Q$11)+'СЕТ СН'!$F$12+СВЦЭМ!$D$10+'СЕТ СН'!$F$6-'СЕТ СН'!$F$22</f>
        <v>1191.8746471099998</v>
      </c>
      <c r="R24" s="36">
        <f>SUMIFS(СВЦЭМ!$C$39:$C$782,СВЦЭМ!$A$39:$A$782,$A24,СВЦЭМ!$B$39:$B$782,R$11)+'СЕТ СН'!$F$12+СВЦЭМ!$D$10+'СЕТ СН'!$F$6-'СЕТ СН'!$F$22</f>
        <v>1190.47415097</v>
      </c>
      <c r="S24" s="36">
        <f>SUMIFS(СВЦЭМ!$C$39:$C$782,СВЦЭМ!$A$39:$A$782,$A24,СВЦЭМ!$B$39:$B$782,S$11)+'СЕТ СН'!$F$12+СВЦЭМ!$D$10+'СЕТ СН'!$F$6-'СЕТ СН'!$F$22</f>
        <v>1150.0732088799998</v>
      </c>
      <c r="T24" s="36">
        <f>SUMIFS(СВЦЭМ!$C$39:$C$782,СВЦЭМ!$A$39:$A$782,$A24,СВЦЭМ!$B$39:$B$782,T$11)+'СЕТ СН'!$F$12+СВЦЭМ!$D$10+'СЕТ СН'!$F$6-'СЕТ СН'!$F$22</f>
        <v>1054.4735064700001</v>
      </c>
      <c r="U24" s="36">
        <f>SUMIFS(СВЦЭМ!$C$39:$C$782,СВЦЭМ!$A$39:$A$782,$A24,СВЦЭМ!$B$39:$B$782,U$11)+'СЕТ СН'!$F$12+СВЦЭМ!$D$10+'СЕТ СН'!$F$6-'СЕТ СН'!$F$22</f>
        <v>1016.8518163700001</v>
      </c>
      <c r="V24" s="36">
        <f>SUMIFS(СВЦЭМ!$C$39:$C$782,СВЦЭМ!$A$39:$A$782,$A24,СВЦЭМ!$B$39:$B$782,V$11)+'СЕТ СН'!$F$12+СВЦЭМ!$D$10+'СЕТ СН'!$F$6-'СЕТ СН'!$F$22</f>
        <v>1009.15320966</v>
      </c>
      <c r="W24" s="36">
        <f>SUMIFS(СВЦЭМ!$C$39:$C$782,СВЦЭМ!$A$39:$A$782,$A24,СВЦЭМ!$B$39:$B$782,W$11)+'СЕТ СН'!$F$12+СВЦЭМ!$D$10+'СЕТ СН'!$F$6-'СЕТ СН'!$F$22</f>
        <v>1065.8236515799999</v>
      </c>
      <c r="X24" s="36">
        <f>SUMIFS(СВЦЭМ!$C$39:$C$782,СВЦЭМ!$A$39:$A$782,$A24,СВЦЭМ!$B$39:$B$782,X$11)+'СЕТ СН'!$F$12+СВЦЭМ!$D$10+'СЕТ СН'!$F$6-'СЕТ СН'!$F$22</f>
        <v>1097.0074672200001</v>
      </c>
      <c r="Y24" s="36">
        <f>SUMIFS(СВЦЭМ!$C$39:$C$782,СВЦЭМ!$A$39:$A$782,$A24,СВЦЭМ!$B$39:$B$782,Y$11)+'СЕТ СН'!$F$12+СВЦЭМ!$D$10+'СЕТ СН'!$F$6-'СЕТ СН'!$F$22</f>
        <v>1177.7884387499998</v>
      </c>
    </row>
    <row r="25" spans="1:25" ht="15.75" x14ac:dyDescent="0.2">
      <c r="A25" s="35">
        <f t="shared" si="0"/>
        <v>44483</v>
      </c>
      <c r="B25" s="36">
        <f>SUMIFS(СВЦЭМ!$C$39:$C$782,СВЦЭМ!$A$39:$A$782,$A25,СВЦЭМ!$B$39:$B$782,B$11)+'СЕТ СН'!$F$12+СВЦЭМ!$D$10+'СЕТ СН'!$F$6-'СЕТ СН'!$F$22</f>
        <v>1248.7583206499999</v>
      </c>
      <c r="C25" s="36">
        <f>SUMIFS(СВЦЭМ!$C$39:$C$782,СВЦЭМ!$A$39:$A$782,$A25,СВЦЭМ!$B$39:$B$782,C$11)+'СЕТ СН'!$F$12+СВЦЭМ!$D$10+'СЕТ СН'!$F$6-'СЕТ СН'!$F$22</f>
        <v>1224.8538999999998</v>
      </c>
      <c r="D25" s="36">
        <f>SUMIFS(СВЦЭМ!$C$39:$C$782,СВЦЭМ!$A$39:$A$782,$A25,СВЦЭМ!$B$39:$B$782,D$11)+'СЕТ СН'!$F$12+СВЦЭМ!$D$10+'СЕТ СН'!$F$6-'СЕТ СН'!$F$22</f>
        <v>1135.6516672499999</v>
      </c>
      <c r="E25" s="36">
        <f>SUMIFS(СВЦЭМ!$C$39:$C$782,СВЦЭМ!$A$39:$A$782,$A25,СВЦЭМ!$B$39:$B$782,E$11)+'СЕТ СН'!$F$12+СВЦЭМ!$D$10+'СЕТ СН'!$F$6-'СЕТ СН'!$F$22</f>
        <v>1119.5149496699999</v>
      </c>
      <c r="F25" s="36">
        <f>SUMIFS(СВЦЭМ!$C$39:$C$782,СВЦЭМ!$A$39:$A$782,$A25,СВЦЭМ!$B$39:$B$782,F$11)+'СЕТ СН'!$F$12+СВЦЭМ!$D$10+'СЕТ СН'!$F$6-'СЕТ СН'!$F$22</f>
        <v>1109.0024469299999</v>
      </c>
      <c r="G25" s="36">
        <f>SUMIFS(СВЦЭМ!$C$39:$C$782,СВЦЭМ!$A$39:$A$782,$A25,СВЦЭМ!$B$39:$B$782,G$11)+'СЕТ СН'!$F$12+СВЦЭМ!$D$10+'СЕТ СН'!$F$6-'СЕТ СН'!$F$22</f>
        <v>1127.3391665500001</v>
      </c>
      <c r="H25" s="36">
        <f>SUMIFS(СВЦЭМ!$C$39:$C$782,СВЦЭМ!$A$39:$A$782,$A25,СВЦЭМ!$B$39:$B$782,H$11)+'СЕТ СН'!$F$12+СВЦЭМ!$D$10+'СЕТ СН'!$F$6-'СЕТ СН'!$F$22</f>
        <v>1220.18398798</v>
      </c>
      <c r="I25" s="36">
        <f>SUMIFS(СВЦЭМ!$C$39:$C$782,СВЦЭМ!$A$39:$A$782,$A25,СВЦЭМ!$B$39:$B$782,I$11)+'СЕТ СН'!$F$12+СВЦЭМ!$D$10+'СЕТ СН'!$F$6-'СЕТ СН'!$F$22</f>
        <v>1214.4056706599999</v>
      </c>
      <c r="J25" s="36">
        <f>SUMIFS(СВЦЭМ!$C$39:$C$782,СВЦЭМ!$A$39:$A$782,$A25,СВЦЭМ!$B$39:$B$782,J$11)+'СЕТ СН'!$F$12+СВЦЭМ!$D$10+'СЕТ СН'!$F$6-'СЕТ СН'!$F$22</f>
        <v>1185.2225080999999</v>
      </c>
      <c r="K25" s="36">
        <f>SUMIFS(СВЦЭМ!$C$39:$C$782,СВЦЭМ!$A$39:$A$782,$A25,СВЦЭМ!$B$39:$B$782,K$11)+'СЕТ СН'!$F$12+СВЦЭМ!$D$10+'СЕТ СН'!$F$6-'СЕТ СН'!$F$22</f>
        <v>1042.50052929</v>
      </c>
      <c r="L25" s="36">
        <f>SUMIFS(СВЦЭМ!$C$39:$C$782,СВЦЭМ!$A$39:$A$782,$A25,СВЦЭМ!$B$39:$B$782,L$11)+'СЕТ СН'!$F$12+СВЦЭМ!$D$10+'СЕТ СН'!$F$6-'СЕТ СН'!$F$22</f>
        <v>1112.2200523899999</v>
      </c>
      <c r="M25" s="36">
        <f>SUMIFS(СВЦЭМ!$C$39:$C$782,СВЦЭМ!$A$39:$A$782,$A25,СВЦЭМ!$B$39:$B$782,M$11)+'СЕТ СН'!$F$12+СВЦЭМ!$D$10+'СЕТ СН'!$F$6-'СЕТ СН'!$F$22</f>
        <v>1257.1660854299998</v>
      </c>
      <c r="N25" s="36">
        <f>SUMIFS(СВЦЭМ!$C$39:$C$782,СВЦЭМ!$A$39:$A$782,$A25,СВЦЭМ!$B$39:$B$782,N$11)+'СЕТ СН'!$F$12+СВЦЭМ!$D$10+'СЕТ СН'!$F$6-'СЕТ СН'!$F$22</f>
        <v>1256.1475524499999</v>
      </c>
      <c r="O25" s="36">
        <f>SUMIFS(СВЦЭМ!$C$39:$C$782,СВЦЭМ!$A$39:$A$782,$A25,СВЦЭМ!$B$39:$B$782,O$11)+'СЕТ СН'!$F$12+СВЦЭМ!$D$10+'СЕТ СН'!$F$6-'СЕТ СН'!$F$22</f>
        <v>1248.5027127399999</v>
      </c>
      <c r="P25" s="36">
        <f>SUMIFS(СВЦЭМ!$C$39:$C$782,СВЦЭМ!$A$39:$A$782,$A25,СВЦЭМ!$B$39:$B$782,P$11)+'СЕТ СН'!$F$12+СВЦЭМ!$D$10+'СЕТ СН'!$F$6-'СЕТ СН'!$F$22</f>
        <v>1241.9735912899998</v>
      </c>
      <c r="Q25" s="36">
        <f>SUMIFS(СВЦЭМ!$C$39:$C$782,СВЦЭМ!$A$39:$A$782,$A25,СВЦЭМ!$B$39:$B$782,Q$11)+'СЕТ СН'!$F$12+СВЦЭМ!$D$10+'СЕТ СН'!$F$6-'СЕТ СН'!$F$22</f>
        <v>1267.1460385299999</v>
      </c>
      <c r="R25" s="36">
        <f>SUMIFS(СВЦЭМ!$C$39:$C$782,СВЦЭМ!$A$39:$A$782,$A25,СВЦЭМ!$B$39:$B$782,R$11)+'СЕТ СН'!$F$12+СВЦЭМ!$D$10+'СЕТ СН'!$F$6-'СЕТ СН'!$F$22</f>
        <v>1268.28008103</v>
      </c>
      <c r="S25" s="36">
        <f>SUMIFS(СВЦЭМ!$C$39:$C$782,СВЦЭМ!$A$39:$A$782,$A25,СВЦЭМ!$B$39:$B$782,S$11)+'СЕТ СН'!$F$12+СВЦЭМ!$D$10+'СЕТ СН'!$F$6-'СЕТ СН'!$F$22</f>
        <v>1193.9573755699998</v>
      </c>
      <c r="T25" s="36">
        <f>SUMIFS(СВЦЭМ!$C$39:$C$782,СВЦЭМ!$A$39:$A$782,$A25,СВЦЭМ!$B$39:$B$782,T$11)+'СЕТ СН'!$F$12+СВЦЭМ!$D$10+'СЕТ СН'!$F$6-'СЕТ СН'!$F$22</f>
        <v>1090.8017028799998</v>
      </c>
      <c r="U25" s="36">
        <f>SUMIFS(СВЦЭМ!$C$39:$C$782,СВЦЭМ!$A$39:$A$782,$A25,СВЦЭМ!$B$39:$B$782,U$11)+'СЕТ СН'!$F$12+СВЦЭМ!$D$10+'СЕТ СН'!$F$6-'СЕТ СН'!$F$22</f>
        <v>1012.3441662700001</v>
      </c>
      <c r="V25" s="36">
        <f>SUMIFS(СВЦЭМ!$C$39:$C$782,СВЦЭМ!$A$39:$A$782,$A25,СВЦЭМ!$B$39:$B$782,V$11)+'СЕТ СН'!$F$12+СВЦЭМ!$D$10+'СЕТ СН'!$F$6-'СЕТ СН'!$F$22</f>
        <v>975.80185645000006</v>
      </c>
      <c r="W25" s="36">
        <f>SUMIFS(СВЦЭМ!$C$39:$C$782,СВЦЭМ!$A$39:$A$782,$A25,СВЦЭМ!$B$39:$B$782,W$11)+'СЕТ СН'!$F$12+СВЦЭМ!$D$10+'СЕТ СН'!$F$6-'СЕТ СН'!$F$22</f>
        <v>1087.34293652</v>
      </c>
      <c r="X25" s="36">
        <f>SUMIFS(СВЦЭМ!$C$39:$C$782,СВЦЭМ!$A$39:$A$782,$A25,СВЦЭМ!$B$39:$B$782,X$11)+'СЕТ СН'!$F$12+СВЦЭМ!$D$10+'СЕТ СН'!$F$6-'СЕТ СН'!$F$22</f>
        <v>1181.7956374399998</v>
      </c>
      <c r="Y25" s="36">
        <f>SUMIFS(СВЦЭМ!$C$39:$C$782,СВЦЭМ!$A$39:$A$782,$A25,СВЦЭМ!$B$39:$B$782,Y$11)+'СЕТ СН'!$F$12+СВЦЭМ!$D$10+'СЕТ СН'!$F$6-'СЕТ СН'!$F$22</f>
        <v>1240.9402225599999</v>
      </c>
    </row>
    <row r="26" spans="1:25" ht="15.75" x14ac:dyDescent="0.2">
      <c r="A26" s="35">
        <f t="shared" si="0"/>
        <v>44484</v>
      </c>
      <c r="B26" s="36">
        <f>SUMIFS(СВЦЭМ!$C$39:$C$782,СВЦЭМ!$A$39:$A$782,$A26,СВЦЭМ!$B$39:$B$782,B$11)+'СЕТ СН'!$F$12+СВЦЭМ!$D$10+'СЕТ СН'!$F$6-'СЕТ СН'!$F$22</f>
        <v>1182.9484510899999</v>
      </c>
      <c r="C26" s="36">
        <f>SUMIFS(СВЦЭМ!$C$39:$C$782,СВЦЭМ!$A$39:$A$782,$A26,СВЦЭМ!$B$39:$B$782,C$11)+'СЕТ СН'!$F$12+СВЦЭМ!$D$10+'СЕТ СН'!$F$6-'СЕТ СН'!$F$22</f>
        <v>1170.24987076</v>
      </c>
      <c r="D26" s="36">
        <f>SUMIFS(СВЦЭМ!$C$39:$C$782,СВЦЭМ!$A$39:$A$782,$A26,СВЦЭМ!$B$39:$B$782,D$11)+'СЕТ СН'!$F$12+СВЦЭМ!$D$10+'СЕТ СН'!$F$6-'СЕТ СН'!$F$22</f>
        <v>1140.0188719799999</v>
      </c>
      <c r="E26" s="36">
        <f>SUMIFS(СВЦЭМ!$C$39:$C$782,СВЦЭМ!$A$39:$A$782,$A26,СВЦЭМ!$B$39:$B$782,E$11)+'СЕТ СН'!$F$12+СВЦЭМ!$D$10+'СЕТ СН'!$F$6-'СЕТ СН'!$F$22</f>
        <v>1149.67640293</v>
      </c>
      <c r="F26" s="36">
        <f>SUMIFS(СВЦЭМ!$C$39:$C$782,СВЦЭМ!$A$39:$A$782,$A26,СВЦЭМ!$B$39:$B$782,F$11)+'СЕТ СН'!$F$12+СВЦЭМ!$D$10+'СЕТ СН'!$F$6-'СЕТ СН'!$F$22</f>
        <v>1146.17711788</v>
      </c>
      <c r="G26" s="36">
        <f>SUMIFS(СВЦЭМ!$C$39:$C$782,СВЦЭМ!$A$39:$A$782,$A26,СВЦЭМ!$B$39:$B$782,G$11)+'СЕТ СН'!$F$12+СВЦЭМ!$D$10+'СЕТ СН'!$F$6-'СЕТ СН'!$F$22</f>
        <v>1147.0632917199998</v>
      </c>
      <c r="H26" s="36">
        <f>SUMIFS(СВЦЭМ!$C$39:$C$782,СВЦЭМ!$A$39:$A$782,$A26,СВЦЭМ!$B$39:$B$782,H$11)+'СЕТ СН'!$F$12+СВЦЭМ!$D$10+'СЕТ СН'!$F$6-'СЕТ СН'!$F$22</f>
        <v>1211.9154705199999</v>
      </c>
      <c r="I26" s="36">
        <f>SUMIFS(СВЦЭМ!$C$39:$C$782,СВЦЭМ!$A$39:$A$782,$A26,СВЦЭМ!$B$39:$B$782,I$11)+'СЕТ СН'!$F$12+СВЦЭМ!$D$10+'СЕТ СН'!$F$6-'СЕТ СН'!$F$22</f>
        <v>1224.6226719699998</v>
      </c>
      <c r="J26" s="36">
        <f>SUMIFS(СВЦЭМ!$C$39:$C$782,СВЦЭМ!$A$39:$A$782,$A26,СВЦЭМ!$B$39:$B$782,J$11)+'СЕТ СН'!$F$12+СВЦЭМ!$D$10+'СЕТ СН'!$F$6-'СЕТ СН'!$F$22</f>
        <v>1192.8576922899999</v>
      </c>
      <c r="K26" s="36">
        <f>SUMIFS(СВЦЭМ!$C$39:$C$782,СВЦЭМ!$A$39:$A$782,$A26,СВЦЭМ!$B$39:$B$782,K$11)+'СЕТ СН'!$F$12+СВЦЭМ!$D$10+'СЕТ СН'!$F$6-'СЕТ СН'!$F$22</f>
        <v>1156.8421150299998</v>
      </c>
      <c r="L26" s="36">
        <f>SUMIFS(СВЦЭМ!$C$39:$C$782,СВЦЭМ!$A$39:$A$782,$A26,СВЦЭМ!$B$39:$B$782,L$11)+'СЕТ СН'!$F$12+СВЦЭМ!$D$10+'СЕТ СН'!$F$6-'СЕТ СН'!$F$22</f>
        <v>1165.20009923</v>
      </c>
      <c r="M26" s="36">
        <f>SUMIFS(СВЦЭМ!$C$39:$C$782,СВЦЭМ!$A$39:$A$782,$A26,СВЦЭМ!$B$39:$B$782,M$11)+'СЕТ СН'!$F$12+СВЦЭМ!$D$10+'СЕТ СН'!$F$6-'СЕТ СН'!$F$22</f>
        <v>1170.3032441299999</v>
      </c>
      <c r="N26" s="36">
        <f>SUMIFS(СВЦЭМ!$C$39:$C$782,СВЦЭМ!$A$39:$A$782,$A26,СВЦЭМ!$B$39:$B$782,N$11)+'СЕТ СН'!$F$12+СВЦЭМ!$D$10+'СЕТ СН'!$F$6-'СЕТ СН'!$F$22</f>
        <v>1180.5412628399999</v>
      </c>
      <c r="O26" s="36">
        <f>SUMIFS(СВЦЭМ!$C$39:$C$782,СВЦЭМ!$A$39:$A$782,$A26,СВЦЭМ!$B$39:$B$782,O$11)+'СЕТ СН'!$F$12+СВЦЭМ!$D$10+'СЕТ СН'!$F$6-'СЕТ СН'!$F$22</f>
        <v>1208.3311383599998</v>
      </c>
      <c r="P26" s="36">
        <f>SUMIFS(СВЦЭМ!$C$39:$C$782,СВЦЭМ!$A$39:$A$782,$A26,СВЦЭМ!$B$39:$B$782,P$11)+'СЕТ СН'!$F$12+СВЦЭМ!$D$10+'СЕТ СН'!$F$6-'СЕТ СН'!$F$22</f>
        <v>1246.0544584899999</v>
      </c>
      <c r="Q26" s="36">
        <f>SUMIFS(СВЦЭМ!$C$39:$C$782,СВЦЭМ!$A$39:$A$782,$A26,СВЦЭМ!$B$39:$B$782,Q$11)+'СЕТ СН'!$F$12+СВЦЭМ!$D$10+'СЕТ СН'!$F$6-'СЕТ СН'!$F$22</f>
        <v>1249.4097167999998</v>
      </c>
      <c r="R26" s="36">
        <f>SUMIFS(СВЦЭМ!$C$39:$C$782,СВЦЭМ!$A$39:$A$782,$A26,СВЦЭМ!$B$39:$B$782,R$11)+'СЕТ СН'!$F$12+СВЦЭМ!$D$10+'СЕТ СН'!$F$6-'СЕТ СН'!$F$22</f>
        <v>1249.9445509499999</v>
      </c>
      <c r="S26" s="36">
        <f>SUMIFS(СВЦЭМ!$C$39:$C$782,СВЦЭМ!$A$39:$A$782,$A26,СВЦЭМ!$B$39:$B$782,S$11)+'СЕТ СН'!$F$12+СВЦЭМ!$D$10+'СЕТ СН'!$F$6-'СЕТ СН'!$F$22</f>
        <v>1244.4333503599998</v>
      </c>
      <c r="T26" s="36">
        <f>SUMIFS(СВЦЭМ!$C$39:$C$782,СВЦЭМ!$A$39:$A$782,$A26,СВЦЭМ!$B$39:$B$782,T$11)+'СЕТ СН'!$F$12+СВЦЭМ!$D$10+'СЕТ СН'!$F$6-'СЕТ СН'!$F$22</f>
        <v>1151.7991274699998</v>
      </c>
      <c r="U26" s="36">
        <f>SUMIFS(СВЦЭМ!$C$39:$C$782,СВЦЭМ!$A$39:$A$782,$A26,СВЦЭМ!$B$39:$B$782,U$11)+'СЕТ СН'!$F$12+СВЦЭМ!$D$10+'СЕТ СН'!$F$6-'СЕТ СН'!$F$22</f>
        <v>1159.05904117</v>
      </c>
      <c r="V26" s="36">
        <f>SUMIFS(СВЦЭМ!$C$39:$C$782,СВЦЭМ!$A$39:$A$782,$A26,СВЦЭМ!$B$39:$B$782,V$11)+'СЕТ СН'!$F$12+СВЦЭМ!$D$10+'СЕТ СН'!$F$6-'СЕТ СН'!$F$22</f>
        <v>1164.2458619099998</v>
      </c>
      <c r="W26" s="36">
        <f>SUMIFS(СВЦЭМ!$C$39:$C$782,СВЦЭМ!$A$39:$A$782,$A26,СВЦЭМ!$B$39:$B$782,W$11)+'СЕТ СН'!$F$12+СВЦЭМ!$D$10+'СЕТ СН'!$F$6-'СЕТ СН'!$F$22</f>
        <v>1152.94849041</v>
      </c>
      <c r="X26" s="36">
        <f>SUMIFS(СВЦЭМ!$C$39:$C$782,СВЦЭМ!$A$39:$A$782,$A26,СВЦЭМ!$B$39:$B$782,X$11)+'СЕТ СН'!$F$12+СВЦЭМ!$D$10+'СЕТ СН'!$F$6-'СЕТ СН'!$F$22</f>
        <v>1168.7162381099999</v>
      </c>
      <c r="Y26" s="36">
        <f>SUMIFS(СВЦЭМ!$C$39:$C$782,СВЦЭМ!$A$39:$A$782,$A26,СВЦЭМ!$B$39:$B$782,Y$11)+'СЕТ СН'!$F$12+СВЦЭМ!$D$10+'СЕТ СН'!$F$6-'СЕТ СН'!$F$22</f>
        <v>1218.98589612</v>
      </c>
    </row>
    <row r="27" spans="1:25" ht="15.75" x14ac:dyDescent="0.2">
      <c r="A27" s="35">
        <f t="shared" si="0"/>
        <v>44485</v>
      </c>
      <c r="B27" s="36">
        <f>SUMIFS(СВЦЭМ!$C$39:$C$782,СВЦЭМ!$A$39:$A$782,$A27,СВЦЭМ!$B$39:$B$782,B$11)+'СЕТ СН'!$F$12+СВЦЭМ!$D$10+'СЕТ СН'!$F$6-'СЕТ СН'!$F$22</f>
        <v>1187.8351252</v>
      </c>
      <c r="C27" s="36">
        <f>SUMIFS(СВЦЭМ!$C$39:$C$782,СВЦЭМ!$A$39:$A$782,$A27,СВЦЭМ!$B$39:$B$782,C$11)+'СЕТ СН'!$F$12+СВЦЭМ!$D$10+'СЕТ СН'!$F$6-'СЕТ СН'!$F$22</f>
        <v>1228.98262785</v>
      </c>
      <c r="D27" s="36">
        <f>SUMIFS(СВЦЭМ!$C$39:$C$782,СВЦЭМ!$A$39:$A$782,$A27,СВЦЭМ!$B$39:$B$782,D$11)+'СЕТ СН'!$F$12+СВЦЭМ!$D$10+'СЕТ СН'!$F$6-'СЕТ СН'!$F$22</f>
        <v>1148.98126056</v>
      </c>
      <c r="E27" s="36">
        <f>SUMIFS(СВЦЭМ!$C$39:$C$782,СВЦЭМ!$A$39:$A$782,$A27,СВЦЭМ!$B$39:$B$782,E$11)+'СЕТ СН'!$F$12+СВЦЭМ!$D$10+'СЕТ СН'!$F$6-'СЕТ СН'!$F$22</f>
        <v>1134.89833133</v>
      </c>
      <c r="F27" s="36">
        <f>SUMIFS(СВЦЭМ!$C$39:$C$782,СВЦЭМ!$A$39:$A$782,$A27,СВЦЭМ!$B$39:$B$782,F$11)+'СЕТ СН'!$F$12+СВЦЭМ!$D$10+'СЕТ СН'!$F$6-'СЕТ СН'!$F$22</f>
        <v>1136.1141106699999</v>
      </c>
      <c r="G27" s="36">
        <f>SUMIFS(СВЦЭМ!$C$39:$C$782,СВЦЭМ!$A$39:$A$782,$A27,СВЦЭМ!$B$39:$B$782,G$11)+'СЕТ СН'!$F$12+СВЦЭМ!$D$10+'СЕТ СН'!$F$6-'СЕТ СН'!$F$22</f>
        <v>1136.84346624</v>
      </c>
      <c r="H27" s="36">
        <f>SUMIFS(СВЦЭМ!$C$39:$C$782,СВЦЭМ!$A$39:$A$782,$A27,СВЦЭМ!$B$39:$B$782,H$11)+'СЕТ СН'!$F$12+СВЦЭМ!$D$10+'СЕТ СН'!$F$6-'СЕТ СН'!$F$22</f>
        <v>1178.21341998</v>
      </c>
      <c r="I27" s="36">
        <f>SUMIFS(СВЦЭМ!$C$39:$C$782,СВЦЭМ!$A$39:$A$782,$A27,СВЦЭМ!$B$39:$B$782,I$11)+'СЕТ СН'!$F$12+СВЦЭМ!$D$10+'СЕТ СН'!$F$6-'СЕТ СН'!$F$22</f>
        <v>1214.3984959899999</v>
      </c>
      <c r="J27" s="36">
        <f>SUMIFS(СВЦЭМ!$C$39:$C$782,СВЦЭМ!$A$39:$A$782,$A27,СВЦЭМ!$B$39:$B$782,J$11)+'СЕТ СН'!$F$12+СВЦЭМ!$D$10+'СЕТ СН'!$F$6-'СЕТ СН'!$F$22</f>
        <v>1235.4105195699999</v>
      </c>
      <c r="K27" s="36">
        <f>SUMIFS(СВЦЭМ!$C$39:$C$782,СВЦЭМ!$A$39:$A$782,$A27,СВЦЭМ!$B$39:$B$782,K$11)+'СЕТ СН'!$F$12+СВЦЭМ!$D$10+'СЕТ СН'!$F$6-'СЕТ СН'!$F$22</f>
        <v>1145.6842014399999</v>
      </c>
      <c r="L27" s="36">
        <f>SUMIFS(СВЦЭМ!$C$39:$C$782,СВЦЭМ!$A$39:$A$782,$A27,СВЦЭМ!$B$39:$B$782,L$11)+'СЕТ СН'!$F$12+СВЦЭМ!$D$10+'СЕТ СН'!$F$6-'СЕТ СН'!$F$22</f>
        <v>1156.03520181</v>
      </c>
      <c r="M27" s="36">
        <f>SUMIFS(СВЦЭМ!$C$39:$C$782,СВЦЭМ!$A$39:$A$782,$A27,СВЦЭМ!$B$39:$B$782,M$11)+'СЕТ СН'!$F$12+СВЦЭМ!$D$10+'СЕТ СН'!$F$6-'СЕТ СН'!$F$22</f>
        <v>1146.2608775399999</v>
      </c>
      <c r="N27" s="36">
        <f>SUMIFS(СВЦЭМ!$C$39:$C$782,СВЦЭМ!$A$39:$A$782,$A27,СВЦЭМ!$B$39:$B$782,N$11)+'СЕТ СН'!$F$12+СВЦЭМ!$D$10+'СЕТ СН'!$F$6-'СЕТ СН'!$F$22</f>
        <v>1157.4223757799998</v>
      </c>
      <c r="O27" s="36">
        <f>SUMIFS(СВЦЭМ!$C$39:$C$782,СВЦЭМ!$A$39:$A$782,$A27,СВЦЭМ!$B$39:$B$782,O$11)+'СЕТ СН'!$F$12+СВЦЭМ!$D$10+'СЕТ СН'!$F$6-'СЕТ СН'!$F$22</f>
        <v>1144.31436547</v>
      </c>
      <c r="P27" s="36">
        <f>SUMIFS(СВЦЭМ!$C$39:$C$782,СВЦЭМ!$A$39:$A$782,$A27,СВЦЭМ!$B$39:$B$782,P$11)+'СЕТ СН'!$F$12+СВЦЭМ!$D$10+'СЕТ СН'!$F$6-'СЕТ СН'!$F$22</f>
        <v>1137.47733167</v>
      </c>
      <c r="Q27" s="36">
        <f>SUMIFS(СВЦЭМ!$C$39:$C$782,СВЦЭМ!$A$39:$A$782,$A27,СВЦЭМ!$B$39:$B$782,Q$11)+'СЕТ СН'!$F$12+СВЦЭМ!$D$10+'СЕТ СН'!$F$6-'СЕТ СН'!$F$22</f>
        <v>1131.93999319</v>
      </c>
      <c r="R27" s="36">
        <f>SUMIFS(СВЦЭМ!$C$39:$C$782,СВЦЭМ!$A$39:$A$782,$A27,СВЦЭМ!$B$39:$B$782,R$11)+'СЕТ СН'!$F$12+СВЦЭМ!$D$10+'СЕТ СН'!$F$6-'СЕТ СН'!$F$22</f>
        <v>1124.15453318</v>
      </c>
      <c r="S27" s="36">
        <f>SUMIFS(СВЦЭМ!$C$39:$C$782,СВЦЭМ!$A$39:$A$782,$A27,СВЦЭМ!$B$39:$B$782,S$11)+'СЕТ СН'!$F$12+СВЦЭМ!$D$10+'СЕТ СН'!$F$6-'СЕТ СН'!$F$22</f>
        <v>1108.7358399899999</v>
      </c>
      <c r="T27" s="36">
        <f>SUMIFS(СВЦЭМ!$C$39:$C$782,СВЦЭМ!$A$39:$A$782,$A27,СВЦЭМ!$B$39:$B$782,T$11)+'СЕТ СН'!$F$12+СВЦЭМ!$D$10+'СЕТ СН'!$F$6-'СЕТ СН'!$F$22</f>
        <v>1100.0874275099998</v>
      </c>
      <c r="U27" s="36">
        <f>SUMIFS(СВЦЭМ!$C$39:$C$782,СВЦЭМ!$A$39:$A$782,$A27,СВЦЭМ!$B$39:$B$782,U$11)+'СЕТ СН'!$F$12+СВЦЭМ!$D$10+'СЕТ СН'!$F$6-'СЕТ СН'!$F$22</f>
        <v>1130.6135214199999</v>
      </c>
      <c r="V27" s="36">
        <f>SUMIFS(СВЦЭМ!$C$39:$C$782,СВЦЭМ!$A$39:$A$782,$A27,СВЦЭМ!$B$39:$B$782,V$11)+'СЕТ СН'!$F$12+СВЦЭМ!$D$10+'СЕТ СН'!$F$6-'СЕТ СН'!$F$22</f>
        <v>1107.7332905299997</v>
      </c>
      <c r="W27" s="36">
        <f>SUMIFS(СВЦЭМ!$C$39:$C$782,СВЦЭМ!$A$39:$A$782,$A27,СВЦЭМ!$B$39:$B$782,W$11)+'СЕТ СН'!$F$12+СВЦЭМ!$D$10+'СЕТ СН'!$F$6-'СЕТ СН'!$F$22</f>
        <v>1116.6890333499998</v>
      </c>
      <c r="X27" s="36">
        <f>SUMIFS(СВЦЭМ!$C$39:$C$782,СВЦЭМ!$A$39:$A$782,$A27,СВЦЭМ!$B$39:$B$782,X$11)+'СЕТ СН'!$F$12+СВЦЭМ!$D$10+'СЕТ СН'!$F$6-'СЕТ СН'!$F$22</f>
        <v>1186.55441449</v>
      </c>
      <c r="Y27" s="36">
        <f>SUMIFS(СВЦЭМ!$C$39:$C$782,СВЦЭМ!$A$39:$A$782,$A27,СВЦЭМ!$B$39:$B$782,Y$11)+'СЕТ СН'!$F$12+СВЦЭМ!$D$10+'СЕТ СН'!$F$6-'СЕТ СН'!$F$22</f>
        <v>1252.42807206</v>
      </c>
    </row>
    <row r="28" spans="1:25" ht="15.75" x14ac:dyDescent="0.2">
      <c r="A28" s="35">
        <f t="shared" si="0"/>
        <v>44486</v>
      </c>
      <c r="B28" s="36">
        <f>SUMIFS(СВЦЭМ!$C$39:$C$782,СВЦЭМ!$A$39:$A$782,$A28,СВЦЭМ!$B$39:$B$782,B$11)+'СЕТ СН'!$F$12+СВЦЭМ!$D$10+'СЕТ СН'!$F$6-'СЕТ СН'!$F$22</f>
        <v>1172.1795957699999</v>
      </c>
      <c r="C28" s="36">
        <f>SUMIFS(СВЦЭМ!$C$39:$C$782,СВЦЭМ!$A$39:$A$782,$A28,СВЦЭМ!$B$39:$B$782,C$11)+'СЕТ СН'!$F$12+СВЦЭМ!$D$10+'СЕТ СН'!$F$6-'СЕТ СН'!$F$22</f>
        <v>1216.5873891399999</v>
      </c>
      <c r="D28" s="36">
        <f>SUMIFS(СВЦЭМ!$C$39:$C$782,СВЦЭМ!$A$39:$A$782,$A28,СВЦЭМ!$B$39:$B$782,D$11)+'СЕТ СН'!$F$12+СВЦЭМ!$D$10+'СЕТ СН'!$F$6-'СЕТ СН'!$F$22</f>
        <v>1152.9635133299998</v>
      </c>
      <c r="E28" s="36">
        <f>SUMIFS(СВЦЭМ!$C$39:$C$782,СВЦЭМ!$A$39:$A$782,$A28,СВЦЭМ!$B$39:$B$782,E$11)+'СЕТ СН'!$F$12+СВЦЭМ!$D$10+'СЕТ СН'!$F$6-'СЕТ СН'!$F$22</f>
        <v>1141.7759824999998</v>
      </c>
      <c r="F28" s="36">
        <f>SUMIFS(СВЦЭМ!$C$39:$C$782,СВЦЭМ!$A$39:$A$782,$A28,СВЦЭМ!$B$39:$B$782,F$11)+'СЕТ СН'!$F$12+СВЦЭМ!$D$10+'СЕТ СН'!$F$6-'СЕТ СН'!$F$22</f>
        <v>1147.44808825</v>
      </c>
      <c r="G28" s="36">
        <f>SUMIFS(СВЦЭМ!$C$39:$C$782,СВЦЭМ!$A$39:$A$782,$A28,СВЦЭМ!$B$39:$B$782,G$11)+'СЕТ СН'!$F$12+СВЦЭМ!$D$10+'СЕТ СН'!$F$6-'СЕТ СН'!$F$22</f>
        <v>1140.52275532</v>
      </c>
      <c r="H28" s="36">
        <f>SUMIFS(СВЦЭМ!$C$39:$C$782,СВЦЭМ!$A$39:$A$782,$A28,СВЦЭМ!$B$39:$B$782,H$11)+'СЕТ СН'!$F$12+СВЦЭМ!$D$10+'СЕТ СН'!$F$6-'СЕТ СН'!$F$22</f>
        <v>1169.6553913199998</v>
      </c>
      <c r="I28" s="36">
        <f>SUMIFS(СВЦЭМ!$C$39:$C$782,СВЦЭМ!$A$39:$A$782,$A28,СВЦЭМ!$B$39:$B$782,I$11)+'СЕТ СН'!$F$12+СВЦЭМ!$D$10+'СЕТ СН'!$F$6-'СЕТ СН'!$F$22</f>
        <v>1185.02099989</v>
      </c>
      <c r="J28" s="36">
        <f>SUMIFS(СВЦЭМ!$C$39:$C$782,СВЦЭМ!$A$39:$A$782,$A28,СВЦЭМ!$B$39:$B$782,J$11)+'СЕТ СН'!$F$12+СВЦЭМ!$D$10+'СЕТ СН'!$F$6-'СЕТ СН'!$F$22</f>
        <v>1131.64491271</v>
      </c>
      <c r="K28" s="36">
        <f>SUMIFS(СВЦЭМ!$C$39:$C$782,СВЦЭМ!$A$39:$A$782,$A28,СВЦЭМ!$B$39:$B$782,K$11)+'СЕТ СН'!$F$12+СВЦЭМ!$D$10+'СЕТ СН'!$F$6-'СЕТ СН'!$F$22</f>
        <v>1112.79370911</v>
      </c>
      <c r="L28" s="36">
        <f>SUMIFS(СВЦЭМ!$C$39:$C$782,СВЦЭМ!$A$39:$A$782,$A28,СВЦЭМ!$B$39:$B$782,L$11)+'СЕТ СН'!$F$12+СВЦЭМ!$D$10+'СЕТ СН'!$F$6-'СЕТ СН'!$F$22</f>
        <v>1132.94444385</v>
      </c>
      <c r="M28" s="36">
        <f>SUMIFS(СВЦЭМ!$C$39:$C$782,СВЦЭМ!$A$39:$A$782,$A28,СВЦЭМ!$B$39:$B$782,M$11)+'СЕТ СН'!$F$12+СВЦЭМ!$D$10+'СЕТ СН'!$F$6-'СЕТ СН'!$F$22</f>
        <v>1141.16614863</v>
      </c>
      <c r="N28" s="36">
        <f>SUMIFS(СВЦЭМ!$C$39:$C$782,СВЦЭМ!$A$39:$A$782,$A28,СВЦЭМ!$B$39:$B$782,N$11)+'СЕТ СН'!$F$12+СВЦЭМ!$D$10+'СЕТ СН'!$F$6-'СЕТ СН'!$F$22</f>
        <v>1150.7289120399998</v>
      </c>
      <c r="O28" s="36">
        <f>SUMIFS(СВЦЭМ!$C$39:$C$782,СВЦЭМ!$A$39:$A$782,$A28,СВЦЭМ!$B$39:$B$782,O$11)+'СЕТ СН'!$F$12+СВЦЭМ!$D$10+'СЕТ СН'!$F$6-'СЕТ СН'!$F$22</f>
        <v>1148.39031701</v>
      </c>
      <c r="P28" s="36">
        <f>SUMIFS(СВЦЭМ!$C$39:$C$782,СВЦЭМ!$A$39:$A$782,$A28,СВЦЭМ!$B$39:$B$782,P$11)+'СЕТ СН'!$F$12+СВЦЭМ!$D$10+'СЕТ СН'!$F$6-'СЕТ СН'!$F$22</f>
        <v>1192.0414267399999</v>
      </c>
      <c r="Q28" s="36">
        <f>SUMIFS(СВЦЭМ!$C$39:$C$782,СВЦЭМ!$A$39:$A$782,$A28,СВЦЭМ!$B$39:$B$782,Q$11)+'СЕТ СН'!$F$12+СВЦЭМ!$D$10+'СЕТ СН'!$F$6-'СЕТ СН'!$F$22</f>
        <v>1242.5973821099999</v>
      </c>
      <c r="R28" s="36">
        <f>SUMIFS(СВЦЭМ!$C$39:$C$782,СВЦЭМ!$A$39:$A$782,$A28,СВЦЭМ!$B$39:$B$782,R$11)+'СЕТ СН'!$F$12+СВЦЭМ!$D$10+'СЕТ СН'!$F$6-'СЕТ СН'!$F$22</f>
        <v>1185.26829202</v>
      </c>
      <c r="S28" s="36">
        <f>SUMIFS(СВЦЭМ!$C$39:$C$782,СВЦЭМ!$A$39:$A$782,$A28,СВЦЭМ!$B$39:$B$782,S$11)+'СЕТ СН'!$F$12+СВЦЭМ!$D$10+'СЕТ СН'!$F$6-'СЕТ СН'!$F$22</f>
        <v>1120.7095578299998</v>
      </c>
      <c r="T28" s="36">
        <f>SUMIFS(СВЦЭМ!$C$39:$C$782,СВЦЭМ!$A$39:$A$782,$A28,СВЦЭМ!$B$39:$B$782,T$11)+'СЕТ СН'!$F$12+СВЦЭМ!$D$10+'СЕТ СН'!$F$6-'СЕТ СН'!$F$22</f>
        <v>1131.69004264</v>
      </c>
      <c r="U28" s="36">
        <f>SUMIFS(СВЦЭМ!$C$39:$C$782,СВЦЭМ!$A$39:$A$782,$A28,СВЦЭМ!$B$39:$B$782,U$11)+'СЕТ СН'!$F$12+СВЦЭМ!$D$10+'СЕТ СН'!$F$6-'СЕТ СН'!$F$22</f>
        <v>1147.92114879</v>
      </c>
      <c r="V28" s="36">
        <f>SUMIFS(СВЦЭМ!$C$39:$C$782,СВЦЭМ!$A$39:$A$782,$A28,СВЦЭМ!$B$39:$B$782,V$11)+'СЕТ СН'!$F$12+СВЦЭМ!$D$10+'СЕТ СН'!$F$6-'СЕТ СН'!$F$22</f>
        <v>1130.5146465599998</v>
      </c>
      <c r="W28" s="36">
        <f>SUMIFS(СВЦЭМ!$C$39:$C$782,СВЦЭМ!$A$39:$A$782,$A28,СВЦЭМ!$B$39:$B$782,W$11)+'СЕТ СН'!$F$12+СВЦЭМ!$D$10+'СЕТ СН'!$F$6-'СЕТ СН'!$F$22</f>
        <v>1149.2390076199999</v>
      </c>
      <c r="X28" s="36">
        <f>SUMIFS(СВЦЭМ!$C$39:$C$782,СВЦЭМ!$A$39:$A$782,$A28,СВЦЭМ!$B$39:$B$782,X$11)+'СЕТ СН'!$F$12+СВЦЭМ!$D$10+'СЕТ СН'!$F$6-'СЕТ СН'!$F$22</f>
        <v>1145.1813362999999</v>
      </c>
      <c r="Y28" s="36">
        <f>SUMIFS(СВЦЭМ!$C$39:$C$782,СВЦЭМ!$A$39:$A$782,$A28,СВЦЭМ!$B$39:$B$782,Y$11)+'СЕТ СН'!$F$12+СВЦЭМ!$D$10+'СЕТ СН'!$F$6-'СЕТ СН'!$F$22</f>
        <v>1216.4086725699999</v>
      </c>
    </row>
    <row r="29" spans="1:25" ht="15.75" x14ac:dyDescent="0.2">
      <c r="A29" s="35">
        <f t="shared" si="0"/>
        <v>44487</v>
      </c>
      <c r="B29" s="36">
        <f>SUMIFS(СВЦЭМ!$C$39:$C$782,СВЦЭМ!$A$39:$A$782,$A29,СВЦЭМ!$B$39:$B$782,B$11)+'СЕТ СН'!$F$12+СВЦЭМ!$D$10+'СЕТ СН'!$F$6-'СЕТ СН'!$F$22</f>
        <v>1243.5016790999998</v>
      </c>
      <c r="C29" s="36">
        <f>SUMIFS(СВЦЭМ!$C$39:$C$782,СВЦЭМ!$A$39:$A$782,$A29,СВЦЭМ!$B$39:$B$782,C$11)+'СЕТ СН'!$F$12+СВЦЭМ!$D$10+'СЕТ СН'!$F$6-'СЕТ СН'!$F$22</f>
        <v>1215.6029829499998</v>
      </c>
      <c r="D29" s="36">
        <f>SUMIFS(СВЦЭМ!$C$39:$C$782,СВЦЭМ!$A$39:$A$782,$A29,СВЦЭМ!$B$39:$B$782,D$11)+'СЕТ СН'!$F$12+СВЦЭМ!$D$10+'СЕТ СН'!$F$6-'СЕТ СН'!$F$22</f>
        <v>1169.0643591799999</v>
      </c>
      <c r="E29" s="36">
        <f>SUMIFS(СВЦЭМ!$C$39:$C$782,СВЦЭМ!$A$39:$A$782,$A29,СВЦЭМ!$B$39:$B$782,E$11)+'СЕТ СН'!$F$12+СВЦЭМ!$D$10+'СЕТ СН'!$F$6-'СЕТ СН'!$F$22</f>
        <v>1167.86401589</v>
      </c>
      <c r="F29" s="36">
        <f>SUMIFS(СВЦЭМ!$C$39:$C$782,СВЦЭМ!$A$39:$A$782,$A29,СВЦЭМ!$B$39:$B$782,F$11)+'СЕТ СН'!$F$12+СВЦЭМ!$D$10+'СЕТ СН'!$F$6-'СЕТ СН'!$F$22</f>
        <v>1160.13516164</v>
      </c>
      <c r="G29" s="36">
        <f>SUMIFS(СВЦЭМ!$C$39:$C$782,СВЦЭМ!$A$39:$A$782,$A29,СВЦЭМ!$B$39:$B$782,G$11)+'СЕТ СН'!$F$12+СВЦЭМ!$D$10+'СЕТ СН'!$F$6-'СЕТ СН'!$F$22</f>
        <v>1159.9338310399999</v>
      </c>
      <c r="H29" s="36">
        <f>SUMIFS(СВЦЭМ!$C$39:$C$782,СВЦЭМ!$A$39:$A$782,$A29,СВЦЭМ!$B$39:$B$782,H$11)+'СЕТ СН'!$F$12+СВЦЭМ!$D$10+'СЕТ СН'!$F$6-'СЕТ СН'!$F$22</f>
        <v>1219.9783135199998</v>
      </c>
      <c r="I29" s="36">
        <f>SUMIFS(СВЦЭМ!$C$39:$C$782,СВЦЭМ!$A$39:$A$782,$A29,СВЦЭМ!$B$39:$B$782,I$11)+'СЕТ СН'!$F$12+СВЦЭМ!$D$10+'СЕТ СН'!$F$6-'СЕТ СН'!$F$22</f>
        <v>1262.9280230699999</v>
      </c>
      <c r="J29" s="36">
        <f>SUMIFS(СВЦЭМ!$C$39:$C$782,СВЦЭМ!$A$39:$A$782,$A29,СВЦЭМ!$B$39:$B$782,J$11)+'СЕТ СН'!$F$12+СВЦЭМ!$D$10+'СЕТ СН'!$F$6-'СЕТ СН'!$F$22</f>
        <v>1212.6774664299999</v>
      </c>
      <c r="K29" s="36">
        <f>SUMIFS(СВЦЭМ!$C$39:$C$782,СВЦЭМ!$A$39:$A$782,$A29,СВЦЭМ!$B$39:$B$782,K$11)+'СЕТ СН'!$F$12+СВЦЭМ!$D$10+'СЕТ СН'!$F$6-'СЕТ СН'!$F$22</f>
        <v>1181.7177901699999</v>
      </c>
      <c r="L29" s="36">
        <f>SUMIFS(СВЦЭМ!$C$39:$C$782,СВЦЭМ!$A$39:$A$782,$A29,СВЦЭМ!$B$39:$B$782,L$11)+'СЕТ СН'!$F$12+СВЦЭМ!$D$10+'СЕТ СН'!$F$6-'СЕТ СН'!$F$22</f>
        <v>1183.0608881599999</v>
      </c>
      <c r="M29" s="36">
        <f>SUMIFS(СВЦЭМ!$C$39:$C$782,СВЦЭМ!$A$39:$A$782,$A29,СВЦЭМ!$B$39:$B$782,M$11)+'СЕТ СН'!$F$12+СВЦЭМ!$D$10+'СЕТ СН'!$F$6-'СЕТ СН'!$F$22</f>
        <v>1179.6082666499999</v>
      </c>
      <c r="N29" s="36">
        <f>SUMIFS(СВЦЭМ!$C$39:$C$782,СВЦЭМ!$A$39:$A$782,$A29,СВЦЭМ!$B$39:$B$782,N$11)+'СЕТ СН'!$F$12+СВЦЭМ!$D$10+'СЕТ СН'!$F$6-'СЕТ СН'!$F$22</f>
        <v>1175.5679843599999</v>
      </c>
      <c r="O29" s="36">
        <f>SUMIFS(СВЦЭМ!$C$39:$C$782,СВЦЭМ!$A$39:$A$782,$A29,СВЦЭМ!$B$39:$B$782,O$11)+'СЕТ СН'!$F$12+СВЦЭМ!$D$10+'СЕТ СН'!$F$6-'СЕТ СН'!$F$22</f>
        <v>1171.9640871699999</v>
      </c>
      <c r="P29" s="36">
        <f>SUMIFS(СВЦЭМ!$C$39:$C$782,СВЦЭМ!$A$39:$A$782,$A29,СВЦЭМ!$B$39:$B$782,P$11)+'СЕТ СН'!$F$12+СВЦЭМ!$D$10+'СЕТ СН'!$F$6-'СЕТ СН'!$F$22</f>
        <v>1159.3920145899999</v>
      </c>
      <c r="Q29" s="36">
        <f>SUMIFS(СВЦЭМ!$C$39:$C$782,СВЦЭМ!$A$39:$A$782,$A29,СВЦЭМ!$B$39:$B$782,Q$11)+'СЕТ СН'!$F$12+СВЦЭМ!$D$10+'СЕТ СН'!$F$6-'СЕТ СН'!$F$22</f>
        <v>1156.9287067399998</v>
      </c>
      <c r="R29" s="36">
        <f>SUMIFS(СВЦЭМ!$C$39:$C$782,СВЦЭМ!$A$39:$A$782,$A29,СВЦЭМ!$B$39:$B$782,R$11)+'СЕТ СН'!$F$12+СВЦЭМ!$D$10+'СЕТ СН'!$F$6-'СЕТ СН'!$F$22</f>
        <v>1152.2700280099998</v>
      </c>
      <c r="S29" s="36">
        <f>SUMIFS(СВЦЭМ!$C$39:$C$782,СВЦЭМ!$A$39:$A$782,$A29,СВЦЭМ!$B$39:$B$782,S$11)+'СЕТ СН'!$F$12+СВЦЭМ!$D$10+'СЕТ СН'!$F$6-'СЕТ СН'!$F$22</f>
        <v>1163.95225467</v>
      </c>
      <c r="T29" s="36">
        <f>SUMIFS(СВЦЭМ!$C$39:$C$782,СВЦЭМ!$A$39:$A$782,$A29,СВЦЭМ!$B$39:$B$782,T$11)+'СЕТ СН'!$F$12+СВЦЭМ!$D$10+'СЕТ СН'!$F$6-'СЕТ СН'!$F$22</f>
        <v>1176.9743156499999</v>
      </c>
      <c r="U29" s="36">
        <f>SUMIFS(СВЦЭМ!$C$39:$C$782,СВЦЭМ!$A$39:$A$782,$A29,СВЦЭМ!$B$39:$B$782,U$11)+'СЕТ СН'!$F$12+СВЦЭМ!$D$10+'СЕТ СН'!$F$6-'СЕТ СН'!$F$22</f>
        <v>1185.5783422999998</v>
      </c>
      <c r="V29" s="36">
        <f>SUMIFS(СВЦЭМ!$C$39:$C$782,СВЦЭМ!$A$39:$A$782,$A29,СВЦЭМ!$B$39:$B$782,V$11)+'СЕТ СН'!$F$12+СВЦЭМ!$D$10+'СЕТ СН'!$F$6-'СЕТ СН'!$F$22</f>
        <v>1181.4583387599998</v>
      </c>
      <c r="W29" s="36">
        <f>SUMIFS(СВЦЭМ!$C$39:$C$782,СВЦЭМ!$A$39:$A$782,$A29,СВЦЭМ!$B$39:$B$782,W$11)+'СЕТ СН'!$F$12+СВЦЭМ!$D$10+'СЕТ СН'!$F$6-'СЕТ СН'!$F$22</f>
        <v>1202.38634802</v>
      </c>
      <c r="X29" s="36">
        <f>SUMIFS(СВЦЭМ!$C$39:$C$782,СВЦЭМ!$A$39:$A$782,$A29,СВЦЭМ!$B$39:$B$782,X$11)+'СЕТ СН'!$F$12+СВЦЭМ!$D$10+'СЕТ СН'!$F$6-'СЕТ СН'!$F$22</f>
        <v>1232.6171591499999</v>
      </c>
      <c r="Y29" s="36">
        <f>SUMIFS(СВЦЭМ!$C$39:$C$782,СВЦЭМ!$A$39:$A$782,$A29,СВЦЭМ!$B$39:$B$782,Y$11)+'СЕТ СН'!$F$12+СВЦЭМ!$D$10+'СЕТ СН'!$F$6-'СЕТ СН'!$F$22</f>
        <v>1273.7922976499999</v>
      </c>
    </row>
    <row r="30" spans="1:25" ht="15.75" x14ac:dyDescent="0.2">
      <c r="A30" s="35">
        <f t="shared" si="0"/>
        <v>44488</v>
      </c>
      <c r="B30" s="36">
        <f>SUMIFS(СВЦЭМ!$C$39:$C$782,СВЦЭМ!$A$39:$A$782,$A30,СВЦЭМ!$B$39:$B$782,B$11)+'СЕТ СН'!$F$12+СВЦЭМ!$D$10+'СЕТ СН'!$F$6-'СЕТ СН'!$F$22</f>
        <v>1300.8650666799999</v>
      </c>
      <c r="C30" s="36">
        <f>SUMIFS(СВЦЭМ!$C$39:$C$782,СВЦЭМ!$A$39:$A$782,$A30,СВЦЭМ!$B$39:$B$782,C$11)+'СЕТ СН'!$F$12+СВЦЭМ!$D$10+'СЕТ СН'!$F$6-'СЕТ СН'!$F$22</f>
        <v>1288.7458176499999</v>
      </c>
      <c r="D30" s="36">
        <f>SUMIFS(СВЦЭМ!$C$39:$C$782,СВЦЭМ!$A$39:$A$782,$A30,СВЦЭМ!$B$39:$B$782,D$11)+'СЕТ СН'!$F$12+СВЦЭМ!$D$10+'СЕТ СН'!$F$6-'СЕТ СН'!$F$22</f>
        <v>1226.34187804</v>
      </c>
      <c r="E30" s="36">
        <f>SUMIFS(СВЦЭМ!$C$39:$C$782,СВЦЭМ!$A$39:$A$782,$A30,СВЦЭМ!$B$39:$B$782,E$11)+'СЕТ СН'!$F$12+СВЦЭМ!$D$10+'СЕТ СН'!$F$6-'СЕТ СН'!$F$22</f>
        <v>1211.96779969</v>
      </c>
      <c r="F30" s="36">
        <f>SUMIFS(СВЦЭМ!$C$39:$C$782,СВЦЭМ!$A$39:$A$782,$A30,СВЦЭМ!$B$39:$B$782,F$11)+'СЕТ СН'!$F$12+СВЦЭМ!$D$10+'СЕТ СН'!$F$6-'СЕТ СН'!$F$22</f>
        <v>1215.64325078</v>
      </c>
      <c r="G30" s="36">
        <f>SUMIFS(СВЦЭМ!$C$39:$C$782,СВЦЭМ!$A$39:$A$782,$A30,СВЦЭМ!$B$39:$B$782,G$11)+'СЕТ СН'!$F$12+СВЦЭМ!$D$10+'СЕТ СН'!$F$6-'СЕТ СН'!$F$22</f>
        <v>1207.6173025799999</v>
      </c>
      <c r="H30" s="36">
        <f>SUMIFS(СВЦЭМ!$C$39:$C$782,СВЦЭМ!$A$39:$A$782,$A30,СВЦЭМ!$B$39:$B$782,H$11)+'СЕТ СН'!$F$12+СВЦЭМ!$D$10+'СЕТ СН'!$F$6-'СЕТ СН'!$F$22</f>
        <v>1194.7139869</v>
      </c>
      <c r="I30" s="36">
        <f>SUMIFS(СВЦЭМ!$C$39:$C$782,СВЦЭМ!$A$39:$A$782,$A30,СВЦЭМ!$B$39:$B$782,I$11)+'СЕТ СН'!$F$12+СВЦЭМ!$D$10+'СЕТ СН'!$F$6-'СЕТ СН'!$F$22</f>
        <v>1246.2672960699999</v>
      </c>
      <c r="J30" s="36">
        <f>SUMIFS(СВЦЭМ!$C$39:$C$782,СВЦЭМ!$A$39:$A$782,$A30,СВЦЭМ!$B$39:$B$782,J$11)+'СЕТ СН'!$F$12+СВЦЭМ!$D$10+'СЕТ СН'!$F$6-'СЕТ СН'!$F$22</f>
        <v>1279.42164344</v>
      </c>
      <c r="K30" s="36">
        <f>SUMIFS(СВЦЭМ!$C$39:$C$782,СВЦЭМ!$A$39:$A$782,$A30,СВЦЭМ!$B$39:$B$782,K$11)+'СЕТ СН'!$F$12+СВЦЭМ!$D$10+'СЕТ СН'!$F$6-'СЕТ СН'!$F$22</f>
        <v>1217.0036418</v>
      </c>
      <c r="L30" s="36">
        <f>SUMIFS(СВЦЭМ!$C$39:$C$782,СВЦЭМ!$A$39:$A$782,$A30,СВЦЭМ!$B$39:$B$782,L$11)+'СЕТ СН'!$F$12+СВЦЭМ!$D$10+'СЕТ СН'!$F$6-'СЕТ СН'!$F$22</f>
        <v>1221.09644529</v>
      </c>
      <c r="M30" s="36">
        <f>SUMIFS(СВЦЭМ!$C$39:$C$782,СВЦЭМ!$A$39:$A$782,$A30,СВЦЭМ!$B$39:$B$782,M$11)+'СЕТ СН'!$F$12+СВЦЭМ!$D$10+'СЕТ СН'!$F$6-'СЕТ СН'!$F$22</f>
        <v>1215.12385109</v>
      </c>
      <c r="N30" s="36">
        <f>SUMIFS(СВЦЭМ!$C$39:$C$782,СВЦЭМ!$A$39:$A$782,$A30,СВЦЭМ!$B$39:$B$782,N$11)+'СЕТ СН'!$F$12+СВЦЭМ!$D$10+'СЕТ СН'!$F$6-'СЕТ СН'!$F$22</f>
        <v>1283.5670166699999</v>
      </c>
      <c r="O30" s="36">
        <f>SUMIFS(СВЦЭМ!$C$39:$C$782,СВЦЭМ!$A$39:$A$782,$A30,СВЦЭМ!$B$39:$B$782,O$11)+'СЕТ СН'!$F$12+СВЦЭМ!$D$10+'СЕТ СН'!$F$6-'СЕТ СН'!$F$22</f>
        <v>1308.2641809899999</v>
      </c>
      <c r="P30" s="36">
        <f>SUMIFS(СВЦЭМ!$C$39:$C$782,СВЦЭМ!$A$39:$A$782,$A30,СВЦЭМ!$B$39:$B$782,P$11)+'СЕТ СН'!$F$12+СВЦЭМ!$D$10+'СЕТ СН'!$F$6-'СЕТ СН'!$F$22</f>
        <v>1305.42155858</v>
      </c>
      <c r="Q30" s="36">
        <f>SUMIFS(СВЦЭМ!$C$39:$C$782,СВЦЭМ!$A$39:$A$782,$A30,СВЦЭМ!$B$39:$B$782,Q$11)+'СЕТ СН'!$F$12+СВЦЭМ!$D$10+'СЕТ СН'!$F$6-'СЕТ СН'!$F$22</f>
        <v>1302.5375221299998</v>
      </c>
      <c r="R30" s="36">
        <f>SUMIFS(СВЦЭМ!$C$39:$C$782,СВЦЭМ!$A$39:$A$782,$A30,СВЦЭМ!$B$39:$B$782,R$11)+'СЕТ СН'!$F$12+СВЦЭМ!$D$10+'СЕТ СН'!$F$6-'СЕТ СН'!$F$22</f>
        <v>1304.4465373399998</v>
      </c>
      <c r="S30" s="36">
        <f>SUMIFS(СВЦЭМ!$C$39:$C$782,СВЦЭМ!$A$39:$A$782,$A30,СВЦЭМ!$B$39:$B$782,S$11)+'СЕТ СН'!$F$12+СВЦЭМ!$D$10+'СЕТ СН'!$F$6-'СЕТ СН'!$F$22</f>
        <v>1212.43079812</v>
      </c>
      <c r="T30" s="36">
        <f>SUMIFS(СВЦЭМ!$C$39:$C$782,СВЦЭМ!$A$39:$A$782,$A30,СВЦЭМ!$B$39:$B$782,T$11)+'СЕТ СН'!$F$12+СВЦЭМ!$D$10+'СЕТ СН'!$F$6-'СЕТ СН'!$F$22</f>
        <v>1166.5592263999999</v>
      </c>
      <c r="U30" s="36">
        <f>SUMIFS(СВЦЭМ!$C$39:$C$782,СВЦЭМ!$A$39:$A$782,$A30,СВЦЭМ!$B$39:$B$782,U$11)+'СЕТ СН'!$F$12+СВЦЭМ!$D$10+'СЕТ СН'!$F$6-'СЕТ СН'!$F$22</f>
        <v>1129.52706208</v>
      </c>
      <c r="V30" s="36">
        <f>SUMIFS(СВЦЭМ!$C$39:$C$782,СВЦЭМ!$A$39:$A$782,$A30,СВЦЭМ!$B$39:$B$782,V$11)+'СЕТ СН'!$F$12+СВЦЭМ!$D$10+'СЕТ СН'!$F$6-'СЕТ СН'!$F$22</f>
        <v>1133.6505884199998</v>
      </c>
      <c r="W30" s="36">
        <f>SUMIFS(СВЦЭМ!$C$39:$C$782,СВЦЭМ!$A$39:$A$782,$A30,СВЦЭМ!$B$39:$B$782,W$11)+'СЕТ СН'!$F$12+СВЦЭМ!$D$10+'СЕТ СН'!$F$6-'СЕТ СН'!$F$22</f>
        <v>1177.35080653</v>
      </c>
      <c r="X30" s="36">
        <f>SUMIFS(СВЦЭМ!$C$39:$C$782,СВЦЭМ!$A$39:$A$782,$A30,СВЦЭМ!$B$39:$B$782,X$11)+'СЕТ СН'!$F$12+СВЦЭМ!$D$10+'СЕТ СН'!$F$6-'СЕТ СН'!$F$22</f>
        <v>1259.7511988699998</v>
      </c>
      <c r="Y30" s="36">
        <f>SUMIFS(СВЦЭМ!$C$39:$C$782,СВЦЭМ!$A$39:$A$782,$A30,СВЦЭМ!$B$39:$B$782,Y$11)+'СЕТ СН'!$F$12+СВЦЭМ!$D$10+'СЕТ СН'!$F$6-'СЕТ СН'!$F$22</f>
        <v>1290.3114360899999</v>
      </c>
    </row>
    <row r="31" spans="1:25" ht="15.75" x14ac:dyDescent="0.2">
      <c r="A31" s="35">
        <f t="shared" si="0"/>
        <v>44489</v>
      </c>
      <c r="B31" s="36">
        <f>SUMIFS(СВЦЭМ!$C$39:$C$782,СВЦЭМ!$A$39:$A$782,$A31,СВЦЭМ!$B$39:$B$782,B$11)+'СЕТ СН'!$F$12+СВЦЭМ!$D$10+'СЕТ СН'!$F$6-'СЕТ СН'!$F$22</f>
        <v>1363.5837966199999</v>
      </c>
      <c r="C31" s="36">
        <f>SUMIFS(СВЦЭМ!$C$39:$C$782,СВЦЭМ!$A$39:$A$782,$A31,СВЦЭМ!$B$39:$B$782,C$11)+'СЕТ СН'!$F$12+СВЦЭМ!$D$10+'СЕТ СН'!$F$6-'СЕТ СН'!$F$22</f>
        <v>1323.4554522199999</v>
      </c>
      <c r="D31" s="36">
        <f>SUMIFS(СВЦЭМ!$C$39:$C$782,СВЦЭМ!$A$39:$A$782,$A31,СВЦЭМ!$B$39:$B$782,D$11)+'СЕТ СН'!$F$12+СВЦЭМ!$D$10+'СЕТ СН'!$F$6-'СЕТ СН'!$F$22</f>
        <v>1248.1249633599998</v>
      </c>
      <c r="E31" s="36">
        <f>SUMIFS(СВЦЭМ!$C$39:$C$782,СВЦЭМ!$A$39:$A$782,$A31,СВЦЭМ!$B$39:$B$782,E$11)+'СЕТ СН'!$F$12+СВЦЭМ!$D$10+'СЕТ СН'!$F$6-'СЕТ СН'!$F$22</f>
        <v>1232.0581144799999</v>
      </c>
      <c r="F31" s="36">
        <f>SUMIFS(СВЦЭМ!$C$39:$C$782,СВЦЭМ!$A$39:$A$782,$A31,СВЦЭМ!$B$39:$B$782,F$11)+'СЕТ СН'!$F$12+СВЦЭМ!$D$10+'СЕТ СН'!$F$6-'СЕТ СН'!$F$22</f>
        <v>1222.9440514999999</v>
      </c>
      <c r="G31" s="36">
        <f>SUMIFS(СВЦЭМ!$C$39:$C$782,СВЦЭМ!$A$39:$A$782,$A31,СВЦЭМ!$B$39:$B$782,G$11)+'СЕТ СН'!$F$12+СВЦЭМ!$D$10+'СЕТ СН'!$F$6-'СЕТ СН'!$F$22</f>
        <v>1233.3747386599998</v>
      </c>
      <c r="H31" s="36">
        <f>SUMIFS(СВЦЭМ!$C$39:$C$782,СВЦЭМ!$A$39:$A$782,$A31,СВЦЭМ!$B$39:$B$782,H$11)+'СЕТ СН'!$F$12+СВЦЭМ!$D$10+'СЕТ СН'!$F$6-'СЕТ СН'!$F$22</f>
        <v>1295.8700224699999</v>
      </c>
      <c r="I31" s="36">
        <f>SUMIFS(СВЦЭМ!$C$39:$C$782,СВЦЭМ!$A$39:$A$782,$A31,СВЦЭМ!$B$39:$B$782,I$11)+'СЕТ СН'!$F$12+СВЦЭМ!$D$10+'СЕТ СН'!$F$6-'СЕТ СН'!$F$22</f>
        <v>1291.8133380299998</v>
      </c>
      <c r="J31" s="36">
        <f>SUMIFS(СВЦЭМ!$C$39:$C$782,СВЦЭМ!$A$39:$A$782,$A31,СВЦЭМ!$B$39:$B$782,J$11)+'СЕТ СН'!$F$12+СВЦЭМ!$D$10+'СЕТ СН'!$F$6-'СЕТ СН'!$F$22</f>
        <v>1204.87832686</v>
      </c>
      <c r="K31" s="36">
        <f>SUMIFS(СВЦЭМ!$C$39:$C$782,СВЦЭМ!$A$39:$A$782,$A31,СВЦЭМ!$B$39:$B$782,K$11)+'СЕТ СН'!$F$12+СВЦЭМ!$D$10+'СЕТ СН'!$F$6-'СЕТ СН'!$F$22</f>
        <v>1211.00511173</v>
      </c>
      <c r="L31" s="36">
        <f>SUMIFS(СВЦЭМ!$C$39:$C$782,СВЦЭМ!$A$39:$A$782,$A31,СВЦЭМ!$B$39:$B$782,L$11)+'СЕТ СН'!$F$12+СВЦЭМ!$D$10+'СЕТ СН'!$F$6-'СЕТ СН'!$F$22</f>
        <v>1210.26535896</v>
      </c>
      <c r="M31" s="36">
        <f>SUMIFS(СВЦЭМ!$C$39:$C$782,СВЦЭМ!$A$39:$A$782,$A31,СВЦЭМ!$B$39:$B$782,M$11)+'СЕТ СН'!$F$12+СВЦЭМ!$D$10+'СЕТ СН'!$F$6-'СЕТ СН'!$F$22</f>
        <v>1217.4482724299999</v>
      </c>
      <c r="N31" s="36">
        <f>SUMIFS(СВЦЭМ!$C$39:$C$782,СВЦЭМ!$A$39:$A$782,$A31,СВЦЭМ!$B$39:$B$782,N$11)+'СЕТ СН'!$F$12+СВЦЭМ!$D$10+'СЕТ СН'!$F$6-'СЕТ СН'!$F$22</f>
        <v>1243.64975224</v>
      </c>
      <c r="O31" s="36">
        <f>SUMIFS(СВЦЭМ!$C$39:$C$782,СВЦЭМ!$A$39:$A$782,$A31,СВЦЭМ!$B$39:$B$782,O$11)+'СЕТ СН'!$F$12+СВЦЭМ!$D$10+'СЕТ СН'!$F$6-'СЕТ СН'!$F$22</f>
        <v>1259.1301670799999</v>
      </c>
      <c r="P31" s="36">
        <f>SUMIFS(СВЦЭМ!$C$39:$C$782,СВЦЭМ!$A$39:$A$782,$A31,СВЦЭМ!$B$39:$B$782,P$11)+'СЕТ СН'!$F$12+СВЦЭМ!$D$10+'СЕТ СН'!$F$6-'СЕТ СН'!$F$22</f>
        <v>1264.6186256599999</v>
      </c>
      <c r="Q31" s="36">
        <f>SUMIFS(СВЦЭМ!$C$39:$C$782,СВЦЭМ!$A$39:$A$782,$A31,СВЦЭМ!$B$39:$B$782,Q$11)+'СЕТ СН'!$F$12+СВЦЭМ!$D$10+'СЕТ СН'!$F$6-'СЕТ СН'!$F$22</f>
        <v>1266.7581329299999</v>
      </c>
      <c r="R31" s="36">
        <f>SUMIFS(СВЦЭМ!$C$39:$C$782,СВЦЭМ!$A$39:$A$782,$A31,СВЦЭМ!$B$39:$B$782,R$11)+'СЕТ СН'!$F$12+СВЦЭМ!$D$10+'СЕТ СН'!$F$6-'СЕТ СН'!$F$22</f>
        <v>1267.46481621</v>
      </c>
      <c r="S31" s="36">
        <f>SUMIFS(СВЦЭМ!$C$39:$C$782,СВЦЭМ!$A$39:$A$782,$A31,СВЦЭМ!$B$39:$B$782,S$11)+'СЕТ СН'!$F$12+СВЦЭМ!$D$10+'СЕТ СН'!$F$6-'СЕТ СН'!$F$22</f>
        <v>1239.3244126099999</v>
      </c>
      <c r="T31" s="36">
        <f>SUMIFS(СВЦЭМ!$C$39:$C$782,СВЦЭМ!$A$39:$A$782,$A31,СВЦЭМ!$B$39:$B$782,T$11)+'СЕТ СН'!$F$12+СВЦЭМ!$D$10+'СЕТ СН'!$F$6-'СЕТ СН'!$F$22</f>
        <v>1197.0484764799999</v>
      </c>
      <c r="U31" s="36">
        <f>SUMIFS(СВЦЭМ!$C$39:$C$782,СВЦЭМ!$A$39:$A$782,$A31,СВЦЭМ!$B$39:$B$782,U$11)+'СЕТ СН'!$F$12+СВЦЭМ!$D$10+'СЕТ СН'!$F$6-'СЕТ СН'!$F$22</f>
        <v>1202.6185295</v>
      </c>
      <c r="V31" s="36">
        <f>SUMIFS(СВЦЭМ!$C$39:$C$782,СВЦЭМ!$A$39:$A$782,$A31,СВЦЭМ!$B$39:$B$782,V$11)+'СЕТ СН'!$F$12+СВЦЭМ!$D$10+'СЕТ СН'!$F$6-'СЕТ СН'!$F$22</f>
        <v>1214.4978030499999</v>
      </c>
      <c r="W31" s="36">
        <f>SUMIFS(СВЦЭМ!$C$39:$C$782,СВЦЭМ!$A$39:$A$782,$A31,СВЦЭМ!$B$39:$B$782,W$11)+'СЕТ СН'!$F$12+СВЦЭМ!$D$10+'СЕТ СН'!$F$6-'СЕТ СН'!$F$22</f>
        <v>1231.11423943</v>
      </c>
      <c r="X31" s="36">
        <f>SUMIFS(СВЦЭМ!$C$39:$C$782,СВЦЭМ!$A$39:$A$782,$A31,СВЦЭМ!$B$39:$B$782,X$11)+'СЕТ СН'!$F$12+СВЦЭМ!$D$10+'СЕТ СН'!$F$6-'СЕТ СН'!$F$22</f>
        <v>1281.2560045799999</v>
      </c>
      <c r="Y31" s="36">
        <f>SUMIFS(СВЦЭМ!$C$39:$C$782,СВЦЭМ!$A$39:$A$782,$A31,СВЦЭМ!$B$39:$B$782,Y$11)+'СЕТ СН'!$F$12+СВЦЭМ!$D$10+'СЕТ СН'!$F$6-'СЕТ СН'!$F$22</f>
        <v>1289.53131775</v>
      </c>
    </row>
    <row r="32" spans="1:25" ht="15.75" x14ac:dyDescent="0.2">
      <c r="A32" s="35">
        <f t="shared" si="0"/>
        <v>44490</v>
      </c>
      <c r="B32" s="36">
        <f>SUMIFS(СВЦЭМ!$C$39:$C$782,СВЦЭМ!$A$39:$A$782,$A32,СВЦЭМ!$B$39:$B$782,B$11)+'СЕТ СН'!$F$12+СВЦЭМ!$D$10+'СЕТ СН'!$F$6-'СЕТ СН'!$F$22</f>
        <v>1338.9325079399998</v>
      </c>
      <c r="C32" s="36">
        <f>SUMIFS(СВЦЭМ!$C$39:$C$782,СВЦЭМ!$A$39:$A$782,$A32,СВЦЭМ!$B$39:$B$782,C$11)+'СЕТ СН'!$F$12+СВЦЭМ!$D$10+'СЕТ СН'!$F$6-'СЕТ СН'!$F$22</f>
        <v>1322.8457429499999</v>
      </c>
      <c r="D32" s="36">
        <f>SUMIFS(СВЦЭМ!$C$39:$C$782,СВЦЭМ!$A$39:$A$782,$A32,СВЦЭМ!$B$39:$B$782,D$11)+'СЕТ СН'!$F$12+СВЦЭМ!$D$10+'СЕТ СН'!$F$6-'СЕТ СН'!$F$22</f>
        <v>1247.9569529099999</v>
      </c>
      <c r="E32" s="36">
        <f>SUMIFS(СВЦЭМ!$C$39:$C$782,СВЦЭМ!$A$39:$A$782,$A32,СВЦЭМ!$B$39:$B$782,E$11)+'СЕТ СН'!$F$12+СВЦЭМ!$D$10+'СЕТ СН'!$F$6-'СЕТ СН'!$F$22</f>
        <v>1233.8783286399998</v>
      </c>
      <c r="F32" s="36">
        <f>SUMIFS(СВЦЭМ!$C$39:$C$782,СВЦЭМ!$A$39:$A$782,$A32,СВЦЭМ!$B$39:$B$782,F$11)+'СЕТ СН'!$F$12+СВЦЭМ!$D$10+'СЕТ СН'!$F$6-'СЕТ СН'!$F$22</f>
        <v>1236.74720875</v>
      </c>
      <c r="G32" s="36">
        <f>SUMIFS(СВЦЭМ!$C$39:$C$782,СВЦЭМ!$A$39:$A$782,$A32,СВЦЭМ!$B$39:$B$782,G$11)+'СЕТ СН'!$F$12+СВЦЭМ!$D$10+'СЕТ СН'!$F$6-'СЕТ СН'!$F$22</f>
        <v>1230.10753987</v>
      </c>
      <c r="H32" s="36">
        <f>SUMIFS(СВЦЭМ!$C$39:$C$782,СВЦЭМ!$A$39:$A$782,$A32,СВЦЭМ!$B$39:$B$782,H$11)+'СЕТ СН'!$F$12+СВЦЭМ!$D$10+'СЕТ СН'!$F$6-'СЕТ СН'!$F$22</f>
        <v>1288.0852712399999</v>
      </c>
      <c r="I32" s="36">
        <f>SUMIFS(СВЦЭМ!$C$39:$C$782,СВЦЭМ!$A$39:$A$782,$A32,СВЦЭМ!$B$39:$B$782,I$11)+'СЕТ СН'!$F$12+СВЦЭМ!$D$10+'СЕТ СН'!$F$6-'СЕТ СН'!$F$22</f>
        <v>1250.3313551799999</v>
      </c>
      <c r="J32" s="36">
        <f>SUMIFS(СВЦЭМ!$C$39:$C$782,СВЦЭМ!$A$39:$A$782,$A32,СВЦЭМ!$B$39:$B$782,J$11)+'СЕТ СН'!$F$12+СВЦЭМ!$D$10+'СЕТ СН'!$F$6-'СЕТ СН'!$F$22</f>
        <v>1237.2327993899999</v>
      </c>
      <c r="K32" s="36">
        <f>SUMIFS(СВЦЭМ!$C$39:$C$782,СВЦЭМ!$A$39:$A$782,$A32,СВЦЭМ!$B$39:$B$782,K$11)+'СЕТ СН'!$F$12+СВЦЭМ!$D$10+'СЕТ СН'!$F$6-'СЕТ СН'!$F$22</f>
        <v>1220.2800440799999</v>
      </c>
      <c r="L32" s="36">
        <f>SUMIFS(СВЦЭМ!$C$39:$C$782,СВЦЭМ!$A$39:$A$782,$A32,СВЦЭМ!$B$39:$B$782,L$11)+'СЕТ СН'!$F$12+СВЦЭМ!$D$10+'СЕТ СН'!$F$6-'СЕТ СН'!$F$22</f>
        <v>1229.1769534399998</v>
      </c>
      <c r="M32" s="36">
        <f>SUMIFS(СВЦЭМ!$C$39:$C$782,СВЦЭМ!$A$39:$A$782,$A32,СВЦЭМ!$B$39:$B$782,M$11)+'СЕТ СН'!$F$12+СВЦЭМ!$D$10+'СЕТ СН'!$F$6-'СЕТ СН'!$F$22</f>
        <v>1237.1486239799999</v>
      </c>
      <c r="N32" s="36">
        <f>SUMIFS(СВЦЭМ!$C$39:$C$782,СВЦЭМ!$A$39:$A$782,$A32,СВЦЭМ!$B$39:$B$782,N$11)+'СЕТ СН'!$F$12+СВЦЭМ!$D$10+'СЕТ СН'!$F$6-'СЕТ СН'!$F$22</f>
        <v>1283.39394249</v>
      </c>
      <c r="O32" s="36">
        <f>SUMIFS(СВЦЭМ!$C$39:$C$782,СВЦЭМ!$A$39:$A$782,$A32,СВЦЭМ!$B$39:$B$782,O$11)+'СЕТ СН'!$F$12+СВЦЭМ!$D$10+'СЕТ СН'!$F$6-'СЕТ СН'!$F$22</f>
        <v>1321.2161264699998</v>
      </c>
      <c r="P32" s="36">
        <f>SUMIFS(СВЦЭМ!$C$39:$C$782,СВЦЭМ!$A$39:$A$782,$A32,СВЦЭМ!$B$39:$B$782,P$11)+'СЕТ СН'!$F$12+СВЦЭМ!$D$10+'СЕТ СН'!$F$6-'СЕТ СН'!$F$22</f>
        <v>1314.31741769</v>
      </c>
      <c r="Q32" s="36">
        <f>SUMIFS(СВЦЭМ!$C$39:$C$782,СВЦЭМ!$A$39:$A$782,$A32,СВЦЭМ!$B$39:$B$782,Q$11)+'СЕТ СН'!$F$12+СВЦЭМ!$D$10+'СЕТ СН'!$F$6-'СЕТ СН'!$F$22</f>
        <v>1322.96272153</v>
      </c>
      <c r="R32" s="36">
        <f>SUMIFS(СВЦЭМ!$C$39:$C$782,СВЦЭМ!$A$39:$A$782,$A32,СВЦЭМ!$B$39:$B$782,R$11)+'СЕТ СН'!$F$12+СВЦЭМ!$D$10+'СЕТ СН'!$F$6-'СЕТ СН'!$F$22</f>
        <v>1324.1964010899999</v>
      </c>
      <c r="S32" s="36">
        <f>SUMIFS(СВЦЭМ!$C$39:$C$782,СВЦЭМ!$A$39:$A$782,$A32,СВЦЭМ!$B$39:$B$782,S$11)+'СЕТ СН'!$F$12+СВЦЭМ!$D$10+'СЕТ СН'!$F$6-'СЕТ СН'!$F$22</f>
        <v>1273.1635552099999</v>
      </c>
      <c r="T32" s="36">
        <f>SUMIFS(СВЦЭМ!$C$39:$C$782,СВЦЭМ!$A$39:$A$782,$A32,СВЦЭМ!$B$39:$B$782,T$11)+'СЕТ СН'!$F$12+СВЦЭМ!$D$10+'СЕТ СН'!$F$6-'СЕТ СН'!$F$22</f>
        <v>1245.2451634499998</v>
      </c>
      <c r="U32" s="36">
        <f>SUMIFS(СВЦЭМ!$C$39:$C$782,СВЦЭМ!$A$39:$A$782,$A32,СВЦЭМ!$B$39:$B$782,U$11)+'СЕТ СН'!$F$12+СВЦЭМ!$D$10+'СЕТ СН'!$F$6-'СЕТ СН'!$F$22</f>
        <v>1236.1556484999999</v>
      </c>
      <c r="V32" s="36">
        <f>SUMIFS(СВЦЭМ!$C$39:$C$782,СВЦЭМ!$A$39:$A$782,$A32,СВЦЭМ!$B$39:$B$782,V$11)+'СЕТ СН'!$F$12+СВЦЭМ!$D$10+'СЕТ СН'!$F$6-'СЕТ СН'!$F$22</f>
        <v>1229.81746793</v>
      </c>
      <c r="W32" s="36">
        <f>SUMIFS(СВЦЭМ!$C$39:$C$782,СВЦЭМ!$A$39:$A$782,$A32,СВЦЭМ!$B$39:$B$782,W$11)+'СЕТ СН'!$F$12+СВЦЭМ!$D$10+'СЕТ СН'!$F$6-'СЕТ СН'!$F$22</f>
        <v>1239.4717128999998</v>
      </c>
      <c r="X32" s="36">
        <f>SUMIFS(СВЦЭМ!$C$39:$C$782,СВЦЭМ!$A$39:$A$782,$A32,СВЦЭМ!$B$39:$B$782,X$11)+'СЕТ СН'!$F$12+СВЦЭМ!$D$10+'СЕТ СН'!$F$6-'СЕТ СН'!$F$22</f>
        <v>1211.2501799899999</v>
      </c>
      <c r="Y32" s="36">
        <f>SUMIFS(СВЦЭМ!$C$39:$C$782,СВЦЭМ!$A$39:$A$782,$A32,СВЦЭМ!$B$39:$B$782,Y$11)+'СЕТ СН'!$F$12+СВЦЭМ!$D$10+'СЕТ СН'!$F$6-'СЕТ СН'!$F$22</f>
        <v>1246.7626672899999</v>
      </c>
    </row>
    <row r="33" spans="1:25" ht="15.75" x14ac:dyDescent="0.2">
      <c r="A33" s="35">
        <f t="shared" si="0"/>
        <v>44491</v>
      </c>
      <c r="B33" s="36">
        <f>SUMIFS(СВЦЭМ!$C$39:$C$782,СВЦЭМ!$A$39:$A$782,$A33,СВЦЭМ!$B$39:$B$782,B$11)+'СЕТ СН'!$F$12+СВЦЭМ!$D$10+'СЕТ СН'!$F$6-'СЕТ СН'!$F$22</f>
        <v>1271.24388643</v>
      </c>
      <c r="C33" s="36">
        <f>SUMIFS(СВЦЭМ!$C$39:$C$782,СВЦЭМ!$A$39:$A$782,$A33,СВЦЭМ!$B$39:$B$782,C$11)+'СЕТ СН'!$F$12+СВЦЭМ!$D$10+'СЕТ СН'!$F$6-'СЕТ СН'!$F$22</f>
        <v>1328.2246513499999</v>
      </c>
      <c r="D33" s="36">
        <f>SUMIFS(СВЦЭМ!$C$39:$C$782,СВЦЭМ!$A$39:$A$782,$A33,СВЦЭМ!$B$39:$B$782,D$11)+'СЕТ СН'!$F$12+СВЦЭМ!$D$10+'СЕТ СН'!$F$6-'СЕТ СН'!$F$22</f>
        <v>1284.7226148299999</v>
      </c>
      <c r="E33" s="36">
        <f>SUMIFS(СВЦЭМ!$C$39:$C$782,СВЦЭМ!$A$39:$A$782,$A33,СВЦЭМ!$B$39:$B$782,E$11)+'СЕТ СН'!$F$12+СВЦЭМ!$D$10+'СЕТ СН'!$F$6-'СЕТ СН'!$F$22</f>
        <v>1291.1418326599999</v>
      </c>
      <c r="F33" s="36">
        <f>SUMIFS(СВЦЭМ!$C$39:$C$782,СВЦЭМ!$A$39:$A$782,$A33,СВЦЭМ!$B$39:$B$782,F$11)+'СЕТ СН'!$F$12+СВЦЭМ!$D$10+'СЕТ СН'!$F$6-'СЕТ СН'!$F$22</f>
        <v>1280.0709213299999</v>
      </c>
      <c r="G33" s="36">
        <f>SUMIFS(СВЦЭМ!$C$39:$C$782,СВЦЭМ!$A$39:$A$782,$A33,СВЦЭМ!$B$39:$B$782,G$11)+'СЕТ СН'!$F$12+СВЦЭМ!$D$10+'СЕТ СН'!$F$6-'СЕТ СН'!$F$22</f>
        <v>1274.6604184799999</v>
      </c>
      <c r="H33" s="36">
        <f>SUMIFS(СВЦЭМ!$C$39:$C$782,СВЦЭМ!$A$39:$A$782,$A33,СВЦЭМ!$B$39:$B$782,H$11)+'СЕТ СН'!$F$12+СВЦЭМ!$D$10+'СЕТ СН'!$F$6-'СЕТ СН'!$F$22</f>
        <v>1312.0614161999999</v>
      </c>
      <c r="I33" s="36">
        <f>SUMIFS(СВЦЭМ!$C$39:$C$782,СВЦЭМ!$A$39:$A$782,$A33,СВЦЭМ!$B$39:$B$782,I$11)+'СЕТ СН'!$F$12+СВЦЭМ!$D$10+'СЕТ СН'!$F$6-'СЕТ СН'!$F$22</f>
        <v>1300.24869309</v>
      </c>
      <c r="J33" s="36">
        <f>SUMIFS(СВЦЭМ!$C$39:$C$782,СВЦЭМ!$A$39:$A$782,$A33,СВЦЭМ!$B$39:$B$782,J$11)+'СЕТ СН'!$F$12+СВЦЭМ!$D$10+'СЕТ СН'!$F$6-'СЕТ СН'!$F$22</f>
        <v>1301.59905955</v>
      </c>
      <c r="K33" s="36">
        <f>SUMIFS(СВЦЭМ!$C$39:$C$782,СВЦЭМ!$A$39:$A$782,$A33,СВЦЭМ!$B$39:$B$782,K$11)+'СЕТ СН'!$F$12+СВЦЭМ!$D$10+'СЕТ СН'!$F$6-'СЕТ СН'!$F$22</f>
        <v>1269.06522722</v>
      </c>
      <c r="L33" s="36">
        <f>SUMIFS(СВЦЭМ!$C$39:$C$782,СВЦЭМ!$A$39:$A$782,$A33,СВЦЭМ!$B$39:$B$782,L$11)+'СЕТ СН'!$F$12+СВЦЭМ!$D$10+'СЕТ СН'!$F$6-'СЕТ СН'!$F$22</f>
        <v>1269.6230399799999</v>
      </c>
      <c r="M33" s="36">
        <f>SUMIFS(СВЦЭМ!$C$39:$C$782,СВЦЭМ!$A$39:$A$782,$A33,СВЦЭМ!$B$39:$B$782,M$11)+'СЕТ СН'!$F$12+СВЦЭМ!$D$10+'СЕТ СН'!$F$6-'СЕТ СН'!$F$22</f>
        <v>1274.2112645999998</v>
      </c>
      <c r="N33" s="36">
        <f>SUMIFS(СВЦЭМ!$C$39:$C$782,СВЦЭМ!$A$39:$A$782,$A33,СВЦЭМ!$B$39:$B$782,N$11)+'СЕТ СН'!$F$12+СВЦЭМ!$D$10+'СЕТ СН'!$F$6-'СЕТ СН'!$F$22</f>
        <v>1275.0928788599999</v>
      </c>
      <c r="O33" s="36">
        <f>SUMIFS(СВЦЭМ!$C$39:$C$782,СВЦЭМ!$A$39:$A$782,$A33,СВЦЭМ!$B$39:$B$782,O$11)+'СЕТ СН'!$F$12+СВЦЭМ!$D$10+'СЕТ СН'!$F$6-'СЕТ СН'!$F$22</f>
        <v>1270.75727375</v>
      </c>
      <c r="P33" s="36">
        <f>SUMIFS(СВЦЭМ!$C$39:$C$782,СВЦЭМ!$A$39:$A$782,$A33,СВЦЭМ!$B$39:$B$782,P$11)+'СЕТ СН'!$F$12+СВЦЭМ!$D$10+'СЕТ СН'!$F$6-'СЕТ СН'!$F$22</f>
        <v>1267.0841026199998</v>
      </c>
      <c r="Q33" s="36">
        <f>SUMIFS(СВЦЭМ!$C$39:$C$782,СВЦЭМ!$A$39:$A$782,$A33,СВЦЭМ!$B$39:$B$782,Q$11)+'СЕТ СН'!$F$12+СВЦЭМ!$D$10+'СЕТ СН'!$F$6-'СЕТ СН'!$F$22</f>
        <v>1353.1919375</v>
      </c>
      <c r="R33" s="36">
        <f>SUMIFS(СВЦЭМ!$C$39:$C$782,СВЦЭМ!$A$39:$A$782,$A33,СВЦЭМ!$B$39:$B$782,R$11)+'СЕТ СН'!$F$12+СВЦЭМ!$D$10+'СЕТ СН'!$F$6-'СЕТ СН'!$F$22</f>
        <v>1357.9627457399999</v>
      </c>
      <c r="S33" s="36">
        <f>SUMIFS(СВЦЭМ!$C$39:$C$782,СВЦЭМ!$A$39:$A$782,$A33,СВЦЭМ!$B$39:$B$782,S$11)+'СЕТ СН'!$F$12+СВЦЭМ!$D$10+'СЕТ СН'!$F$6-'СЕТ СН'!$F$22</f>
        <v>1314.2002836099998</v>
      </c>
      <c r="T33" s="36">
        <f>SUMIFS(СВЦЭМ!$C$39:$C$782,СВЦЭМ!$A$39:$A$782,$A33,СВЦЭМ!$B$39:$B$782,T$11)+'СЕТ СН'!$F$12+СВЦЭМ!$D$10+'СЕТ СН'!$F$6-'СЕТ СН'!$F$22</f>
        <v>1251.1556243999999</v>
      </c>
      <c r="U33" s="36">
        <f>SUMIFS(СВЦЭМ!$C$39:$C$782,СВЦЭМ!$A$39:$A$782,$A33,СВЦЭМ!$B$39:$B$782,U$11)+'СЕТ СН'!$F$12+СВЦЭМ!$D$10+'СЕТ СН'!$F$6-'СЕТ СН'!$F$22</f>
        <v>1244.1685737299999</v>
      </c>
      <c r="V33" s="36">
        <f>SUMIFS(СВЦЭМ!$C$39:$C$782,СВЦЭМ!$A$39:$A$782,$A33,СВЦЭМ!$B$39:$B$782,V$11)+'СЕТ СН'!$F$12+СВЦЭМ!$D$10+'СЕТ СН'!$F$6-'СЕТ СН'!$F$22</f>
        <v>1273.7393459999998</v>
      </c>
      <c r="W33" s="36">
        <f>SUMIFS(СВЦЭМ!$C$39:$C$782,СВЦЭМ!$A$39:$A$782,$A33,СВЦЭМ!$B$39:$B$782,W$11)+'СЕТ СН'!$F$12+СВЦЭМ!$D$10+'СЕТ СН'!$F$6-'СЕТ СН'!$F$22</f>
        <v>1285.3421572799998</v>
      </c>
      <c r="X33" s="36">
        <f>SUMIFS(СВЦЭМ!$C$39:$C$782,СВЦЭМ!$A$39:$A$782,$A33,СВЦЭМ!$B$39:$B$782,X$11)+'СЕТ СН'!$F$12+СВЦЭМ!$D$10+'СЕТ СН'!$F$6-'СЕТ СН'!$F$22</f>
        <v>1320.1076001399999</v>
      </c>
      <c r="Y33" s="36">
        <f>SUMIFS(СВЦЭМ!$C$39:$C$782,СВЦЭМ!$A$39:$A$782,$A33,СВЦЭМ!$B$39:$B$782,Y$11)+'СЕТ СН'!$F$12+СВЦЭМ!$D$10+'СЕТ СН'!$F$6-'СЕТ СН'!$F$22</f>
        <v>1307.82126249</v>
      </c>
    </row>
    <row r="34" spans="1:25" ht="15.75" x14ac:dyDescent="0.2">
      <c r="A34" s="35">
        <f t="shared" si="0"/>
        <v>44492</v>
      </c>
      <c r="B34" s="36">
        <f>SUMIFS(СВЦЭМ!$C$39:$C$782,СВЦЭМ!$A$39:$A$782,$A34,СВЦЭМ!$B$39:$B$782,B$11)+'СЕТ СН'!$F$12+СВЦЭМ!$D$10+'СЕТ СН'!$F$6-'СЕТ СН'!$F$22</f>
        <v>1289.1210705999999</v>
      </c>
      <c r="C34" s="36">
        <f>SUMIFS(СВЦЭМ!$C$39:$C$782,СВЦЭМ!$A$39:$A$782,$A34,СВЦЭМ!$B$39:$B$782,C$11)+'СЕТ СН'!$F$12+СВЦЭМ!$D$10+'СЕТ СН'!$F$6-'СЕТ СН'!$F$22</f>
        <v>1254.38694902</v>
      </c>
      <c r="D34" s="36">
        <f>SUMIFS(СВЦЭМ!$C$39:$C$782,СВЦЭМ!$A$39:$A$782,$A34,СВЦЭМ!$B$39:$B$782,D$11)+'СЕТ СН'!$F$12+СВЦЭМ!$D$10+'СЕТ СН'!$F$6-'СЕТ СН'!$F$22</f>
        <v>1274.6439519999999</v>
      </c>
      <c r="E34" s="36">
        <f>SUMIFS(СВЦЭМ!$C$39:$C$782,СВЦЭМ!$A$39:$A$782,$A34,СВЦЭМ!$B$39:$B$782,E$11)+'СЕТ СН'!$F$12+СВЦЭМ!$D$10+'СЕТ СН'!$F$6-'СЕТ СН'!$F$22</f>
        <v>1291.3055501699998</v>
      </c>
      <c r="F34" s="36">
        <f>SUMIFS(СВЦЭМ!$C$39:$C$782,СВЦЭМ!$A$39:$A$782,$A34,СВЦЭМ!$B$39:$B$782,F$11)+'СЕТ СН'!$F$12+СВЦЭМ!$D$10+'СЕТ СН'!$F$6-'СЕТ СН'!$F$22</f>
        <v>1287.9900192599998</v>
      </c>
      <c r="G34" s="36">
        <f>SUMIFS(СВЦЭМ!$C$39:$C$782,СВЦЭМ!$A$39:$A$782,$A34,СВЦЭМ!$B$39:$B$782,G$11)+'СЕТ СН'!$F$12+СВЦЭМ!$D$10+'СЕТ СН'!$F$6-'СЕТ СН'!$F$22</f>
        <v>1294.7616082999998</v>
      </c>
      <c r="H34" s="36">
        <f>SUMIFS(СВЦЭМ!$C$39:$C$782,СВЦЭМ!$A$39:$A$782,$A34,СВЦЭМ!$B$39:$B$782,H$11)+'СЕТ СН'!$F$12+СВЦЭМ!$D$10+'СЕТ СН'!$F$6-'СЕТ СН'!$F$22</f>
        <v>1254.1266817799999</v>
      </c>
      <c r="I34" s="36">
        <f>SUMIFS(СВЦЭМ!$C$39:$C$782,СВЦЭМ!$A$39:$A$782,$A34,СВЦЭМ!$B$39:$B$782,I$11)+'СЕТ СН'!$F$12+СВЦЭМ!$D$10+'СЕТ СН'!$F$6-'СЕТ СН'!$F$22</f>
        <v>1256.6772364199999</v>
      </c>
      <c r="J34" s="36">
        <f>SUMIFS(СВЦЭМ!$C$39:$C$782,СВЦЭМ!$A$39:$A$782,$A34,СВЦЭМ!$B$39:$B$782,J$11)+'СЕТ СН'!$F$12+СВЦЭМ!$D$10+'СЕТ СН'!$F$6-'СЕТ СН'!$F$22</f>
        <v>1207.07398803</v>
      </c>
      <c r="K34" s="36">
        <f>SUMIFS(СВЦЭМ!$C$39:$C$782,СВЦЭМ!$A$39:$A$782,$A34,СВЦЭМ!$B$39:$B$782,K$11)+'СЕТ СН'!$F$12+СВЦЭМ!$D$10+'СЕТ СН'!$F$6-'СЕТ СН'!$F$22</f>
        <v>1189.30329777</v>
      </c>
      <c r="L34" s="36">
        <f>SUMIFS(СВЦЭМ!$C$39:$C$782,СВЦЭМ!$A$39:$A$782,$A34,СВЦЭМ!$B$39:$B$782,L$11)+'СЕТ СН'!$F$12+СВЦЭМ!$D$10+'СЕТ СН'!$F$6-'СЕТ СН'!$F$22</f>
        <v>1170.93923488</v>
      </c>
      <c r="M34" s="36">
        <f>SUMIFS(СВЦЭМ!$C$39:$C$782,СВЦЭМ!$A$39:$A$782,$A34,СВЦЭМ!$B$39:$B$782,M$11)+'СЕТ СН'!$F$12+СВЦЭМ!$D$10+'СЕТ СН'!$F$6-'СЕТ СН'!$F$22</f>
        <v>1161.64569295</v>
      </c>
      <c r="N34" s="36">
        <f>SUMIFS(СВЦЭМ!$C$39:$C$782,СВЦЭМ!$A$39:$A$782,$A34,СВЦЭМ!$B$39:$B$782,N$11)+'СЕТ СН'!$F$12+СВЦЭМ!$D$10+'СЕТ СН'!$F$6-'СЕТ СН'!$F$22</f>
        <v>1156.688185</v>
      </c>
      <c r="O34" s="36">
        <f>SUMIFS(СВЦЭМ!$C$39:$C$782,СВЦЭМ!$A$39:$A$782,$A34,СВЦЭМ!$B$39:$B$782,O$11)+'СЕТ СН'!$F$12+СВЦЭМ!$D$10+'СЕТ СН'!$F$6-'СЕТ СН'!$F$22</f>
        <v>1142.744056</v>
      </c>
      <c r="P34" s="36">
        <f>SUMIFS(СВЦЭМ!$C$39:$C$782,СВЦЭМ!$A$39:$A$782,$A34,СВЦЭМ!$B$39:$B$782,P$11)+'СЕТ СН'!$F$12+СВЦЭМ!$D$10+'СЕТ СН'!$F$6-'СЕТ СН'!$F$22</f>
        <v>1137.3259373799999</v>
      </c>
      <c r="Q34" s="36">
        <f>SUMIFS(СВЦЭМ!$C$39:$C$782,СВЦЭМ!$A$39:$A$782,$A34,СВЦЭМ!$B$39:$B$782,Q$11)+'СЕТ СН'!$F$12+СВЦЭМ!$D$10+'СЕТ СН'!$F$6-'СЕТ СН'!$F$22</f>
        <v>1131.5904223999999</v>
      </c>
      <c r="R34" s="36">
        <f>SUMIFS(СВЦЭМ!$C$39:$C$782,СВЦЭМ!$A$39:$A$782,$A34,СВЦЭМ!$B$39:$B$782,R$11)+'СЕТ СН'!$F$12+СВЦЭМ!$D$10+'СЕТ СН'!$F$6-'СЕТ СН'!$F$22</f>
        <v>1133.3918948099999</v>
      </c>
      <c r="S34" s="36">
        <f>SUMIFS(СВЦЭМ!$C$39:$C$782,СВЦЭМ!$A$39:$A$782,$A34,СВЦЭМ!$B$39:$B$782,S$11)+'СЕТ СН'!$F$12+СВЦЭМ!$D$10+'СЕТ СН'!$F$6-'СЕТ СН'!$F$22</f>
        <v>1126.16388158</v>
      </c>
      <c r="T34" s="36">
        <f>SUMIFS(СВЦЭМ!$C$39:$C$782,СВЦЭМ!$A$39:$A$782,$A34,СВЦЭМ!$B$39:$B$782,T$11)+'СЕТ СН'!$F$12+СВЦЭМ!$D$10+'СЕТ СН'!$F$6-'СЕТ СН'!$F$22</f>
        <v>1136.35736892</v>
      </c>
      <c r="U34" s="36">
        <f>SUMIFS(СВЦЭМ!$C$39:$C$782,СВЦЭМ!$A$39:$A$782,$A34,СВЦЭМ!$B$39:$B$782,U$11)+'СЕТ СН'!$F$12+СВЦЭМ!$D$10+'СЕТ СН'!$F$6-'СЕТ СН'!$F$22</f>
        <v>1128.7895387599999</v>
      </c>
      <c r="V34" s="36">
        <f>SUMIFS(СВЦЭМ!$C$39:$C$782,СВЦЭМ!$A$39:$A$782,$A34,СВЦЭМ!$B$39:$B$782,V$11)+'СЕТ СН'!$F$12+СВЦЭМ!$D$10+'СЕТ СН'!$F$6-'СЕТ СН'!$F$22</f>
        <v>1117.6243233999999</v>
      </c>
      <c r="W34" s="36">
        <f>SUMIFS(СВЦЭМ!$C$39:$C$782,СВЦЭМ!$A$39:$A$782,$A34,СВЦЭМ!$B$39:$B$782,W$11)+'СЕТ СН'!$F$12+СВЦЭМ!$D$10+'СЕТ СН'!$F$6-'СЕТ СН'!$F$22</f>
        <v>1134.7844930399999</v>
      </c>
      <c r="X34" s="36">
        <f>SUMIFS(СВЦЭМ!$C$39:$C$782,СВЦЭМ!$A$39:$A$782,$A34,СВЦЭМ!$B$39:$B$782,X$11)+'СЕТ СН'!$F$12+СВЦЭМ!$D$10+'СЕТ СН'!$F$6-'СЕТ СН'!$F$22</f>
        <v>1166.63623059</v>
      </c>
      <c r="Y34" s="36">
        <f>SUMIFS(СВЦЭМ!$C$39:$C$782,СВЦЭМ!$A$39:$A$782,$A34,СВЦЭМ!$B$39:$B$782,Y$11)+'СЕТ СН'!$F$12+СВЦЭМ!$D$10+'СЕТ СН'!$F$6-'СЕТ СН'!$F$22</f>
        <v>1221.2088536199999</v>
      </c>
    </row>
    <row r="35" spans="1:25" ht="15.75" x14ac:dyDescent="0.2">
      <c r="A35" s="35">
        <f t="shared" si="0"/>
        <v>44493</v>
      </c>
      <c r="B35" s="36">
        <f>SUMIFS(СВЦЭМ!$C$39:$C$782,СВЦЭМ!$A$39:$A$782,$A35,СВЦЭМ!$B$39:$B$782,B$11)+'СЕТ СН'!$F$12+СВЦЭМ!$D$10+'СЕТ СН'!$F$6-'СЕТ СН'!$F$22</f>
        <v>1255.1946649099998</v>
      </c>
      <c r="C35" s="36">
        <f>SUMIFS(СВЦЭМ!$C$39:$C$782,СВЦЭМ!$A$39:$A$782,$A35,СВЦЭМ!$B$39:$B$782,C$11)+'СЕТ СН'!$F$12+СВЦЭМ!$D$10+'СЕТ СН'!$F$6-'СЕТ СН'!$F$22</f>
        <v>1294.83446119</v>
      </c>
      <c r="D35" s="36">
        <f>SUMIFS(СВЦЭМ!$C$39:$C$782,СВЦЭМ!$A$39:$A$782,$A35,СВЦЭМ!$B$39:$B$782,D$11)+'СЕТ СН'!$F$12+СВЦЭМ!$D$10+'СЕТ СН'!$F$6-'СЕТ СН'!$F$22</f>
        <v>1342.4747768499999</v>
      </c>
      <c r="E35" s="36">
        <f>SUMIFS(СВЦЭМ!$C$39:$C$782,СВЦЭМ!$A$39:$A$782,$A35,СВЦЭМ!$B$39:$B$782,E$11)+'СЕТ СН'!$F$12+СВЦЭМ!$D$10+'СЕТ СН'!$F$6-'СЕТ СН'!$F$22</f>
        <v>1353.13822005</v>
      </c>
      <c r="F35" s="36">
        <f>SUMIFS(СВЦЭМ!$C$39:$C$782,СВЦЭМ!$A$39:$A$782,$A35,СВЦЭМ!$B$39:$B$782,F$11)+'СЕТ СН'!$F$12+СВЦЭМ!$D$10+'СЕТ СН'!$F$6-'СЕТ СН'!$F$22</f>
        <v>1347.5550639999999</v>
      </c>
      <c r="G35" s="36">
        <f>SUMIFS(СВЦЭМ!$C$39:$C$782,СВЦЭМ!$A$39:$A$782,$A35,СВЦЭМ!$B$39:$B$782,G$11)+'СЕТ СН'!$F$12+СВЦЭМ!$D$10+'СЕТ СН'!$F$6-'СЕТ СН'!$F$22</f>
        <v>1350.1418242</v>
      </c>
      <c r="H35" s="36">
        <f>SUMIFS(СВЦЭМ!$C$39:$C$782,СВЦЭМ!$A$39:$A$782,$A35,СВЦЭМ!$B$39:$B$782,H$11)+'СЕТ СН'!$F$12+СВЦЭМ!$D$10+'СЕТ СН'!$F$6-'СЕТ СН'!$F$22</f>
        <v>1309.9959354399998</v>
      </c>
      <c r="I35" s="36">
        <f>SUMIFS(СВЦЭМ!$C$39:$C$782,СВЦЭМ!$A$39:$A$782,$A35,СВЦЭМ!$B$39:$B$782,I$11)+'СЕТ СН'!$F$12+СВЦЭМ!$D$10+'СЕТ СН'!$F$6-'СЕТ СН'!$F$22</f>
        <v>1259.52228264</v>
      </c>
      <c r="J35" s="36">
        <f>SUMIFS(СВЦЭМ!$C$39:$C$782,СВЦЭМ!$A$39:$A$782,$A35,СВЦЭМ!$B$39:$B$782,J$11)+'СЕТ СН'!$F$12+СВЦЭМ!$D$10+'СЕТ СН'!$F$6-'СЕТ СН'!$F$22</f>
        <v>1207.4636371199999</v>
      </c>
      <c r="K35" s="36">
        <f>SUMIFS(СВЦЭМ!$C$39:$C$782,СВЦЭМ!$A$39:$A$782,$A35,СВЦЭМ!$B$39:$B$782,K$11)+'СЕТ СН'!$F$12+СВЦЭМ!$D$10+'СЕТ СН'!$F$6-'СЕТ СН'!$F$22</f>
        <v>1172.2376721199998</v>
      </c>
      <c r="L35" s="36">
        <f>SUMIFS(СВЦЭМ!$C$39:$C$782,СВЦЭМ!$A$39:$A$782,$A35,СВЦЭМ!$B$39:$B$782,L$11)+'СЕТ СН'!$F$12+СВЦЭМ!$D$10+'СЕТ СН'!$F$6-'СЕТ СН'!$F$22</f>
        <v>1148.7256458699999</v>
      </c>
      <c r="M35" s="36">
        <f>SUMIFS(СВЦЭМ!$C$39:$C$782,СВЦЭМ!$A$39:$A$782,$A35,СВЦЭМ!$B$39:$B$782,M$11)+'СЕТ СН'!$F$12+СВЦЭМ!$D$10+'СЕТ СН'!$F$6-'СЕТ СН'!$F$22</f>
        <v>1133.5139031799999</v>
      </c>
      <c r="N35" s="36">
        <f>SUMIFS(СВЦЭМ!$C$39:$C$782,СВЦЭМ!$A$39:$A$782,$A35,СВЦЭМ!$B$39:$B$782,N$11)+'СЕТ СН'!$F$12+СВЦЭМ!$D$10+'СЕТ СН'!$F$6-'СЕТ СН'!$F$22</f>
        <v>1145.95580077</v>
      </c>
      <c r="O35" s="36">
        <f>SUMIFS(СВЦЭМ!$C$39:$C$782,СВЦЭМ!$A$39:$A$782,$A35,СВЦЭМ!$B$39:$B$782,O$11)+'СЕТ СН'!$F$12+СВЦЭМ!$D$10+'СЕТ СН'!$F$6-'СЕТ СН'!$F$22</f>
        <v>1133.71970801</v>
      </c>
      <c r="P35" s="36">
        <f>SUMIFS(СВЦЭМ!$C$39:$C$782,СВЦЭМ!$A$39:$A$782,$A35,СВЦЭМ!$B$39:$B$782,P$11)+'СЕТ СН'!$F$12+СВЦЭМ!$D$10+'СЕТ СН'!$F$6-'СЕТ СН'!$F$22</f>
        <v>1131.5868252399998</v>
      </c>
      <c r="Q35" s="36">
        <f>SUMIFS(СВЦЭМ!$C$39:$C$782,СВЦЭМ!$A$39:$A$782,$A35,СВЦЭМ!$B$39:$B$782,Q$11)+'СЕТ СН'!$F$12+СВЦЭМ!$D$10+'СЕТ СН'!$F$6-'СЕТ СН'!$F$22</f>
        <v>1125.0729181199999</v>
      </c>
      <c r="R35" s="36">
        <f>SUMIFS(СВЦЭМ!$C$39:$C$782,СВЦЭМ!$A$39:$A$782,$A35,СВЦЭМ!$B$39:$B$782,R$11)+'СЕТ СН'!$F$12+СВЦЭМ!$D$10+'СЕТ СН'!$F$6-'СЕТ СН'!$F$22</f>
        <v>1125.7278831799999</v>
      </c>
      <c r="S35" s="36">
        <f>SUMIFS(СВЦЭМ!$C$39:$C$782,СВЦЭМ!$A$39:$A$782,$A35,СВЦЭМ!$B$39:$B$782,S$11)+'СЕТ СН'!$F$12+СВЦЭМ!$D$10+'СЕТ СН'!$F$6-'СЕТ СН'!$F$22</f>
        <v>1128.27990578</v>
      </c>
      <c r="T35" s="36">
        <f>SUMIFS(СВЦЭМ!$C$39:$C$782,СВЦЭМ!$A$39:$A$782,$A35,СВЦЭМ!$B$39:$B$782,T$11)+'СЕТ СН'!$F$12+СВЦЭМ!$D$10+'СЕТ СН'!$F$6-'СЕТ СН'!$F$22</f>
        <v>1108.5425831800001</v>
      </c>
      <c r="U35" s="36">
        <f>SUMIFS(СВЦЭМ!$C$39:$C$782,СВЦЭМ!$A$39:$A$782,$A35,СВЦЭМ!$B$39:$B$782,U$11)+'СЕТ СН'!$F$12+СВЦЭМ!$D$10+'СЕТ СН'!$F$6-'СЕТ СН'!$F$22</f>
        <v>1124.2283330600001</v>
      </c>
      <c r="V35" s="36">
        <f>SUMIFS(СВЦЭМ!$C$39:$C$782,СВЦЭМ!$A$39:$A$782,$A35,СВЦЭМ!$B$39:$B$782,V$11)+'СЕТ СН'!$F$12+СВЦЭМ!$D$10+'СЕТ СН'!$F$6-'СЕТ СН'!$F$22</f>
        <v>1137.5367437</v>
      </c>
      <c r="W35" s="36">
        <f>SUMIFS(СВЦЭМ!$C$39:$C$782,СВЦЭМ!$A$39:$A$782,$A35,СВЦЭМ!$B$39:$B$782,W$11)+'СЕТ СН'!$F$12+СВЦЭМ!$D$10+'СЕТ СН'!$F$6-'СЕТ СН'!$F$22</f>
        <v>1155.4805420499999</v>
      </c>
      <c r="X35" s="36">
        <f>SUMIFS(СВЦЭМ!$C$39:$C$782,СВЦЭМ!$A$39:$A$782,$A35,СВЦЭМ!$B$39:$B$782,X$11)+'СЕТ СН'!$F$12+СВЦЭМ!$D$10+'СЕТ СН'!$F$6-'СЕТ СН'!$F$22</f>
        <v>1179.8402561099999</v>
      </c>
      <c r="Y35" s="36">
        <f>SUMIFS(СВЦЭМ!$C$39:$C$782,СВЦЭМ!$A$39:$A$782,$A35,СВЦЭМ!$B$39:$B$782,Y$11)+'СЕТ СН'!$F$12+СВЦЭМ!$D$10+'СЕТ СН'!$F$6-'СЕТ СН'!$F$22</f>
        <v>1214.0412290699999</v>
      </c>
    </row>
    <row r="36" spans="1:25" ht="15.75" x14ac:dyDescent="0.2">
      <c r="A36" s="35">
        <f t="shared" si="0"/>
        <v>44494</v>
      </c>
      <c r="B36" s="36">
        <f>SUMIFS(СВЦЭМ!$C$39:$C$782,СВЦЭМ!$A$39:$A$782,$A36,СВЦЭМ!$B$39:$B$782,B$11)+'СЕТ СН'!$F$12+СВЦЭМ!$D$10+'СЕТ СН'!$F$6-'СЕТ СН'!$F$22</f>
        <v>1285.1942945399999</v>
      </c>
      <c r="C36" s="36">
        <f>SUMIFS(СВЦЭМ!$C$39:$C$782,СВЦЭМ!$A$39:$A$782,$A36,СВЦЭМ!$B$39:$B$782,C$11)+'СЕТ СН'!$F$12+СВЦЭМ!$D$10+'СЕТ СН'!$F$6-'СЕТ СН'!$F$22</f>
        <v>1373.6753486299999</v>
      </c>
      <c r="D36" s="36">
        <f>SUMIFS(СВЦЭМ!$C$39:$C$782,СВЦЭМ!$A$39:$A$782,$A36,СВЦЭМ!$B$39:$B$782,D$11)+'СЕТ СН'!$F$12+СВЦЭМ!$D$10+'СЕТ СН'!$F$6-'СЕТ СН'!$F$22</f>
        <v>1372.5756282899999</v>
      </c>
      <c r="E36" s="36">
        <f>SUMIFS(СВЦЭМ!$C$39:$C$782,СВЦЭМ!$A$39:$A$782,$A36,СВЦЭМ!$B$39:$B$782,E$11)+'СЕТ СН'!$F$12+СВЦЭМ!$D$10+'СЕТ СН'!$F$6-'СЕТ СН'!$F$22</f>
        <v>1261.4320576499999</v>
      </c>
      <c r="F36" s="36">
        <f>SUMIFS(СВЦЭМ!$C$39:$C$782,СВЦЭМ!$A$39:$A$782,$A36,СВЦЭМ!$B$39:$B$782,F$11)+'СЕТ СН'!$F$12+СВЦЭМ!$D$10+'СЕТ СН'!$F$6-'СЕТ СН'!$F$22</f>
        <v>1257.63716254</v>
      </c>
      <c r="G36" s="36">
        <f>SUMIFS(СВЦЭМ!$C$39:$C$782,СВЦЭМ!$A$39:$A$782,$A36,СВЦЭМ!$B$39:$B$782,G$11)+'СЕТ СН'!$F$12+СВЦЭМ!$D$10+'СЕТ СН'!$F$6-'СЕТ СН'!$F$22</f>
        <v>1267.4567168899998</v>
      </c>
      <c r="H36" s="36">
        <f>SUMIFS(СВЦЭМ!$C$39:$C$782,СВЦЭМ!$A$39:$A$782,$A36,СВЦЭМ!$B$39:$B$782,H$11)+'СЕТ СН'!$F$12+СВЦЭМ!$D$10+'СЕТ СН'!$F$6-'СЕТ СН'!$F$22</f>
        <v>1330.5948353799999</v>
      </c>
      <c r="I36" s="36">
        <f>SUMIFS(СВЦЭМ!$C$39:$C$782,СВЦЭМ!$A$39:$A$782,$A36,СВЦЭМ!$B$39:$B$782,I$11)+'СЕТ СН'!$F$12+СВЦЭМ!$D$10+'СЕТ СН'!$F$6-'СЕТ СН'!$F$22</f>
        <v>1312.7110794399998</v>
      </c>
      <c r="J36" s="36">
        <f>SUMIFS(СВЦЭМ!$C$39:$C$782,СВЦЭМ!$A$39:$A$782,$A36,СВЦЭМ!$B$39:$B$782,J$11)+'СЕТ СН'!$F$12+СВЦЭМ!$D$10+'СЕТ СН'!$F$6-'СЕТ СН'!$F$22</f>
        <v>1244.9136657899999</v>
      </c>
      <c r="K36" s="36">
        <f>SUMIFS(СВЦЭМ!$C$39:$C$782,СВЦЭМ!$A$39:$A$782,$A36,СВЦЭМ!$B$39:$B$782,K$11)+'СЕТ СН'!$F$12+СВЦЭМ!$D$10+'СЕТ СН'!$F$6-'СЕТ СН'!$F$22</f>
        <v>1204.4323078099999</v>
      </c>
      <c r="L36" s="36">
        <f>SUMIFS(СВЦЭМ!$C$39:$C$782,СВЦЭМ!$A$39:$A$782,$A36,СВЦЭМ!$B$39:$B$782,L$11)+'СЕТ СН'!$F$12+СВЦЭМ!$D$10+'СЕТ СН'!$F$6-'СЕТ СН'!$F$22</f>
        <v>1203.17186264</v>
      </c>
      <c r="M36" s="36">
        <f>SUMIFS(СВЦЭМ!$C$39:$C$782,СВЦЭМ!$A$39:$A$782,$A36,СВЦЭМ!$B$39:$B$782,M$11)+'СЕТ СН'!$F$12+СВЦЭМ!$D$10+'СЕТ СН'!$F$6-'СЕТ СН'!$F$22</f>
        <v>1218.0008201999999</v>
      </c>
      <c r="N36" s="36">
        <f>SUMIFS(СВЦЭМ!$C$39:$C$782,СВЦЭМ!$A$39:$A$782,$A36,СВЦЭМ!$B$39:$B$782,N$11)+'СЕТ СН'!$F$12+СВЦЭМ!$D$10+'СЕТ СН'!$F$6-'СЕТ СН'!$F$22</f>
        <v>1234.4322656899999</v>
      </c>
      <c r="O36" s="36">
        <f>SUMIFS(СВЦЭМ!$C$39:$C$782,СВЦЭМ!$A$39:$A$782,$A36,СВЦЭМ!$B$39:$B$782,O$11)+'СЕТ СН'!$F$12+СВЦЭМ!$D$10+'СЕТ СН'!$F$6-'СЕТ СН'!$F$22</f>
        <v>1233.4801385999999</v>
      </c>
      <c r="P36" s="36">
        <f>SUMIFS(СВЦЭМ!$C$39:$C$782,СВЦЭМ!$A$39:$A$782,$A36,СВЦЭМ!$B$39:$B$782,P$11)+'СЕТ СН'!$F$12+СВЦЭМ!$D$10+'СЕТ СН'!$F$6-'СЕТ СН'!$F$22</f>
        <v>1228.4504524199999</v>
      </c>
      <c r="Q36" s="36">
        <f>SUMIFS(СВЦЭМ!$C$39:$C$782,СВЦЭМ!$A$39:$A$782,$A36,СВЦЭМ!$B$39:$B$782,Q$11)+'СЕТ СН'!$F$12+СВЦЭМ!$D$10+'СЕТ СН'!$F$6-'СЕТ СН'!$F$22</f>
        <v>1222.44730381</v>
      </c>
      <c r="R36" s="36">
        <f>SUMIFS(СВЦЭМ!$C$39:$C$782,СВЦЭМ!$A$39:$A$782,$A36,СВЦЭМ!$B$39:$B$782,R$11)+'СЕТ СН'!$F$12+СВЦЭМ!$D$10+'СЕТ СН'!$F$6-'СЕТ СН'!$F$22</f>
        <v>1224.2095785499998</v>
      </c>
      <c r="S36" s="36">
        <f>SUMIFS(СВЦЭМ!$C$39:$C$782,СВЦЭМ!$A$39:$A$782,$A36,СВЦЭМ!$B$39:$B$782,S$11)+'СЕТ СН'!$F$12+СВЦЭМ!$D$10+'СЕТ СН'!$F$6-'СЕТ СН'!$F$22</f>
        <v>1204.0367960799999</v>
      </c>
      <c r="T36" s="36">
        <f>SUMIFS(СВЦЭМ!$C$39:$C$782,СВЦЭМ!$A$39:$A$782,$A36,СВЦЭМ!$B$39:$B$782,T$11)+'СЕТ СН'!$F$12+СВЦЭМ!$D$10+'СЕТ СН'!$F$6-'СЕТ СН'!$F$22</f>
        <v>1212.2045206299999</v>
      </c>
      <c r="U36" s="36">
        <f>SUMIFS(СВЦЭМ!$C$39:$C$782,СВЦЭМ!$A$39:$A$782,$A36,СВЦЭМ!$B$39:$B$782,U$11)+'СЕТ СН'!$F$12+СВЦЭМ!$D$10+'СЕТ СН'!$F$6-'СЕТ СН'!$F$22</f>
        <v>1228.83611445</v>
      </c>
      <c r="V36" s="36">
        <f>SUMIFS(СВЦЭМ!$C$39:$C$782,СВЦЭМ!$A$39:$A$782,$A36,СВЦЭМ!$B$39:$B$782,V$11)+'СЕТ СН'!$F$12+СВЦЭМ!$D$10+'СЕТ СН'!$F$6-'СЕТ СН'!$F$22</f>
        <v>1197.4417281399999</v>
      </c>
      <c r="W36" s="36">
        <f>SUMIFS(СВЦЭМ!$C$39:$C$782,СВЦЭМ!$A$39:$A$782,$A36,СВЦЭМ!$B$39:$B$782,W$11)+'СЕТ СН'!$F$12+СВЦЭМ!$D$10+'СЕТ СН'!$F$6-'СЕТ СН'!$F$22</f>
        <v>1219.70086984</v>
      </c>
      <c r="X36" s="36">
        <f>SUMIFS(СВЦЭМ!$C$39:$C$782,СВЦЭМ!$A$39:$A$782,$A36,СВЦЭМ!$B$39:$B$782,X$11)+'СЕТ СН'!$F$12+СВЦЭМ!$D$10+'СЕТ СН'!$F$6-'СЕТ СН'!$F$22</f>
        <v>1245.43461387</v>
      </c>
      <c r="Y36" s="36">
        <f>SUMIFS(СВЦЭМ!$C$39:$C$782,СВЦЭМ!$A$39:$A$782,$A36,СВЦЭМ!$B$39:$B$782,Y$11)+'СЕТ СН'!$F$12+СВЦЭМ!$D$10+'СЕТ СН'!$F$6-'СЕТ СН'!$F$22</f>
        <v>1289.60868375</v>
      </c>
    </row>
    <row r="37" spans="1:25" ht="15.75" x14ac:dyDescent="0.2">
      <c r="A37" s="35">
        <f t="shared" si="0"/>
        <v>44495</v>
      </c>
      <c r="B37" s="36">
        <f>SUMIFS(СВЦЭМ!$C$39:$C$782,СВЦЭМ!$A$39:$A$782,$A37,СВЦЭМ!$B$39:$B$782,B$11)+'СЕТ СН'!$F$12+СВЦЭМ!$D$10+'СЕТ СН'!$F$6-'СЕТ СН'!$F$22</f>
        <v>1264.9574497899998</v>
      </c>
      <c r="C37" s="36">
        <f>SUMIFS(СВЦЭМ!$C$39:$C$782,СВЦЭМ!$A$39:$A$782,$A37,СВЦЭМ!$B$39:$B$782,C$11)+'СЕТ СН'!$F$12+СВЦЭМ!$D$10+'СЕТ СН'!$F$6-'СЕТ СН'!$F$22</f>
        <v>1272.05237066</v>
      </c>
      <c r="D37" s="36">
        <f>SUMIFS(СВЦЭМ!$C$39:$C$782,СВЦЭМ!$A$39:$A$782,$A37,СВЦЭМ!$B$39:$B$782,D$11)+'СЕТ СН'!$F$12+СВЦЭМ!$D$10+'СЕТ СН'!$F$6-'СЕТ СН'!$F$22</f>
        <v>1280.3666570599999</v>
      </c>
      <c r="E37" s="36">
        <f>SUMIFS(СВЦЭМ!$C$39:$C$782,СВЦЭМ!$A$39:$A$782,$A37,СВЦЭМ!$B$39:$B$782,E$11)+'СЕТ СН'!$F$12+СВЦЭМ!$D$10+'СЕТ СН'!$F$6-'СЕТ СН'!$F$22</f>
        <v>1288.7407990699999</v>
      </c>
      <c r="F37" s="36">
        <f>SUMIFS(СВЦЭМ!$C$39:$C$782,СВЦЭМ!$A$39:$A$782,$A37,СВЦЭМ!$B$39:$B$782,F$11)+'СЕТ СН'!$F$12+СВЦЭМ!$D$10+'СЕТ СН'!$F$6-'СЕТ СН'!$F$22</f>
        <v>1286.9082421099999</v>
      </c>
      <c r="G37" s="36">
        <f>SUMIFS(СВЦЭМ!$C$39:$C$782,СВЦЭМ!$A$39:$A$782,$A37,СВЦЭМ!$B$39:$B$782,G$11)+'СЕТ СН'!$F$12+СВЦЭМ!$D$10+'СЕТ СН'!$F$6-'СЕТ СН'!$F$22</f>
        <v>1274.1766704299998</v>
      </c>
      <c r="H37" s="36">
        <f>SUMIFS(СВЦЭМ!$C$39:$C$782,СВЦЭМ!$A$39:$A$782,$A37,СВЦЭМ!$B$39:$B$782,H$11)+'СЕТ СН'!$F$12+СВЦЭМ!$D$10+'СЕТ СН'!$F$6-'СЕТ СН'!$F$22</f>
        <v>1284.07685986</v>
      </c>
      <c r="I37" s="36">
        <f>SUMIFS(СВЦЭМ!$C$39:$C$782,СВЦЭМ!$A$39:$A$782,$A37,СВЦЭМ!$B$39:$B$782,I$11)+'СЕТ СН'!$F$12+СВЦЭМ!$D$10+'СЕТ СН'!$F$6-'СЕТ СН'!$F$22</f>
        <v>1233.1481265</v>
      </c>
      <c r="J37" s="36">
        <f>SUMIFS(СВЦЭМ!$C$39:$C$782,СВЦЭМ!$A$39:$A$782,$A37,СВЦЭМ!$B$39:$B$782,J$11)+'СЕТ СН'!$F$12+СВЦЭМ!$D$10+'СЕТ СН'!$F$6-'СЕТ СН'!$F$22</f>
        <v>1185.12920528</v>
      </c>
      <c r="K37" s="36">
        <f>SUMIFS(СВЦЭМ!$C$39:$C$782,СВЦЭМ!$A$39:$A$782,$A37,СВЦЭМ!$B$39:$B$782,K$11)+'СЕТ СН'!$F$12+СВЦЭМ!$D$10+'СЕТ СН'!$F$6-'СЕТ СН'!$F$22</f>
        <v>1195.48175997</v>
      </c>
      <c r="L37" s="36">
        <f>SUMIFS(СВЦЭМ!$C$39:$C$782,СВЦЭМ!$A$39:$A$782,$A37,СВЦЭМ!$B$39:$B$782,L$11)+'СЕТ СН'!$F$12+СВЦЭМ!$D$10+'СЕТ СН'!$F$6-'СЕТ СН'!$F$22</f>
        <v>1198.5987716999998</v>
      </c>
      <c r="M37" s="36">
        <f>SUMIFS(СВЦЭМ!$C$39:$C$782,СВЦЭМ!$A$39:$A$782,$A37,СВЦЭМ!$B$39:$B$782,M$11)+'СЕТ СН'!$F$12+СВЦЭМ!$D$10+'СЕТ СН'!$F$6-'СЕТ СН'!$F$22</f>
        <v>1191.9705416899999</v>
      </c>
      <c r="N37" s="36">
        <f>SUMIFS(СВЦЭМ!$C$39:$C$782,СВЦЭМ!$A$39:$A$782,$A37,СВЦЭМ!$B$39:$B$782,N$11)+'СЕТ СН'!$F$12+СВЦЭМ!$D$10+'СЕТ СН'!$F$6-'СЕТ СН'!$F$22</f>
        <v>1202.12553157</v>
      </c>
      <c r="O37" s="36">
        <f>SUMIFS(СВЦЭМ!$C$39:$C$782,СВЦЭМ!$A$39:$A$782,$A37,СВЦЭМ!$B$39:$B$782,O$11)+'СЕТ СН'!$F$12+СВЦЭМ!$D$10+'СЕТ СН'!$F$6-'СЕТ СН'!$F$22</f>
        <v>1199.2891049299999</v>
      </c>
      <c r="P37" s="36">
        <f>SUMIFS(СВЦЭМ!$C$39:$C$782,СВЦЭМ!$A$39:$A$782,$A37,СВЦЭМ!$B$39:$B$782,P$11)+'СЕТ СН'!$F$12+СВЦЭМ!$D$10+'СЕТ СН'!$F$6-'СЕТ СН'!$F$22</f>
        <v>1217.72735433</v>
      </c>
      <c r="Q37" s="36">
        <f>SUMIFS(СВЦЭМ!$C$39:$C$782,СВЦЭМ!$A$39:$A$782,$A37,СВЦЭМ!$B$39:$B$782,Q$11)+'СЕТ СН'!$F$12+СВЦЭМ!$D$10+'СЕТ СН'!$F$6-'СЕТ СН'!$F$22</f>
        <v>1210.3115839699999</v>
      </c>
      <c r="R37" s="36">
        <f>SUMIFS(СВЦЭМ!$C$39:$C$782,СВЦЭМ!$A$39:$A$782,$A37,СВЦЭМ!$B$39:$B$782,R$11)+'СЕТ СН'!$F$12+СВЦЭМ!$D$10+'СЕТ СН'!$F$6-'СЕТ СН'!$F$22</f>
        <v>1205.8594587</v>
      </c>
      <c r="S37" s="36">
        <f>SUMIFS(СВЦЭМ!$C$39:$C$782,СВЦЭМ!$A$39:$A$782,$A37,СВЦЭМ!$B$39:$B$782,S$11)+'СЕТ СН'!$F$12+СВЦЭМ!$D$10+'СЕТ СН'!$F$6-'СЕТ СН'!$F$22</f>
        <v>1171.46076133</v>
      </c>
      <c r="T37" s="36">
        <f>SUMIFS(СВЦЭМ!$C$39:$C$782,СВЦЭМ!$A$39:$A$782,$A37,СВЦЭМ!$B$39:$B$782,T$11)+'СЕТ СН'!$F$12+СВЦЭМ!$D$10+'СЕТ СН'!$F$6-'СЕТ СН'!$F$22</f>
        <v>1184.3429473499998</v>
      </c>
      <c r="U37" s="36">
        <f>SUMIFS(СВЦЭМ!$C$39:$C$782,СВЦЭМ!$A$39:$A$782,$A37,СВЦЭМ!$B$39:$B$782,U$11)+'СЕТ СН'!$F$12+СВЦЭМ!$D$10+'СЕТ СН'!$F$6-'СЕТ СН'!$F$22</f>
        <v>1188.1971543799998</v>
      </c>
      <c r="V37" s="36">
        <f>SUMIFS(СВЦЭМ!$C$39:$C$782,СВЦЭМ!$A$39:$A$782,$A37,СВЦЭМ!$B$39:$B$782,V$11)+'СЕТ СН'!$F$12+СВЦЭМ!$D$10+'СЕТ СН'!$F$6-'СЕТ СН'!$F$22</f>
        <v>1185.6110277399998</v>
      </c>
      <c r="W37" s="36">
        <f>SUMIFS(СВЦЭМ!$C$39:$C$782,СВЦЭМ!$A$39:$A$782,$A37,СВЦЭМ!$B$39:$B$782,W$11)+'СЕТ СН'!$F$12+СВЦЭМ!$D$10+'СЕТ СН'!$F$6-'СЕТ СН'!$F$22</f>
        <v>1180.53506584</v>
      </c>
      <c r="X37" s="36">
        <f>SUMIFS(СВЦЭМ!$C$39:$C$782,СВЦЭМ!$A$39:$A$782,$A37,СВЦЭМ!$B$39:$B$782,X$11)+'СЕТ СН'!$F$12+СВЦЭМ!$D$10+'СЕТ СН'!$F$6-'СЕТ СН'!$F$22</f>
        <v>1166.2730104099999</v>
      </c>
      <c r="Y37" s="36">
        <f>SUMIFS(СВЦЭМ!$C$39:$C$782,СВЦЭМ!$A$39:$A$782,$A37,СВЦЭМ!$B$39:$B$782,Y$11)+'СЕТ СН'!$F$12+СВЦЭМ!$D$10+'СЕТ СН'!$F$6-'СЕТ СН'!$F$22</f>
        <v>1168.6234711099999</v>
      </c>
    </row>
    <row r="38" spans="1:25" ht="15.75" x14ac:dyDescent="0.2">
      <c r="A38" s="35">
        <f t="shared" si="0"/>
        <v>44496</v>
      </c>
      <c r="B38" s="36">
        <f>SUMIFS(СВЦЭМ!$C$39:$C$782,СВЦЭМ!$A$39:$A$782,$A38,СВЦЭМ!$B$39:$B$782,B$11)+'СЕТ СН'!$F$12+СВЦЭМ!$D$10+'СЕТ СН'!$F$6-'СЕТ СН'!$F$22</f>
        <v>1193.53887835</v>
      </c>
      <c r="C38" s="36">
        <f>SUMIFS(СВЦЭМ!$C$39:$C$782,СВЦЭМ!$A$39:$A$782,$A38,СВЦЭМ!$B$39:$B$782,C$11)+'СЕТ СН'!$F$12+СВЦЭМ!$D$10+'СЕТ СН'!$F$6-'СЕТ СН'!$F$22</f>
        <v>1248.18841591</v>
      </c>
      <c r="D38" s="36">
        <f>SUMIFS(СВЦЭМ!$C$39:$C$782,СВЦЭМ!$A$39:$A$782,$A38,СВЦЭМ!$B$39:$B$782,D$11)+'СЕТ СН'!$F$12+СВЦЭМ!$D$10+'СЕТ СН'!$F$6-'СЕТ СН'!$F$22</f>
        <v>1229.0422208799998</v>
      </c>
      <c r="E38" s="36">
        <f>SUMIFS(СВЦЭМ!$C$39:$C$782,СВЦЭМ!$A$39:$A$782,$A38,СВЦЭМ!$B$39:$B$782,E$11)+'СЕТ СН'!$F$12+СВЦЭМ!$D$10+'СЕТ СН'!$F$6-'СЕТ СН'!$F$22</f>
        <v>1244.38479143</v>
      </c>
      <c r="F38" s="36">
        <f>SUMIFS(СВЦЭМ!$C$39:$C$782,СВЦЭМ!$A$39:$A$782,$A38,СВЦЭМ!$B$39:$B$782,F$11)+'СЕТ СН'!$F$12+СВЦЭМ!$D$10+'СЕТ СН'!$F$6-'СЕТ СН'!$F$22</f>
        <v>1237.14791988</v>
      </c>
      <c r="G38" s="36">
        <f>SUMIFS(СВЦЭМ!$C$39:$C$782,СВЦЭМ!$A$39:$A$782,$A38,СВЦЭМ!$B$39:$B$782,G$11)+'СЕТ СН'!$F$12+СВЦЭМ!$D$10+'СЕТ СН'!$F$6-'СЕТ СН'!$F$22</f>
        <v>1206.1065491299998</v>
      </c>
      <c r="H38" s="36">
        <f>SUMIFS(СВЦЭМ!$C$39:$C$782,СВЦЭМ!$A$39:$A$782,$A38,СВЦЭМ!$B$39:$B$782,H$11)+'СЕТ СН'!$F$12+СВЦЭМ!$D$10+'СЕТ СН'!$F$6-'СЕТ СН'!$F$22</f>
        <v>1233.5513408099998</v>
      </c>
      <c r="I38" s="36">
        <f>SUMIFS(СВЦЭМ!$C$39:$C$782,СВЦЭМ!$A$39:$A$782,$A38,СВЦЭМ!$B$39:$B$782,I$11)+'СЕТ СН'!$F$12+СВЦЭМ!$D$10+'СЕТ СН'!$F$6-'СЕТ СН'!$F$22</f>
        <v>1232.0330291599998</v>
      </c>
      <c r="J38" s="36">
        <f>SUMIFS(СВЦЭМ!$C$39:$C$782,СВЦЭМ!$A$39:$A$782,$A38,СВЦЭМ!$B$39:$B$782,J$11)+'СЕТ СН'!$F$12+СВЦЭМ!$D$10+'СЕТ СН'!$F$6-'СЕТ СН'!$F$22</f>
        <v>1221.4312331599999</v>
      </c>
      <c r="K38" s="36">
        <f>SUMIFS(СВЦЭМ!$C$39:$C$782,СВЦЭМ!$A$39:$A$782,$A38,СВЦЭМ!$B$39:$B$782,K$11)+'СЕТ СН'!$F$12+СВЦЭМ!$D$10+'СЕТ СН'!$F$6-'СЕТ СН'!$F$22</f>
        <v>1232.8800331699999</v>
      </c>
      <c r="L38" s="36">
        <f>SUMIFS(СВЦЭМ!$C$39:$C$782,СВЦЭМ!$A$39:$A$782,$A38,СВЦЭМ!$B$39:$B$782,L$11)+'СЕТ СН'!$F$12+СВЦЭМ!$D$10+'СЕТ СН'!$F$6-'СЕТ СН'!$F$22</f>
        <v>1234.54012476</v>
      </c>
      <c r="M38" s="36">
        <f>SUMIFS(СВЦЭМ!$C$39:$C$782,СВЦЭМ!$A$39:$A$782,$A38,СВЦЭМ!$B$39:$B$782,M$11)+'СЕТ СН'!$F$12+СВЦЭМ!$D$10+'СЕТ СН'!$F$6-'СЕТ СН'!$F$22</f>
        <v>1233.00539936</v>
      </c>
      <c r="N38" s="36">
        <f>SUMIFS(СВЦЭМ!$C$39:$C$782,СВЦЭМ!$A$39:$A$782,$A38,СВЦЭМ!$B$39:$B$782,N$11)+'СЕТ СН'!$F$12+СВЦЭМ!$D$10+'СЕТ СН'!$F$6-'СЕТ СН'!$F$22</f>
        <v>1225.9096594999999</v>
      </c>
      <c r="O38" s="36">
        <f>SUMIFS(СВЦЭМ!$C$39:$C$782,СВЦЭМ!$A$39:$A$782,$A38,СВЦЭМ!$B$39:$B$782,O$11)+'СЕТ СН'!$F$12+СВЦЭМ!$D$10+'СЕТ СН'!$F$6-'СЕТ СН'!$F$22</f>
        <v>1218.00172398</v>
      </c>
      <c r="P38" s="36">
        <f>SUMIFS(СВЦЭМ!$C$39:$C$782,СВЦЭМ!$A$39:$A$782,$A38,СВЦЭМ!$B$39:$B$782,P$11)+'СЕТ СН'!$F$12+СВЦЭМ!$D$10+'СЕТ СН'!$F$6-'СЕТ СН'!$F$22</f>
        <v>1212.4947367799998</v>
      </c>
      <c r="Q38" s="36">
        <f>SUMIFS(СВЦЭМ!$C$39:$C$782,СВЦЭМ!$A$39:$A$782,$A38,СВЦЭМ!$B$39:$B$782,Q$11)+'СЕТ СН'!$F$12+СВЦЭМ!$D$10+'СЕТ СН'!$F$6-'СЕТ СН'!$F$22</f>
        <v>1213.57314301</v>
      </c>
      <c r="R38" s="36">
        <f>SUMIFS(СВЦЭМ!$C$39:$C$782,СВЦЭМ!$A$39:$A$782,$A38,СВЦЭМ!$B$39:$B$782,R$11)+'СЕТ СН'!$F$12+СВЦЭМ!$D$10+'СЕТ СН'!$F$6-'СЕТ СН'!$F$22</f>
        <v>1212.6519354899999</v>
      </c>
      <c r="S38" s="36">
        <f>SUMIFS(СВЦЭМ!$C$39:$C$782,СВЦЭМ!$A$39:$A$782,$A38,СВЦЭМ!$B$39:$B$782,S$11)+'СЕТ СН'!$F$12+СВЦЭМ!$D$10+'СЕТ СН'!$F$6-'СЕТ СН'!$F$22</f>
        <v>1218.4160877899999</v>
      </c>
      <c r="T38" s="36">
        <f>SUMIFS(СВЦЭМ!$C$39:$C$782,СВЦЭМ!$A$39:$A$782,$A38,СВЦЭМ!$B$39:$B$782,T$11)+'СЕТ СН'!$F$12+СВЦЭМ!$D$10+'СЕТ СН'!$F$6-'СЕТ СН'!$F$22</f>
        <v>1220.8928207499998</v>
      </c>
      <c r="U38" s="36">
        <f>SUMIFS(СВЦЭМ!$C$39:$C$782,СВЦЭМ!$A$39:$A$782,$A38,СВЦЭМ!$B$39:$B$782,U$11)+'СЕТ СН'!$F$12+СВЦЭМ!$D$10+'СЕТ СН'!$F$6-'СЕТ СН'!$F$22</f>
        <v>1220.40447722</v>
      </c>
      <c r="V38" s="36">
        <f>SUMIFS(СВЦЭМ!$C$39:$C$782,СВЦЭМ!$A$39:$A$782,$A38,СВЦЭМ!$B$39:$B$782,V$11)+'СЕТ СН'!$F$12+СВЦЭМ!$D$10+'СЕТ СН'!$F$6-'СЕТ СН'!$F$22</f>
        <v>1226.3983047299998</v>
      </c>
      <c r="W38" s="36">
        <f>SUMIFS(СВЦЭМ!$C$39:$C$782,СВЦЭМ!$A$39:$A$782,$A38,СВЦЭМ!$B$39:$B$782,W$11)+'СЕТ СН'!$F$12+СВЦЭМ!$D$10+'СЕТ СН'!$F$6-'СЕТ СН'!$F$22</f>
        <v>1233.80088643</v>
      </c>
      <c r="X38" s="36">
        <f>SUMIFS(СВЦЭМ!$C$39:$C$782,СВЦЭМ!$A$39:$A$782,$A38,СВЦЭМ!$B$39:$B$782,X$11)+'СЕТ СН'!$F$12+СВЦЭМ!$D$10+'СЕТ СН'!$F$6-'СЕТ СН'!$F$22</f>
        <v>1212.5934768899999</v>
      </c>
      <c r="Y38" s="36">
        <f>SUMIFS(СВЦЭМ!$C$39:$C$782,СВЦЭМ!$A$39:$A$782,$A38,СВЦЭМ!$B$39:$B$782,Y$11)+'СЕТ СН'!$F$12+СВЦЭМ!$D$10+'СЕТ СН'!$F$6-'СЕТ СН'!$F$22</f>
        <v>1207.84917135</v>
      </c>
    </row>
    <row r="39" spans="1:25" ht="15.75" x14ac:dyDescent="0.2">
      <c r="A39" s="35">
        <f t="shared" si="0"/>
        <v>44497</v>
      </c>
      <c r="B39" s="36">
        <f>SUMIFS(СВЦЭМ!$C$39:$C$782,СВЦЭМ!$A$39:$A$782,$A39,СВЦЭМ!$B$39:$B$782,B$11)+'СЕТ СН'!$F$12+СВЦЭМ!$D$10+'СЕТ СН'!$F$6-'СЕТ СН'!$F$22</f>
        <v>1230.6625533299998</v>
      </c>
      <c r="C39" s="36">
        <f>SUMIFS(СВЦЭМ!$C$39:$C$782,СВЦЭМ!$A$39:$A$782,$A39,СВЦЭМ!$B$39:$B$782,C$11)+'СЕТ СН'!$F$12+СВЦЭМ!$D$10+'СЕТ СН'!$F$6-'СЕТ СН'!$F$22</f>
        <v>1286.9083435799998</v>
      </c>
      <c r="D39" s="36">
        <f>SUMIFS(СВЦЭМ!$C$39:$C$782,СВЦЭМ!$A$39:$A$782,$A39,СВЦЭМ!$B$39:$B$782,D$11)+'СЕТ СН'!$F$12+СВЦЭМ!$D$10+'СЕТ СН'!$F$6-'СЕТ СН'!$F$22</f>
        <v>1232.61144552</v>
      </c>
      <c r="E39" s="36">
        <f>SUMIFS(СВЦЭМ!$C$39:$C$782,СВЦЭМ!$A$39:$A$782,$A39,СВЦЭМ!$B$39:$B$782,E$11)+'СЕТ СН'!$F$12+СВЦЭМ!$D$10+'СЕТ СН'!$F$6-'СЕТ СН'!$F$22</f>
        <v>1212.0396614599999</v>
      </c>
      <c r="F39" s="36">
        <f>SUMIFS(СВЦЭМ!$C$39:$C$782,СВЦЭМ!$A$39:$A$782,$A39,СВЦЭМ!$B$39:$B$782,F$11)+'СЕТ СН'!$F$12+СВЦЭМ!$D$10+'СЕТ СН'!$F$6-'СЕТ СН'!$F$22</f>
        <v>1210.73592274</v>
      </c>
      <c r="G39" s="36">
        <f>SUMIFS(СВЦЭМ!$C$39:$C$782,СВЦЭМ!$A$39:$A$782,$A39,СВЦЭМ!$B$39:$B$782,G$11)+'СЕТ СН'!$F$12+СВЦЭМ!$D$10+'СЕТ СН'!$F$6-'СЕТ СН'!$F$22</f>
        <v>1223.3613683599999</v>
      </c>
      <c r="H39" s="36">
        <f>SUMIFS(СВЦЭМ!$C$39:$C$782,СВЦЭМ!$A$39:$A$782,$A39,СВЦЭМ!$B$39:$B$782,H$11)+'СЕТ СН'!$F$12+СВЦЭМ!$D$10+'СЕТ СН'!$F$6-'СЕТ СН'!$F$22</f>
        <v>1240.1771477099999</v>
      </c>
      <c r="I39" s="36">
        <f>SUMIFS(СВЦЭМ!$C$39:$C$782,СВЦЭМ!$A$39:$A$782,$A39,СВЦЭМ!$B$39:$B$782,I$11)+'СЕТ СН'!$F$12+СВЦЭМ!$D$10+'СЕТ СН'!$F$6-'СЕТ СН'!$F$22</f>
        <v>1193.7926681899999</v>
      </c>
      <c r="J39" s="36">
        <f>SUMIFS(СВЦЭМ!$C$39:$C$782,СВЦЭМ!$A$39:$A$782,$A39,СВЦЭМ!$B$39:$B$782,J$11)+'СЕТ СН'!$F$12+СВЦЭМ!$D$10+'СЕТ СН'!$F$6-'СЕТ СН'!$F$22</f>
        <v>1155.47897504</v>
      </c>
      <c r="K39" s="36">
        <f>SUMIFS(СВЦЭМ!$C$39:$C$782,СВЦЭМ!$A$39:$A$782,$A39,СВЦЭМ!$B$39:$B$782,K$11)+'СЕТ СН'!$F$12+СВЦЭМ!$D$10+'СЕТ СН'!$F$6-'СЕТ СН'!$F$22</f>
        <v>1164.7635093899999</v>
      </c>
      <c r="L39" s="36">
        <f>SUMIFS(СВЦЭМ!$C$39:$C$782,СВЦЭМ!$A$39:$A$782,$A39,СВЦЭМ!$B$39:$B$782,L$11)+'СЕТ СН'!$F$12+СВЦЭМ!$D$10+'СЕТ СН'!$F$6-'СЕТ СН'!$F$22</f>
        <v>1174.86495758</v>
      </c>
      <c r="M39" s="36">
        <f>SUMIFS(СВЦЭМ!$C$39:$C$782,СВЦЭМ!$A$39:$A$782,$A39,СВЦЭМ!$B$39:$B$782,M$11)+'СЕТ СН'!$F$12+СВЦЭМ!$D$10+'СЕТ СН'!$F$6-'СЕТ СН'!$F$22</f>
        <v>1199.2748642899999</v>
      </c>
      <c r="N39" s="36">
        <f>SUMIFS(СВЦЭМ!$C$39:$C$782,СВЦЭМ!$A$39:$A$782,$A39,СВЦЭМ!$B$39:$B$782,N$11)+'СЕТ СН'!$F$12+СВЦЭМ!$D$10+'СЕТ СН'!$F$6-'СЕТ СН'!$F$22</f>
        <v>1212.23969197</v>
      </c>
      <c r="O39" s="36">
        <f>SUMIFS(СВЦЭМ!$C$39:$C$782,СВЦЭМ!$A$39:$A$782,$A39,СВЦЭМ!$B$39:$B$782,O$11)+'СЕТ СН'!$F$12+СВЦЭМ!$D$10+'СЕТ СН'!$F$6-'СЕТ СН'!$F$22</f>
        <v>1214.5331565399999</v>
      </c>
      <c r="P39" s="36">
        <f>SUMIFS(СВЦЭМ!$C$39:$C$782,СВЦЭМ!$A$39:$A$782,$A39,СВЦЭМ!$B$39:$B$782,P$11)+'СЕТ СН'!$F$12+СВЦЭМ!$D$10+'СЕТ СН'!$F$6-'СЕТ СН'!$F$22</f>
        <v>1217.72181224</v>
      </c>
      <c r="Q39" s="36">
        <f>SUMIFS(СВЦЭМ!$C$39:$C$782,СВЦЭМ!$A$39:$A$782,$A39,СВЦЭМ!$B$39:$B$782,Q$11)+'СЕТ СН'!$F$12+СВЦЭМ!$D$10+'СЕТ СН'!$F$6-'СЕТ СН'!$F$22</f>
        <v>1207.36513956</v>
      </c>
      <c r="R39" s="36">
        <f>SUMIFS(СВЦЭМ!$C$39:$C$782,СВЦЭМ!$A$39:$A$782,$A39,СВЦЭМ!$B$39:$B$782,R$11)+'СЕТ СН'!$F$12+СВЦЭМ!$D$10+'СЕТ СН'!$F$6-'СЕТ СН'!$F$22</f>
        <v>1203.3040139999998</v>
      </c>
      <c r="S39" s="36">
        <f>SUMIFS(СВЦЭМ!$C$39:$C$782,СВЦЭМ!$A$39:$A$782,$A39,СВЦЭМ!$B$39:$B$782,S$11)+'СЕТ СН'!$F$12+СВЦЭМ!$D$10+'СЕТ СН'!$F$6-'СЕТ СН'!$F$22</f>
        <v>1208.39478605</v>
      </c>
      <c r="T39" s="36">
        <f>SUMIFS(СВЦЭМ!$C$39:$C$782,СВЦЭМ!$A$39:$A$782,$A39,СВЦЭМ!$B$39:$B$782,T$11)+'СЕТ СН'!$F$12+СВЦЭМ!$D$10+'СЕТ СН'!$F$6-'СЕТ СН'!$F$22</f>
        <v>1178.1693924699998</v>
      </c>
      <c r="U39" s="36">
        <f>SUMIFS(СВЦЭМ!$C$39:$C$782,СВЦЭМ!$A$39:$A$782,$A39,СВЦЭМ!$B$39:$B$782,U$11)+'СЕТ СН'!$F$12+СВЦЭМ!$D$10+'СЕТ СН'!$F$6-'СЕТ СН'!$F$22</f>
        <v>1190.37712205</v>
      </c>
      <c r="V39" s="36">
        <f>SUMIFS(СВЦЭМ!$C$39:$C$782,СВЦЭМ!$A$39:$A$782,$A39,СВЦЭМ!$B$39:$B$782,V$11)+'СЕТ СН'!$F$12+СВЦЭМ!$D$10+'СЕТ СН'!$F$6-'СЕТ СН'!$F$22</f>
        <v>1182.2149984</v>
      </c>
      <c r="W39" s="36">
        <f>SUMIFS(СВЦЭМ!$C$39:$C$782,СВЦЭМ!$A$39:$A$782,$A39,СВЦЭМ!$B$39:$B$782,W$11)+'СЕТ СН'!$F$12+СВЦЭМ!$D$10+'СЕТ СН'!$F$6-'СЕТ СН'!$F$22</f>
        <v>1189.07918898</v>
      </c>
      <c r="X39" s="36">
        <f>SUMIFS(СВЦЭМ!$C$39:$C$782,СВЦЭМ!$A$39:$A$782,$A39,СВЦЭМ!$B$39:$B$782,X$11)+'СЕТ СН'!$F$12+СВЦЭМ!$D$10+'СЕТ СН'!$F$6-'СЕТ СН'!$F$22</f>
        <v>1192.99610577</v>
      </c>
      <c r="Y39" s="36">
        <f>SUMIFS(СВЦЭМ!$C$39:$C$782,СВЦЭМ!$A$39:$A$782,$A39,СВЦЭМ!$B$39:$B$782,Y$11)+'СЕТ СН'!$F$12+СВЦЭМ!$D$10+'СЕТ СН'!$F$6-'СЕТ СН'!$F$22</f>
        <v>1148.7324508499999</v>
      </c>
    </row>
    <row r="40" spans="1:25" ht="15.75" x14ac:dyDescent="0.2">
      <c r="A40" s="35">
        <f t="shared" si="0"/>
        <v>44498</v>
      </c>
      <c r="B40" s="36">
        <f>SUMIFS(СВЦЭМ!$C$39:$C$782,СВЦЭМ!$A$39:$A$782,$A40,СВЦЭМ!$B$39:$B$782,B$11)+'СЕТ СН'!$F$12+СВЦЭМ!$D$10+'СЕТ СН'!$F$6-'СЕТ СН'!$F$22</f>
        <v>1412.09912958</v>
      </c>
      <c r="C40" s="36">
        <f>SUMIFS(СВЦЭМ!$C$39:$C$782,СВЦЭМ!$A$39:$A$782,$A40,СВЦЭМ!$B$39:$B$782,C$11)+'СЕТ СН'!$F$12+СВЦЭМ!$D$10+'СЕТ СН'!$F$6-'СЕТ СН'!$F$22</f>
        <v>1427.4594810799999</v>
      </c>
      <c r="D40" s="36">
        <f>SUMIFS(СВЦЭМ!$C$39:$C$782,СВЦЭМ!$A$39:$A$782,$A40,СВЦЭМ!$B$39:$B$782,D$11)+'СЕТ СН'!$F$12+СВЦЭМ!$D$10+'СЕТ СН'!$F$6-'СЕТ СН'!$F$22</f>
        <v>1381.94924182</v>
      </c>
      <c r="E40" s="36">
        <f>SUMIFS(СВЦЭМ!$C$39:$C$782,СВЦЭМ!$A$39:$A$782,$A40,СВЦЭМ!$B$39:$B$782,E$11)+'СЕТ СН'!$F$12+СВЦЭМ!$D$10+'СЕТ СН'!$F$6-'СЕТ СН'!$F$22</f>
        <v>1360.9720048899999</v>
      </c>
      <c r="F40" s="36">
        <f>SUMIFS(СВЦЭМ!$C$39:$C$782,СВЦЭМ!$A$39:$A$782,$A40,СВЦЭМ!$B$39:$B$782,F$11)+'СЕТ СН'!$F$12+СВЦЭМ!$D$10+'СЕТ СН'!$F$6-'СЕТ СН'!$F$22</f>
        <v>1359.71546502</v>
      </c>
      <c r="G40" s="36">
        <f>SUMIFS(СВЦЭМ!$C$39:$C$782,СВЦЭМ!$A$39:$A$782,$A40,СВЦЭМ!$B$39:$B$782,G$11)+'СЕТ СН'!$F$12+СВЦЭМ!$D$10+'СЕТ СН'!$F$6-'СЕТ СН'!$F$22</f>
        <v>1370.2099882299999</v>
      </c>
      <c r="H40" s="36">
        <f>SUMIFS(СВЦЭМ!$C$39:$C$782,СВЦЭМ!$A$39:$A$782,$A40,СВЦЭМ!$B$39:$B$782,H$11)+'СЕТ СН'!$F$12+СВЦЭМ!$D$10+'СЕТ СН'!$F$6-'СЕТ СН'!$F$22</f>
        <v>1417.4003755899998</v>
      </c>
      <c r="I40" s="36">
        <f>SUMIFS(СВЦЭМ!$C$39:$C$782,СВЦЭМ!$A$39:$A$782,$A40,СВЦЭМ!$B$39:$B$782,I$11)+'СЕТ СН'!$F$12+СВЦЭМ!$D$10+'СЕТ СН'!$F$6-'СЕТ СН'!$F$22</f>
        <v>1414.99799523</v>
      </c>
      <c r="J40" s="36">
        <f>SUMIFS(СВЦЭМ!$C$39:$C$782,СВЦЭМ!$A$39:$A$782,$A40,СВЦЭМ!$B$39:$B$782,J$11)+'СЕТ СН'!$F$12+СВЦЭМ!$D$10+'СЕТ СН'!$F$6-'СЕТ СН'!$F$22</f>
        <v>1304.3436688499999</v>
      </c>
      <c r="K40" s="36">
        <f>SUMIFS(СВЦЭМ!$C$39:$C$782,СВЦЭМ!$A$39:$A$782,$A40,СВЦЭМ!$B$39:$B$782,K$11)+'СЕТ СН'!$F$12+СВЦЭМ!$D$10+'СЕТ СН'!$F$6-'СЕТ СН'!$F$22</f>
        <v>1152.9998773899999</v>
      </c>
      <c r="L40" s="36">
        <f>SUMIFS(СВЦЭМ!$C$39:$C$782,СВЦЭМ!$A$39:$A$782,$A40,СВЦЭМ!$B$39:$B$782,L$11)+'СЕТ СН'!$F$12+СВЦЭМ!$D$10+'СЕТ СН'!$F$6-'СЕТ СН'!$F$22</f>
        <v>1083.3542993599999</v>
      </c>
      <c r="M40" s="36">
        <f>SUMIFS(СВЦЭМ!$C$39:$C$782,СВЦЭМ!$A$39:$A$782,$A40,СВЦЭМ!$B$39:$B$782,M$11)+'СЕТ СН'!$F$12+СВЦЭМ!$D$10+'СЕТ СН'!$F$6-'СЕТ СН'!$F$22</f>
        <v>1110.58331462</v>
      </c>
      <c r="N40" s="36">
        <f>SUMIFS(СВЦЭМ!$C$39:$C$782,СВЦЭМ!$A$39:$A$782,$A40,СВЦЭМ!$B$39:$B$782,N$11)+'СЕТ СН'!$F$12+СВЦЭМ!$D$10+'СЕТ СН'!$F$6-'СЕТ СН'!$F$22</f>
        <v>1121.83386421</v>
      </c>
      <c r="O40" s="36">
        <f>SUMIFS(СВЦЭМ!$C$39:$C$782,СВЦЭМ!$A$39:$A$782,$A40,СВЦЭМ!$B$39:$B$782,O$11)+'СЕТ СН'!$F$12+СВЦЭМ!$D$10+'СЕТ СН'!$F$6-'СЕТ СН'!$F$22</f>
        <v>1122.7498662400001</v>
      </c>
      <c r="P40" s="36">
        <f>SUMIFS(СВЦЭМ!$C$39:$C$782,СВЦЭМ!$A$39:$A$782,$A40,СВЦЭМ!$B$39:$B$782,P$11)+'СЕТ СН'!$F$12+СВЦЭМ!$D$10+'СЕТ СН'!$F$6-'СЕТ СН'!$F$22</f>
        <v>1120.1441995999999</v>
      </c>
      <c r="Q40" s="36">
        <f>SUMIFS(СВЦЭМ!$C$39:$C$782,СВЦЭМ!$A$39:$A$782,$A40,СВЦЭМ!$B$39:$B$782,Q$11)+'СЕТ СН'!$F$12+СВЦЭМ!$D$10+'СЕТ СН'!$F$6-'СЕТ СН'!$F$22</f>
        <v>1121.44273125</v>
      </c>
      <c r="R40" s="36">
        <f>SUMIFS(СВЦЭМ!$C$39:$C$782,СВЦЭМ!$A$39:$A$782,$A40,СВЦЭМ!$B$39:$B$782,R$11)+'СЕТ СН'!$F$12+СВЦЭМ!$D$10+'СЕТ СН'!$F$6-'СЕТ СН'!$F$22</f>
        <v>1105.9784289199999</v>
      </c>
      <c r="S40" s="36">
        <f>SUMIFS(СВЦЭМ!$C$39:$C$782,СВЦЭМ!$A$39:$A$782,$A40,СВЦЭМ!$B$39:$B$782,S$11)+'СЕТ СН'!$F$12+СВЦЭМ!$D$10+'СЕТ СН'!$F$6-'СЕТ СН'!$F$22</f>
        <v>1086.7838901799998</v>
      </c>
      <c r="T40" s="36">
        <f>SUMIFS(СВЦЭМ!$C$39:$C$782,СВЦЭМ!$A$39:$A$782,$A40,СВЦЭМ!$B$39:$B$782,T$11)+'СЕТ СН'!$F$12+СВЦЭМ!$D$10+'СЕТ СН'!$F$6-'СЕТ СН'!$F$22</f>
        <v>1052.6252245000001</v>
      </c>
      <c r="U40" s="36">
        <f>SUMIFS(СВЦЭМ!$C$39:$C$782,СВЦЭМ!$A$39:$A$782,$A40,СВЦЭМ!$B$39:$B$782,U$11)+'СЕТ СН'!$F$12+СВЦЭМ!$D$10+'СЕТ СН'!$F$6-'СЕТ СН'!$F$22</f>
        <v>1012.43173627</v>
      </c>
      <c r="V40" s="36">
        <f>SUMIFS(СВЦЭМ!$C$39:$C$782,СВЦЭМ!$A$39:$A$782,$A40,СВЦЭМ!$B$39:$B$782,V$11)+'СЕТ СН'!$F$12+СВЦЭМ!$D$10+'СЕТ СН'!$F$6-'СЕТ СН'!$F$22</f>
        <v>1004.73533522</v>
      </c>
      <c r="W40" s="36">
        <f>SUMIFS(СВЦЭМ!$C$39:$C$782,СВЦЭМ!$A$39:$A$782,$A40,СВЦЭМ!$B$39:$B$782,W$11)+'СЕТ СН'!$F$12+СВЦЭМ!$D$10+'СЕТ СН'!$F$6-'СЕТ СН'!$F$22</f>
        <v>994.96026415000006</v>
      </c>
      <c r="X40" s="36">
        <f>SUMIFS(СВЦЭМ!$C$39:$C$782,СВЦЭМ!$A$39:$A$782,$A40,СВЦЭМ!$B$39:$B$782,X$11)+'СЕТ СН'!$F$12+СВЦЭМ!$D$10+'СЕТ СН'!$F$6-'СЕТ СН'!$F$22</f>
        <v>1060.24922255</v>
      </c>
      <c r="Y40" s="36">
        <f>SUMIFS(СВЦЭМ!$C$39:$C$782,СВЦЭМ!$A$39:$A$782,$A40,СВЦЭМ!$B$39:$B$782,Y$11)+'СЕТ СН'!$F$12+СВЦЭМ!$D$10+'СЕТ СН'!$F$6-'СЕТ СН'!$F$22</f>
        <v>1076.77465456</v>
      </c>
    </row>
    <row r="41" spans="1:25" ht="15.75" x14ac:dyDescent="0.2">
      <c r="A41" s="35">
        <f t="shared" si="0"/>
        <v>44499</v>
      </c>
      <c r="B41" s="36">
        <f>SUMIFS(СВЦЭМ!$C$39:$C$782,СВЦЭМ!$A$39:$A$782,$A41,СВЦЭМ!$B$39:$B$782,B$11)+'СЕТ СН'!$F$12+СВЦЭМ!$D$10+'СЕТ СН'!$F$6-'СЕТ СН'!$F$22</f>
        <v>1110.7600907799999</v>
      </c>
      <c r="C41" s="36">
        <f>SUMIFS(СВЦЭМ!$C$39:$C$782,СВЦЭМ!$A$39:$A$782,$A41,СВЦЭМ!$B$39:$B$782,C$11)+'СЕТ СН'!$F$12+СВЦЭМ!$D$10+'СЕТ СН'!$F$6-'СЕТ СН'!$F$22</f>
        <v>1192.9736874499999</v>
      </c>
      <c r="D41" s="36">
        <f>SUMIFS(СВЦЭМ!$C$39:$C$782,СВЦЭМ!$A$39:$A$782,$A41,СВЦЭМ!$B$39:$B$782,D$11)+'СЕТ СН'!$F$12+СВЦЭМ!$D$10+'СЕТ СН'!$F$6-'СЕТ СН'!$F$22</f>
        <v>1181.1008247899999</v>
      </c>
      <c r="E41" s="36">
        <f>SUMIFS(СВЦЭМ!$C$39:$C$782,СВЦЭМ!$A$39:$A$782,$A41,СВЦЭМ!$B$39:$B$782,E$11)+'СЕТ СН'!$F$12+СВЦЭМ!$D$10+'СЕТ СН'!$F$6-'СЕТ СН'!$F$22</f>
        <v>1182.3520395199998</v>
      </c>
      <c r="F41" s="36">
        <f>SUMIFS(СВЦЭМ!$C$39:$C$782,СВЦЭМ!$A$39:$A$782,$A41,СВЦЭМ!$B$39:$B$782,F$11)+'СЕТ СН'!$F$12+СВЦЭМ!$D$10+'СЕТ СН'!$F$6-'СЕТ СН'!$F$22</f>
        <v>1180.7146604699999</v>
      </c>
      <c r="G41" s="36">
        <f>SUMIFS(СВЦЭМ!$C$39:$C$782,СВЦЭМ!$A$39:$A$782,$A41,СВЦЭМ!$B$39:$B$782,G$11)+'СЕТ СН'!$F$12+СВЦЭМ!$D$10+'СЕТ СН'!$F$6-'СЕТ СН'!$F$22</f>
        <v>1179.4248957799998</v>
      </c>
      <c r="H41" s="36">
        <f>SUMIFS(СВЦЭМ!$C$39:$C$782,СВЦЭМ!$A$39:$A$782,$A41,СВЦЭМ!$B$39:$B$782,H$11)+'СЕТ СН'!$F$12+СВЦЭМ!$D$10+'СЕТ СН'!$F$6-'СЕТ СН'!$F$22</f>
        <v>1176.96411788</v>
      </c>
      <c r="I41" s="36">
        <f>SUMIFS(СВЦЭМ!$C$39:$C$782,СВЦЭМ!$A$39:$A$782,$A41,СВЦЭМ!$B$39:$B$782,I$11)+'СЕТ СН'!$F$12+СВЦЭМ!$D$10+'СЕТ СН'!$F$6-'СЕТ СН'!$F$22</f>
        <v>1123.4360124099999</v>
      </c>
      <c r="J41" s="36">
        <f>SUMIFS(СВЦЭМ!$C$39:$C$782,СВЦЭМ!$A$39:$A$782,$A41,СВЦЭМ!$B$39:$B$782,J$11)+'СЕТ СН'!$F$12+СВЦЭМ!$D$10+'СЕТ СН'!$F$6-'СЕТ СН'!$F$22</f>
        <v>1109.5698990999999</v>
      </c>
      <c r="K41" s="36">
        <f>SUMIFS(СВЦЭМ!$C$39:$C$782,СВЦЭМ!$A$39:$A$782,$A41,СВЦЭМ!$B$39:$B$782,K$11)+'СЕТ СН'!$F$12+СВЦЭМ!$D$10+'СЕТ СН'!$F$6-'СЕТ СН'!$F$22</f>
        <v>1146.3602736399998</v>
      </c>
      <c r="L41" s="36">
        <f>SUMIFS(СВЦЭМ!$C$39:$C$782,СВЦЭМ!$A$39:$A$782,$A41,СВЦЭМ!$B$39:$B$782,L$11)+'СЕТ СН'!$F$12+СВЦЭМ!$D$10+'СЕТ СН'!$F$6-'СЕТ СН'!$F$22</f>
        <v>1154.4640736699998</v>
      </c>
      <c r="M41" s="36">
        <f>SUMIFS(СВЦЭМ!$C$39:$C$782,СВЦЭМ!$A$39:$A$782,$A41,СВЦЭМ!$B$39:$B$782,M$11)+'СЕТ СН'!$F$12+СВЦЭМ!$D$10+'СЕТ СН'!$F$6-'СЕТ СН'!$F$22</f>
        <v>1150.8593521499999</v>
      </c>
      <c r="N41" s="36">
        <f>SUMIFS(СВЦЭМ!$C$39:$C$782,СВЦЭМ!$A$39:$A$782,$A41,СВЦЭМ!$B$39:$B$782,N$11)+'СЕТ СН'!$F$12+СВЦЭМ!$D$10+'СЕТ СН'!$F$6-'СЕТ СН'!$F$22</f>
        <v>1155.9536844199999</v>
      </c>
      <c r="O41" s="36">
        <f>SUMIFS(СВЦЭМ!$C$39:$C$782,СВЦЭМ!$A$39:$A$782,$A41,СВЦЭМ!$B$39:$B$782,O$11)+'СЕТ СН'!$F$12+СВЦЭМ!$D$10+'СЕТ СН'!$F$6-'СЕТ СН'!$F$22</f>
        <v>1115.0060904999998</v>
      </c>
      <c r="P41" s="36">
        <f>SUMIFS(СВЦЭМ!$C$39:$C$782,СВЦЭМ!$A$39:$A$782,$A41,СВЦЭМ!$B$39:$B$782,P$11)+'СЕТ СН'!$F$12+СВЦЭМ!$D$10+'СЕТ СН'!$F$6-'СЕТ СН'!$F$22</f>
        <v>1105.2542315499998</v>
      </c>
      <c r="Q41" s="36">
        <f>SUMIFS(СВЦЭМ!$C$39:$C$782,СВЦЭМ!$A$39:$A$782,$A41,СВЦЭМ!$B$39:$B$782,Q$11)+'СЕТ СН'!$F$12+СВЦЭМ!$D$10+'СЕТ СН'!$F$6-'СЕТ СН'!$F$22</f>
        <v>1112.5467073899999</v>
      </c>
      <c r="R41" s="36">
        <f>SUMIFS(СВЦЭМ!$C$39:$C$782,СВЦЭМ!$A$39:$A$782,$A41,СВЦЭМ!$B$39:$B$782,R$11)+'СЕТ СН'!$F$12+СВЦЭМ!$D$10+'СЕТ СН'!$F$6-'СЕТ СН'!$F$22</f>
        <v>1099.4883413199998</v>
      </c>
      <c r="S41" s="36">
        <f>SUMIFS(СВЦЭМ!$C$39:$C$782,СВЦЭМ!$A$39:$A$782,$A41,СВЦЭМ!$B$39:$B$782,S$11)+'СЕТ СН'!$F$12+СВЦЭМ!$D$10+'СЕТ СН'!$F$6-'СЕТ СН'!$F$22</f>
        <v>1095.75187046</v>
      </c>
      <c r="T41" s="36">
        <f>SUMIFS(СВЦЭМ!$C$39:$C$782,СВЦЭМ!$A$39:$A$782,$A41,СВЦЭМ!$B$39:$B$782,T$11)+'СЕТ СН'!$F$12+СВЦЭМ!$D$10+'СЕТ СН'!$F$6-'СЕТ СН'!$F$22</f>
        <v>1129.73015646</v>
      </c>
      <c r="U41" s="36">
        <f>SUMIFS(СВЦЭМ!$C$39:$C$782,СВЦЭМ!$A$39:$A$782,$A41,СВЦЭМ!$B$39:$B$782,U$11)+'СЕТ СН'!$F$12+СВЦЭМ!$D$10+'СЕТ СН'!$F$6-'СЕТ СН'!$F$22</f>
        <v>1147.6018844999999</v>
      </c>
      <c r="V41" s="36">
        <f>SUMIFS(СВЦЭМ!$C$39:$C$782,СВЦЭМ!$A$39:$A$782,$A41,СВЦЭМ!$B$39:$B$782,V$11)+'СЕТ СН'!$F$12+СВЦЭМ!$D$10+'СЕТ СН'!$F$6-'СЕТ СН'!$F$22</f>
        <v>1135.70235555</v>
      </c>
      <c r="W41" s="36">
        <f>SUMIFS(СВЦЭМ!$C$39:$C$782,СВЦЭМ!$A$39:$A$782,$A41,СВЦЭМ!$B$39:$B$782,W$11)+'СЕТ СН'!$F$12+СВЦЭМ!$D$10+'СЕТ СН'!$F$6-'СЕТ СН'!$F$22</f>
        <v>1126.2108382999998</v>
      </c>
      <c r="X41" s="36">
        <f>SUMIFS(СВЦЭМ!$C$39:$C$782,СВЦЭМ!$A$39:$A$782,$A41,СВЦЭМ!$B$39:$B$782,X$11)+'СЕТ СН'!$F$12+СВЦЭМ!$D$10+'СЕТ СН'!$F$6-'СЕТ СН'!$F$22</f>
        <v>1099.6933320999999</v>
      </c>
      <c r="Y41" s="36">
        <f>SUMIFS(СВЦЭМ!$C$39:$C$782,СВЦЭМ!$A$39:$A$782,$A41,СВЦЭМ!$B$39:$B$782,Y$11)+'СЕТ СН'!$F$12+СВЦЭМ!$D$10+'СЕТ СН'!$F$6-'СЕТ СН'!$F$22</f>
        <v>1110.7389552499999</v>
      </c>
    </row>
    <row r="42" spans="1:25" ht="15.75" x14ac:dyDescent="0.2">
      <c r="A42" s="35">
        <f t="shared" si="0"/>
        <v>44500</v>
      </c>
      <c r="B42" s="36">
        <f>SUMIFS(СВЦЭМ!$C$39:$C$782,СВЦЭМ!$A$39:$A$782,$A42,СВЦЭМ!$B$39:$B$782,B$11)+'СЕТ СН'!$F$12+СВЦЭМ!$D$10+'СЕТ СН'!$F$6-'СЕТ СН'!$F$22</f>
        <v>1098.6880549099999</v>
      </c>
      <c r="C42" s="36">
        <f>SUMIFS(СВЦЭМ!$C$39:$C$782,СВЦЭМ!$A$39:$A$782,$A42,СВЦЭМ!$B$39:$B$782,C$11)+'СЕТ СН'!$F$12+СВЦЭМ!$D$10+'СЕТ СН'!$F$6-'СЕТ СН'!$F$22</f>
        <v>1175.6854353699998</v>
      </c>
      <c r="D42" s="36">
        <f>SUMIFS(СВЦЭМ!$C$39:$C$782,СВЦЭМ!$A$39:$A$782,$A42,СВЦЭМ!$B$39:$B$782,D$11)+'СЕТ СН'!$F$12+СВЦЭМ!$D$10+'СЕТ СН'!$F$6-'СЕТ СН'!$F$22</f>
        <v>1176.9127705599999</v>
      </c>
      <c r="E42" s="36">
        <f>SUMIFS(СВЦЭМ!$C$39:$C$782,СВЦЭМ!$A$39:$A$782,$A42,СВЦЭМ!$B$39:$B$782,E$11)+'СЕТ СН'!$F$12+СВЦЭМ!$D$10+'СЕТ СН'!$F$6-'СЕТ СН'!$F$22</f>
        <v>1169.24103436</v>
      </c>
      <c r="F42" s="36">
        <f>SUMIFS(СВЦЭМ!$C$39:$C$782,СВЦЭМ!$A$39:$A$782,$A42,СВЦЭМ!$B$39:$B$782,F$11)+'СЕТ СН'!$F$12+СВЦЭМ!$D$10+'СЕТ СН'!$F$6-'СЕТ СН'!$F$22</f>
        <v>1166.14406865</v>
      </c>
      <c r="G42" s="36">
        <f>SUMIFS(СВЦЭМ!$C$39:$C$782,СВЦЭМ!$A$39:$A$782,$A42,СВЦЭМ!$B$39:$B$782,G$11)+'СЕТ СН'!$F$12+СВЦЭМ!$D$10+'СЕТ СН'!$F$6-'СЕТ СН'!$F$22</f>
        <v>1164.4462661799998</v>
      </c>
      <c r="H42" s="36">
        <f>SUMIFS(СВЦЭМ!$C$39:$C$782,СВЦЭМ!$A$39:$A$782,$A42,СВЦЭМ!$B$39:$B$782,H$11)+'СЕТ СН'!$F$12+СВЦЭМ!$D$10+'СЕТ СН'!$F$6-'СЕТ СН'!$F$22</f>
        <v>1184.9962028999998</v>
      </c>
      <c r="I42" s="36">
        <f>SUMIFS(СВЦЭМ!$C$39:$C$782,СВЦЭМ!$A$39:$A$782,$A42,СВЦЭМ!$B$39:$B$782,I$11)+'СЕТ СН'!$F$12+СВЦЭМ!$D$10+'СЕТ СН'!$F$6-'СЕТ СН'!$F$22</f>
        <v>1144.3573902199998</v>
      </c>
      <c r="J42" s="36">
        <f>SUMIFS(СВЦЭМ!$C$39:$C$782,СВЦЭМ!$A$39:$A$782,$A42,СВЦЭМ!$B$39:$B$782,J$11)+'СЕТ СН'!$F$12+СВЦЭМ!$D$10+'СЕТ СН'!$F$6-'СЕТ СН'!$F$22</f>
        <v>1121.25458714</v>
      </c>
      <c r="K42" s="36">
        <f>SUMIFS(СВЦЭМ!$C$39:$C$782,СВЦЭМ!$A$39:$A$782,$A42,СВЦЭМ!$B$39:$B$782,K$11)+'СЕТ СН'!$F$12+СВЦЭМ!$D$10+'СЕТ СН'!$F$6-'СЕТ СН'!$F$22</f>
        <v>1110.5741759499999</v>
      </c>
      <c r="L42" s="36">
        <f>SUMIFS(СВЦЭМ!$C$39:$C$782,СВЦЭМ!$A$39:$A$782,$A42,СВЦЭМ!$B$39:$B$782,L$11)+'СЕТ СН'!$F$12+СВЦЭМ!$D$10+'СЕТ СН'!$F$6-'СЕТ СН'!$F$22</f>
        <v>1126.29456671</v>
      </c>
      <c r="M42" s="36">
        <f>SUMIFS(СВЦЭМ!$C$39:$C$782,СВЦЭМ!$A$39:$A$782,$A42,СВЦЭМ!$B$39:$B$782,M$11)+'СЕТ СН'!$F$12+СВЦЭМ!$D$10+'СЕТ СН'!$F$6-'СЕТ СН'!$F$22</f>
        <v>1119.5853549799999</v>
      </c>
      <c r="N42" s="36">
        <f>SUMIFS(СВЦЭМ!$C$39:$C$782,СВЦЭМ!$A$39:$A$782,$A42,СВЦЭМ!$B$39:$B$782,N$11)+'СЕТ СН'!$F$12+СВЦЭМ!$D$10+'СЕТ СН'!$F$6-'СЕТ СН'!$F$22</f>
        <v>1138.8387501</v>
      </c>
      <c r="O42" s="36">
        <f>SUMIFS(СВЦЭМ!$C$39:$C$782,СВЦЭМ!$A$39:$A$782,$A42,СВЦЭМ!$B$39:$B$782,O$11)+'СЕТ СН'!$F$12+СВЦЭМ!$D$10+'СЕТ СН'!$F$6-'СЕТ СН'!$F$22</f>
        <v>1141.7874751699999</v>
      </c>
      <c r="P42" s="36">
        <f>SUMIFS(СВЦЭМ!$C$39:$C$782,СВЦЭМ!$A$39:$A$782,$A42,СВЦЭМ!$B$39:$B$782,P$11)+'СЕТ СН'!$F$12+СВЦЭМ!$D$10+'СЕТ СН'!$F$6-'СЕТ СН'!$F$22</f>
        <v>1140.5397124399999</v>
      </c>
      <c r="Q42" s="36">
        <f>SUMIFS(СВЦЭМ!$C$39:$C$782,СВЦЭМ!$A$39:$A$782,$A42,СВЦЭМ!$B$39:$B$782,Q$11)+'СЕТ СН'!$F$12+СВЦЭМ!$D$10+'СЕТ СН'!$F$6-'СЕТ СН'!$F$22</f>
        <v>1145.63029308</v>
      </c>
      <c r="R42" s="36">
        <f>SUMIFS(СВЦЭМ!$C$39:$C$782,СВЦЭМ!$A$39:$A$782,$A42,СВЦЭМ!$B$39:$B$782,R$11)+'СЕТ СН'!$F$12+СВЦЭМ!$D$10+'СЕТ СН'!$F$6-'СЕТ СН'!$F$22</f>
        <v>1146.78856692</v>
      </c>
      <c r="S42" s="36">
        <f>SUMIFS(СВЦЭМ!$C$39:$C$782,СВЦЭМ!$A$39:$A$782,$A42,СВЦЭМ!$B$39:$B$782,S$11)+'СЕТ СН'!$F$12+СВЦЭМ!$D$10+'СЕТ СН'!$F$6-'СЕТ СН'!$F$22</f>
        <v>1132.3657978799999</v>
      </c>
      <c r="T42" s="36">
        <f>SUMIFS(СВЦЭМ!$C$39:$C$782,СВЦЭМ!$A$39:$A$782,$A42,СВЦЭМ!$B$39:$B$782,T$11)+'СЕТ СН'!$F$12+СВЦЭМ!$D$10+'СЕТ СН'!$F$6-'СЕТ СН'!$F$22</f>
        <v>1151.18924107</v>
      </c>
      <c r="U42" s="36">
        <f>SUMIFS(СВЦЭМ!$C$39:$C$782,СВЦЭМ!$A$39:$A$782,$A42,СВЦЭМ!$B$39:$B$782,U$11)+'СЕТ СН'!$F$12+СВЦЭМ!$D$10+'СЕТ СН'!$F$6-'СЕТ СН'!$F$22</f>
        <v>1166.74988085</v>
      </c>
      <c r="V42" s="36">
        <f>SUMIFS(СВЦЭМ!$C$39:$C$782,СВЦЭМ!$A$39:$A$782,$A42,СВЦЭМ!$B$39:$B$782,V$11)+'СЕТ СН'!$F$12+СВЦЭМ!$D$10+'СЕТ СН'!$F$6-'СЕТ СН'!$F$22</f>
        <v>1153.5833184199998</v>
      </c>
      <c r="W42" s="36">
        <f>SUMIFS(СВЦЭМ!$C$39:$C$782,СВЦЭМ!$A$39:$A$782,$A42,СВЦЭМ!$B$39:$B$782,W$11)+'СЕТ СН'!$F$12+СВЦЭМ!$D$10+'СЕТ СН'!$F$6-'СЕТ СН'!$F$22</f>
        <v>1138.9069812299999</v>
      </c>
      <c r="X42" s="36">
        <f>SUMIFS(СВЦЭМ!$C$39:$C$782,СВЦЭМ!$A$39:$A$782,$A42,СВЦЭМ!$B$39:$B$782,X$11)+'СЕТ СН'!$F$12+СВЦЭМ!$D$10+'СЕТ СН'!$F$6-'СЕТ СН'!$F$22</f>
        <v>1112.44769703</v>
      </c>
      <c r="Y42" s="36">
        <f>SUMIFS(СВЦЭМ!$C$39:$C$782,СВЦЭМ!$A$39:$A$782,$A42,СВЦЭМ!$B$39:$B$782,Y$11)+'СЕТ СН'!$F$12+СВЦЭМ!$D$10+'СЕТ СН'!$F$6-'СЕТ СН'!$F$22</f>
        <v>1124.8170718999997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01.10.2021</v>
      </c>
      <c r="B48" s="36">
        <f>SUMIFS(СВЦЭМ!$C$39:$C$782,СВЦЭМ!$A$39:$A$782,$A48,СВЦЭМ!$B$39:$B$782,B$47)+'СЕТ СН'!$G$12+СВЦЭМ!$D$10+'СЕТ СН'!$G$6-'СЕТ СН'!$G$22</f>
        <v>1178.4523759199999</v>
      </c>
      <c r="C48" s="36">
        <f>SUMIFS(СВЦЭМ!$C$39:$C$782,СВЦЭМ!$A$39:$A$782,$A48,СВЦЭМ!$B$39:$B$782,C$47)+'СЕТ СН'!$G$12+СВЦЭМ!$D$10+'СЕТ СН'!$G$6-'СЕТ СН'!$G$22</f>
        <v>1213.38502169</v>
      </c>
      <c r="D48" s="36">
        <f>SUMIFS(СВЦЭМ!$C$39:$C$782,СВЦЭМ!$A$39:$A$782,$A48,СВЦЭМ!$B$39:$B$782,D$47)+'СЕТ СН'!$G$12+СВЦЭМ!$D$10+'СЕТ СН'!$G$6-'СЕТ СН'!$G$22</f>
        <v>1282.7311335099998</v>
      </c>
      <c r="E48" s="36">
        <f>SUMIFS(СВЦЭМ!$C$39:$C$782,СВЦЭМ!$A$39:$A$782,$A48,СВЦЭМ!$B$39:$B$782,E$47)+'СЕТ СН'!$G$12+СВЦЭМ!$D$10+'СЕТ СН'!$G$6-'СЕТ СН'!$G$22</f>
        <v>1294.7570584999999</v>
      </c>
      <c r="F48" s="36">
        <f>SUMIFS(СВЦЭМ!$C$39:$C$782,СВЦЭМ!$A$39:$A$782,$A48,СВЦЭМ!$B$39:$B$782,F$47)+'СЕТ СН'!$G$12+СВЦЭМ!$D$10+'СЕТ СН'!$G$6-'СЕТ СН'!$G$22</f>
        <v>1305.0623649699999</v>
      </c>
      <c r="G48" s="36">
        <f>SUMIFS(СВЦЭМ!$C$39:$C$782,СВЦЭМ!$A$39:$A$782,$A48,СВЦЭМ!$B$39:$B$782,G$47)+'СЕТ СН'!$G$12+СВЦЭМ!$D$10+'СЕТ СН'!$G$6-'СЕТ СН'!$G$22</f>
        <v>1301.2229533999998</v>
      </c>
      <c r="H48" s="36">
        <f>SUMIFS(СВЦЭМ!$C$39:$C$782,СВЦЭМ!$A$39:$A$782,$A48,СВЦЭМ!$B$39:$B$782,H$47)+'СЕТ СН'!$G$12+СВЦЭМ!$D$10+'СЕТ СН'!$G$6-'СЕТ СН'!$G$22</f>
        <v>1276.6774063599998</v>
      </c>
      <c r="I48" s="36">
        <f>SUMIFS(СВЦЭМ!$C$39:$C$782,СВЦЭМ!$A$39:$A$782,$A48,СВЦЭМ!$B$39:$B$782,I$47)+'СЕТ СН'!$G$12+СВЦЭМ!$D$10+'СЕТ СН'!$G$6-'СЕТ СН'!$G$22</f>
        <v>1274.3777313000001</v>
      </c>
      <c r="J48" s="36">
        <f>SUMIFS(СВЦЭМ!$C$39:$C$782,СВЦЭМ!$A$39:$A$782,$A48,СВЦЭМ!$B$39:$B$782,J$47)+'СЕТ СН'!$G$12+СВЦЭМ!$D$10+'СЕТ СН'!$G$6-'СЕТ СН'!$G$22</f>
        <v>1194.42580462</v>
      </c>
      <c r="K48" s="36">
        <f>SUMIFS(СВЦЭМ!$C$39:$C$782,СВЦЭМ!$A$39:$A$782,$A48,СВЦЭМ!$B$39:$B$782,K$47)+'СЕТ СН'!$G$12+СВЦЭМ!$D$10+'СЕТ СН'!$G$6-'СЕТ СН'!$G$22</f>
        <v>1215.1199582499999</v>
      </c>
      <c r="L48" s="36">
        <f>SUMIFS(СВЦЭМ!$C$39:$C$782,СВЦЭМ!$A$39:$A$782,$A48,СВЦЭМ!$B$39:$B$782,L$47)+'СЕТ СН'!$G$12+СВЦЭМ!$D$10+'СЕТ СН'!$G$6-'СЕТ СН'!$G$22</f>
        <v>1216.5567464199999</v>
      </c>
      <c r="M48" s="36">
        <f>SUMIFS(СВЦЭМ!$C$39:$C$782,СВЦЭМ!$A$39:$A$782,$A48,СВЦЭМ!$B$39:$B$782,M$47)+'СЕТ СН'!$G$12+СВЦЭМ!$D$10+'СЕТ СН'!$G$6-'СЕТ СН'!$G$22</f>
        <v>1196.320011</v>
      </c>
      <c r="N48" s="36">
        <f>SUMIFS(СВЦЭМ!$C$39:$C$782,СВЦЭМ!$A$39:$A$782,$A48,СВЦЭМ!$B$39:$B$782,N$47)+'СЕТ СН'!$G$12+СВЦЭМ!$D$10+'СЕТ СН'!$G$6-'СЕТ СН'!$G$22</f>
        <v>1195.0711518399999</v>
      </c>
      <c r="O48" s="36">
        <f>SUMIFS(СВЦЭМ!$C$39:$C$782,СВЦЭМ!$A$39:$A$782,$A48,СВЦЭМ!$B$39:$B$782,O$47)+'СЕТ СН'!$G$12+СВЦЭМ!$D$10+'СЕТ СН'!$G$6-'СЕТ СН'!$G$22</f>
        <v>1179.4781548199999</v>
      </c>
      <c r="P48" s="36">
        <f>SUMIFS(СВЦЭМ!$C$39:$C$782,СВЦЭМ!$A$39:$A$782,$A48,СВЦЭМ!$B$39:$B$782,P$47)+'СЕТ СН'!$G$12+СВЦЭМ!$D$10+'СЕТ СН'!$G$6-'СЕТ СН'!$G$22</f>
        <v>1185.12838513</v>
      </c>
      <c r="Q48" s="36">
        <f>SUMIFS(СВЦЭМ!$C$39:$C$782,СВЦЭМ!$A$39:$A$782,$A48,СВЦЭМ!$B$39:$B$782,Q$47)+'СЕТ СН'!$G$12+СВЦЭМ!$D$10+'СЕТ СН'!$G$6-'СЕТ СН'!$G$22</f>
        <v>1182.5697731400001</v>
      </c>
      <c r="R48" s="36">
        <f>SUMIFS(СВЦЭМ!$C$39:$C$782,СВЦЭМ!$A$39:$A$782,$A48,СВЦЭМ!$B$39:$B$782,R$47)+'СЕТ СН'!$G$12+СВЦЭМ!$D$10+'СЕТ СН'!$G$6-'СЕТ СН'!$G$22</f>
        <v>1178.70346292</v>
      </c>
      <c r="S48" s="36">
        <f>SUMIFS(СВЦЭМ!$C$39:$C$782,СВЦЭМ!$A$39:$A$782,$A48,СВЦЭМ!$B$39:$B$782,S$47)+'СЕТ СН'!$G$12+СВЦЭМ!$D$10+'СЕТ СН'!$G$6-'СЕТ СН'!$G$22</f>
        <v>1172.8603508900001</v>
      </c>
      <c r="T48" s="36">
        <f>SUMIFS(СВЦЭМ!$C$39:$C$782,СВЦЭМ!$A$39:$A$782,$A48,СВЦЭМ!$B$39:$B$782,T$47)+'СЕТ СН'!$G$12+СВЦЭМ!$D$10+'СЕТ СН'!$G$6-'СЕТ СН'!$G$22</f>
        <v>1158.8194698099999</v>
      </c>
      <c r="U48" s="36">
        <f>SUMIFS(СВЦЭМ!$C$39:$C$782,СВЦЭМ!$A$39:$A$782,$A48,СВЦЭМ!$B$39:$B$782,U$47)+'СЕТ СН'!$G$12+СВЦЭМ!$D$10+'СЕТ СН'!$G$6-'СЕТ СН'!$G$22</f>
        <v>1129.0720611300001</v>
      </c>
      <c r="V48" s="36">
        <f>SUMIFS(СВЦЭМ!$C$39:$C$782,СВЦЭМ!$A$39:$A$782,$A48,СВЦЭМ!$B$39:$B$782,V$47)+'СЕТ СН'!$G$12+СВЦЭМ!$D$10+'СЕТ СН'!$G$6-'СЕТ СН'!$G$22</f>
        <v>1105.2137767300001</v>
      </c>
      <c r="W48" s="36">
        <f>SUMIFS(СВЦЭМ!$C$39:$C$782,СВЦЭМ!$A$39:$A$782,$A48,СВЦЭМ!$B$39:$B$782,W$47)+'СЕТ СН'!$G$12+СВЦЭМ!$D$10+'СЕТ СН'!$G$6-'СЕТ СН'!$G$22</f>
        <v>1118.7880057899999</v>
      </c>
      <c r="X48" s="36">
        <f>SUMIFS(СВЦЭМ!$C$39:$C$782,СВЦЭМ!$A$39:$A$782,$A48,СВЦЭМ!$B$39:$B$782,X$47)+'СЕТ СН'!$G$12+СВЦЭМ!$D$10+'СЕТ СН'!$G$6-'СЕТ СН'!$G$22</f>
        <v>1149.63157682</v>
      </c>
      <c r="Y48" s="36">
        <f>SUMIFS(СВЦЭМ!$C$39:$C$782,СВЦЭМ!$A$39:$A$782,$A48,СВЦЭМ!$B$39:$B$782,Y$47)+'СЕТ СН'!$G$12+СВЦЭМ!$D$10+'СЕТ СН'!$G$6-'СЕТ СН'!$G$22</f>
        <v>1177.9636418299999</v>
      </c>
    </row>
    <row r="49" spans="1:25" ht="15.75" x14ac:dyDescent="0.2">
      <c r="A49" s="35">
        <f>A48+1</f>
        <v>44471</v>
      </c>
      <c r="B49" s="36">
        <f>SUMIFS(СВЦЭМ!$C$39:$C$782,СВЦЭМ!$A$39:$A$782,$A49,СВЦЭМ!$B$39:$B$782,B$47)+'СЕТ СН'!$G$12+СВЦЭМ!$D$10+'СЕТ СН'!$G$6-'СЕТ СН'!$G$22</f>
        <v>1247.7555816099998</v>
      </c>
      <c r="C49" s="36">
        <f>SUMIFS(СВЦЭМ!$C$39:$C$782,СВЦЭМ!$A$39:$A$782,$A49,СВЦЭМ!$B$39:$B$782,C$47)+'СЕТ СН'!$G$12+СВЦЭМ!$D$10+'СЕТ СН'!$G$6-'СЕТ СН'!$G$22</f>
        <v>1286.7829469399999</v>
      </c>
      <c r="D49" s="36">
        <f>SUMIFS(СВЦЭМ!$C$39:$C$782,СВЦЭМ!$A$39:$A$782,$A49,СВЦЭМ!$B$39:$B$782,D$47)+'СЕТ СН'!$G$12+СВЦЭМ!$D$10+'СЕТ СН'!$G$6-'СЕТ СН'!$G$22</f>
        <v>1323.4159083</v>
      </c>
      <c r="E49" s="36">
        <f>SUMIFS(СВЦЭМ!$C$39:$C$782,СВЦЭМ!$A$39:$A$782,$A49,СВЦЭМ!$B$39:$B$782,E$47)+'СЕТ СН'!$G$12+СВЦЭМ!$D$10+'СЕТ СН'!$G$6-'СЕТ СН'!$G$22</f>
        <v>1341.6166276699998</v>
      </c>
      <c r="F49" s="36">
        <f>SUMIFS(СВЦЭМ!$C$39:$C$782,СВЦЭМ!$A$39:$A$782,$A49,СВЦЭМ!$B$39:$B$782,F$47)+'СЕТ СН'!$G$12+СВЦЭМ!$D$10+'СЕТ СН'!$G$6-'СЕТ СН'!$G$22</f>
        <v>1341.4973923</v>
      </c>
      <c r="G49" s="36">
        <f>SUMIFS(СВЦЭМ!$C$39:$C$782,СВЦЭМ!$A$39:$A$782,$A49,СВЦЭМ!$B$39:$B$782,G$47)+'СЕТ СН'!$G$12+СВЦЭМ!$D$10+'СЕТ СН'!$G$6-'СЕТ СН'!$G$22</f>
        <v>1330.7818819399999</v>
      </c>
      <c r="H49" s="36">
        <f>SUMIFS(СВЦЭМ!$C$39:$C$782,СВЦЭМ!$A$39:$A$782,$A49,СВЦЭМ!$B$39:$B$782,H$47)+'СЕТ СН'!$G$12+СВЦЭМ!$D$10+'СЕТ СН'!$G$6-'СЕТ СН'!$G$22</f>
        <v>1269.2514633299998</v>
      </c>
      <c r="I49" s="36">
        <f>SUMIFS(СВЦЭМ!$C$39:$C$782,СВЦЭМ!$A$39:$A$782,$A49,СВЦЭМ!$B$39:$B$782,I$47)+'СЕТ СН'!$G$12+СВЦЭМ!$D$10+'СЕТ СН'!$G$6-'СЕТ СН'!$G$22</f>
        <v>1226.2413718</v>
      </c>
      <c r="J49" s="36">
        <f>SUMIFS(СВЦЭМ!$C$39:$C$782,СВЦЭМ!$A$39:$A$782,$A49,СВЦЭМ!$B$39:$B$782,J$47)+'СЕТ СН'!$G$12+СВЦЭМ!$D$10+'СЕТ СН'!$G$6-'СЕТ СН'!$G$22</f>
        <v>1141.3283109199999</v>
      </c>
      <c r="K49" s="36">
        <f>SUMIFS(СВЦЭМ!$C$39:$C$782,СВЦЭМ!$A$39:$A$782,$A49,СВЦЭМ!$B$39:$B$782,K$47)+'СЕТ СН'!$G$12+СВЦЭМ!$D$10+'СЕТ СН'!$G$6-'СЕТ СН'!$G$22</f>
        <v>1131.27820251</v>
      </c>
      <c r="L49" s="36">
        <f>SUMIFS(СВЦЭМ!$C$39:$C$782,СВЦЭМ!$A$39:$A$782,$A49,СВЦЭМ!$B$39:$B$782,L$47)+'СЕТ СН'!$G$12+СВЦЭМ!$D$10+'СЕТ СН'!$G$6-'СЕТ СН'!$G$22</f>
        <v>1139.63405083</v>
      </c>
      <c r="M49" s="36">
        <f>SUMIFS(СВЦЭМ!$C$39:$C$782,СВЦЭМ!$A$39:$A$782,$A49,СВЦЭМ!$B$39:$B$782,M$47)+'СЕТ СН'!$G$12+СВЦЭМ!$D$10+'СЕТ СН'!$G$6-'СЕТ СН'!$G$22</f>
        <v>1131.26312319</v>
      </c>
      <c r="N49" s="36">
        <f>SUMIFS(СВЦЭМ!$C$39:$C$782,СВЦЭМ!$A$39:$A$782,$A49,СВЦЭМ!$B$39:$B$782,N$47)+'СЕТ СН'!$G$12+СВЦЭМ!$D$10+'СЕТ СН'!$G$6-'СЕТ СН'!$G$22</f>
        <v>1133.3041650600001</v>
      </c>
      <c r="O49" s="36">
        <f>SUMIFS(СВЦЭМ!$C$39:$C$782,СВЦЭМ!$A$39:$A$782,$A49,СВЦЭМ!$B$39:$B$782,O$47)+'СЕТ СН'!$G$12+СВЦЭМ!$D$10+'СЕТ СН'!$G$6-'СЕТ СН'!$G$22</f>
        <v>1125.95531577</v>
      </c>
      <c r="P49" s="36">
        <f>SUMIFS(СВЦЭМ!$C$39:$C$782,СВЦЭМ!$A$39:$A$782,$A49,СВЦЭМ!$B$39:$B$782,P$47)+'СЕТ СН'!$G$12+СВЦЭМ!$D$10+'СЕТ СН'!$G$6-'СЕТ СН'!$G$22</f>
        <v>1145.5418448</v>
      </c>
      <c r="Q49" s="36">
        <f>SUMIFS(СВЦЭМ!$C$39:$C$782,СВЦЭМ!$A$39:$A$782,$A49,СВЦЭМ!$B$39:$B$782,Q$47)+'СЕТ СН'!$G$12+СВЦЭМ!$D$10+'СЕТ СН'!$G$6-'СЕТ СН'!$G$22</f>
        <v>1146.26242946</v>
      </c>
      <c r="R49" s="36">
        <f>SUMIFS(СВЦЭМ!$C$39:$C$782,СВЦЭМ!$A$39:$A$782,$A49,СВЦЭМ!$B$39:$B$782,R$47)+'СЕТ СН'!$G$12+СВЦЭМ!$D$10+'СЕТ СН'!$G$6-'СЕТ СН'!$G$22</f>
        <v>1150.58711653</v>
      </c>
      <c r="S49" s="36">
        <f>SUMIFS(СВЦЭМ!$C$39:$C$782,СВЦЭМ!$A$39:$A$782,$A49,СВЦЭМ!$B$39:$B$782,S$47)+'СЕТ СН'!$G$12+СВЦЭМ!$D$10+'СЕТ СН'!$G$6-'СЕТ СН'!$G$22</f>
        <v>1161.6372782199999</v>
      </c>
      <c r="T49" s="36">
        <f>SUMIFS(СВЦЭМ!$C$39:$C$782,СВЦЭМ!$A$39:$A$782,$A49,СВЦЭМ!$B$39:$B$782,T$47)+'СЕТ СН'!$G$12+СВЦЭМ!$D$10+'СЕТ СН'!$G$6-'СЕТ СН'!$G$22</f>
        <v>1133.6711172299999</v>
      </c>
      <c r="U49" s="36">
        <f>SUMIFS(СВЦЭМ!$C$39:$C$782,СВЦЭМ!$A$39:$A$782,$A49,СВЦЭМ!$B$39:$B$782,U$47)+'СЕТ СН'!$G$12+СВЦЭМ!$D$10+'СЕТ СН'!$G$6-'СЕТ СН'!$G$22</f>
        <v>1121.03609299</v>
      </c>
      <c r="V49" s="36">
        <f>SUMIFS(СВЦЭМ!$C$39:$C$782,СВЦЭМ!$A$39:$A$782,$A49,СВЦЭМ!$B$39:$B$782,V$47)+'СЕТ СН'!$G$12+СВЦЭМ!$D$10+'СЕТ СН'!$G$6-'СЕТ СН'!$G$22</f>
        <v>1124.41062949</v>
      </c>
      <c r="W49" s="36">
        <f>SUMIFS(СВЦЭМ!$C$39:$C$782,СВЦЭМ!$A$39:$A$782,$A49,СВЦЭМ!$B$39:$B$782,W$47)+'СЕТ СН'!$G$12+СВЦЭМ!$D$10+'СЕТ СН'!$G$6-'СЕТ СН'!$G$22</f>
        <v>1114.7049738999999</v>
      </c>
      <c r="X49" s="36">
        <f>SUMIFS(СВЦЭМ!$C$39:$C$782,СВЦЭМ!$A$39:$A$782,$A49,СВЦЭМ!$B$39:$B$782,X$47)+'СЕТ СН'!$G$12+СВЦЭМ!$D$10+'СЕТ СН'!$G$6-'СЕТ СН'!$G$22</f>
        <v>1223.19218002</v>
      </c>
      <c r="Y49" s="36">
        <f>SUMIFS(СВЦЭМ!$C$39:$C$782,СВЦЭМ!$A$39:$A$782,$A49,СВЦЭМ!$B$39:$B$782,Y$47)+'СЕТ СН'!$G$12+СВЦЭМ!$D$10+'СЕТ СН'!$G$6-'СЕТ СН'!$G$22</f>
        <v>1192.89434345</v>
      </c>
    </row>
    <row r="50" spans="1:25" ht="15.75" x14ac:dyDescent="0.2">
      <c r="A50" s="35">
        <f t="shared" ref="A50:A78" si="1">A49+1</f>
        <v>44472</v>
      </c>
      <c r="B50" s="36">
        <f>SUMIFS(СВЦЭМ!$C$39:$C$782,СВЦЭМ!$A$39:$A$782,$A50,СВЦЭМ!$B$39:$B$782,B$47)+'СЕТ СН'!$G$12+СВЦЭМ!$D$10+'СЕТ СН'!$G$6-'СЕТ СН'!$G$22</f>
        <v>1217.8217569399999</v>
      </c>
      <c r="C50" s="36">
        <f>SUMIFS(СВЦЭМ!$C$39:$C$782,СВЦЭМ!$A$39:$A$782,$A50,СВЦЭМ!$B$39:$B$782,C$47)+'СЕТ СН'!$G$12+СВЦЭМ!$D$10+'СЕТ СН'!$G$6-'СЕТ СН'!$G$22</f>
        <v>1268.7243670999999</v>
      </c>
      <c r="D50" s="36">
        <f>SUMIFS(СВЦЭМ!$C$39:$C$782,СВЦЭМ!$A$39:$A$782,$A50,СВЦЭМ!$B$39:$B$782,D$47)+'СЕТ СН'!$G$12+СВЦЭМ!$D$10+'СЕТ СН'!$G$6-'СЕТ СН'!$G$22</f>
        <v>1325.8148002099999</v>
      </c>
      <c r="E50" s="36">
        <f>SUMIFS(СВЦЭМ!$C$39:$C$782,СВЦЭМ!$A$39:$A$782,$A50,СВЦЭМ!$B$39:$B$782,E$47)+'СЕТ СН'!$G$12+СВЦЭМ!$D$10+'СЕТ СН'!$G$6-'СЕТ СН'!$G$22</f>
        <v>1341.8348481199998</v>
      </c>
      <c r="F50" s="36">
        <f>SUMIFS(СВЦЭМ!$C$39:$C$782,СВЦЭМ!$A$39:$A$782,$A50,СВЦЭМ!$B$39:$B$782,F$47)+'СЕТ СН'!$G$12+СВЦЭМ!$D$10+'СЕТ СН'!$G$6-'СЕТ СН'!$G$22</f>
        <v>1336.9593168199999</v>
      </c>
      <c r="G50" s="36">
        <f>SUMIFS(СВЦЭМ!$C$39:$C$782,СВЦЭМ!$A$39:$A$782,$A50,СВЦЭМ!$B$39:$B$782,G$47)+'СЕТ СН'!$G$12+СВЦЭМ!$D$10+'СЕТ СН'!$G$6-'СЕТ СН'!$G$22</f>
        <v>1337.9644517099998</v>
      </c>
      <c r="H50" s="36">
        <f>SUMIFS(СВЦЭМ!$C$39:$C$782,СВЦЭМ!$A$39:$A$782,$A50,СВЦЭМ!$B$39:$B$782,H$47)+'СЕТ СН'!$G$12+СВЦЭМ!$D$10+'СЕТ СН'!$G$6-'СЕТ СН'!$G$22</f>
        <v>1281.45641707</v>
      </c>
      <c r="I50" s="36">
        <f>SUMIFS(СВЦЭМ!$C$39:$C$782,СВЦЭМ!$A$39:$A$782,$A50,СВЦЭМ!$B$39:$B$782,I$47)+'СЕТ СН'!$G$12+СВЦЭМ!$D$10+'СЕТ СН'!$G$6-'СЕТ СН'!$G$22</f>
        <v>1232.6807376499999</v>
      </c>
      <c r="J50" s="36">
        <f>SUMIFS(СВЦЭМ!$C$39:$C$782,СВЦЭМ!$A$39:$A$782,$A50,СВЦЭМ!$B$39:$B$782,J$47)+'СЕТ СН'!$G$12+СВЦЭМ!$D$10+'СЕТ СН'!$G$6-'СЕТ СН'!$G$22</f>
        <v>1183.3596311399999</v>
      </c>
      <c r="K50" s="36">
        <f>SUMIFS(СВЦЭМ!$C$39:$C$782,СВЦЭМ!$A$39:$A$782,$A50,СВЦЭМ!$B$39:$B$782,K$47)+'СЕТ СН'!$G$12+СВЦЭМ!$D$10+'СЕТ СН'!$G$6-'СЕТ СН'!$G$22</f>
        <v>1141.8650884399999</v>
      </c>
      <c r="L50" s="36">
        <f>SUMIFS(СВЦЭМ!$C$39:$C$782,СВЦЭМ!$A$39:$A$782,$A50,СВЦЭМ!$B$39:$B$782,L$47)+'СЕТ СН'!$G$12+СВЦЭМ!$D$10+'СЕТ СН'!$G$6-'СЕТ СН'!$G$22</f>
        <v>1139.33513281</v>
      </c>
      <c r="M50" s="36">
        <f>SUMIFS(СВЦЭМ!$C$39:$C$782,СВЦЭМ!$A$39:$A$782,$A50,СВЦЭМ!$B$39:$B$782,M$47)+'СЕТ СН'!$G$12+СВЦЭМ!$D$10+'СЕТ СН'!$G$6-'СЕТ СН'!$G$22</f>
        <v>1137.8739795500001</v>
      </c>
      <c r="N50" s="36">
        <f>SUMIFS(СВЦЭМ!$C$39:$C$782,СВЦЭМ!$A$39:$A$782,$A50,СВЦЭМ!$B$39:$B$782,N$47)+'СЕТ СН'!$G$12+СВЦЭМ!$D$10+'СЕТ СН'!$G$6-'СЕТ СН'!$G$22</f>
        <v>1158.6391677500001</v>
      </c>
      <c r="O50" s="36">
        <f>SUMIFS(СВЦЭМ!$C$39:$C$782,СВЦЭМ!$A$39:$A$782,$A50,СВЦЭМ!$B$39:$B$782,O$47)+'СЕТ СН'!$G$12+СВЦЭМ!$D$10+'СЕТ СН'!$G$6-'СЕТ СН'!$G$22</f>
        <v>1163.8974088800001</v>
      </c>
      <c r="P50" s="36">
        <f>SUMIFS(СВЦЭМ!$C$39:$C$782,СВЦЭМ!$A$39:$A$782,$A50,СВЦЭМ!$B$39:$B$782,P$47)+'СЕТ СН'!$G$12+СВЦЭМ!$D$10+'СЕТ СН'!$G$6-'СЕТ СН'!$G$22</f>
        <v>1164.63501019</v>
      </c>
      <c r="Q50" s="36">
        <f>SUMIFS(СВЦЭМ!$C$39:$C$782,СВЦЭМ!$A$39:$A$782,$A50,СВЦЭМ!$B$39:$B$782,Q$47)+'СЕТ СН'!$G$12+СВЦЭМ!$D$10+'СЕТ СН'!$G$6-'СЕТ СН'!$G$22</f>
        <v>1163.9214355699999</v>
      </c>
      <c r="R50" s="36">
        <f>SUMIFS(СВЦЭМ!$C$39:$C$782,СВЦЭМ!$A$39:$A$782,$A50,СВЦЭМ!$B$39:$B$782,R$47)+'СЕТ СН'!$G$12+СВЦЭМ!$D$10+'СЕТ СН'!$G$6-'СЕТ СН'!$G$22</f>
        <v>1153.66318185</v>
      </c>
      <c r="S50" s="36">
        <f>SUMIFS(СВЦЭМ!$C$39:$C$782,СВЦЭМ!$A$39:$A$782,$A50,СВЦЭМ!$B$39:$B$782,S$47)+'СЕТ СН'!$G$12+СВЦЭМ!$D$10+'СЕТ СН'!$G$6-'СЕТ СН'!$G$22</f>
        <v>1156.94549108</v>
      </c>
      <c r="T50" s="36">
        <f>SUMIFS(СВЦЭМ!$C$39:$C$782,СВЦЭМ!$A$39:$A$782,$A50,СВЦЭМ!$B$39:$B$782,T$47)+'СЕТ СН'!$G$12+СВЦЭМ!$D$10+'СЕТ СН'!$G$6-'СЕТ СН'!$G$22</f>
        <v>1143.1392008799999</v>
      </c>
      <c r="U50" s="36">
        <f>SUMIFS(СВЦЭМ!$C$39:$C$782,СВЦЭМ!$A$39:$A$782,$A50,СВЦЭМ!$B$39:$B$782,U$47)+'СЕТ СН'!$G$12+СВЦЭМ!$D$10+'СЕТ СН'!$G$6-'СЕТ СН'!$G$22</f>
        <v>1137.38376047</v>
      </c>
      <c r="V50" s="36">
        <f>SUMIFS(СВЦЭМ!$C$39:$C$782,СВЦЭМ!$A$39:$A$782,$A50,СВЦЭМ!$B$39:$B$782,V$47)+'СЕТ СН'!$G$12+СВЦЭМ!$D$10+'СЕТ СН'!$G$6-'СЕТ СН'!$G$22</f>
        <v>1121.78253905</v>
      </c>
      <c r="W50" s="36">
        <f>SUMIFS(СВЦЭМ!$C$39:$C$782,СВЦЭМ!$A$39:$A$782,$A50,СВЦЭМ!$B$39:$B$782,W$47)+'СЕТ СН'!$G$12+СВЦЭМ!$D$10+'СЕТ СН'!$G$6-'СЕТ СН'!$G$22</f>
        <v>1107.1288768899999</v>
      </c>
      <c r="X50" s="36">
        <f>SUMIFS(СВЦЭМ!$C$39:$C$782,СВЦЭМ!$A$39:$A$782,$A50,СВЦЭМ!$B$39:$B$782,X$47)+'СЕТ СН'!$G$12+СВЦЭМ!$D$10+'СЕТ СН'!$G$6-'СЕТ СН'!$G$22</f>
        <v>1108.66609849</v>
      </c>
      <c r="Y50" s="36">
        <f>SUMIFS(СВЦЭМ!$C$39:$C$782,СВЦЭМ!$A$39:$A$782,$A50,СВЦЭМ!$B$39:$B$782,Y$47)+'СЕТ СН'!$G$12+СВЦЭМ!$D$10+'СЕТ СН'!$G$6-'СЕТ СН'!$G$22</f>
        <v>1125.06813648</v>
      </c>
    </row>
    <row r="51" spans="1:25" ht="15.75" x14ac:dyDescent="0.2">
      <c r="A51" s="35">
        <f t="shared" si="1"/>
        <v>44473</v>
      </c>
      <c r="B51" s="36">
        <f>SUMIFS(СВЦЭМ!$C$39:$C$782,СВЦЭМ!$A$39:$A$782,$A51,СВЦЭМ!$B$39:$B$782,B$47)+'СЕТ СН'!$G$12+СВЦЭМ!$D$10+'СЕТ СН'!$G$6-'СЕТ СН'!$G$22</f>
        <v>1187.78646875</v>
      </c>
      <c r="C51" s="36">
        <f>SUMIFS(СВЦЭМ!$C$39:$C$782,СВЦЭМ!$A$39:$A$782,$A51,СВЦЭМ!$B$39:$B$782,C$47)+'СЕТ СН'!$G$12+СВЦЭМ!$D$10+'СЕТ СН'!$G$6-'СЕТ СН'!$G$22</f>
        <v>1216.7822439500001</v>
      </c>
      <c r="D51" s="36">
        <f>SUMIFS(СВЦЭМ!$C$39:$C$782,СВЦЭМ!$A$39:$A$782,$A51,СВЦЭМ!$B$39:$B$782,D$47)+'СЕТ СН'!$G$12+СВЦЭМ!$D$10+'СЕТ СН'!$G$6-'СЕТ СН'!$G$22</f>
        <v>1212.3068802499999</v>
      </c>
      <c r="E51" s="36">
        <f>SUMIFS(СВЦЭМ!$C$39:$C$782,СВЦЭМ!$A$39:$A$782,$A51,СВЦЭМ!$B$39:$B$782,E$47)+'СЕТ СН'!$G$12+СВЦЭМ!$D$10+'СЕТ СН'!$G$6-'СЕТ СН'!$G$22</f>
        <v>1232.01213695</v>
      </c>
      <c r="F51" s="36">
        <f>SUMIFS(СВЦЭМ!$C$39:$C$782,СВЦЭМ!$A$39:$A$782,$A51,СВЦЭМ!$B$39:$B$782,F$47)+'СЕТ СН'!$G$12+СВЦЭМ!$D$10+'СЕТ СН'!$G$6-'СЕТ СН'!$G$22</f>
        <v>1227.60844757</v>
      </c>
      <c r="G51" s="36">
        <f>SUMIFS(СВЦЭМ!$C$39:$C$782,СВЦЭМ!$A$39:$A$782,$A51,СВЦЭМ!$B$39:$B$782,G$47)+'СЕТ СН'!$G$12+СВЦЭМ!$D$10+'СЕТ СН'!$G$6-'СЕТ СН'!$G$22</f>
        <v>1238.31106514</v>
      </c>
      <c r="H51" s="36">
        <f>SUMIFS(СВЦЭМ!$C$39:$C$782,СВЦЭМ!$A$39:$A$782,$A51,СВЦЭМ!$B$39:$B$782,H$47)+'СЕТ СН'!$G$12+СВЦЭМ!$D$10+'СЕТ СН'!$G$6-'СЕТ СН'!$G$22</f>
        <v>1273.24292328</v>
      </c>
      <c r="I51" s="36">
        <f>SUMIFS(СВЦЭМ!$C$39:$C$782,СВЦЭМ!$A$39:$A$782,$A51,СВЦЭМ!$B$39:$B$782,I$47)+'СЕТ СН'!$G$12+СВЦЭМ!$D$10+'СЕТ СН'!$G$6-'СЕТ СН'!$G$22</f>
        <v>1228.34967347</v>
      </c>
      <c r="J51" s="36">
        <f>SUMIFS(СВЦЭМ!$C$39:$C$782,СВЦЭМ!$A$39:$A$782,$A51,СВЦЭМ!$B$39:$B$782,J$47)+'СЕТ СН'!$G$12+СВЦЭМ!$D$10+'СЕТ СН'!$G$6-'СЕТ СН'!$G$22</f>
        <v>1195.63923742</v>
      </c>
      <c r="K51" s="36">
        <f>SUMIFS(СВЦЭМ!$C$39:$C$782,СВЦЭМ!$A$39:$A$782,$A51,СВЦЭМ!$B$39:$B$782,K$47)+'СЕТ СН'!$G$12+СВЦЭМ!$D$10+'СЕТ СН'!$G$6-'СЕТ СН'!$G$22</f>
        <v>1211.40048955</v>
      </c>
      <c r="L51" s="36">
        <f>SUMIFS(СВЦЭМ!$C$39:$C$782,СВЦЭМ!$A$39:$A$782,$A51,СВЦЭМ!$B$39:$B$782,L$47)+'СЕТ СН'!$G$12+СВЦЭМ!$D$10+'СЕТ СН'!$G$6-'СЕТ СН'!$G$22</f>
        <v>1196.7282074299999</v>
      </c>
      <c r="M51" s="36">
        <f>SUMIFS(СВЦЭМ!$C$39:$C$782,СВЦЭМ!$A$39:$A$782,$A51,СВЦЭМ!$B$39:$B$782,M$47)+'СЕТ СН'!$G$12+СВЦЭМ!$D$10+'СЕТ СН'!$G$6-'СЕТ СН'!$G$22</f>
        <v>1193.9034199</v>
      </c>
      <c r="N51" s="36">
        <f>SUMIFS(СВЦЭМ!$C$39:$C$782,СВЦЭМ!$A$39:$A$782,$A51,СВЦЭМ!$B$39:$B$782,N$47)+'СЕТ СН'!$G$12+СВЦЭМ!$D$10+'СЕТ СН'!$G$6-'СЕТ СН'!$G$22</f>
        <v>1176.28214121</v>
      </c>
      <c r="O51" s="36">
        <f>SUMIFS(СВЦЭМ!$C$39:$C$782,СВЦЭМ!$A$39:$A$782,$A51,СВЦЭМ!$B$39:$B$782,O$47)+'СЕТ СН'!$G$12+СВЦЭМ!$D$10+'СЕТ СН'!$G$6-'СЕТ СН'!$G$22</f>
        <v>1168.1189008399999</v>
      </c>
      <c r="P51" s="36">
        <f>SUMIFS(СВЦЭМ!$C$39:$C$782,СВЦЭМ!$A$39:$A$782,$A51,СВЦЭМ!$B$39:$B$782,P$47)+'СЕТ СН'!$G$12+СВЦЭМ!$D$10+'СЕТ СН'!$G$6-'СЕТ СН'!$G$22</f>
        <v>1172.1368384299999</v>
      </c>
      <c r="Q51" s="36">
        <f>SUMIFS(СВЦЭМ!$C$39:$C$782,СВЦЭМ!$A$39:$A$782,$A51,СВЦЭМ!$B$39:$B$782,Q$47)+'СЕТ СН'!$G$12+СВЦЭМ!$D$10+'СЕТ СН'!$G$6-'СЕТ СН'!$G$22</f>
        <v>1215.2094695199999</v>
      </c>
      <c r="R51" s="36">
        <f>SUMIFS(СВЦЭМ!$C$39:$C$782,СВЦЭМ!$A$39:$A$782,$A51,СВЦЭМ!$B$39:$B$782,R$47)+'СЕТ СН'!$G$12+СВЦЭМ!$D$10+'СЕТ СН'!$G$6-'СЕТ СН'!$G$22</f>
        <v>1208.3377985699999</v>
      </c>
      <c r="S51" s="36">
        <f>SUMIFS(СВЦЭМ!$C$39:$C$782,СВЦЭМ!$A$39:$A$782,$A51,СВЦЭМ!$B$39:$B$782,S$47)+'СЕТ СН'!$G$12+СВЦЭМ!$D$10+'СЕТ СН'!$G$6-'СЕТ СН'!$G$22</f>
        <v>1206.5707417599999</v>
      </c>
      <c r="T51" s="36">
        <f>SUMIFS(СВЦЭМ!$C$39:$C$782,СВЦЭМ!$A$39:$A$782,$A51,СВЦЭМ!$B$39:$B$782,T$47)+'СЕТ СН'!$G$12+СВЦЭМ!$D$10+'СЕТ СН'!$G$6-'СЕТ СН'!$G$22</f>
        <v>1225.5147030200001</v>
      </c>
      <c r="U51" s="36">
        <f>SUMIFS(СВЦЭМ!$C$39:$C$782,СВЦЭМ!$A$39:$A$782,$A51,СВЦЭМ!$B$39:$B$782,U$47)+'СЕТ СН'!$G$12+СВЦЭМ!$D$10+'СЕТ СН'!$G$6-'СЕТ СН'!$G$22</f>
        <v>1220.5094626800001</v>
      </c>
      <c r="V51" s="36">
        <f>SUMIFS(СВЦЭМ!$C$39:$C$782,СВЦЭМ!$A$39:$A$782,$A51,СВЦЭМ!$B$39:$B$782,V$47)+'СЕТ СН'!$G$12+СВЦЭМ!$D$10+'СЕТ СН'!$G$6-'СЕТ СН'!$G$22</f>
        <v>1219.9043738999999</v>
      </c>
      <c r="W51" s="36">
        <f>SUMIFS(СВЦЭМ!$C$39:$C$782,СВЦЭМ!$A$39:$A$782,$A51,СВЦЭМ!$B$39:$B$782,W$47)+'СЕТ СН'!$G$12+СВЦЭМ!$D$10+'СЕТ СН'!$G$6-'СЕТ СН'!$G$22</f>
        <v>1211.60439453</v>
      </c>
      <c r="X51" s="36">
        <f>SUMIFS(СВЦЭМ!$C$39:$C$782,СВЦЭМ!$A$39:$A$782,$A51,СВЦЭМ!$B$39:$B$782,X$47)+'СЕТ СН'!$G$12+СВЦЭМ!$D$10+'СЕТ СН'!$G$6-'СЕТ СН'!$G$22</f>
        <v>1223.7560022</v>
      </c>
      <c r="Y51" s="36">
        <f>SUMIFS(СВЦЭМ!$C$39:$C$782,СВЦЭМ!$A$39:$A$782,$A51,СВЦЭМ!$B$39:$B$782,Y$47)+'СЕТ СН'!$G$12+СВЦЭМ!$D$10+'СЕТ СН'!$G$6-'СЕТ СН'!$G$22</f>
        <v>1281.5976169</v>
      </c>
    </row>
    <row r="52" spans="1:25" ht="15.75" x14ac:dyDescent="0.2">
      <c r="A52" s="35">
        <f t="shared" si="1"/>
        <v>44474</v>
      </c>
      <c r="B52" s="36">
        <f>SUMIFS(СВЦЭМ!$C$39:$C$782,СВЦЭМ!$A$39:$A$782,$A52,СВЦЭМ!$B$39:$B$782,B$47)+'СЕТ СН'!$G$12+СВЦЭМ!$D$10+'СЕТ СН'!$G$6-'СЕТ СН'!$G$22</f>
        <v>1336.9146184199999</v>
      </c>
      <c r="C52" s="36">
        <f>SUMIFS(СВЦЭМ!$C$39:$C$782,СВЦЭМ!$A$39:$A$782,$A52,СВЦЭМ!$B$39:$B$782,C$47)+'СЕТ СН'!$G$12+СВЦЭМ!$D$10+'СЕТ СН'!$G$6-'СЕТ СН'!$G$22</f>
        <v>1338.6723496099999</v>
      </c>
      <c r="D52" s="36">
        <f>SUMIFS(СВЦЭМ!$C$39:$C$782,СВЦЭМ!$A$39:$A$782,$A52,СВЦЭМ!$B$39:$B$782,D$47)+'СЕТ СН'!$G$12+СВЦЭМ!$D$10+'СЕТ СН'!$G$6-'СЕТ СН'!$G$22</f>
        <v>1273.8171827799999</v>
      </c>
      <c r="E52" s="36">
        <f>SUMIFS(СВЦЭМ!$C$39:$C$782,СВЦЭМ!$A$39:$A$782,$A52,СВЦЭМ!$B$39:$B$782,E$47)+'СЕТ СН'!$G$12+СВЦЭМ!$D$10+'СЕТ СН'!$G$6-'СЕТ СН'!$G$22</f>
        <v>1252.8642600599999</v>
      </c>
      <c r="F52" s="36">
        <f>SUMIFS(СВЦЭМ!$C$39:$C$782,СВЦЭМ!$A$39:$A$782,$A52,СВЦЭМ!$B$39:$B$782,F$47)+'СЕТ СН'!$G$12+СВЦЭМ!$D$10+'СЕТ СН'!$G$6-'СЕТ СН'!$G$22</f>
        <v>1256.0168841499999</v>
      </c>
      <c r="G52" s="36">
        <f>SUMIFS(СВЦЭМ!$C$39:$C$782,СВЦЭМ!$A$39:$A$782,$A52,СВЦЭМ!$B$39:$B$782,G$47)+'СЕТ СН'!$G$12+СВЦЭМ!$D$10+'СЕТ СН'!$G$6-'СЕТ СН'!$G$22</f>
        <v>1265.1249084999999</v>
      </c>
      <c r="H52" s="36">
        <f>SUMIFS(СВЦЭМ!$C$39:$C$782,СВЦЭМ!$A$39:$A$782,$A52,СВЦЭМ!$B$39:$B$782,H$47)+'СЕТ СН'!$G$12+СВЦЭМ!$D$10+'СЕТ СН'!$G$6-'СЕТ СН'!$G$22</f>
        <v>1320.2010550699999</v>
      </c>
      <c r="I52" s="36">
        <f>SUMIFS(СВЦЭМ!$C$39:$C$782,СВЦЭМ!$A$39:$A$782,$A52,СВЦЭМ!$B$39:$B$782,I$47)+'СЕТ СН'!$G$12+СВЦЭМ!$D$10+'СЕТ СН'!$G$6-'СЕТ СН'!$G$22</f>
        <v>1308.9107931199999</v>
      </c>
      <c r="J52" s="36">
        <f>SUMIFS(СВЦЭМ!$C$39:$C$782,СВЦЭМ!$A$39:$A$782,$A52,СВЦЭМ!$B$39:$B$782,J$47)+'СЕТ СН'!$G$12+СВЦЭМ!$D$10+'СЕТ СН'!$G$6-'СЕТ СН'!$G$22</f>
        <v>1205.4917810899999</v>
      </c>
      <c r="K52" s="36">
        <f>SUMIFS(СВЦЭМ!$C$39:$C$782,СВЦЭМ!$A$39:$A$782,$A52,СВЦЭМ!$B$39:$B$782,K$47)+'СЕТ СН'!$G$12+СВЦЭМ!$D$10+'СЕТ СН'!$G$6-'СЕТ СН'!$G$22</f>
        <v>1225.51698833</v>
      </c>
      <c r="L52" s="36">
        <f>SUMIFS(СВЦЭМ!$C$39:$C$782,СВЦЭМ!$A$39:$A$782,$A52,СВЦЭМ!$B$39:$B$782,L$47)+'СЕТ СН'!$G$12+СВЦЭМ!$D$10+'СЕТ СН'!$G$6-'СЕТ СН'!$G$22</f>
        <v>1230.0176162499999</v>
      </c>
      <c r="M52" s="36">
        <f>SUMIFS(СВЦЭМ!$C$39:$C$782,СВЦЭМ!$A$39:$A$782,$A52,СВЦЭМ!$B$39:$B$782,M$47)+'СЕТ СН'!$G$12+СВЦЭМ!$D$10+'СЕТ СН'!$G$6-'СЕТ СН'!$G$22</f>
        <v>1252.7472758199999</v>
      </c>
      <c r="N52" s="36">
        <f>SUMIFS(СВЦЭМ!$C$39:$C$782,СВЦЭМ!$A$39:$A$782,$A52,СВЦЭМ!$B$39:$B$782,N$47)+'СЕТ СН'!$G$12+СВЦЭМ!$D$10+'СЕТ СН'!$G$6-'СЕТ СН'!$G$22</f>
        <v>1237.3560615399999</v>
      </c>
      <c r="O52" s="36">
        <f>SUMIFS(СВЦЭМ!$C$39:$C$782,СВЦЭМ!$A$39:$A$782,$A52,СВЦЭМ!$B$39:$B$782,O$47)+'СЕТ СН'!$G$12+СВЦЭМ!$D$10+'СЕТ СН'!$G$6-'СЕТ СН'!$G$22</f>
        <v>1242.1079894</v>
      </c>
      <c r="P52" s="36">
        <f>SUMIFS(СВЦЭМ!$C$39:$C$782,СВЦЭМ!$A$39:$A$782,$A52,СВЦЭМ!$B$39:$B$782,P$47)+'СЕТ СН'!$G$12+СВЦЭМ!$D$10+'СЕТ СН'!$G$6-'СЕТ СН'!$G$22</f>
        <v>1247.9201358400001</v>
      </c>
      <c r="Q52" s="36">
        <f>SUMIFS(СВЦЭМ!$C$39:$C$782,СВЦЭМ!$A$39:$A$782,$A52,СВЦЭМ!$B$39:$B$782,Q$47)+'СЕТ СН'!$G$12+СВЦЭМ!$D$10+'СЕТ СН'!$G$6-'СЕТ СН'!$G$22</f>
        <v>1273.4468193099999</v>
      </c>
      <c r="R52" s="36">
        <f>SUMIFS(СВЦЭМ!$C$39:$C$782,СВЦЭМ!$A$39:$A$782,$A52,СВЦЭМ!$B$39:$B$782,R$47)+'СЕТ СН'!$G$12+СВЦЭМ!$D$10+'СЕТ СН'!$G$6-'СЕТ СН'!$G$22</f>
        <v>1252.3640608599999</v>
      </c>
      <c r="S52" s="36">
        <f>SUMIFS(СВЦЭМ!$C$39:$C$782,СВЦЭМ!$A$39:$A$782,$A52,СВЦЭМ!$B$39:$B$782,S$47)+'СЕТ СН'!$G$12+СВЦЭМ!$D$10+'СЕТ СН'!$G$6-'СЕТ СН'!$G$22</f>
        <v>1238.4586753399999</v>
      </c>
      <c r="T52" s="36">
        <f>SUMIFS(СВЦЭМ!$C$39:$C$782,СВЦЭМ!$A$39:$A$782,$A52,СВЦЭМ!$B$39:$B$782,T$47)+'СЕТ СН'!$G$12+СВЦЭМ!$D$10+'СЕТ СН'!$G$6-'СЕТ СН'!$G$22</f>
        <v>1264.14196064</v>
      </c>
      <c r="U52" s="36">
        <f>SUMIFS(СВЦЭМ!$C$39:$C$782,СВЦЭМ!$A$39:$A$782,$A52,СВЦЭМ!$B$39:$B$782,U$47)+'СЕТ СН'!$G$12+СВЦЭМ!$D$10+'СЕТ СН'!$G$6-'СЕТ СН'!$G$22</f>
        <v>1245.2114375199999</v>
      </c>
      <c r="V52" s="36">
        <f>SUMIFS(СВЦЭМ!$C$39:$C$782,СВЦЭМ!$A$39:$A$782,$A52,СВЦЭМ!$B$39:$B$782,V$47)+'СЕТ СН'!$G$12+СВЦЭМ!$D$10+'СЕТ СН'!$G$6-'СЕТ СН'!$G$22</f>
        <v>1246.3773377799998</v>
      </c>
      <c r="W52" s="36">
        <f>SUMIFS(СВЦЭМ!$C$39:$C$782,СВЦЭМ!$A$39:$A$782,$A52,СВЦЭМ!$B$39:$B$782,W$47)+'СЕТ СН'!$G$12+СВЦЭМ!$D$10+'СЕТ СН'!$G$6-'СЕТ СН'!$G$22</f>
        <v>1252.6437966199999</v>
      </c>
      <c r="X52" s="36">
        <f>SUMIFS(СВЦЭМ!$C$39:$C$782,СВЦЭМ!$A$39:$A$782,$A52,СВЦЭМ!$B$39:$B$782,X$47)+'СЕТ СН'!$G$12+СВЦЭМ!$D$10+'СЕТ СН'!$G$6-'СЕТ СН'!$G$22</f>
        <v>1263.6313003400001</v>
      </c>
      <c r="Y52" s="36">
        <f>SUMIFS(СВЦЭМ!$C$39:$C$782,СВЦЭМ!$A$39:$A$782,$A52,СВЦЭМ!$B$39:$B$782,Y$47)+'СЕТ СН'!$G$12+СВЦЭМ!$D$10+'СЕТ СН'!$G$6-'СЕТ СН'!$G$22</f>
        <v>1339.0428815599998</v>
      </c>
    </row>
    <row r="53" spans="1:25" ht="15.75" x14ac:dyDescent="0.2">
      <c r="A53" s="35">
        <f t="shared" si="1"/>
        <v>44475</v>
      </c>
      <c r="B53" s="36">
        <f>SUMIFS(СВЦЭМ!$C$39:$C$782,СВЦЭМ!$A$39:$A$782,$A53,СВЦЭМ!$B$39:$B$782,B$47)+'СЕТ СН'!$G$12+СВЦЭМ!$D$10+'СЕТ СН'!$G$6-'СЕТ СН'!$G$22</f>
        <v>1357.3696499499999</v>
      </c>
      <c r="C53" s="36">
        <f>SUMIFS(СВЦЭМ!$C$39:$C$782,СВЦЭМ!$A$39:$A$782,$A53,СВЦЭМ!$B$39:$B$782,C$47)+'СЕТ СН'!$G$12+СВЦЭМ!$D$10+'СЕТ СН'!$G$6-'СЕТ СН'!$G$22</f>
        <v>1392.2691146</v>
      </c>
      <c r="D53" s="36">
        <f>SUMIFS(СВЦЭМ!$C$39:$C$782,СВЦЭМ!$A$39:$A$782,$A53,СВЦЭМ!$B$39:$B$782,D$47)+'СЕТ СН'!$G$12+СВЦЭМ!$D$10+'СЕТ СН'!$G$6-'СЕТ СН'!$G$22</f>
        <v>1308.2042032299998</v>
      </c>
      <c r="E53" s="36">
        <f>SUMIFS(СВЦЭМ!$C$39:$C$782,СВЦЭМ!$A$39:$A$782,$A53,СВЦЭМ!$B$39:$B$782,E$47)+'СЕТ СН'!$G$12+СВЦЭМ!$D$10+'СЕТ СН'!$G$6-'СЕТ СН'!$G$22</f>
        <v>1295.25238326</v>
      </c>
      <c r="F53" s="36">
        <f>SUMIFS(СВЦЭМ!$C$39:$C$782,СВЦЭМ!$A$39:$A$782,$A53,СВЦЭМ!$B$39:$B$782,F$47)+'СЕТ СН'!$G$12+СВЦЭМ!$D$10+'СЕТ СН'!$G$6-'СЕТ СН'!$G$22</f>
        <v>1291.5762230799999</v>
      </c>
      <c r="G53" s="36">
        <f>SUMIFS(СВЦЭМ!$C$39:$C$782,СВЦЭМ!$A$39:$A$782,$A53,СВЦЭМ!$B$39:$B$782,G$47)+'СЕТ СН'!$G$12+СВЦЭМ!$D$10+'СЕТ СН'!$G$6-'СЕТ СН'!$G$22</f>
        <v>1294.4650345299999</v>
      </c>
      <c r="H53" s="36">
        <f>SUMIFS(СВЦЭМ!$C$39:$C$782,СВЦЭМ!$A$39:$A$782,$A53,СВЦЭМ!$B$39:$B$782,H$47)+'СЕТ СН'!$G$12+СВЦЭМ!$D$10+'СЕТ СН'!$G$6-'СЕТ СН'!$G$22</f>
        <v>1355.4876201099999</v>
      </c>
      <c r="I53" s="36">
        <f>SUMIFS(СВЦЭМ!$C$39:$C$782,СВЦЭМ!$A$39:$A$782,$A53,СВЦЭМ!$B$39:$B$782,I$47)+'СЕТ СН'!$G$12+СВЦЭМ!$D$10+'СЕТ СН'!$G$6-'СЕТ СН'!$G$22</f>
        <v>1376.4111590699999</v>
      </c>
      <c r="J53" s="36">
        <f>SUMIFS(СВЦЭМ!$C$39:$C$782,СВЦЭМ!$A$39:$A$782,$A53,СВЦЭМ!$B$39:$B$782,J$47)+'СЕТ СН'!$G$12+СВЦЭМ!$D$10+'СЕТ СН'!$G$6-'СЕТ СН'!$G$22</f>
        <v>1315.6219942</v>
      </c>
      <c r="K53" s="36">
        <f>SUMIFS(СВЦЭМ!$C$39:$C$782,СВЦЭМ!$A$39:$A$782,$A53,СВЦЭМ!$B$39:$B$782,K$47)+'СЕТ СН'!$G$12+СВЦЭМ!$D$10+'СЕТ СН'!$G$6-'СЕТ СН'!$G$22</f>
        <v>1287.9250426799999</v>
      </c>
      <c r="L53" s="36">
        <f>SUMIFS(СВЦЭМ!$C$39:$C$782,СВЦЭМ!$A$39:$A$782,$A53,СВЦЭМ!$B$39:$B$782,L$47)+'СЕТ СН'!$G$12+СВЦЭМ!$D$10+'СЕТ СН'!$G$6-'СЕТ СН'!$G$22</f>
        <v>1314.5162812899998</v>
      </c>
      <c r="M53" s="36">
        <f>SUMIFS(СВЦЭМ!$C$39:$C$782,СВЦЭМ!$A$39:$A$782,$A53,СВЦЭМ!$B$39:$B$782,M$47)+'СЕТ СН'!$G$12+СВЦЭМ!$D$10+'СЕТ СН'!$G$6-'СЕТ СН'!$G$22</f>
        <v>1312.0086306999999</v>
      </c>
      <c r="N53" s="36">
        <f>SUMIFS(СВЦЭМ!$C$39:$C$782,СВЦЭМ!$A$39:$A$782,$A53,СВЦЭМ!$B$39:$B$782,N$47)+'СЕТ СН'!$G$12+СВЦЭМ!$D$10+'СЕТ СН'!$G$6-'СЕТ СН'!$G$22</f>
        <v>1308.311561</v>
      </c>
      <c r="O53" s="36">
        <f>SUMIFS(СВЦЭМ!$C$39:$C$782,СВЦЭМ!$A$39:$A$782,$A53,СВЦЭМ!$B$39:$B$782,O$47)+'СЕТ СН'!$G$12+СВЦЭМ!$D$10+'СЕТ СН'!$G$6-'СЕТ СН'!$G$22</f>
        <v>1317.5274160499998</v>
      </c>
      <c r="P53" s="36">
        <f>SUMIFS(СВЦЭМ!$C$39:$C$782,СВЦЭМ!$A$39:$A$782,$A53,СВЦЭМ!$B$39:$B$782,P$47)+'СЕТ СН'!$G$12+СВЦЭМ!$D$10+'СЕТ СН'!$G$6-'СЕТ СН'!$G$22</f>
        <v>1327.5359275599999</v>
      </c>
      <c r="Q53" s="36">
        <f>SUMIFS(СВЦЭМ!$C$39:$C$782,СВЦЭМ!$A$39:$A$782,$A53,СВЦЭМ!$B$39:$B$782,Q$47)+'СЕТ СН'!$G$12+СВЦЭМ!$D$10+'СЕТ СН'!$G$6-'СЕТ СН'!$G$22</f>
        <v>1341.0680102499998</v>
      </c>
      <c r="R53" s="36">
        <f>SUMIFS(СВЦЭМ!$C$39:$C$782,СВЦЭМ!$A$39:$A$782,$A53,СВЦЭМ!$B$39:$B$782,R$47)+'СЕТ СН'!$G$12+СВЦЭМ!$D$10+'СЕТ СН'!$G$6-'СЕТ СН'!$G$22</f>
        <v>1348.4916117399998</v>
      </c>
      <c r="S53" s="36">
        <f>SUMIFS(СВЦЭМ!$C$39:$C$782,СВЦЭМ!$A$39:$A$782,$A53,СВЦЭМ!$B$39:$B$782,S$47)+'СЕТ СН'!$G$12+СВЦЭМ!$D$10+'СЕТ СН'!$G$6-'СЕТ СН'!$G$22</f>
        <v>1333.49567858</v>
      </c>
      <c r="T53" s="36">
        <f>SUMIFS(СВЦЭМ!$C$39:$C$782,СВЦЭМ!$A$39:$A$782,$A53,СВЦЭМ!$B$39:$B$782,T$47)+'СЕТ СН'!$G$12+СВЦЭМ!$D$10+'СЕТ СН'!$G$6-'СЕТ СН'!$G$22</f>
        <v>1300.8024658499999</v>
      </c>
      <c r="U53" s="36">
        <f>SUMIFS(СВЦЭМ!$C$39:$C$782,СВЦЭМ!$A$39:$A$782,$A53,СВЦЭМ!$B$39:$B$782,U$47)+'СЕТ СН'!$G$12+СВЦЭМ!$D$10+'СЕТ СН'!$G$6-'СЕТ СН'!$G$22</f>
        <v>1232.49455855</v>
      </c>
      <c r="V53" s="36">
        <f>SUMIFS(СВЦЭМ!$C$39:$C$782,СВЦЭМ!$A$39:$A$782,$A53,СВЦЭМ!$B$39:$B$782,V$47)+'СЕТ СН'!$G$12+СВЦЭМ!$D$10+'СЕТ СН'!$G$6-'СЕТ СН'!$G$22</f>
        <v>1201.19241932</v>
      </c>
      <c r="W53" s="36">
        <f>SUMIFS(СВЦЭМ!$C$39:$C$782,СВЦЭМ!$A$39:$A$782,$A53,СВЦЭМ!$B$39:$B$782,W$47)+'СЕТ СН'!$G$12+СВЦЭМ!$D$10+'СЕТ СН'!$G$6-'СЕТ СН'!$G$22</f>
        <v>1234.02617848</v>
      </c>
      <c r="X53" s="36">
        <f>SUMIFS(СВЦЭМ!$C$39:$C$782,СВЦЭМ!$A$39:$A$782,$A53,СВЦЭМ!$B$39:$B$782,X$47)+'СЕТ СН'!$G$12+СВЦЭМ!$D$10+'СЕТ СН'!$G$6-'СЕТ СН'!$G$22</f>
        <v>1311.31622008</v>
      </c>
      <c r="Y53" s="36">
        <f>SUMIFS(СВЦЭМ!$C$39:$C$782,СВЦЭМ!$A$39:$A$782,$A53,СВЦЭМ!$B$39:$B$782,Y$47)+'СЕТ СН'!$G$12+СВЦЭМ!$D$10+'СЕТ СН'!$G$6-'СЕТ СН'!$G$22</f>
        <v>1351.9737417399999</v>
      </c>
    </row>
    <row r="54" spans="1:25" ht="15.75" x14ac:dyDescent="0.2">
      <c r="A54" s="35">
        <f t="shared" si="1"/>
        <v>44476</v>
      </c>
      <c r="B54" s="36">
        <f>SUMIFS(СВЦЭМ!$C$39:$C$782,СВЦЭМ!$A$39:$A$782,$A54,СВЦЭМ!$B$39:$B$782,B$47)+'СЕТ СН'!$G$12+СВЦЭМ!$D$10+'СЕТ СН'!$G$6-'СЕТ СН'!$G$22</f>
        <v>1286.3502167299998</v>
      </c>
      <c r="C54" s="36">
        <f>SUMIFS(СВЦЭМ!$C$39:$C$782,СВЦЭМ!$A$39:$A$782,$A54,СВЦЭМ!$B$39:$B$782,C$47)+'СЕТ СН'!$G$12+СВЦЭМ!$D$10+'СЕТ СН'!$G$6-'СЕТ СН'!$G$22</f>
        <v>1298.29020552</v>
      </c>
      <c r="D54" s="36">
        <f>SUMIFS(СВЦЭМ!$C$39:$C$782,СВЦЭМ!$A$39:$A$782,$A54,СВЦЭМ!$B$39:$B$782,D$47)+'СЕТ СН'!$G$12+СВЦЭМ!$D$10+'СЕТ СН'!$G$6-'СЕТ СН'!$G$22</f>
        <v>1257.35367288</v>
      </c>
      <c r="E54" s="36">
        <f>SUMIFS(СВЦЭМ!$C$39:$C$782,СВЦЭМ!$A$39:$A$782,$A54,СВЦЭМ!$B$39:$B$782,E$47)+'СЕТ СН'!$G$12+СВЦЭМ!$D$10+'СЕТ СН'!$G$6-'СЕТ СН'!$G$22</f>
        <v>1259.6582094</v>
      </c>
      <c r="F54" s="36">
        <f>SUMIFS(СВЦЭМ!$C$39:$C$782,СВЦЭМ!$A$39:$A$782,$A54,СВЦЭМ!$B$39:$B$782,F$47)+'СЕТ СН'!$G$12+СВЦЭМ!$D$10+'СЕТ СН'!$G$6-'СЕТ СН'!$G$22</f>
        <v>1257.5380176399999</v>
      </c>
      <c r="G54" s="36">
        <f>SUMIFS(СВЦЭМ!$C$39:$C$782,СВЦЭМ!$A$39:$A$782,$A54,СВЦЭМ!$B$39:$B$782,G$47)+'СЕТ СН'!$G$12+СВЦЭМ!$D$10+'СЕТ СН'!$G$6-'СЕТ СН'!$G$22</f>
        <v>1257.4749304499999</v>
      </c>
      <c r="H54" s="36">
        <f>SUMIFS(СВЦЭМ!$C$39:$C$782,СВЦЭМ!$A$39:$A$782,$A54,СВЦЭМ!$B$39:$B$782,H$47)+'СЕТ СН'!$G$12+СВЦЭМ!$D$10+'СЕТ СН'!$G$6-'СЕТ СН'!$G$22</f>
        <v>1309.1947505099999</v>
      </c>
      <c r="I54" s="36">
        <f>SUMIFS(СВЦЭМ!$C$39:$C$782,СВЦЭМ!$A$39:$A$782,$A54,СВЦЭМ!$B$39:$B$782,I$47)+'СЕТ СН'!$G$12+СВЦЭМ!$D$10+'СЕТ СН'!$G$6-'СЕТ СН'!$G$22</f>
        <v>1324.76086904</v>
      </c>
      <c r="J54" s="36">
        <f>SUMIFS(СВЦЭМ!$C$39:$C$782,СВЦЭМ!$A$39:$A$782,$A54,СВЦЭМ!$B$39:$B$782,J$47)+'СЕТ СН'!$G$12+СВЦЭМ!$D$10+'СЕТ СН'!$G$6-'СЕТ СН'!$G$22</f>
        <v>1275.63321498</v>
      </c>
      <c r="K54" s="36">
        <f>SUMIFS(СВЦЭМ!$C$39:$C$782,СВЦЭМ!$A$39:$A$782,$A54,СВЦЭМ!$B$39:$B$782,K$47)+'СЕТ СН'!$G$12+СВЦЭМ!$D$10+'СЕТ СН'!$G$6-'СЕТ СН'!$G$22</f>
        <v>1244.7129945899999</v>
      </c>
      <c r="L54" s="36">
        <f>SUMIFS(СВЦЭМ!$C$39:$C$782,СВЦЭМ!$A$39:$A$782,$A54,СВЦЭМ!$B$39:$B$782,L$47)+'СЕТ СН'!$G$12+СВЦЭМ!$D$10+'СЕТ СН'!$G$6-'СЕТ СН'!$G$22</f>
        <v>1239.3509150299999</v>
      </c>
      <c r="M54" s="36">
        <f>SUMIFS(СВЦЭМ!$C$39:$C$782,СВЦЭМ!$A$39:$A$782,$A54,СВЦЭМ!$B$39:$B$782,M$47)+'СЕТ СН'!$G$12+СВЦЭМ!$D$10+'СЕТ СН'!$G$6-'СЕТ СН'!$G$22</f>
        <v>1256.5232168299999</v>
      </c>
      <c r="N54" s="36">
        <f>SUMIFS(СВЦЭМ!$C$39:$C$782,СВЦЭМ!$A$39:$A$782,$A54,СВЦЭМ!$B$39:$B$782,N$47)+'СЕТ СН'!$G$12+СВЦЭМ!$D$10+'СЕТ СН'!$G$6-'СЕТ СН'!$G$22</f>
        <v>1271.4545336299998</v>
      </c>
      <c r="O54" s="36">
        <f>SUMIFS(СВЦЭМ!$C$39:$C$782,СВЦЭМ!$A$39:$A$782,$A54,СВЦЭМ!$B$39:$B$782,O$47)+'СЕТ СН'!$G$12+СВЦЭМ!$D$10+'СЕТ СН'!$G$6-'СЕТ СН'!$G$22</f>
        <v>1264.6038636499998</v>
      </c>
      <c r="P54" s="36">
        <f>SUMIFS(СВЦЭМ!$C$39:$C$782,СВЦЭМ!$A$39:$A$782,$A54,СВЦЭМ!$B$39:$B$782,P$47)+'СЕТ СН'!$G$12+СВЦЭМ!$D$10+'СЕТ СН'!$G$6-'СЕТ СН'!$G$22</f>
        <v>1265.25556942</v>
      </c>
      <c r="Q54" s="36">
        <f>SUMIFS(СВЦЭМ!$C$39:$C$782,СВЦЭМ!$A$39:$A$782,$A54,СВЦЭМ!$B$39:$B$782,Q$47)+'СЕТ СН'!$G$12+СВЦЭМ!$D$10+'СЕТ СН'!$G$6-'СЕТ СН'!$G$22</f>
        <v>1270.7189043199999</v>
      </c>
      <c r="R54" s="36">
        <f>SUMIFS(СВЦЭМ!$C$39:$C$782,СВЦЭМ!$A$39:$A$782,$A54,СВЦЭМ!$B$39:$B$782,R$47)+'СЕТ СН'!$G$12+СВЦЭМ!$D$10+'СЕТ СН'!$G$6-'СЕТ СН'!$G$22</f>
        <v>1267.3268219299998</v>
      </c>
      <c r="S54" s="36">
        <f>SUMIFS(СВЦЭМ!$C$39:$C$782,СВЦЭМ!$A$39:$A$782,$A54,СВЦЭМ!$B$39:$B$782,S$47)+'СЕТ СН'!$G$12+СВЦЭМ!$D$10+'СЕТ СН'!$G$6-'СЕТ СН'!$G$22</f>
        <v>1262.3339749699999</v>
      </c>
      <c r="T54" s="36">
        <f>SUMIFS(СВЦЭМ!$C$39:$C$782,СВЦЭМ!$A$39:$A$782,$A54,СВЦЭМ!$B$39:$B$782,T$47)+'СЕТ СН'!$G$12+СВЦЭМ!$D$10+'СЕТ СН'!$G$6-'СЕТ СН'!$G$22</f>
        <v>1241.21067834</v>
      </c>
      <c r="U54" s="36">
        <f>SUMIFS(СВЦЭМ!$C$39:$C$782,СВЦЭМ!$A$39:$A$782,$A54,СВЦЭМ!$B$39:$B$782,U$47)+'СЕТ СН'!$G$12+СВЦЭМ!$D$10+'СЕТ СН'!$G$6-'СЕТ СН'!$G$22</f>
        <v>1218.53616721</v>
      </c>
      <c r="V54" s="36">
        <f>SUMIFS(СВЦЭМ!$C$39:$C$782,СВЦЭМ!$A$39:$A$782,$A54,СВЦЭМ!$B$39:$B$782,V$47)+'СЕТ СН'!$G$12+СВЦЭМ!$D$10+'СЕТ СН'!$G$6-'СЕТ СН'!$G$22</f>
        <v>1236.1195424800001</v>
      </c>
      <c r="W54" s="36">
        <f>SUMIFS(СВЦЭМ!$C$39:$C$782,СВЦЭМ!$A$39:$A$782,$A54,СВЦЭМ!$B$39:$B$782,W$47)+'СЕТ СН'!$G$12+СВЦЭМ!$D$10+'СЕТ СН'!$G$6-'СЕТ СН'!$G$22</f>
        <v>1264.69261241</v>
      </c>
      <c r="X54" s="36">
        <f>SUMIFS(СВЦЭМ!$C$39:$C$782,СВЦЭМ!$A$39:$A$782,$A54,СВЦЭМ!$B$39:$B$782,X$47)+'СЕТ СН'!$G$12+СВЦЭМ!$D$10+'СЕТ СН'!$G$6-'СЕТ СН'!$G$22</f>
        <v>1322.7887383</v>
      </c>
      <c r="Y54" s="36">
        <f>SUMIFS(СВЦЭМ!$C$39:$C$782,СВЦЭМ!$A$39:$A$782,$A54,СВЦЭМ!$B$39:$B$782,Y$47)+'СЕТ СН'!$G$12+СВЦЭМ!$D$10+'СЕТ СН'!$G$6-'СЕТ СН'!$G$22</f>
        <v>1336.2059149899999</v>
      </c>
    </row>
    <row r="55" spans="1:25" ht="15.75" x14ac:dyDescent="0.2">
      <c r="A55" s="35">
        <f t="shared" si="1"/>
        <v>44477</v>
      </c>
      <c r="B55" s="36">
        <f>SUMIFS(СВЦЭМ!$C$39:$C$782,СВЦЭМ!$A$39:$A$782,$A55,СВЦЭМ!$B$39:$B$782,B$47)+'СЕТ СН'!$G$12+СВЦЭМ!$D$10+'СЕТ СН'!$G$6-'СЕТ СН'!$G$22</f>
        <v>1301.00862104</v>
      </c>
      <c r="C55" s="36">
        <f>SUMIFS(СВЦЭМ!$C$39:$C$782,СВЦЭМ!$A$39:$A$782,$A55,СВЦЭМ!$B$39:$B$782,C$47)+'СЕТ СН'!$G$12+СВЦЭМ!$D$10+'СЕТ СН'!$G$6-'СЕТ СН'!$G$22</f>
        <v>1330.2965263999999</v>
      </c>
      <c r="D55" s="36">
        <f>SUMIFS(СВЦЭМ!$C$39:$C$782,СВЦЭМ!$A$39:$A$782,$A55,СВЦЭМ!$B$39:$B$782,D$47)+'СЕТ СН'!$G$12+СВЦЭМ!$D$10+'СЕТ СН'!$G$6-'СЕТ СН'!$G$22</f>
        <v>1300.08356106</v>
      </c>
      <c r="E55" s="36">
        <f>SUMIFS(СВЦЭМ!$C$39:$C$782,СВЦЭМ!$A$39:$A$782,$A55,СВЦЭМ!$B$39:$B$782,E$47)+'СЕТ СН'!$G$12+СВЦЭМ!$D$10+'СЕТ СН'!$G$6-'СЕТ СН'!$G$22</f>
        <v>1325.1162408499999</v>
      </c>
      <c r="F55" s="36">
        <f>SUMIFS(СВЦЭМ!$C$39:$C$782,СВЦЭМ!$A$39:$A$782,$A55,СВЦЭМ!$B$39:$B$782,F$47)+'СЕТ СН'!$G$12+СВЦЭМ!$D$10+'СЕТ СН'!$G$6-'СЕТ СН'!$G$22</f>
        <v>1321.2385525299999</v>
      </c>
      <c r="G55" s="36">
        <f>SUMIFS(СВЦЭМ!$C$39:$C$782,СВЦЭМ!$A$39:$A$782,$A55,СВЦЭМ!$B$39:$B$782,G$47)+'СЕТ СН'!$G$12+СВЦЭМ!$D$10+'СЕТ СН'!$G$6-'СЕТ СН'!$G$22</f>
        <v>1301.39204006</v>
      </c>
      <c r="H55" s="36">
        <f>SUMIFS(СВЦЭМ!$C$39:$C$782,СВЦЭМ!$A$39:$A$782,$A55,СВЦЭМ!$B$39:$B$782,H$47)+'СЕТ СН'!$G$12+СВЦЭМ!$D$10+'СЕТ СН'!$G$6-'СЕТ СН'!$G$22</f>
        <v>1336.9560409199999</v>
      </c>
      <c r="I55" s="36">
        <f>SUMIFS(СВЦЭМ!$C$39:$C$782,СВЦЭМ!$A$39:$A$782,$A55,СВЦЭМ!$B$39:$B$782,I$47)+'СЕТ СН'!$G$12+СВЦЭМ!$D$10+'СЕТ СН'!$G$6-'СЕТ СН'!$G$22</f>
        <v>1380.0234285699999</v>
      </c>
      <c r="J55" s="36">
        <f>SUMIFS(СВЦЭМ!$C$39:$C$782,СВЦЭМ!$A$39:$A$782,$A55,СВЦЭМ!$B$39:$B$782,J$47)+'СЕТ СН'!$G$12+СВЦЭМ!$D$10+'СЕТ СН'!$G$6-'СЕТ СН'!$G$22</f>
        <v>1327.1641131699998</v>
      </c>
      <c r="K55" s="36">
        <f>SUMIFS(СВЦЭМ!$C$39:$C$782,СВЦЭМ!$A$39:$A$782,$A55,СВЦЭМ!$B$39:$B$782,K$47)+'СЕТ СН'!$G$12+СВЦЭМ!$D$10+'СЕТ СН'!$G$6-'СЕТ СН'!$G$22</f>
        <v>1292.5271644099998</v>
      </c>
      <c r="L55" s="36">
        <f>SUMIFS(СВЦЭМ!$C$39:$C$782,СВЦЭМ!$A$39:$A$782,$A55,СВЦЭМ!$B$39:$B$782,L$47)+'СЕТ СН'!$G$12+СВЦЭМ!$D$10+'СЕТ СН'!$G$6-'СЕТ СН'!$G$22</f>
        <v>1254.75204059</v>
      </c>
      <c r="M55" s="36">
        <f>SUMIFS(СВЦЭМ!$C$39:$C$782,СВЦЭМ!$A$39:$A$782,$A55,СВЦЭМ!$B$39:$B$782,M$47)+'СЕТ СН'!$G$12+СВЦЭМ!$D$10+'СЕТ СН'!$G$6-'СЕТ СН'!$G$22</f>
        <v>1265.2847523</v>
      </c>
      <c r="N55" s="36">
        <f>SUMIFS(СВЦЭМ!$C$39:$C$782,СВЦЭМ!$A$39:$A$782,$A55,СВЦЭМ!$B$39:$B$782,N$47)+'СЕТ СН'!$G$12+СВЦЭМ!$D$10+'СЕТ СН'!$G$6-'СЕТ СН'!$G$22</f>
        <v>1277.12100627</v>
      </c>
      <c r="O55" s="36">
        <f>SUMIFS(СВЦЭМ!$C$39:$C$782,СВЦЭМ!$A$39:$A$782,$A55,СВЦЭМ!$B$39:$B$782,O$47)+'СЕТ СН'!$G$12+СВЦЭМ!$D$10+'СЕТ СН'!$G$6-'СЕТ СН'!$G$22</f>
        <v>1265.3312141199999</v>
      </c>
      <c r="P55" s="36">
        <f>SUMIFS(СВЦЭМ!$C$39:$C$782,СВЦЭМ!$A$39:$A$782,$A55,СВЦЭМ!$B$39:$B$782,P$47)+'СЕТ СН'!$G$12+СВЦЭМ!$D$10+'СЕТ СН'!$G$6-'СЕТ СН'!$G$22</f>
        <v>1270.0744523599999</v>
      </c>
      <c r="Q55" s="36">
        <f>SUMIFS(СВЦЭМ!$C$39:$C$782,СВЦЭМ!$A$39:$A$782,$A55,СВЦЭМ!$B$39:$B$782,Q$47)+'СЕТ СН'!$G$12+СВЦЭМ!$D$10+'СЕТ СН'!$G$6-'СЕТ СН'!$G$22</f>
        <v>1264.2723387599999</v>
      </c>
      <c r="R55" s="36">
        <f>SUMIFS(СВЦЭМ!$C$39:$C$782,СВЦЭМ!$A$39:$A$782,$A55,СВЦЭМ!$B$39:$B$782,R$47)+'СЕТ СН'!$G$12+СВЦЭМ!$D$10+'СЕТ СН'!$G$6-'СЕТ СН'!$G$22</f>
        <v>1260.8774567099999</v>
      </c>
      <c r="S55" s="36">
        <f>SUMIFS(СВЦЭМ!$C$39:$C$782,СВЦЭМ!$A$39:$A$782,$A55,СВЦЭМ!$B$39:$B$782,S$47)+'СЕТ СН'!$G$12+СВЦЭМ!$D$10+'СЕТ СН'!$G$6-'СЕТ СН'!$G$22</f>
        <v>1254.7868563699999</v>
      </c>
      <c r="T55" s="36">
        <f>SUMIFS(СВЦЭМ!$C$39:$C$782,СВЦЭМ!$A$39:$A$782,$A55,СВЦЭМ!$B$39:$B$782,T$47)+'СЕТ СН'!$G$12+СВЦЭМ!$D$10+'СЕТ СН'!$G$6-'СЕТ СН'!$G$22</f>
        <v>1256.6942465399998</v>
      </c>
      <c r="U55" s="36">
        <f>SUMIFS(СВЦЭМ!$C$39:$C$782,СВЦЭМ!$A$39:$A$782,$A55,СВЦЭМ!$B$39:$B$782,U$47)+'СЕТ СН'!$G$12+СВЦЭМ!$D$10+'СЕТ СН'!$G$6-'СЕТ СН'!$G$22</f>
        <v>1237.14757891</v>
      </c>
      <c r="V55" s="36">
        <f>SUMIFS(СВЦЭМ!$C$39:$C$782,СВЦЭМ!$A$39:$A$782,$A55,СВЦЭМ!$B$39:$B$782,V$47)+'СЕТ СН'!$G$12+СВЦЭМ!$D$10+'СЕТ СН'!$G$6-'СЕТ СН'!$G$22</f>
        <v>1228.6115820699999</v>
      </c>
      <c r="W55" s="36">
        <f>SUMIFS(СВЦЭМ!$C$39:$C$782,СВЦЭМ!$A$39:$A$782,$A55,СВЦЭМ!$B$39:$B$782,W$47)+'СЕТ СН'!$G$12+СВЦЭМ!$D$10+'СЕТ СН'!$G$6-'СЕТ СН'!$G$22</f>
        <v>1274.2977862499999</v>
      </c>
      <c r="X55" s="36">
        <f>SUMIFS(СВЦЭМ!$C$39:$C$782,СВЦЭМ!$A$39:$A$782,$A55,СВЦЭМ!$B$39:$B$782,X$47)+'СЕТ СН'!$G$12+СВЦЭМ!$D$10+'СЕТ СН'!$G$6-'СЕТ СН'!$G$22</f>
        <v>1326.9418948799998</v>
      </c>
      <c r="Y55" s="36">
        <f>SUMIFS(СВЦЭМ!$C$39:$C$782,СВЦЭМ!$A$39:$A$782,$A55,СВЦЭМ!$B$39:$B$782,Y$47)+'СЕТ СН'!$G$12+СВЦЭМ!$D$10+'СЕТ СН'!$G$6-'СЕТ СН'!$G$22</f>
        <v>1329.1689616399999</v>
      </c>
    </row>
    <row r="56" spans="1:25" ht="15.75" x14ac:dyDescent="0.2">
      <c r="A56" s="35">
        <f t="shared" si="1"/>
        <v>44478</v>
      </c>
      <c r="B56" s="36">
        <f>SUMIFS(СВЦЭМ!$C$39:$C$782,СВЦЭМ!$A$39:$A$782,$A56,СВЦЭМ!$B$39:$B$782,B$47)+'СЕТ СН'!$G$12+СВЦЭМ!$D$10+'СЕТ СН'!$G$6-'СЕТ СН'!$G$22</f>
        <v>1207.8112906399999</v>
      </c>
      <c r="C56" s="36">
        <f>SUMIFS(СВЦЭМ!$C$39:$C$782,СВЦЭМ!$A$39:$A$782,$A56,СВЦЭМ!$B$39:$B$782,C$47)+'СЕТ СН'!$G$12+СВЦЭМ!$D$10+'СЕТ СН'!$G$6-'СЕТ СН'!$G$22</f>
        <v>1244.8247894199999</v>
      </c>
      <c r="D56" s="36">
        <f>SUMIFS(СВЦЭМ!$C$39:$C$782,СВЦЭМ!$A$39:$A$782,$A56,СВЦЭМ!$B$39:$B$782,D$47)+'СЕТ СН'!$G$12+СВЦЭМ!$D$10+'СЕТ СН'!$G$6-'СЕТ СН'!$G$22</f>
        <v>1243.824865</v>
      </c>
      <c r="E56" s="36">
        <f>SUMIFS(СВЦЭМ!$C$39:$C$782,СВЦЭМ!$A$39:$A$782,$A56,СВЦЭМ!$B$39:$B$782,E$47)+'СЕТ СН'!$G$12+СВЦЭМ!$D$10+'СЕТ СН'!$G$6-'СЕТ СН'!$G$22</f>
        <v>1263.37823574</v>
      </c>
      <c r="F56" s="36">
        <f>SUMIFS(СВЦЭМ!$C$39:$C$782,СВЦЭМ!$A$39:$A$782,$A56,СВЦЭМ!$B$39:$B$782,F$47)+'СЕТ СН'!$G$12+СВЦЭМ!$D$10+'СЕТ СН'!$G$6-'СЕТ СН'!$G$22</f>
        <v>1251.5224628399999</v>
      </c>
      <c r="G56" s="36">
        <f>SUMIFS(СВЦЭМ!$C$39:$C$782,СВЦЭМ!$A$39:$A$782,$A56,СВЦЭМ!$B$39:$B$782,G$47)+'СЕТ СН'!$G$12+СВЦЭМ!$D$10+'СЕТ СН'!$G$6-'СЕТ СН'!$G$22</f>
        <v>1243.6927292199998</v>
      </c>
      <c r="H56" s="36">
        <f>SUMIFS(СВЦЭМ!$C$39:$C$782,СВЦЭМ!$A$39:$A$782,$A56,СВЦЭМ!$B$39:$B$782,H$47)+'СЕТ СН'!$G$12+СВЦЭМ!$D$10+'СЕТ СН'!$G$6-'СЕТ СН'!$G$22</f>
        <v>1210.03266654</v>
      </c>
      <c r="I56" s="36">
        <f>SUMIFS(СВЦЭМ!$C$39:$C$782,СВЦЭМ!$A$39:$A$782,$A56,СВЦЭМ!$B$39:$B$782,I$47)+'СЕТ СН'!$G$12+СВЦЭМ!$D$10+'СЕТ СН'!$G$6-'СЕТ СН'!$G$22</f>
        <v>1298.7354359899998</v>
      </c>
      <c r="J56" s="36">
        <f>SUMIFS(СВЦЭМ!$C$39:$C$782,СВЦЭМ!$A$39:$A$782,$A56,СВЦЭМ!$B$39:$B$782,J$47)+'СЕТ СН'!$G$12+СВЦЭМ!$D$10+'СЕТ СН'!$G$6-'СЕТ СН'!$G$22</f>
        <v>1327.2026410599999</v>
      </c>
      <c r="K56" s="36">
        <f>SUMIFS(СВЦЭМ!$C$39:$C$782,СВЦЭМ!$A$39:$A$782,$A56,СВЦЭМ!$B$39:$B$782,K$47)+'СЕТ СН'!$G$12+СВЦЭМ!$D$10+'СЕТ СН'!$G$6-'СЕТ СН'!$G$22</f>
        <v>1261.3861440299997</v>
      </c>
      <c r="L56" s="36">
        <f>SUMIFS(СВЦЭМ!$C$39:$C$782,СВЦЭМ!$A$39:$A$782,$A56,СВЦЭМ!$B$39:$B$782,L$47)+'СЕТ СН'!$G$12+СВЦЭМ!$D$10+'СЕТ СН'!$G$6-'СЕТ СН'!$G$22</f>
        <v>1236.8872007099999</v>
      </c>
      <c r="M56" s="36">
        <f>SUMIFS(СВЦЭМ!$C$39:$C$782,СВЦЭМ!$A$39:$A$782,$A56,СВЦЭМ!$B$39:$B$782,M$47)+'СЕТ СН'!$G$12+СВЦЭМ!$D$10+'СЕТ СН'!$G$6-'СЕТ СН'!$G$22</f>
        <v>1242.16501879</v>
      </c>
      <c r="N56" s="36">
        <f>SUMIFS(СВЦЭМ!$C$39:$C$782,СВЦЭМ!$A$39:$A$782,$A56,СВЦЭМ!$B$39:$B$782,N$47)+'СЕТ СН'!$G$12+СВЦЭМ!$D$10+'СЕТ СН'!$G$6-'СЕТ СН'!$G$22</f>
        <v>1263.0075596299998</v>
      </c>
      <c r="O56" s="36">
        <f>SUMIFS(СВЦЭМ!$C$39:$C$782,СВЦЭМ!$A$39:$A$782,$A56,СВЦЭМ!$B$39:$B$782,O$47)+'СЕТ СН'!$G$12+СВЦЭМ!$D$10+'СЕТ СН'!$G$6-'СЕТ СН'!$G$22</f>
        <v>1251.39315975</v>
      </c>
      <c r="P56" s="36">
        <f>SUMIFS(СВЦЭМ!$C$39:$C$782,СВЦЭМ!$A$39:$A$782,$A56,СВЦЭМ!$B$39:$B$782,P$47)+'СЕТ СН'!$G$12+СВЦЭМ!$D$10+'СЕТ СН'!$G$6-'СЕТ СН'!$G$22</f>
        <v>1250.1897369599999</v>
      </c>
      <c r="Q56" s="36">
        <f>SUMIFS(СВЦЭМ!$C$39:$C$782,СВЦЭМ!$A$39:$A$782,$A56,СВЦЭМ!$B$39:$B$782,Q$47)+'СЕТ СН'!$G$12+СВЦЭМ!$D$10+'СЕТ СН'!$G$6-'СЕТ СН'!$G$22</f>
        <v>1330.1323672199999</v>
      </c>
      <c r="R56" s="36">
        <f>SUMIFS(СВЦЭМ!$C$39:$C$782,СВЦЭМ!$A$39:$A$782,$A56,СВЦЭМ!$B$39:$B$782,R$47)+'СЕТ СН'!$G$12+СВЦЭМ!$D$10+'СЕТ СН'!$G$6-'СЕТ СН'!$G$22</f>
        <v>1293.4216938499999</v>
      </c>
      <c r="S56" s="36">
        <f>SUMIFS(СВЦЭМ!$C$39:$C$782,СВЦЭМ!$A$39:$A$782,$A56,СВЦЭМ!$B$39:$B$782,S$47)+'СЕТ СН'!$G$12+СВЦЭМ!$D$10+'СЕТ СН'!$G$6-'СЕТ СН'!$G$22</f>
        <v>1258.8605433299999</v>
      </c>
      <c r="T56" s="36">
        <f>SUMIFS(СВЦЭМ!$C$39:$C$782,СВЦЭМ!$A$39:$A$782,$A56,СВЦЭМ!$B$39:$B$782,T$47)+'СЕТ СН'!$G$12+СВЦЭМ!$D$10+'СЕТ СН'!$G$6-'СЕТ СН'!$G$22</f>
        <v>1234.92706223</v>
      </c>
      <c r="U56" s="36">
        <f>SUMIFS(СВЦЭМ!$C$39:$C$782,СВЦЭМ!$A$39:$A$782,$A56,СВЦЭМ!$B$39:$B$782,U$47)+'СЕТ СН'!$G$12+СВЦЭМ!$D$10+'СЕТ СН'!$G$6-'СЕТ СН'!$G$22</f>
        <v>1206.7384252499999</v>
      </c>
      <c r="V56" s="36">
        <f>SUMIFS(СВЦЭМ!$C$39:$C$782,СВЦЭМ!$A$39:$A$782,$A56,СВЦЭМ!$B$39:$B$782,V$47)+'СЕТ СН'!$G$12+СВЦЭМ!$D$10+'СЕТ СН'!$G$6-'СЕТ СН'!$G$22</f>
        <v>1190.93073469</v>
      </c>
      <c r="W56" s="36">
        <f>SUMIFS(СВЦЭМ!$C$39:$C$782,СВЦЭМ!$A$39:$A$782,$A56,СВЦЭМ!$B$39:$B$782,W$47)+'СЕТ СН'!$G$12+СВЦЭМ!$D$10+'СЕТ СН'!$G$6-'СЕТ СН'!$G$22</f>
        <v>1237.77524068</v>
      </c>
      <c r="X56" s="36">
        <f>SUMIFS(СВЦЭМ!$C$39:$C$782,СВЦЭМ!$A$39:$A$782,$A56,СВЦЭМ!$B$39:$B$782,X$47)+'СЕТ СН'!$G$12+СВЦЭМ!$D$10+'СЕТ СН'!$G$6-'СЕТ СН'!$G$22</f>
        <v>1277.9861965</v>
      </c>
      <c r="Y56" s="36">
        <f>SUMIFS(СВЦЭМ!$C$39:$C$782,СВЦЭМ!$A$39:$A$782,$A56,СВЦЭМ!$B$39:$B$782,Y$47)+'СЕТ СН'!$G$12+СВЦЭМ!$D$10+'СЕТ СН'!$G$6-'СЕТ СН'!$G$22</f>
        <v>1290.5545586999999</v>
      </c>
    </row>
    <row r="57" spans="1:25" ht="15.75" x14ac:dyDescent="0.2">
      <c r="A57" s="35">
        <f t="shared" si="1"/>
        <v>44479</v>
      </c>
      <c r="B57" s="36">
        <f>SUMIFS(СВЦЭМ!$C$39:$C$782,СВЦЭМ!$A$39:$A$782,$A57,СВЦЭМ!$B$39:$B$782,B$47)+'СЕТ СН'!$G$12+СВЦЭМ!$D$10+'СЕТ СН'!$G$6-'СЕТ СН'!$G$22</f>
        <v>1467.7415520899999</v>
      </c>
      <c r="C57" s="36">
        <f>SUMIFS(СВЦЭМ!$C$39:$C$782,СВЦЭМ!$A$39:$A$782,$A57,СВЦЭМ!$B$39:$B$782,C$47)+'СЕТ СН'!$G$12+СВЦЭМ!$D$10+'СЕТ СН'!$G$6-'СЕТ СН'!$G$22</f>
        <v>1497.29063135</v>
      </c>
      <c r="D57" s="36">
        <f>SUMIFS(СВЦЭМ!$C$39:$C$782,СВЦЭМ!$A$39:$A$782,$A57,СВЦЭМ!$B$39:$B$782,D$47)+'СЕТ СН'!$G$12+СВЦЭМ!$D$10+'СЕТ СН'!$G$6-'СЕТ СН'!$G$22</f>
        <v>1481.44362424</v>
      </c>
      <c r="E57" s="36">
        <f>SUMIFS(СВЦЭМ!$C$39:$C$782,СВЦЭМ!$A$39:$A$782,$A57,СВЦЭМ!$B$39:$B$782,E$47)+'СЕТ СН'!$G$12+СВЦЭМ!$D$10+'СЕТ СН'!$G$6-'СЕТ СН'!$G$22</f>
        <v>1466.0491465099999</v>
      </c>
      <c r="F57" s="36">
        <f>SUMIFS(СВЦЭМ!$C$39:$C$782,СВЦЭМ!$A$39:$A$782,$A57,СВЦЭМ!$B$39:$B$782,F$47)+'СЕТ СН'!$G$12+СВЦЭМ!$D$10+'СЕТ СН'!$G$6-'СЕТ СН'!$G$22</f>
        <v>1457.93460467</v>
      </c>
      <c r="G57" s="36">
        <f>SUMIFS(СВЦЭМ!$C$39:$C$782,СВЦЭМ!$A$39:$A$782,$A57,СВЦЭМ!$B$39:$B$782,G$47)+'СЕТ СН'!$G$12+СВЦЭМ!$D$10+'СЕТ СН'!$G$6-'СЕТ СН'!$G$22</f>
        <v>1459.24741866</v>
      </c>
      <c r="H57" s="36">
        <f>SUMIFS(СВЦЭМ!$C$39:$C$782,СВЦЭМ!$A$39:$A$782,$A57,СВЦЭМ!$B$39:$B$782,H$47)+'СЕТ СН'!$G$12+СВЦЭМ!$D$10+'СЕТ СН'!$G$6-'СЕТ СН'!$G$22</f>
        <v>1497.9280372399999</v>
      </c>
      <c r="I57" s="36">
        <f>SUMIFS(СВЦЭМ!$C$39:$C$782,СВЦЭМ!$A$39:$A$782,$A57,СВЦЭМ!$B$39:$B$782,I$47)+'СЕТ СН'!$G$12+СВЦЭМ!$D$10+'СЕТ СН'!$G$6-'СЕТ СН'!$G$22</f>
        <v>1483.8776479199998</v>
      </c>
      <c r="J57" s="36">
        <f>SUMIFS(СВЦЭМ!$C$39:$C$782,СВЦЭМ!$A$39:$A$782,$A57,СВЦЭМ!$B$39:$B$782,J$47)+'СЕТ СН'!$G$12+СВЦЭМ!$D$10+'СЕТ СН'!$G$6-'СЕТ СН'!$G$22</f>
        <v>1424.4015217599999</v>
      </c>
      <c r="K57" s="36">
        <f>SUMIFS(СВЦЭМ!$C$39:$C$782,СВЦЭМ!$A$39:$A$782,$A57,СВЦЭМ!$B$39:$B$782,K$47)+'СЕТ СН'!$G$12+СВЦЭМ!$D$10+'СЕТ СН'!$G$6-'СЕТ СН'!$G$22</f>
        <v>1386.5456226299998</v>
      </c>
      <c r="L57" s="36">
        <f>SUMIFS(СВЦЭМ!$C$39:$C$782,СВЦЭМ!$A$39:$A$782,$A57,СВЦЭМ!$B$39:$B$782,L$47)+'СЕТ СН'!$G$12+СВЦЭМ!$D$10+'СЕТ СН'!$G$6-'СЕТ СН'!$G$22</f>
        <v>1370.3617735599998</v>
      </c>
      <c r="M57" s="36">
        <f>SUMIFS(СВЦЭМ!$C$39:$C$782,СВЦЭМ!$A$39:$A$782,$A57,СВЦЭМ!$B$39:$B$782,M$47)+'СЕТ СН'!$G$12+СВЦЭМ!$D$10+'СЕТ СН'!$G$6-'СЕТ СН'!$G$22</f>
        <v>1377.2225943599999</v>
      </c>
      <c r="N57" s="36">
        <f>SUMIFS(СВЦЭМ!$C$39:$C$782,СВЦЭМ!$A$39:$A$782,$A57,СВЦЭМ!$B$39:$B$782,N$47)+'СЕТ СН'!$G$12+СВЦЭМ!$D$10+'СЕТ СН'!$G$6-'СЕТ СН'!$G$22</f>
        <v>1384.8401340199998</v>
      </c>
      <c r="O57" s="36">
        <f>SUMIFS(СВЦЭМ!$C$39:$C$782,СВЦЭМ!$A$39:$A$782,$A57,СВЦЭМ!$B$39:$B$782,O$47)+'СЕТ СН'!$G$12+СВЦЭМ!$D$10+'СЕТ СН'!$G$6-'СЕТ СН'!$G$22</f>
        <v>1393.6860020399999</v>
      </c>
      <c r="P57" s="36">
        <f>SUMIFS(СВЦЭМ!$C$39:$C$782,СВЦЭМ!$A$39:$A$782,$A57,СВЦЭМ!$B$39:$B$782,P$47)+'СЕТ СН'!$G$12+СВЦЭМ!$D$10+'СЕТ СН'!$G$6-'СЕТ СН'!$G$22</f>
        <v>1389.7075964199998</v>
      </c>
      <c r="Q57" s="36">
        <f>SUMIFS(СВЦЭМ!$C$39:$C$782,СВЦЭМ!$A$39:$A$782,$A57,СВЦЭМ!$B$39:$B$782,Q$47)+'СЕТ СН'!$G$12+СВЦЭМ!$D$10+'СЕТ СН'!$G$6-'СЕТ СН'!$G$22</f>
        <v>1405.9834407399999</v>
      </c>
      <c r="R57" s="36">
        <f>SUMIFS(СВЦЭМ!$C$39:$C$782,СВЦЭМ!$A$39:$A$782,$A57,СВЦЭМ!$B$39:$B$782,R$47)+'СЕТ СН'!$G$12+СВЦЭМ!$D$10+'СЕТ СН'!$G$6-'СЕТ СН'!$G$22</f>
        <v>1404.0758320099999</v>
      </c>
      <c r="S57" s="36">
        <f>SUMIFS(СВЦЭМ!$C$39:$C$782,СВЦЭМ!$A$39:$A$782,$A57,СВЦЭМ!$B$39:$B$782,S$47)+'СЕТ СН'!$G$12+СВЦЭМ!$D$10+'СЕТ СН'!$G$6-'СЕТ СН'!$G$22</f>
        <v>1391.3413532999998</v>
      </c>
      <c r="T57" s="36">
        <f>SUMIFS(СВЦЭМ!$C$39:$C$782,СВЦЭМ!$A$39:$A$782,$A57,СВЦЭМ!$B$39:$B$782,T$47)+'СЕТ СН'!$G$12+СВЦЭМ!$D$10+'СЕТ СН'!$G$6-'СЕТ СН'!$G$22</f>
        <v>1347.58855505</v>
      </c>
      <c r="U57" s="36">
        <f>SUMIFS(СВЦЭМ!$C$39:$C$782,СВЦЭМ!$A$39:$A$782,$A57,СВЦЭМ!$B$39:$B$782,U$47)+'СЕТ СН'!$G$12+СВЦЭМ!$D$10+'СЕТ СН'!$G$6-'СЕТ СН'!$G$22</f>
        <v>1348.53677309</v>
      </c>
      <c r="V57" s="36">
        <f>SUMIFS(СВЦЭМ!$C$39:$C$782,СВЦЭМ!$A$39:$A$782,$A57,СВЦЭМ!$B$39:$B$782,V$47)+'СЕТ СН'!$G$12+СВЦЭМ!$D$10+'СЕТ СН'!$G$6-'СЕТ СН'!$G$22</f>
        <v>1325.3636254099999</v>
      </c>
      <c r="W57" s="36">
        <f>SUMIFS(СВЦЭМ!$C$39:$C$782,СВЦЭМ!$A$39:$A$782,$A57,СВЦЭМ!$B$39:$B$782,W$47)+'СЕТ СН'!$G$12+СВЦЭМ!$D$10+'СЕТ СН'!$G$6-'СЕТ СН'!$G$22</f>
        <v>1365.77197946</v>
      </c>
      <c r="X57" s="36">
        <f>SUMIFS(СВЦЭМ!$C$39:$C$782,СВЦЭМ!$A$39:$A$782,$A57,СВЦЭМ!$B$39:$B$782,X$47)+'СЕТ СН'!$G$12+СВЦЭМ!$D$10+'СЕТ СН'!$G$6-'СЕТ СН'!$G$22</f>
        <v>1387.8511068599998</v>
      </c>
      <c r="Y57" s="36">
        <f>SUMIFS(СВЦЭМ!$C$39:$C$782,СВЦЭМ!$A$39:$A$782,$A57,СВЦЭМ!$B$39:$B$782,Y$47)+'СЕТ СН'!$G$12+СВЦЭМ!$D$10+'СЕТ СН'!$G$6-'СЕТ СН'!$G$22</f>
        <v>1400.42397295</v>
      </c>
    </row>
    <row r="58" spans="1:25" ht="15.75" x14ac:dyDescent="0.2">
      <c r="A58" s="35">
        <f t="shared" si="1"/>
        <v>44480</v>
      </c>
      <c r="B58" s="36">
        <f>SUMIFS(СВЦЭМ!$C$39:$C$782,СВЦЭМ!$A$39:$A$782,$A58,СВЦЭМ!$B$39:$B$782,B$47)+'СЕТ СН'!$G$12+СВЦЭМ!$D$10+'СЕТ СН'!$G$6-'СЕТ СН'!$G$22</f>
        <v>1324.1129091999999</v>
      </c>
      <c r="C58" s="36">
        <f>SUMIFS(СВЦЭМ!$C$39:$C$782,СВЦЭМ!$A$39:$A$782,$A58,СВЦЭМ!$B$39:$B$782,C$47)+'СЕТ СН'!$G$12+СВЦЭМ!$D$10+'СЕТ СН'!$G$6-'СЕТ СН'!$G$22</f>
        <v>1361.1942181999998</v>
      </c>
      <c r="D58" s="36">
        <f>SUMIFS(СВЦЭМ!$C$39:$C$782,СВЦЭМ!$A$39:$A$782,$A58,СВЦЭМ!$B$39:$B$782,D$47)+'СЕТ СН'!$G$12+СВЦЭМ!$D$10+'СЕТ СН'!$G$6-'СЕТ СН'!$G$22</f>
        <v>1333.0916305199999</v>
      </c>
      <c r="E58" s="36">
        <f>SUMIFS(СВЦЭМ!$C$39:$C$782,СВЦЭМ!$A$39:$A$782,$A58,СВЦЭМ!$B$39:$B$782,E$47)+'СЕТ СН'!$G$12+СВЦЭМ!$D$10+'СЕТ СН'!$G$6-'СЕТ СН'!$G$22</f>
        <v>1324.4300380999998</v>
      </c>
      <c r="F58" s="36">
        <f>SUMIFS(СВЦЭМ!$C$39:$C$782,СВЦЭМ!$A$39:$A$782,$A58,СВЦЭМ!$B$39:$B$782,F$47)+'СЕТ СН'!$G$12+СВЦЭМ!$D$10+'СЕТ СН'!$G$6-'СЕТ СН'!$G$22</f>
        <v>1324.8853067299999</v>
      </c>
      <c r="G58" s="36">
        <f>SUMIFS(СВЦЭМ!$C$39:$C$782,СВЦЭМ!$A$39:$A$782,$A58,СВЦЭМ!$B$39:$B$782,G$47)+'СЕТ СН'!$G$12+СВЦЭМ!$D$10+'СЕТ СН'!$G$6-'СЕТ СН'!$G$22</f>
        <v>1338.2681678399999</v>
      </c>
      <c r="H58" s="36">
        <f>SUMIFS(СВЦЭМ!$C$39:$C$782,СВЦЭМ!$A$39:$A$782,$A58,СВЦЭМ!$B$39:$B$782,H$47)+'СЕТ СН'!$G$12+СВЦЭМ!$D$10+'СЕТ СН'!$G$6-'СЕТ СН'!$G$22</f>
        <v>1406.67506134</v>
      </c>
      <c r="I58" s="36">
        <f>SUMIFS(СВЦЭМ!$C$39:$C$782,СВЦЭМ!$A$39:$A$782,$A58,СВЦЭМ!$B$39:$B$782,I$47)+'СЕТ СН'!$G$12+СВЦЭМ!$D$10+'СЕТ СН'!$G$6-'СЕТ СН'!$G$22</f>
        <v>1383.7068040499998</v>
      </c>
      <c r="J58" s="36">
        <f>SUMIFS(СВЦЭМ!$C$39:$C$782,СВЦЭМ!$A$39:$A$782,$A58,СВЦЭМ!$B$39:$B$782,J$47)+'СЕТ СН'!$G$12+СВЦЭМ!$D$10+'СЕТ СН'!$G$6-'СЕТ СН'!$G$22</f>
        <v>1329.88901003</v>
      </c>
      <c r="K58" s="36">
        <f>SUMIFS(СВЦЭМ!$C$39:$C$782,СВЦЭМ!$A$39:$A$782,$A58,СВЦЭМ!$B$39:$B$782,K$47)+'СЕТ СН'!$G$12+СВЦЭМ!$D$10+'СЕТ СН'!$G$6-'СЕТ СН'!$G$22</f>
        <v>1308.9616695099999</v>
      </c>
      <c r="L58" s="36">
        <f>SUMIFS(СВЦЭМ!$C$39:$C$782,СВЦЭМ!$A$39:$A$782,$A58,СВЦЭМ!$B$39:$B$782,L$47)+'СЕТ СН'!$G$12+СВЦЭМ!$D$10+'СЕТ СН'!$G$6-'СЕТ СН'!$G$22</f>
        <v>1313.13480108</v>
      </c>
      <c r="M58" s="36">
        <f>SUMIFS(СВЦЭМ!$C$39:$C$782,СВЦЭМ!$A$39:$A$782,$A58,СВЦЭМ!$B$39:$B$782,M$47)+'СЕТ СН'!$G$12+СВЦЭМ!$D$10+'СЕТ СН'!$G$6-'СЕТ СН'!$G$22</f>
        <v>1333.4967434799999</v>
      </c>
      <c r="N58" s="36">
        <f>SUMIFS(СВЦЭМ!$C$39:$C$782,СВЦЭМ!$A$39:$A$782,$A58,СВЦЭМ!$B$39:$B$782,N$47)+'СЕТ СН'!$G$12+СВЦЭМ!$D$10+'СЕТ СН'!$G$6-'СЕТ СН'!$G$22</f>
        <v>1343.0027713499999</v>
      </c>
      <c r="O58" s="36">
        <f>SUMIFS(СВЦЭМ!$C$39:$C$782,СВЦЭМ!$A$39:$A$782,$A58,СВЦЭМ!$B$39:$B$782,O$47)+'СЕТ СН'!$G$12+СВЦЭМ!$D$10+'СЕТ СН'!$G$6-'СЕТ СН'!$G$22</f>
        <v>1337.11707523</v>
      </c>
      <c r="P58" s="36">
        <f>SUMIFS(СВЦЭМ!$C$39:$C$782,СВЦЭМ!$A$39:$A$782,$A58,СВЦЭМ!$B$39:$B$782,P$47)+'СЕТ СН'!$G$12+СВЦЭМ!$D$10+'СЕТ СН'!$G$6-'СЕТ СН'!$G$22</f>
        <v>1332.4285873399999</v>
      </c>
      <c r="Q58" s="36">
        <f>SUMIFS(СВЦЭМ!$C$39:$C$782,СВЦЭМ!$A$39:$A$782,$A58,СВЦЭМ!$B$39:$B$782,Q$47)+'СЕТ СН'!$G$12+СВЦЭМ!$D$10+'СЕТ СН'!$G$6-'СЕТ СН'!$G$22</f>
        <v>1332.1226136799999</v>
      </c>
      <c r="R58" s="36">
        <f>SUMIFS(СВЦЭМ!$C$39:$C$782,СВЦЭМ!$A$39:$A$782,$A58,СВЦЭМ!$B$39:$B$782,R$47)+'СЕТ СН'!$G$12+СВЦЭМ!$D$10+'СЕТ СН'!$G$6-'СЕТ СН'!$G$22</f>
        <v>1333.1478210999999</v>
      </c>
      <c r="S58" s="36">
        <f>SUMIFS(СВЦЭМ!$C$39:$C$782,СВЦЭМ!$A$39:$A$782,$A58,СВЦЭМ!$B$39:$B$782,S$47)+'СЕТ СН'!$G$12+СВЦЭМ!$D$10+'СЕТ СН'!$G$6-'СЕТ СН'!$G$22</f>
        <v>1322.0395638099999</v>
      </c>
      <c r="T58" s="36">
        <f>SUMIFS(СВЦЭМ!$C$39:$C$782,СВЦЭМ!$A$39:$A$782,$A58,СВЦЭМ!$B$39:$B$782,T$47)+'СЕТ СН'!$G$12+СВЦЭМ!$D$10+'СЕТ СН'!$G$6-'СЕТ СН'!$G$22</f>
        <v>1297.8484931199998</v>
      </c>
      <c r="U58" s="36">
        <f>SUMIFS(СВЦЭМ!$C$39:$C$782,СВЦЭМ!$A$39:$A$782,$A58,СВЦЭМ!$B$39:$B$782,U$47)+'СЕТ СН'!$G$12+СВЦЭМ!$D$10+'СЕТ СН'!$G$6-'СЕТ СН'!$G$22</f>
        <v>1288.31068998</v>
      </c>
      <c r="V58" s="36">
        <f>SUMIFS(СВЦЭМ!$C$39:$C$782,СВЦЭМ!$A$39:$A$782,$A58,СВЦЭМ!$B$39:$B$782,V$47)+'СЕТ СН'!$G$12+СВЦЭМ!$D$10+'СЕТ СН'!$G$6-'СЕТ СН'!$G$22</f>
        <v>1285.5378799699999</v>
      </c>
      <c r="W58" s="36">
        <f>SUMIFS(СВЦЭМ!$C$39:$C$782,СВЦЭМ!$A$39:$A$782,$A58,СВЦЭМ!$B$39:$B$782,W$47)+'СЕТ СН'!$G$12+СВЦЭМ!$D$10+'СЕТ СН'!$G$6-'СЕТ СН'!$G$22</f>
        <v>1308.88809096</v>
      </c>
      <c r="X58" s="36">
        <f>SUMIFS(СВЦЭМ!$C$39:$C$782,СВЦЭМ!$A$39:$A$782,$A58,СВЦЭМ!$B$39:$B$782,X$47)+'СЕТ СН'!$G$12+СВЦЭМ!$D$10+'СЕТ СН'!$G$6-'СЕТ СН'!$G$22</f>
        <v>1327.7982452899998</v>
      </c>
      <c r="Y58" s="36">
        <f>SUMIFS(СВЦЭМ!$C$39:$C$782,СВЦЭМ!$A$39:$A$782,$A58,СВЦЭМ!$B$39:$B$782,Y$47)+'СЕТ СН'!$G$12+СВЦЭМ!$D$10+'СЕТ СН'!$G$6-'СЕТ СН'!$G$22</f>
        <v>1364.70391765</v>
      </c>
    </row>
    <row r="59" spans="1:25" ht="15.75" x14ac:dyDescent="0.2">
      <c r="A59" s="35">
        <f t="shared" si="1"/>
        <v>44481</v>
      </c>
      <c r="B59" s="36">
        <f>SUMIFS(СВЦЭМ!$C$39:$C$782,СВЦЭМ!$A$39:$A$782,$A59,СВЦЭМ!$B$39:$B$782,B$47)+'СЕТ СН'!$G$12+СВЦЭМ!$D$10+'СЕТ СН'!$G$6-'СЕТ СН'!$G$22</f>
        <v>1395.0876069899998</v>
      </c>
      <c r="C59" s="36">
        <f>SUMIFS(СВЦЭМ!$C$39:$C$782,СВЦЭМ!$A$39:$A$782,$A59,СВЦЭМ!$B$39:$B$782,C$47)+'СЕТ СН'!$G$12+СВЦЭМ!$D$10+'СЕТ СН'!$G$6-'СЕТ СН'!$G$22</f>
        <v>1415.7899424299999</v>
      </c>
      <c r="D59" s="36">
        <f>SUMIFS(СВЦЭМ!$C$39:$C$782,СВЦЭМ!$A$39:$A$782,$A59,СВЦЭМ!$B$39:$B$782,D$47)+'СЕТ СН'!$G$12+СВЦЭМ!$D$10+'СЕТ СН'!$G$6-'СЕТ СН'!$G$22</f>
        <v>1328.75396224</v>
      </c>
      <c r="E59" s="36">
        <f>SUMIFS(СВЦЭМ!$C$39:$C$782,СВЦЭМ!$A$39:$A$782,$A59,СВЦЭМ!$B$39:$B$782,E$47)+'СЕТ СН'!$G$12+СВЦЭМ!$D$10+'СЕТ СН'!$G$6-'СЕТ СН'!$G$22</f>
        <v>1324.99156896</v>
      </c>
      <c r="F59" s="36">
        <f>SUMIFS(СВЦЭМ!$C$39:$C$782,СВЦЭМ!$A$39:$A$782,$A59,СВЦЭМ!$B$39:$B$782,F$47)+'СЕТ СН'!$G$12+СВЦЭМ!$D$10+'СЕТ СН'!$G$6-'СЕТ СН'!$G$22</f>
        <v>1324.2673305799999</v>
      </c>
      <c r="G59" s="36">
        <f>SUMIFS(СВЦЭМ!$C$39:$C$782,СВЦЭМ!$A$39:$A$782,$A59,СВЦЭМ!$B$39:$B$782,G$47)+'СЕТ СН'!$G$12+СВЦЭМ!$D$10+'СЕТ СН'!$G$6-'СЕТ СН'!$G$22</f>
        <v>1322.0752702799998</v>
      </c>
      <c r="H59" s="36">
        <f>SUMIFS(СВЦЭМ!$C$39:$C$782,СВЦЭМ!$A$39:$A$782,$A59,СВЦЭМ!$B$39:$B$782,H$47)+'СЕТ СН'!$G$12+СВЦЭМ!$D$10+'СЕТ СН'!$G$6-'СЕТ СН'!$G$22</f>
        <v>1399.4814336499999</v>
      </c>
      <c r="I59" s="36">
        <f>SUMIFS(СВЦЭМ!$C$39:$C$782,СВЦЭМ!$A$39:$A$782,$A59,СВЦЭМ!$B$39:$B$782,I$47)+'СЕТ СН'!$G$12+СВЦЭМ!$D$10+'СЕТ СН'!$G$6-'СЕТ СН'!$G$22</f>
        <v>1351.3590979999999</v>
      </c>
      <c r="J59" s="36">
        <f>SUMIFS(СВЦЭМ!$C$39:$C$782,СВЦЭМ!$A$39:$A$782,$A59,СВЦЭМ!$B$39:$B$782,J$47)+'СЕТ СН'!$G$12+СВЦЭМ!$D$10+'СЕТ СН'!$G$6-'СЕТ СН'!$G$22</f>
        <v>1309.9748783799998</v>
      </c>
      <c r="K59" s="36">
        <f>SUMIFS(СВЦЭМ!$C$39:$C$782,СВЦЭМ!$A$39:$A$782,$A59,СВЦЭМ!$B$39:$B$782,K$47)+'СЕТ СН'!$G$12+СВЦЭМ!$D$10+'СЕТ СН'!$G$6-'СЕТ СН'!$G$22</f>
        <v>1302.41981588</v>
      </c>
      <c r="L59" s="36">
        <f>SUMIFS(СВЦЭМ!$C$39:$C$782,СВЦЭМ!$A$39:$A$782,$A59,СВЦЭМ!$B$39:$B$782,L$47)+'СЕТ СН'!$G$12+СВЦЭМ!$D$10+'СЕТ СН'!$G$6-'СЕТ СН'!$G$22</f>
        <v>1295.7860343899999</v>
      </c>
      <c r="M59" s="36">
        <f>SUMIFS(СВЦЭМ!$C$39:$C$782,СВЦЭМ!$A$39:$A$782,$A59,СВЦЭМ!$B$39:$B$782,M$47)+'СЕТ СН'!$G$12+СВЦЭМ!$D$10+'СЕТ СН'!$G$6-'СЕТ СН'!$G$22</f>
        <v>1330.91158888</v>
      </c>
      <c r="N59" s="36">
        <f>SUMIFS(СВЦЭМ!$C$39:$C$782,СВЦЭМ!$A$39:$A$782,$A59,СВЦЭМ!$B$39:$B$782,N$47)+'СЕТ СН'!$G$12+СВЦЭМ!$D$10+'СЕТ СН'!$G$6-'СЕТ СН'!$G$22</f>
        <v>1377.3218181299999</v>
      </c>
      <c r="O59" s="36">
        <f>SUMIFS(СВЦЭМ!$C$39:$C$782,СВЦЭМ!$A$39:$A$782,$A59,СВЦЭМ!$B$39:$B$782,O$47)+'СЕТ СН'!$G$12+СВЦЭМ!$D$10+'СЕТ СН'!$G$6-'СЕТ СН'!$G$22</f>
        <v>1363.6639719699999</v>
      </c>
      <c r="P59" s="36">
        <f>SUMIFS(СВЦЭМ!$C$39:$C$782,СВЦЭМ!$A$39:$A$782,$A59,СВЦЭМ!$B$39:$B$782,P$47)+'СЕТ СН'!$G$12+СВЦЭМ!$D$10+'СЕТ СН'!$G$6-'СЕТ СН'!$G$22</f>
        <v>1366.16673457</v>
      </c>
      <c r="Q59" s="36">
        <f>SUMIFS(СВЦЭМ!$C$39:$C$782,СВЦЭМ!$A$39:$A$782,$A59,СВЦЭМ!$B$39:$B$782,Q$47)+'СЕТ СН'!$G$12+СВЦЭМ!$D$10+'СЕТ СН'!$G$6-'СЕТ СН'!$G$22</f>
        <v>1367.0770688599998</v>
      </c>
      <c r="R59" s="36">
        <f>SUMIFS(СВЦЭМ!$C$39:$C$782,СВЦЭМ!$A$39:$A$782,$A59,СВЦЭМ!$B$39:$B$782,R$47)+'СЕТ СН'!$G$12+СВЦЭМ!$D$10+'СЕТ СН'!$G$6-'СЕТ СН'!$G$22</f>
        <v>1366.1329308499999</v>
      </c>
      <c r="S59" s="36">
        <f>SUMIFS(СВЦЭМ!$C$39:$C$782,СВЦЭМ!$A$39:$A$782,$A59,СВЦЭМ!$B$39:$B$782,S$47)+'СЕТ СН'!$G$12+СВЦЭМ!$D$10+'СЕТ СН'!$G$6-'СЕТ СН'!$G$22</f>
        <v>1355.4796751399999</v>
      </c>
      <c r="T59" s="36">
        <f>SUMIFS(СВЦЭМ!$C$39:$C$782,СВЦЭМ!$A$39:$A$782,$A59,СВЦЭМ!$B$39:$B$782,T$47)+'СЕТ СН'!$G$12+СВЦЭМ!$D$10+'СЕТ СН'!$G$6-'СЕТ СН'!$G$22</f>
        <v>1295.1777980099998</v>
      </c>
      <c r="U59" s="36">
        <f>SUMIFS(СВЦЭМ!$C$39:$C$782,СВЦЭМ!$A$39:$A$782,$A59,СВЦЭМ!$B$39:$B$782,U$47)+'СЕТ СН'!$G$12+СВЦЭМ!$D$10+'СЕТ СН'!$G$6-'СЕТ СН'!$G$22</f>
        <v>1258.7786922999999</v>
      </c>
      <c r="V59" s="36">
        <f>SUMIFS(СВЦЭМ!$C$39:$C$782,СВЦЭМ!$A$39:$A$782,$A59,СВЦЭМ!$B$39:$B$782,V$47)+'СЕТ СН'!$G$12+СВЦЭМ!$D$10+'СЕТ СН'!$G$6-'СЕТ СН'!$G$22</f>
        <v>1227.29018494</v>
      </c>
      <c r="W59" s="36">
        <f>SUMIFS(СВЦЭМ!$C$39:$C$782,СВЦЭМ!$A$39:$A$782,$A59,СВЦЭМ!$B$39:$B$782,W$47)+'СЕТ СН'!$G$12+СВЦЭМ!$D$10+'СЕТ СН'!$G$6-'СЕТ СН'!$G$22</f>
        <v>1255.3640006199998</v>
      </c>
      <c r="X59" s="36">
        <f>SUMIFS(СВЦЭМ!$C$39:$C$782,СВЦЭМ!$A$39:$A$782,$A59,СВЦЭМ!$B$39:$B$782,X$47)+'СЕТ СН'!$G$12+СВЦЭМ!$D$10+'СЕТ СН'!$G$6-'СЕТ СН'!$G$22</f>
        <v>1265.5312608699999</v>
      </c>
      <c r="Y59" s="36">
        <f>SUMIFS(СВЦЭМ!$C$39:$C$782,СВЦЭМ!$A$39:$A$782,$A59,СВЦЭМ!$B$39:$B$782,Y$47)+'СЕТ СН'!$G$12+СВЦЭМ!$D$10+'СЕТ СН'!$G$6-'СЕТ СН'!$G$22</f>
        <v>1290.5146569399999</v>
      </c>
    </row>
    <row r="60" spans="1:25" ht="15.75" x14ac:dyDescent="0.2">
      <c r="A60" s="35">
        <f t="shared" si="1"/>
        <v>44482</v>
      </c>
      <c r="B60" s="36">
        <f>SUMIFS(СВЦЭМ!$C$39:$C$782,СВЦЭМ!$A$39:$A$782,$A60,СВЦЭМ!$B$39:$B$782,B$47)+'СЕТ СН'!$G$12+СВЦЭМ!$D$10+'СЕТ СН'!$G$6-'СЕТ СН'!$G$22</f>
        <v>1265.39491666</v>
      </c>
      <c r="C60" s="36">
        <f>SUMIFS(СВЦЭМ!$C$39:$C$782,СВЦЭМ!$A$39:$A$782,$A60,СВЦЭМ!$B$39:$B$782,C$47)+'СЕТ СН'!$G$12+СВЦЭМ!$D$10+'СЕТ СН'!$G$6-'СЕТ СН'!$G$22</f>
        <v>1386.6237021499999</v>
      </c>
      <c r="D60" s="36">
        <f>SUMIFS(СВЦЭМ!$C$39:$C$782,СВЦЭМ!$A$39:$A$782,$A60,СВЦЭМ!$B$39:$B$782,D$47)+'СЕТ СН'!$G$12+СВЦЭМ!$D$10+'СЕТ СН'!$G$6-'СЕТ СН'!$G$22</f>
        <v>1322.4329788399998</v>
      </c>
      <c r="E60" s="36">
        <f>SUMIFS(СВЦЭМ!$C$39:$C$782,СВЦЭМ!$A$39:$A$782,$A60,СВЦЭМ!$B$39:$B$782,E$47)+'СЕТ СН'!$G$12+СВЦЭМ!$D$10+'СЕТ СН'!$G$6-'СЕТ СН'!$G$22</f>
        <v>1305.1224178099999</v>
      </c>
      <c r="F60" s="36">
        <f>SUMIFS(СВЦЭМ!$C$39:$C$782,СВЦЭМ!$A$39:$A$782,$A60,СВЦЭМ!$B$39:$B$782,F$47)+'СЕТ СН'!$G$12+СВЦЭМ!$D$10+'СЕТ СН'!$G$6-'СЕТ СН'!$G$22</f>
        <v>1295.8906611599998</v>
      </c>
      <c r="G60" s="36">
        <f>SUMIFS(СВЦЭМ!$C$39:$C$782,СВЦЭМ!$A$39:$A$782,$A60,СВЦЭМ!$B$39:$B$782,G$47)+'СЕТ СН'!$G$12+СВЦЭМ!$D$10+'СЕТ СН'!$G$6-'СЕТ СН'!$G$22</f>
        <v>1300.4733188099999</v>
      </c>
      <c r="H60" s="36">
        <f>SUMIFS(СВЦЭМ!$C$39:$C$782,СВЦЭМ!$A$39:$A$782,$A60,СВЦЭМ!$B$39:$B$782,H$47)+'СЕТ СН'!$G$12+СВЦЭМ!$D$10+'СЕТ СН'!$G$6-'СЕТ СН'!$G$22</f>
        <v>1371.88340963</v>
      </c>
      <c r="I60" s="36">
        <f>SUMIFS(СВЦЭМ!$C$39:$C$782,СВЦЭМ!$A$39:$A$782,$A60,СВЦЭМ!$B$39:$B$782,I$47)+'СЕТ СН'!$G$12+СВЦЭМ!$D$10+'СЕТ СН'!$G$6-'СЕТ СН'!$G$22</f>
        <v>1342.7906238799999</v>
      </c>
      <c r="J60" s="36">
        <f>SUMIFS(СВЦЭМ!$C$39:$C$782,СВЦЭМ!$A$39:$A$782,$A60,СВЦЭМ!$B$39:$B$782,J$47)+'СЕТ СН'!$G$12+СВЦЭМ!$D$10+'СЕТ СН'!$G$6-'СЕТ СН'!$G$22</f>
        <v>1311.7534396399999</v>
      </c>
      <c r="K60" s="36">
        <f>SUMIFS(СВЦЭМ!$C$39:$C$782,СВЦЭМ!$A$39:$A$782,$A60,СВЦЭМ!$B$39:$B$782,K$47)+'СЕТ СН'!$G$12+СВЦЭМ!$D$10+'СЕТ СН'!$G$6-'СЕТ СН'!$G$22</f>
        <v>1260.4059174499998</v>
      </c>
      <c r="L60" s="36">
        <f>SUMIFS(СВЦЭМ!$C$39:$C$782,СВЦЭМ!$A$39:$A$782,$A60,СВЦЭМ!$B$39:$B$782,L$47)+'СЕТ СН'!$G$12+СВЦЭМ!$D$10+'СЕТ СН'!$G$6-'СЕТ СН'!$G$22</f>
        <v>1250.49515015</v>
      </c>
      <c r="M60" s="36">
        <f>SUMIFS(СВЦЭМ!$C$39:$C$782,СВЦЭМ!$A$39:$A$782,$A60,СВЦЭМ!$B$39:$B$782,M$47)+'СЕТ СН'!$G$12+СВЦЭМ!$D$10+'СЕТ СН'!$G$6-'СЕТ СН'!$G$22</f>
        <v>1265.4469672</v>
      </c>
      <c r="N60" s="36">
        <f>SUMIFS(СВЦЭМ!$C$39:$C$782,СВЦЭМ!$A$39:$A$782,$A60,СВЦЭМ!$B$39:$B$782,N$47)+'СЕТ СН'!$G$12+СВЦЭМ!$D$10+'СЕТ СН'!$G$6-'СЕТ СН'!$G$22</f>
        <v>1327.0593195599999</v>
      </c>
      <c r="O60" s="36">
        <f>SUMIFS(СВЦЭМ!$C$39:$C$782,СВЦЭМ!$A$39:$A$782,$A60,СВЦЭМ!$B$39:$B$782,O$47)+'СЕТ СН'!$G$12+СВЦЭМ!$D$10+'СЕТ СН'!$G$6-'СЕТ СН'!$G$22</f>
        <v>1357.9931382</v>
      </c>
      <c r="P60" s="36">
        <f>SUMIFS(СВЦЭМ!$C$39:$C$782,СВЦЭМ!$A$39:$A$782,$A60,СВЦЭМ!$B$39:$B$782,P$47)+'СЕТ СН'!$G$12+СВЦЭМ!$D$10+'СЕТ СН'!$G$6-'СЕТ СН'!$G$22</f>
        <v>1355.2475666299999</v>
      </c>
      <c r="Q60" s="36">
        <f>SUMIFS(СВЦЭМ!$C$39:$C$782,СВЦЭМ!$A$39:$A$782,$A60,СВЦЭМ!$B$39:$B$782,Q$47)+'СЕТ СН'!$G$12+СВЦЭМ!$D$10+'СЕТ СН'!$G$6-'СЕТ СН'!$G$22</f>
        <v>1350.3846471099998</v>
      </c>
      <c r="R60" s="36">
        <f>SUMIFS(СВЦЭМ!$C$39:$C$782,СВЦЭМ!$A$39:$A$782,$A60,СВЦЭМ!$B$39:$B$782,R$47)+'СЕТ СН'!$G$12+СВЦЭМ!$D$10+'СЕТ СН'!$G$6-'СЕТ СН'!$G$22</f>
        <v>1348.98415097</v>
      </c>
      <c r="S60" s="36">
        <f>SUMIFS(СВЦЭМ!$C$39:$C$782,СВЦЭМ!$A$39:$A$782,$A60,СВЦЭМ!$B$39:$B$782,S$47)+'СЕТ СН'!$G$12+СВЦЭМ!$D$10+'СЕТ СН'!$G$6-'СЕТ СН'!$G$22</f>
        <v>1308.5832088799998</v>
      </c>
      <c r="T60" s="36">
        <f>SUMIFS(СВЦЭМ!$C$39:$C$782,СВЦЭМ!$A$39:$A$782,$A60,СВЦЭМ!$B$39:$B$782,T$47)+'СЕТ СН'!$G$12+СВЦЭМ!$D$10+'СЕТ СН'!$G$6-'СЕТ СН'!$G$22</f>
        <v>1212.9835064700001</v>
      </c>
      <c r="U60" s="36">
        <f>SUMIFS(СВЦЭМ!$C$39:$C$782,СВЦЭМ!$A$39:$A$782,$A60,СВЦЭМ!$B$39:$B$782,U$47)+'СЕТ СН'!$G$12+СВЦЭМ!$D$10+'СЕТ СН'!$G$6-'СЕТ СН'!$G$22</f>
        <v>1175.36181637</v>
      </c>
      <c r="V60" s="36">
        <f>SUMIFS(СВЦЭМ!$C$39:$C$782,СВЦЭМ!$A$39:$A$782,$A60,СВЦЭМ!$B$39:$B$782,V$47)+'СЕТ СН'!$G$12+СВЦЭМ!$D$10+'СЕТ СН'!$G$6-'СЕТ СН'!$G$22</f>
        <v>1167.6632096599999</v>
      </c>
      <c r="W60" s="36">
        <f>SUMIFS(СВЦЭМ!$C$39:$C$782,СВЦЭМ!$A$39:$A$782,$A60,СВЦЭМ!$B$39:$B$782,W$47)+'СЕТ СН'!$G$12+СВЦЭМ!$D$10+'СЕТ СН'!$G$6-'СЕТ СН'!$G$22</f>
        <v>1224.3336515799999</v>
      </c>
      <c r="X60" s="36">
        <f>SUMIFS(СВЦЭМ!$C$39:$C$782,СВЦЭМ!$A$39:$A$782,$A60,СВЦЭМ!$B$39:$B$782,X$47)+'СЕТ СН'!$G$12+СВЦЭМ!$D$10+'СЕТ СН'!$G$6-'СЕТ СН'!$G$22</f>
        <v>1255.5174672200001</v>
      </c>
      <c r="Y60" s="36">
        <f>SUMIFS(СВЦЭМ!$C$39:$C$782,СВЦЭМ!$A$39:$A$782,$A60,СВЦЭМ!$B$39:$B$782,Y$47)+'СЕТ СН'!$G$12+СВЦЭМ!$D$10+'СЕТ СН'!$G$6-'СЕТ СН'!$G$22</f>
        <v>1336.2984387499998</v>
      </c>
    </row>
    <row r="61" spans="1:25" ht="15.75" x14ac:dyDescent="0.2">
      <c r="A61" s="35">
        <f t="shared" si="1"/>
        <v>44483</v>
      </c>
      <c r="B61" s="36">
        <f>SUMIFS(СВЦЭМ!$C$39:$C$782,СВЦЭМ!$A$39:$A$782,$A61,СВЦЭМ!$B$39:$B$782,B$47)+'СЕТ СН'!$G$12+СВЦЭМ!$D$10+'СЕТ СН'!$G$6-'СЕТ СН'!$G$22</f>
        <v>1407.2683206499999</v>
      </c>
      <c r="C61" s="36">
        <f>SUMIFS(СВЦЭМ!$C$39:$C$782,СВЦЭМ!$A$39:$A$782,$A61,СВЦЭМ!$B$39:$B$782,C$47)+'СЕТ СН'!$G$12+СВЦЭМ!$D$10+'СЕТ СН'!$G$6-'СЕТ СН'!$G$22</f>
        <v>1383.3638999999998</v>
      </c>
      <c r="D61" s="36">
        <f>SUMIFS(СВЦЭМ!$C$39:$C$782,СВЦЭМ!$A$39:$A$782,$A61,СВЦЭМ!$B$39:$B$782,D$47)+'СЕТ СН'!$G$12+СВЦЭМ!$D$10+'СЕТ СН'!$G$6-'СЕТ СН'!$G$22</f>
        <v>1294.1616672499999</v>
      </c>
      <c r="E61" s="36">
        <f>SUMIFS(СВЦЭМ!$C$39:$C$782,СВЦЭМ!$A$39:$A$782,$A61,СВЦЭМ!$B$39:$B$782,E$47)+'СЕТ СН'!$G$12+СВЦЭМ!$D$10+'СЕТ СН'!$G$6-'СЕТ СН'!$G$22</f>
        <v>1278.0249496699998</v>
      </c>
      <c r="F61" s="36">
        <f>SUMIFS(СВЦЭМ!$C$39:$C$782,СВЦЭМ!$A$39:$A$782,$A61,СВЦЭМ!$B$39:$B$782,F$47)+'СЕТ СН'!$G$12+СВЦЭМ!$D$10+'СЕТ СН'!$G$6-'СЕТ СН'!$G$22</f>
        <v>1267.5124469299999</v>
      </c>
      <c r="G61" s="36">
        <f>SUMIFS(СВЦЭМ!$C$39:$C$782,СВЦЭМ!$A$39:$A$782,$A61,СВЦЭМ!$B$39:$B$782,G$47)+'СЕТ СН'!$G$12+СВЦЭМ!$D$10+'СЕТ СН'!$G$6-'СЕТ СН'!$G$22</f>
        <v>1285.8491665500001</v>
      </c>
      <c r="H61" s="36">
        <f>SUMIFS(СВЦЭМ!$C$39:$C$782,СВЦЭМ!$A$39:$A$782,$A61,СВЦЭМ!$B$39:$B$782,H$47)+'СЕТ СН'!$G$12+СВЦЭМ!$D$10+'СЕТ СН'!$G$6-'СЕТ СН'!$G$22</f>
        <v>1378.69398798</v>
      </c>
      <c r="I61" s="36">
        <f>SUMIFS(СВЦЭМ!$C$39:$C$782,СВЦЭМ!$A$39:$A$782,$A61,СВЦЭМ!$B$39:$B$782,I$47)+'СЕТ СН'!$G$12+СВЦЭМ!$D$10+'СЕТ СН'!$G$6-'СЕТ СН'!$G$22</f>
        <v>1372.9156706599999</v>
      </c>
      <c r="J61" s="36">
        <f>SUMIFS(СВЦЭМ!$C$39:$C$782,СВЦЭМ!$A$39:$A$782,$A61,СВЦЭМ!$B$39:$B$782,J$47)+'СЕТ СН'!$G$12+СВЦЭМ!$D$10+'СЕТ СН'!$G$6-'СЕТ СН'!$G$22</f>
        <v>1343.7325080999999</v>
      </c>
      <c r="K61" s="36">
        <f>SUMIFS(СВЦЭМ!$C$39:$C$782,СВЦЭМ!$A$39:$A$782,$A61,СВЦЭМ!$B$39:$B$782,K$47)+'СЕТ СН'!$G$12+СВЦЭМ!$D$10+'СЕТ СН'!$G$6-'СЕТ СН'!$G$22</f>
        <v>1201.01052929</v>
      </c>
      <c r="L61" s="36">
        <f>SUMIFS(СВЦЭМ!$C$39:$C$782,СВЦЭМ!$A$39:$A$782,$A61,СВЦЭМ!$B$39:$B$782,L$47)+'СЕТ СН'!$G$12+СВЦЭМ!$D$10+'СЕТ СН'!$G$6-'СЕТ СН'!$G$22</f>
        <v>1270.7300523899999</v>
      </c>
      <c r="M61" s="36">
        <f>SUMIFS(СВЦЭМ!$C$39:$C$782,СВЦЭМ!$A$39:$A$782,$A61,СВЦЭМ!$B$39:$B$782,M$47)+'СЕТ СН'!$G$12+СВЦЭМ!$D$10+'СЕТ СН'!$G$6-'СЕТ СН'!$G$22</f>
        <v>1415.6760854299998</v>
      </c>
      <c r="N61" s="36">
        <f>SUMIFS(СВЦЭМ!$C$39:$C$782,СВЦЭМ!$A$39:$A$782,$A61,СВЦЭМ!$B$39:$B$782,N$47)+'СЕТ СН'!$G$12+СВЦЭМ!$D$10+'СЕТ СН'!$G$6-'СЕТ СН'!$G$22</f>
        <v>1414.6575524499999</v>
      </c>
      <c r="O61" s="36">
        <f>SUMIFS(СВЦЭМ!$C$39:$C$782,СВЦЭМ!$A$39:$A$782,$A61,СВЦЭМ!$B$39:$B$782,O$47)+'СЕТ СН'!$G$12+СВЦЭМ!$D$10+'СЕТ СН'!$G$6-'СЕТ СН'!$G$22</f>
        <v>1407.0127127399999</v>
      </c>
      <c r="P61" s="36">
        <f>SUMIFS(СВЦЭМ!$C$39:$C$782,СВЦЭМ!$A$39:$A$782,$A61,СВЦЭМ!$B$39:$B$782,P$47)+'СЕТ СН'!$G$12+СВЦЭМ!$D$10+'СЕТ СН'!$G$6-'СЕТ СН'!$G$22</f>
        <v>1400.4835912899998</v>
      </c>
      <c r="Q61" s="36">
        <f>SUMIFS(СВЦЭМ!$C$39:$C$782,СВЦЭМ!$A$39:$A$782,$A61,СВЦЭМ!$B$39:$B$782,Q$47)+'СЕТ СН'!$G$12+СВЦЭМ!$D$10+'СЕТ СН'!$G$6-'СЕТ СН'!$G$22</f>
        <v>1425.6560385299999</v>
      </c>
      <c r="R61" s="36">
        <f>SUMIFS(СВЦЭМ!$C$39:$C$782,СВЦЭМ!$A$39:$A$782,$A61,СВЦЭМ!$B$39:$B$782,R$47)+'СЕТ СН'!$G$12+СВЦЭМ!$D$10+'СЕТ СН'!$G$6-'СЕТ СН'!$G$22</f>
        <v>1426.79008103</v>
      </c>
      <c r="S61" s="36">
        <f>SUMIFS(СВЦЭМ!$C$39:$C$782,СВЦЭМ!$A$39:$A$782,$A61,СВЦЭМ!$B$39:$B$782,S$47)+'СЕТ СН'!$G$12+СВЦЭМ!$D$10+'СЕТ СН'!$G$6-'СЕТ СН'!$G$22</f>
        <v>1352.4673755699998</v>
      </c>
      <c r="T61" s="36">
        <f>SUMIFS(СВЦЭМ!$C$39:$C$782,СВЦЭМ!$A$39:$A$782,$A61,СВЦЭМ!$B$39:$B$782,T$47)+'СЕТ СН'!$G$12+СВЦЭМ!$D$10+'СЕТ СН'!$G$6-'СЕТ СН'!$G$22</f>
        <v>1249.3117028799998</v>
      </c>
      <c r="U61" s="36">
        <f>SUMIFS(СВЦЭМ!$C$39:$C$782,СВЦЭМ!$A$39:$A$782,$A61,СВЦЭМ!$B$39:$B$782,U$47)+'СЕТ СН'!$G$12+СВЦЭМ!$D$10+'СЕТ СН'!$G$6-'СЕТ СН'!$G$22</f>
        <v>1170.85416627</v>
      </c>
      <c r="V61" s="36">
        <f>SUMIFS(СВЦЭМ!$C$39:$C$782,СВЦЭМ!$A$39:$A$782,$A61,СВЦЭМ!$B$39:$B$782,V$47)+'СЕТ СН'!$G$12+СВЦЭМ!$D$10+'СЕТ СН'!$G$6-'СЕТ СН'!$G$22</f>
        <v>1134.3118564500001</v>
      </c>
      <c r="W61" s="36">
        <f>SUMIFS(СВЦЭМ!$C$39:$C$782,СВЦЭМ!$A$39:$A$782,$A61,СВЦЭМ!$B$39:$B$782,W$47)+'СЕТ СН'!$G$12+СВЦЭМ!$D$10+'СЕТ СН'!$G$6-'СЕТ СН'!$G$22</f>
        <v>1245.85293652</v>
      </c>
      <c r="X61" s="36">
        <f>SUMIFS(СВЦЭМ!$C$39:$C$782,СВЦЭМ!$A$39:$A$782,$A61,СВЦЭМ!$B$39:$B$782,X$47)+'СЕТ СН'!$G$12+СВЦЭМ!$D$10+'СЕТ СН'!$G$6-'СЕТ СН'!$G$22</f>
        <v>1340.3056374399998</v>
      </c>
      <c r="Y61" s="36">
        <f>SUMIFS(СВЦЭМ!$C$39:$C$782,СВЦЭМ!$A$39:$A$782,$A61,СВЦЭМ!$B$39:$B$782,Y$47)+'СЕТ СН'!$G$12+СВЦЭМ!$D$10+'СЕТ СН'!$G$6-'СЕТ СН'!$G$22</f>
        <v>1399.4502225599999</v>
      </c>
    </row>
    <row r="62" spans="1:25" ht="15.75" x14ac:dyDescent="0.2">
      <c r="A62" s="35">
        <f t="shared" si="1"/>
        <v>44484</v>
      </c>
      <c r="B62" s="36">
        <f>SUMIFS(СВЦЭМ!$C$39:$C$782,СВЦЭМ!$A$39:$A$782,$A62,СВЦЭМ!$B$39:$B$782,B$47)+'СЕТ СН'!$G$12+СВЦЭМ!$D$10+'СЕТ СН'!$G$6-'СЕТ СН'!$G$22</f>
        <v>1341.4584510899999</v>
      </c>
      <c r="C62" s="36">
        <f>SUMIFS(СВЦЭМ!$C$39:$C$782,СВЦЭМ!$A$39:$A$782,$A62,СВЦЭМ!$B$39:$B$782,C$47)+'СЕТ СН'!$G$12+СВЦЭМ!$D$10+'СЕТ СН'!$G$6-'СЕТ СН'!$G$22</f>
        <v>1328.75987076</v>
      </c>
      <c r="D62" s="36">
        <f>SUMIFS(СВЦЭМ!$C$39:$C$782,СВЦЭМ!$A$39:$A$782,$A62,СВЦЭМ!$B$39:$B$782,D$47)+'СЕТ СН'!$G$12+СВЦЭМ!$D$10+'СЕТ СН'!$G$6-'СЕТ СН'!$G$22</f>
        <v>1298.5288719799998</v>
      </c>
      <c r="E62" s="36">
        <f>SUMIFS(СВЦЭМ!$C$39:$C$782,СВЦЭМ!$A$39:$A$782,$A62,СВЦЭМ!$B$39:$B$782,E$47)+'СЕТ СН'!$G$12+СВЦЭМ!$D$10+'СЕТ СН'!$G$6-'СЕТ СН'!$G$22</f>
        <v>1308.18640293</v>
      </c>
      <c r="F62" s="36">
        <f>SUMIFS(СВЦЭМ!$C$39:$C$782,СВЦЭМ!$A$39:$A$782,$A62,СВЦЭМ!$B$39:$B$782,F$47)+'СЕТ СН'!$G$12+СВЦЭМ!$D$10+'СЕТ СН'!$G$6-'СЕТ СН'!$G$22</f>
        <v>1304.68711788</v>
      </c>
      <c r="G62" s="36">
        <f>SUMIFS(СВЦЭМ!$C$39:$C$782,СВЦЭМ!$A$39:$A$782,$A62,СВЦЭМ!$B$39:$B$782,G$47)+'СЕТ СН'!$G$12+СВЦЭМ!$D$10+'СЕТ СН'!$G$6-'СЕТ СН'!$G$22</f>
        <v>1305.5732917199998</v>
      </c>
      <c r="H62" s="36">
        <f>SUMIFS(СВЦЭМ!$C$39:$C$782,СВЦЭМ!$A$39:$A$782,$A62,СВЦЭМ!$B$39:$B$782,H$47)+'СЕТ СН'!$G$12+СВЦЭМ!$D$10+'СЕТ СН'!$G$6-'СЕТ СН'!$G$22</f>
        <v>1370.4254705199999</v>
      </c>
      <c r="I62" s="36">
        <f>SUMIFS(СВЦЭМ!$C$39:$C$782,СВЦЭМ!$A$39:$A$782,$A62,СВЦЭМ!$B$39:$B$782,I$47)+'СЕТ СН'!$G$12+СВЦЭМ!$D$10+'СЕТ СН'!$G$6-'СЕТ СН'!$G$22</f>
        <v>1383.1326719699998</v>
      </c>
      <c r="J62" s="36">
        <f>SUMIFS(СВЦЭМ!$C$39:$C$782,СВЦЭМ!$A$39:$A$782,$A62,СВЦЭМ!$B$39:$B$782,J$47)+'СЕТ СН'!$G$12+СВЦЭМ!$D$10+'СЕТ СН'!$G$6-'СЕТ СН'!$G$22</f>
        <v>1351.3676922899999</v>
      </c>
      <c r="K62" s="36">
        <f>SUMIFS(СВЦЭМ!$C$39:$C$782,СВЦЭМ!$A$39:$A$782,$A62,СВЦЭМ!$B$39:$B$782,K$47)+'СЕТ СН'!$G$12+СВЦЭМ!$D$10+'СЕТ СН'!$G$6-'СЕТ СН'!$G$22</f>
        <v>1315.3521150299998</v>
      </c>
      <c r="L62" s="36">
        <f>SUMIFS(СВЦЭМ!$C$39:$C$782,СВЦЭМ!$A$39:$A$782,$A62,СВЦЭМ!$B$39:$B$782,L$47)+'СЕТ СН'!$G$12+СВЦЭМ!$D$10+'СЕТ СН'!$G$6-'СЕТ СН'!$G$22</f>
        <v>1323.71009923</v>
      </c>
      <c r="M62" s="36">
        <f>SUMIFS(СВЦЭМ!$C$39:$C$782,СВЦЭМ!$A$39:$A$782,$A62,СВЦЭМ!$B$39:$B$782,M$47)+'СЕТ СН'!$G$12+СВЦЭМ!$D$10+'СЕТ СН'!$G$6-'СЕТ СН'!$G$22</f>
        <v>1328.8132441299999</v>
      </c>
      <c r="N62" s="36">
        <f>SUMIFS(СВЦЭМ!$C$39:$C$782,СВЦЭМ!$A$39:$A$782,$A62,СВЦЭМ!$B$39:$B$782,N$47)+'СЕТ СН'!$G$12+СВЦЭМ!$D$10+'СЕТ СН'!$G$6-'СЕТ СН'!$G$22</f>
        <v>1339.0512628399999</v>
      </c>
      <c r="O62" s="36">
        <f>SUMIFS(СВЦЭМ!$C$39:$C$782,СВЦЭМ!$A$39:$A$782,$A62,СВЦЭМ!$B$39:$B$782,O$47)+'СЕТ СН'!$G$12+СВЦЭМ!$D$10+'СЕТ СН'!$G$6-'СЕТ СН'!$G$22</f>
        <v>1366.8411383599998</v>
      </c>
      <c r="P62" s="36">
        <f>SUMIFS(СВЦЭМ!$C$39:$C$782,СВЦЭМ!$A$39:$A$782,$A62,СВЦЭМ!$B$39:$B$782,P$47)+'СЕТ СН'!$G$12+СВЦЭМ!$D$10+'СЕТ СН'!$G$6-'СЕТ СН'!$G$22</f>
        <v>1404.5644584899999</v>
      </c>
      <c r="Q62" s="36">
        <f>SUMIFS(СВЦЭМ!$C$39:$C$782,СВЦЭМ!$A$39:$A$782,$A62,СВЦЭМ!$B$39:$B$782,Q$47)+'СЕТ СН'!$G$12+СВЦЭМ!$D$10+'СЕТ СН'!$G$6-'СЕТ СН'!$G$22</f>
        <v>1407.9197167999998</v>
      </c>
      <c r="R62" s="36">
        <f>SUMIFS(СВЦЭМ!$C$39:$C$782,СВЦЭМ!$A$39:$A$782,$A62,СВЦЭМ!$B$39:$B$782,R$47)+'СЕТ СН'!$G$12+СВЦЭМ!$D$10+'СЕТ СН'!$G$6-'СЕТ СН'!$G$22</f>
        <v>1408.4545509499999</v>
      </c>
      <c r="S62" s="36">
        <f>SUMIFS(СВЦЭМ!$C$39:$C$782,СВЦЭМ!$A$39:$A$782,$A62,СВЦЭМ!$B$39:$B$782,S$47)+'СЕТ СН'!$G$12+СВЦЭМ!$D$10+'СЕТ СН'!$G$6-'СЕТ СН'!$G$22</f>
        <v>1402.9433503599998</v>
      </c>
      <c r="T62" s="36">
        <f>SUMIFS(СВЦЭМ!$C$39:$C$782,СВЦЭМ!$A$39:$A$782,$A62,СВЦЭМ!$B$39:$B$782,T$47)+'СЕТ СН'!$G$12+СВЦЭМ!$D$10+'СЕТ СН'!$G$6-'СЕТ СН'!$G$22</f>
        <v>1310.3091274699998</v>
      </c>
      <c r="U62" s="36">
        <f>SUMIFS(СВЦЭМ!$C$39:$C$782,СВЦЭМ!$A$39:$A$782,$A62,СВЦЭМ!$B$39:$B$782,U$47)+'СЕТ СН'!$G$12+СВЦЭМ!$D$10+'СЕТ СН'!$G$6-'СЕТ СН'!$G$22</f>
        <v>1317.56904117</v>
      </c>
      <c r="V62" s="36">
        <f>SUMIFS(СВЦЭМ!$C$39:$C$782,СВЦЭМ!$A$39:$A$782,$A62,СВЦЭМ!$B$39:$B$782,V$47)+'СЕТ СН'!$G$12+СВЦЭМ!$D$10+'СЕТ СН'!$G$6-'СЕТ СН'!$G$22</f>
        <v>1322.7558619099998</v>
      </c>
      <c r="W62" s="36">
        <f>SUMIFS(СВЦЭМ!$C$39:$C$782,СВЦЭМ!$A$39:$A$782,$A62,СВЦЭМ!$B$39:$B$782,W$47)+'СЕТ СН'!$G$12+СВЦЭМ!$D$10+'СЕТ СН'!$G$6-'СЕТ СН'!$G$22</f>
        <v>1311.45849041</v>
      </c>
      <c r="X62" s="36">
        <f>SUMIFS(СВЦЭМ!$C$39:$C$782,СВЦЭМ!$A$39:$A$782,$A62,СВЦЭМ!$B$39:$B$782,X$47)+'СЕТ СН'!$G$12+СВЦЭМ!$D$10+'СЕТ СН'!$G$6-'СЕТ СН'!$G$22</f>
        <v>1327.2262381099999</v>
      </c>
      <c r="Y62" s="36">
        <f>SUMIFS(СВЦЭМ!$C$39:$C$782,СВЦЭМ!$A$39:$A$782,$A62,СВЦЭМ!$B$39:$B$782,Y$47)+'СЕТ СН'!$G$12+СВЦЭМ!$D$10+'СЕТ СН'!$G$6-'СЕТ СН'!$G$22</f>
        <v>1377.49589612</v>
      </c>
    </row>
    <row r="63" spans="1:25" ht="15.75" x14ac:dyDescent="0.2">
      <c r="A63" s="35">
        <f t="shared" si="1"/>
        <v>44485</v>
      </c>
      <c r="B63" s="36">
        <f>SUMIFS(СВЦЭМ!$C$39:$C$782,СВЦЭМ!$A$39:$A$782,$A63,СВЦЭМ!$B$39:$B$782,B$47)+'СЕТ СН'!$G$12+СВЦЭМ!$D$10+'СЕТ СН'!$G$6-'СЕТ СН'!$G$22</f>
        <v>1346.3451252</v>
      </c>
      <c r="C63" s="36">
        <f>SUMIFS(СВЦЭМ!$C$39:$C$782,СВЦЭМ!$A$39:$A$782,$A63,СВЦЭМ!$B$39:$B$782,C$47)+'СЕТ СН'!$G$12+СВЦЭМ!$D$10+'СЕТ СН'!$G$6-'СЕТ СН'!$G$22</f>
        <v>1387.49262785</v>
      </c>
      <c r="D63" s="36">
        <f>SUMIFS(СВЦЭМ!$C$39:$C$782,СВЦЭМ!$A$39:$A$782,$A63,СВЦЭМ!$B$39:$B$782,D$47)+'СЕТ СН'!$G$12+СВЦЭМ!$D$10+'СЕТ СН'!$G$6-'СЕТ СН'!$G$22</f>
        <v>1307.49126056</v>
      </c>
      <c r="E63" s="36">
        <f>SUMIFS(СВЦЭМ!$C$39:$C$782,СВЦЭМ!$A$39:$A$782,$A63,СВЦЭМ!$B$39:$B$782,E$47)+'СЕТ СН'!$G$12+СВЦЭМ!$D$10+'СЕТ СН'!$G$6-'СЕТ СН'!$G$22</f>
        <v>1293.40833133</v>
      </c>
      <c r="F63" s="36">
        <f>SUMIFS(СВЦЭМ!$C$39:$C$782,СВЦЭМ!$A$39:$A$782,$A63,СВЦЭМ!$B$39:$B$782,F$47)+'СЕТ СН'!$G$12+СВЦЭМ!$D$10+'СЕТ СН'!$G$6-'СЕТ СН'!$G$22</f>
        <v>1294.6241106699999</v>
      </c>
      <c r="G63" s="36">
        <f>SUMIFS(СВЦЭМ!$C$39:$C$782,СВЦЭМ!$A$39:$A$782,$A63,СВЦЭМ!$B$39:$B$782,G$47)+'СЕТ СН'!$G$12+СВЦЭМ!$D$10+'СЕТ СН'!$G$6-'СЕТ СН'!$G$22</f>
        <v>1295.35346624</v>
      </c>
      <c r="H63" s="36">
        <f>SUMIFS(СВЦЭМ!$C$39:$C$782,СВЦЭМ!$A$39:$A$782,$A63,СВЦЭМ!$B$39:$B$782,H$47)+'СЕТ СН'!$G$12+СВЦЭМ!$D$10+'СЕТ СН'!$G$6-'СЕТ СН'!$G$22</f>
        <v>1336.72341998</v>
      </c>
      <c r="I63" s="36">
        <f>SUMIFS(СВЦЭМ!$C$39:$C$782,СВЦЭМ!$A$39:$A$782,$A63,СВЦЭМ!$B$39:$B$782,I$47)+'СЕТ СН'!$G$12+СВЦЭМ!$D$10+'СЕТ СН'!$G$6-'СЕТ СН'!$G$22</f>
        <v>1372.9084959899999</v>
      </c>
      <c r="J63" s="36">
        <f>SUMIFS(СВЦЭМ!$C$39:$C$782,СВЦЭМ!$A$39:$A$782,$A63,СВЦЭМ!$B$39:$B$782,J$47)+'СЕТ СН'!$G$12+СВЦЭМ!$D$10+'СЕТ СН'!$G$6-'СЕТ СН'!$G$22</f>
        <v>1393.9205195699999</v>
      </c>
      <c r="K63" s="36">
        <f>SUMIFS(СВЦЭМ!$C$39:$C$782,СВЦЭМ!$A$39:$A$782,$A63,СВЦЭМ!$B$39:$B$782,K$47)+'СЕТ СН'!$G$12+СВЦЭМ!$D$10+'СЕТ СН'!$G$6-'СЕТ СН'!$G$22</f>
        <v>1304.1942014399999</v>
      </c>
      <c r="L63" s="36">
        <f>SUMIFS(СВЦЭМ!$C$39:$C$782,СВЦЭМ!$A$39:$A$782,$A63,СВЦЭМ!$B$39:$B$782,L$47)+'СЕТ СН'!$G$12+СВЦЭМ!$D$10+'СЕТ СН'!$G$6-'СЕТ СН'!$G$22</f>
        <v>1314.54520181</v>
      </c>
      <c r="M63" s="36">
        <f>SUMIFS(СВЦЭМ!$C$39:$C$782,СВЦЭМ!$A$39:$A$782,$A63,СВЦЭМ!$B$39:$B$782,M$47)+'СЕТ СН'!$G$12+СВЦЭМ!$D$10+'СЕТ СН'!$G$6-'СЕТ СН'!$G$22</f>
        <v>1304.7708775399999</v>
      </c>
      <c r="N63" s="36">
        <f>SUMIFS(СВЦЭМ!$C$39:$C$782,СВЦЭМ!$A$39:$A$782,$A63,СВЦЭМ!$B$39:$B$782,N$47)+'СЕТ СН'!$G$12+СВЦЭМ!$D$10+'СЕТ СН'!$G$6-'СЕТ СН'!$G$22</f>
        <v>1315.9323757799998</v>
      </c>
      <c r="O63" s="36">
        <f>SUMIFS(СВЦЭМ!$C$39:$C$782,СВЦЭМ!$A$39:$A$782,$A63,СВЦЭМ!$B$39:$B$782,O$47)+'СЕТ СН'!$G$12+СВЦЭМ!$D$10+'СЕТ СН'!$G$6-'СЕТ СН'!$G$22</f>
        <v>1302.82436547</v>
      </c>
      <c r="P63" s="36">
        <f>SUMIFS(СВЦЭМ!$C$39:$C$782,СВЦЭМ!$A$39:$A$782,$A63,СВЦЭМ!$B$39:$B$782,P$47)+'СЕТ СН'!$G$12+СВЦЭМ!$D$10+'СЕТ СН'!$G$6-'СЕТ СН'!$G$22</f>
        <v>1295.98733167</v>
      </c>
      <c r="Q63" s="36">
        <f>SUMIFS(СВЦЭМ!$C$39:$C$782,СВЦЭМ!$A$39:$A$782,$A63,СВЦЭМ!$B$39:$B$782,Q$47)+'СЕТ СН'!$G$12+СВЦЭМ!$D$10+'СЕТ СН'!$G$6-'СЕТ СН'!$G$22</f>
        <v>1290.44999319</v>
      </c>
      <c r="R63" s="36">
        <f>SUMIFS(СВЦЭМ!$C$39:$C$782,СВЦЭМ!$A$39:$A$782,$A63,СВЦЭМ!$B$39:$B$782,R$47)+'СЕТ СН'!$G$12+СВЦЭМ!$D$10+'СЕТ СН'!$G$6-'СЕТ СН'!$G$22</f>
        <v>1282.66453318</v>
      </c>
      <c r="S63" s="36">
        <f>SUMIFS(СВЦЭМ!$C$39:$C$782,СВЦЭМ!$A$39:$A$782,$A63,СВЦЭМ!$B$39:$B$782,S$47)+'СЕТ СН'!$G$12+СВЦЭМ!$D$10+'СЕТ СН'!$G$6-'СЕТ СН'!$G$22</f>
        <v>1267.2458399899999</v>
      </c>
      <c r="T63" s="36">
        <f>SUMIFS(СВЦЭМ!$C$39:$C$782,СВЦЭМ!$A$39:$A$782,$A63,СВЦЭМ!$B$39:$B$782,T$47)+'СЕТ СН'!$G$12+СВЦЭМ!$D$10+'СЕТ СН'!$G$6-'СЕТ СН'!$G$22</f>
        <v>1258.5974275099998</v>
      </c>
      <c r="U63" s="36">
        <f>SUMIFS(СВЦЭМ!$C$39:$C$782,СВЦЭМ!$A$39:$A$782,$A63,СВЦЭМ!$B$39:$B$782,U$47)+'СЕТ СН'!$G$12+СВЦЭМ!$D$10+'СЕТ СН'!$G$6-'СЕТ СН'!$G$22</f>
        <v>1289.1235214199999</v>
      </c>
      <c r="V63" s="36">
        <f>SUMIFS(СВЦЭМ!$C$39:$C$782,СВЦЭМ!$A$39:$A$782,$A63,СВЦЭМ!$B$39:$B$782,V$47)+'СЕТ СН'!$G$12+СВЦЭМ!$D$10+'СЕТ СН'!$G$6-'СЕТ СН'!$G$22</f>
        <v>1266.2432905299997</v>
      </c>
      <c r="W63" s="36">
        <f>SUMIFS(СВЦЭМ!$C$39:$C$782,СВЦЭМ!$A$39:$A$782,$A63,СВЦЭМ!$B$39:$B$782,W$47)+'СЕТ СН'!$G$12+СВЦЭМ!$D$10+'СЕТ СН'!$G$6-'СЕТ СН'!$G$22</f>
        <v>1275.1990333499998</v>
      </c>
      <c r="X63" s="36">
        <f>SUMIFS(СВЦЭМ!$C$39:$C$782,СВЦЭМ!$A$39:$A$782,$A63,СВЦЭМ!$B$39:$B$782,X$47)+'СЕТ СН'!$G$12+СВЦЭМ!$D$10+'СЕТ СН'!$G$6-'СЕТ СН'!$G$22</f>
        <v>1345.06441449</v>
      </c>
      <c r="Y63" s="36">
        <f>SUMIFS(СВЦЭМ!$C$39:$C$782,СВЦЭМ!$A$39:$A$782,$A63,СВЦЭМ!$B$39:$B$782,Y$47)+'СЕТ СН'!$G$12+СВЦЭМ!$D$10+'СЕТ СН'!$G$6-'СЕТ СН'!$G$22</f>
        <v>1410.93807206</v>
      </c>
    </row>
    <row r="64" spans="1:25" ht="15.75" x14ac:dyDescent="0.2">
      <c r="A64" s="35">
        <f t="shared" si="1"/>
        <v>44486</v>
      </c>
      <c r="B64" s="36">
        <f>SUMIFS(СВЦЭМ!$C$39:$C$782,СВЦЭМ!$A$39:$A$782,$A64,СВЦЭМ!$B$39:$B$782,B$47)+'СЕТ СН'!$G$12+СВЦЭМ!$D$10+'СЕТ СН'!$G$6-'СЕТ СН'!$G$22</f>
        <v>1330.6895957699999</v>
      </c>
      <c r="C64" s="36">
        <f>SUMIFS(СВЦЭМ!$C$39:$C$782,СВЦЭМ!$A$39:$A$782,$A64,СВЦЭМ!$B$39:$B$782,C$47)+'СЕТ СН'!$G$12+СВЦЭМ!$D$10+'СЕТ СН'!$G$6-'СЕТ СН'!$G$22</f>
        <v>1375.0973891399999</v>
      </c>
      <c r="D64" s="36">
        <f>SUMIFS(СВЦЭМ!$C$39:$C$782,СВЦЭМ!$A$39:$A$782,$A64,СВЦЭМ!$B$39:$B$782,D$47)+'СЕТ СН'!$G$12+СВЦЭМ!$D$10+'СЕТ СН'!$G$6-'СЕТ СН'!$G$22</f>
        <v>1311.4735133299998</v>
      </c>
      <c r="E64" s="36">
        <f>SUMIFS(СВЦЭМ!$C$39:$C$782,СВЦЭМ!$A$39:$A$782,$A64,СВЦЭМ!$B$39:$B$782,E$47)+'СЕТ СН'!$G$12+СВЦЭМ!$D$10+'СЕТ СН'!$G$6-'СЕТ СН'!$G$22</f>
        <v>1300.2859824999998</v>
      </c>
      <c r="F64" s="36">
        <f>SUMIFS(СВЦЭМ!$C$39:$C$782,СВЦЭМ!$A$39:$A$782,$A64,СВЦЭМ!$B$39:$B$782,F$47)+'СЕТ СН'!$G$12+СВЦЭМ!$D$10+'СЕТ СН'!$G$6-'СЕТ СН'!$G$22</f>
        <v>1305.9580882499999</v>
      </c>
      <c r="G64" s="36">
        <f>SUMIFS(СВЦЭМ!$C$39:$C$782,СВЦЭМ!$A$39:$A$782,$A64,СВЦЭМ!$B$39:$B$782,G$47)+'СЕТ СН'!$G$12+СВЦЭМ!$D$10+'СЕТ СН'!$G$6-'СЕТ СН'!$G$22</f>
        <v>1299.03275532</v>
      </c>
      <c r="H64" s="36">
        <f>SUMIFS(СВЦЭМ!$C$39:$C$782,СВЦЭМ!$A$39:$A$782,$A64,СВЦЭМ!$B$39:$B$782,H$47)+'СЕТ СН'!$G$12+СВЦЭМ!$D$10+'СЕТ СН'!$G$6-'СЕТ СН'!$G$22</f>
        <v>1328.1653913199998</v>
      </c>
      <c r="I64" s="36">
        <f>SUMIFS(СВЦЭМ!$C$39:$C$782,СВЦЭМ!$A$39:$A$782,$A64,СВЦЭМ!$B$39:$B$782,I$47)+'СЕТ СН'!$G$12+СВЦЭМ!$D$10+'СЕТ СН'!$G$6-'СЕТ СН'!$G$22</f>
        <v>1343.53099989</v>
      </c>
      <c r="J64" s="36">
        <f>SUMIFS(СВЦЭМ!$C$39:$C$782,СВЦЭМ!$A$39:$A$782,$A64,СВЦЭМ!$B$39:$B$782,J$47)+'СЕТ СН'!$G$12+СВЦЭМ!$D$10+'СЕТ СН'!$G$6-'СЕТ СН'!$G$22</f>
        <v>1290.15491271</v>
      </c>
      <c r="K64" s="36">
        <f>SUMIFS(СВЦЭМ!$C$39:$C$782,СВЦЭМ!$A$39:$A$782,$A64,СВЦЭМ!$B$39:$B$782,K$47)+'СЕТ СН'!$G$12+СВЦЭМ!$D$10+'СЕТ СН'!$G$6-'СЕТ СН'!$G$22</f>
        <v>1271.30370911</v>
      </c>
      <c r="L64" s="36">
        <f>SUMIFS(СВЦЭМ!$C$39:$C$782,СВЦЭМ!$A$39:$A$782,$A64,СВЦЭМ!$B$39:$B$782,L$47)+'СЕТ СН'!$G$12+СВЦЭМ!$D$10+'СЕТ СН'!$G$6-'СЕТ СН'!$G$22</f>
        <v>1291.45444385</v>
      </c>
      <c r="M64" s="36">
        <f>SUMIFS(СВЦЭМ!$C$39:$C$782,СВЦЭМ!$A$39:$A$782,$A64,СВЦЭМ!$B$39:$B$782,M$47)+'СЕТ СН'!$G$12+СВЦЭМ!$D$10+'СЕТ СН'!$G$6-'СЕТ СН'!$G$22</f>
        <v>1299.6761486299999</v>
      </c>
      <c r="N64" s="36">
        <f>SUMIFS(СВЦЭМ!$C$39:$C$782,СВЦЭМ!$A$39:$A$782,$A64,СВЦЭМ!$B$39:$B$782,N$47)+'СЕТ СН'!$G$12+СВЦЭМ!$D$10+'СЕТ СН'!$G$6-'СЕТ СН'!$G$22</f>
        <v>1309.2389120399998</v>
      </c>
      <c r="O64" s="36">
        <f>SUMIFS(СВЦЭМ!$C$39:$C$782,СВЦЭМ!$A$39:$A$782,$A64,СВЦЭМ!$B$39:$B$782,O$47)+'СЕТ СН'!$G$12+СВЦЭМ!$D$10+'СЕТ СН'!$G$6-'СЕТ СН'!$G$22</f>
        <v>1306.90031701</v>
      </c>
      <c r="P64" s="36">
        <f>SUMIFS(СВЦЭМ!$C$39:$C$782,СВЦЭМ!$A$39:$A$782,$A64,СВЦЭМ!$B$39:$B$782,P$47)+'СЕТ СН'!$G$12+СВЦЭМ!$D$10+'СЕТ СН'!$G$6-'СЕТ СН'!$G$22</f>
        <v>1350.5514267399999</v>
      </c>
      <c r="Q64" s="36">
        <f>SUMIFS(СВЦЭМ!$C$39:$C$782,СВЦЭМ!$A$39:$A$782,$A64,СВЦЭМ!$B$39:$B$782,Q$47)+'СЕТ СН'!$G$12+СВЦЭМ!$D$10+'СЕТ СН'!$G$6-'СЕТ СН'!$G$22</f>
        <v>1401.1073821099999</v>
      </c>
      <c r="R64" s="36">
        <f>SUMIFS(СВЦЭМ!$C$39:$C$782,СВЦЭМ!$A$39:$A$782,$A64,СВЦЭМ!$B$39:$B$782,R$47)+'СЕТ СН'!$G$12+СВЦЭМ!$D$10+'СЕТ СН'!$G$6-'СЕТ СН'!$G$22</f>
        <v>1343.77829202</v>
      </c>
      <c r="S64" s="36">
        <f>SUMIFS(СВЦЭМ!$C$39:$C$782,СВЦЭМ!$A$39:$A$782,$A64,СВЦЭМ!$B$39:$B$782,S$47)+'СЕТ СН'!$G$12+СВЦЭМ!$D$10+'СЕТ СН'!$G$6-'СЕТ СН'!$G$22</f>
        <v>1279.2195578299998</v>
      </c>
      <c r="T64" s="36">
        <f>SUMIFS(СВЦЭМ!$C$39:$C$782,СВЦЭМ!$A$39:$A$782,$A64,СВЦЭМ!$B$39:$B$782,T$47)+'СЕТ СН'!$G$12+СВЦЭМ!$D$10+'СЕТ СН'!$G$6-'СЕТ СН'!$G$22</f>
        <v>1290.20004264</v>
      </c>
      <c r="U64" s="36">
        <f>SUMIFS(СВЦЭМ!$C$39:$C$782,СВЦЭМ!$A$39:$A$782,$A64,СВЦЭМ!$B$39:$B$782,U$47)+'СЕТ СН'!$G$12+СВЦЭМ!$D$10+'СЕТ СН'!$G$6-'СЕТ СН'!$G$22</f>
        <v>1306.43114879</v>
      </c>
      <c r="V64" s="36">
        <f>SUMIFS(СВЦЭМ!$C$39:$C$782,СВЦЭМ!$A$39:$A$782,$A64,СВЦЭМ!$B$39:$B$782,V$47)+'СЕТ СН'!$G$12+СВЦЭМ!$D$10+'СЕТ СН'!$G$6-'СЕТ СН'!$G$22</f>
        <v>1289.0246465599998</v>
      </c>
      <c r="W64" s="36">
        <f>SUMIFS(СВЦЭМ!$C$39:$C$782,СВЦЭМ!$A$39:$A$782,$A64,СВЦЭМ!$B$39:$B$782,W$47)+'СЕТ СН'!$G$12+СВЦЭМ!$D$10+'СЕТ СН'!$G$6-'СЕТ СН'!$G$22</f>
        <v>1307.7490076199999</v>
      </c>
      <c r="X64" s="36">
        <f>SUMIFS(СВЦЭМ!$C$39:$C$782,СВЦЭМ!$A$39:$A$782,$A64,СВЦЭМ!$B$39:$B$782,X$47)+'СЕТ СН'!$G$12+СВЦЭМ!$D$10+'СЕТ СН'!$G$6-'СЕТ СН'!$G$22</f>
        <v>1303.6913362999999</v>
      </c>
      <c r="Y64" s="36">
        <f>SUMIFS(СВЦЭМ!$C$39:$C$782,СВЦЭМ!$A$39:$A$782,$A64,СВЦЭМ!$B$39:$B$782,Y$47)+'СЕТ СН'!$G$12+СВЦЭМ!$D$10+'СЕТ СН'!$G$6-'СЕТ СН'!$G$22</f>
        <v>1374.9186725699999</v>
      </c>
    </row>
    <row r="65" spans="1:27" ht="15.75" x14ac:dyDescent="0.2">
      <c r="A65" s="35">
        <f t="shared" si="1"/>
        <v>44487</v>
      </c>
      <c r="B65" s="36">
        <f>SUMIFS(СВЦЭМ!$C$39:$C$782,СВЦЭМ!$A$39:$A$782,$A65,СВЦЭМ!$B$39:$B$782,B$47)+'СЕТ СН'!$G$12+СВЦЭМ!$D$10+'СЕТ СН'!$G$6-'СЕТ СН'!$G$22</f>
        <v>1402.0116790999998</v>
      </c>
      <c r="C65" s="36">
        <f>SUMIFS(СВЦЭМ!$C$39:$C$782,СВЦЭМ!$A$39:$A$782,$A65,СВЦЭМ!$B$39:$B$782,C$47)+'СЕТ СН'!$G$12+СВЦЭМ!$D$10+'СЕТ СН'!$G$6-'СЕТ СН'!$G$22</f>
        <v>1374.1129829499998</v>
      </c>
      <c r="D65" s="36">
        <f>SUMIFS(СВЦЭМ!$C$39:$C$782,СВЦЭМ!$A$39:$A$782,$A65,СВЦЭМ!$B$39:$B$782,D$47)+'СЕТ СН'!$G$12+СВЦЭМ!$D$10+'СЕТ СН'!$G$6-'СЕТ СН'!$G$22</f>
        <v>1327.5743591799999</v>
      </c>
      <c r="E65" s="36">
        <f>SUMIFS(СВЦЭМ!$C$39:$C$782,СВЦЭМ!$A$39:$A$782,$A65,СВЦЭМ!$B$39:$B$782,E$47)+'СЕТ СН'!$G$12+СВЦЭМ!$D$10+'СЕТ СН'!$G$6-'СЕТ СН'!$G$22</f>
        <v>1326.37401589</v>
      </c>
      <c r="F65" s="36">
        <f>SUMIFS(СВЦЭМ!$C$39:$C$782,СВЦЭМ!$A$39:$A$782,$A65,СВЦЭМ!$B$39:$B$782,F$47)+'СЕТ СН'!$G$12+СВЦЭМ!$D$10+'СЕТ СН'!$G$6-'СЕТ СН'!$G$22</f>
        <v>1318.64516164</v>
      </c>
      <c r="G65" s="36">
        <f>SUMIFS(СВЦЭМ!$C$39:$C$782,СВЦЭМ!$A$39:$A$782,$A65,СВЦЭМ!$B$39:$B$782,G$47)+'СЕТ СН'!$G$12+СВЦЭМ!$D$10+'СЕТ СН'!$G$6-'СЕТ СН'!$G$22</f>
        <v>1318.4438310399998</v>
      </c>
      <c r="H65" s="36">
        <f>SUMIFS(СВЦЭМ!$C$39:$C$782,СВЦЭМ!$A$39:$A$782,$A65,СВЦЭМ!$B$39:$B$782,H$47)+'СЕТ СН'!$G$12+СВЦЭМ!$D$10+'СЕТ СН'!$G$6-'СЕТ СН'!$G$22</f>
        <v>1378.4883135199998</v>
      </c>
      <c r="I65" s="36">
        <f>SUMIFS(СВЦЭМ!$C$39:$C$782,СВЦЭМ!$A$39:$A$782,$A65,СВЦЭМ!$B$39:$B$782,I$47)+'СЕТ СН'!$G$12+СВЦЭМ!$D$10+'СЕТ СН'!$G$6-'СЕТ СН'!$G$22</f>
        <v>1421.4380230699999</v>
      </c>
      <c r="J65" s="36">
        <f>SUMIFS(СВЦЭМ!$C$39:$C$782,СВЦЭМ!$A$39:$A$782,$A65,СВЦЭМ!$B$39:$B$782,J$47)+'СЕТ СН'!$G$12+СВЦЭМ!$D$10+'СЕТ СН'!$G$6-'СЕТ СН'!$G$22</f>
        <v>1371.1874664299999</v>
      </c>
      <c r="K65" s="36">
        <f>SUMIFS(СВЦЭМ!$C$39:$C$782,СВЦЭМ!$A$39:$A$782,$A65,СВЦЭМ!$B$39:$B$782,K$47)+'СЕТ СН'!$G$12+СВЦЭМ!$D$10+'СЕТ СН'!$G$6-'СЕТ СН'!$G$22</f>
        <v>1340.2277901699999</v>
      </c>
      <c r="L65" s="36">
        <f>SUMIFS(СВЦЭМ!$C$39:$C$782,СВЦЭМ!$A$39:$A$782,$A65,СВЦЭМ!$B$39:$B$782,L$47)+'СЕТ СН'!$G$12+СВЦЭМ!$D$10+'СЕТ СН'!$G$6-'СЕТ СН'!$G$22</f>
        <v>1341.5708881599999</v>
      </c>
      <c r="M65" s="36">
        <f>SUMIFS(СВЦЭМ!$C$39:$C$782,СВЦЭМ!$A$39:$A$782,$A65,СВЦЭМ!$B$39:$B$782,M$47)+'СЕТ СН'!$G$12+СВЦЭМ!$D$10+'СЕТ СН'!$G$6-'СЕТ СН'!$G$22</f>
        <v>1338.1182666499999</v>
      </c>
      <c r="N65" s="36">
        <f>SUMIFS(СВЦЭМ!$C$39:$C$782,СВЦЭМ!$A$39:$A$782,$A65,СВЦЭМ!$B$39:$B$782,N$47)+'СЕТ СН'!$G$12+СВЦЭМ!$D$10+'СЕТ СН'!$G$6-'СЕТ СН'!$G$22</f>
        <v>1334.0779843599998</v>
      </c>
      <c r="O65" s="36">
        <f>SUMIFS(СВЦЭМ!$C$39:$C$782,СВЦЭМ!$A$39:$A$782,$A65,СВЦЭМ!$B$39:$B$782,O$47)+'СЕТ СН'!$G$12+СВЦЭМ!$D$10+'СЕТ СН'!$G$6-'СЕТ СН'!$G$22</f>
        <v>1330.4740871699998</v>
      </c>
      <c r="P65" s="36">
        <f>SUMIFS(СВЦЭМ!$C$39:$C$782,СВЦЭМ!$A$39:$A$782,$A65,СВЦЭМ!$B$39:$B$782,P$47)+'СЕТ СН'!$G$12+СВЦЭМ!$D$10+'СЕТ СН'!$G$6-'СЕТ СН'!$G$22</f>
        <v>1317.9020145899999</v>
      </c>
      <c r="Q65" s="36">
        <f>SUMIFS(СВЦЭМ!$C$39:$C$782,СВЦЭМ!$A$39:$A$782,$A65,СВЦЭМ!$B$39:$B$782,Q$47)+'СЕТ СН'!$G$12+СВЦЭМ!$D$10+'СЕТ СН'!$G$6-'СЕТ СН'!$G$22</f>
        <v>1315.4387067399998</v>
      </c>
      <c r="R65" s="36">
        <f>SUMIFS(СВЦЭМ!$C$39:$C$782,СВЦЭМ!$A$39:$A$782,$A65,СВЦЭМ!$B$39:$B$782,R$47)+'СЕТ СН'!$G$12+СВЦЭМ!$D$10+'СЕТ СН'!$G$6-'СЕТ СН'!$G$22</f>
        <v>1310.7800280099998</v>
      </c>
      <c r="S65" s="36">
        <f>SUMIFS(СВЦЭМ!$C$39:$C$782,СВЦЭМ!$A$39:$A$782,$A65,СВЦЭМ!$B$39:$B$782,S$47)+'СЕТ СН'!$G$12+СВЦЭМ!$D$10+'СЕТ СН'!$G$6-'СЕТ СН'!$G$22</f>
        <v>1322.46225467</v>
      </c>
      <c r="T65" s="36">
        <f>SUMIFS(СВЦЭМ!$C$39:$C$782,СВЦЭМ!$A$39:$A$782,$A65,СВЦЭМ!$B$39:$B$782,T$47)+'СЕТ СН'!$G$12+СВЦЭМ!$D$10+'СЕТ СН'!$G$6-'СЕТ СН'!$G$22</f>
        <v>1335.4843156499999</v>
      </c>
      <c r="U65" s="36">
        <f>SUMIFS(СВЦЭМ!$C$39:$C$782,СВЦЭМ!$A$39:$A$782,$A65,СВЦЭМ!$B$39:$B$782,U$47)+'СЕТ СН'!$G$12+СВЦЭМ!$D$10+'СЕТ СН'!$G$6-'СЕТ СН'!$G$22</f>
        <v>1344.0883422999998</v>
      </c>
      <c r="V65" s="36">
        <f>SUMIFS(СВЦЭМ!$C$39:$C$782,СВЦЭМ!$A$39:$A$782,$A65,СВЦЭМ!$B$39:$B$782,V$47)+'СЕТ СН'!$G$12+СВЦЭМ!$D$10+'СЕТ СН'!$G$6-'СЕТ СН'!$G$22</f>
        <v>1339.9683387599998</v>
      </c>
      <c r="W65" s="36">
        <f>SUMIFS(СВЦЭМ!$C$39:$C$782,СВЦЭМ!$A$39:$A$782,$A65,СВЦЭМ!$B$39:$B$782,W$47)+'СЕТ СН'!$G$12+СВЦЭМ!$D$10+'СЕТ СН'!$G$6-'СЕТ СН'!$G$22</f>
        <v>1360.89634802</v>
      </c>
      <c r="X65" s="36">
        <f>SUMIFS(СВЦЭМ!$C$39:$C$782,СВЦЭМ!$A$39:$A$782,$A65,СВЦЭМ!$B$39:$B$782,X$47)+'СЕТ СН'!$G$12+СВЦЭМ!$D$10+'СЕТ СН'!$G$6-'СЕТ СН'!$G$22</f>
        <v>1391.1271591499999</v>
      </c>
      <c r="Y65" s="36">
        <f>SUMIFS(СВЦЭМ!$C$39:$C$782,СВЦЭМ!$A$39:$A$782,$A65,СВЦЭМ!$B$39:$B$782,Y$47)+'СЕТ СН'!$G$12+СВЦЭМ!$D$10+'СЕТ СН'!$G$6-'СЕТ СН'!$G$22</f>
        <v>1432.3022976499999</v>
      </c>
    </row>
    <row r="66" spans="1:27" ht="15.75" x14ac:dyDescent="0.2">
      <c r="A66" s="35">
        <f t="shared" si="1"/>
        <v>44488</v>
      </c>
      <c r="B66" s="36">
        <f>SUMIFS(СВЦЭМ!$C$39:$C$782,СВЦЭМ!$A$39:$A$782,$A66,СВЦЭМ!$B$39:$B$782,B$47)+'СЕТ СН'!$G$12+СВЦЭМ!$D$10+'СЕТ СН'!$G$6-'СЕТ СН'!$G$22</f>
        <v>1459.3750666799999</v>
      </c>
      <c r="C66" s="36">
        <f>SUMIFS(СВЦЭМ!$C$39:$C$782,СВЦЭМ!$A$39:$A$782,$A66,СВЦЭМ!$B$39:$B$782,C$47)+'СЕТ СН'!$G$12+СВЦЭМ!$D$10+'СЕТ СН'!$G$6-'СЕТ СН'!$G$22</f>
        <v>1447.2558176499999</v>
      </c>
      <c r="D66" s="36">
        <f>SUMIFS(СВЦЭМ!$C$39:$C$782,СВЦЭМ!$A$39:$A$782,$A66,СВЦЭМ!$B$39:$B$782,D$47)+'СЕТ СН'!$G$12+СВЦЭМ!$D$10+'СЕТ СН'!$G$6-'СЕТ СН'!$G$22</f>
        <v>1384.85187804</v>
      </c>
      <c r="E66" s="36">
        <f>SUMIFS(СВЦЭМ!$C$39:$C$782,СВЦЭМ!$A$39:$A$782,$A66,СВЦЭМ!$B$39:$B$782,E$47)+'СЕТ СН'!$G$12+СВЦЭМ!$D$10+'СЕТ СН'!$G$6-'СЕТ СН'!$G$22</f>
        <v>1370.47779969</v>
      </c>
      <c r="F66" s="36">
        <f>SUMIFS(СВЦЭМ!$C$39:$C$782,СВЦЭМ!$A$39:$A$782,$A66,СВЦЭМ!$B$39:$B$782,F$47)+'СЕТ СН'!$G$12+СВЦЭМ!$D$10+'СЕТ СН'!$G$6-'СЕТ СН'!$G$22</f>
        <v>1374.15325078</v>
      </c>
      <c r="G66" s="36">
        <f>SUMIFS(СВЦЭМ!$C$39:$C$782,СВЦЭМ!$A$39:$A$782,$A66,СВЦЭМ!$B$39:$B$782,G$47)+'СЕТ СН'!$G$12+СВЦЭМ!$D$10+'СЕТ СН'!$G$6-'СЕТ СН'!$G$22</f>
        <v>1366.1273025799999</v>
      </c>
      <c r="H66" s="36">
        <f>SUMIFS(СВЦЭМ!$C$39:$C$782,СВЦЭМ!$A$39:$A$782,$A66,СВЦЭМ!$B$39:$B$782,H$47)+'СЕТ СН'!$G$12+СВЦЭМ!$D$10+'СЕТ СН'!$G$6-'СЕТ СН'!$G$22</f>
        <v>1353.2239869</v>
      </c>
      <c r="I66" s="36">
        <f>SUMIFS(СВЦЭМ!$C$39:$C$782,СВЦЭМ!$A$39:$A$782,$A66,СВЦЭМ!$B$39:$B$782,I$47)+'СЕТ СН'!$G$12+СВЦЭМ!$D$10+'СЕТ СН'!$G$6-'СЕТ СН'!$G$22</f>
        <v>1404.7772960699999</v>
      </c>
      <c r="J66" s="36">
        <f>SUMIFS(СВЦЭМ!$C$39:$C$782,СВЦЭМ!$A$39:$A$782,$A66,СВЦЭМ!$B$39:$B$782,J$47)+'СЕТ СН'!$G$12+СВЦЭМ!$D$10+'СЕТ СН'!$G$6-'СЕТ СН'!$G$22</f>
        <v>1437.93164344</v>
      </c>
      <c r="K66" s="36">
        <f>SUMIFS(СВЦЭМ!$C$39:$C$782,СВЦЭМ!$A$39:$A$782,$A66,СВЦЭМ!$B$39:$B$782,K$47)+'СЕТ СН'!$G$12+СВЦЭМ!$D$10+'СЕТ СН'!$G$6-'СЕТ СН'!$G$22</f>
        <v>1375.5136418</v>
      </c>
      <c r="L66" s="36">
        <f>SUMIFS(СВЦЭМ!$C$39:$C$782,СВЦЭМ!$A$39:$A$782,$A66,СВЦЭМ!$B$39:$B$782,L$47)+'СЕТ СН'!$G$12+СВЦЭМ!$D$10+'СЕТ СН'!$G$6-'СЕТ СН'!$G$22</f>
        <v>1379.60644529</v>
      </c>
      <c r="M66" s="36">
        <f>SUMIFS(СВЦЭМ!$C$39:$C$782,СВЦЭМ!$A$39:$A$782,$A66,СВЦЭМ!$B$39:$B$782,M$47)+'СЕТ СН'!$G$12+СВЦЭМ!$D$10+'СЕТ СН'!$G$6-'СЕТ СН'!$G$22</f>
        <v>1373.63385109</v>
      </c>
      <c r="N66" s="36">
        <f>SUMIFS(СВЦЭМ!$C$39:$C$782,СВЦЭМ!$A$39:$A$782,$A66,СВЦЭМ!$B$39:$B$782,N$47)+'СЕТ СН'!$G$12+СВЦЭМ!$D$10+'СЕТ СН'!$G$6-'СЕТ СН'!$G$22</f>
        <v>1442.0770166699999</v>
      </c>
      <c r="O66" s="36">
        <f>SUMIFS(СВЦЭМ!$C$39:$C$782,СВЦЭМ!$A$39:$A$782,$A66,СВЦЭМ!$B$39:$B$782,O$47)+'СЕТ СН'!$G$12+СВЦЭМ!$D$10+'СЕТ СН'!$G$6-'СЕТ СН'!$G$22</f>
        <v>1466.7741809899999</v>
      </c>
      <c r="P66" s="36">
        <f>SUMIFS(СВЦЭМ!$C$39:$C$782,СВЦЭМ!$A$39:$A$782,$A66,СВЦЭМ!$B$39:$B$782,P$47)+'СЕТ СН'!$G$12+СВЦЭМ!$D$10+'СЕТ СН'!$G$6-'СЕТ СН'!$G$22</f>
        <v>1463.93155858</v>
      </c>
      <c r="Q66" s="36">
        <f>SUMIFS(СВЦЭМ!$C$39:$C$782,СВЦЭМ!$A$39:$A$782,$A66,СВЦЭМ!$B$39:$B$782,Q$47)+'СЕТ СН'!$G$12+СВЦЭМ!$D$10+'СЕТ СН'!$G$6-'СЕТ СН'!$G$22</f>
        <v>1461.0475221299998</v>
      </c>
      <c r="R66" s="36">
        <f>SUMIFS(СВЦЭМ!$C$39:$C$782,СВЦЭМ!$A$39:$A$782,$A66,СВЦЭМ!$B$39:$B$782,R$47)+'СЕТ СН'!$G$12+СВЦЭМ!$D$10+'СЕТ СН'!$G$6-'СЕТ СН'!$G$22</f>
        <v>1462.9565373399998</v>
      </c>
      <c r="S66" s="36">
        <f>SUMIFS(СВЦЭМ!$C$39:$C$782,СВЦЭМ!$A$39:$A$782,$A66,СВЦЭМ!$B$39:$B$782,S$47)+'СЕТ СН'!$G$12+СВЦЭМ!$D$10+'СЕТ СН'!$G$6-'СЕТ СН'!$G$22</f>
        <v>1370.94079812</v>
      </c>
      <c r="T66" s="36">
        <f>SUMIFS(СВЦЭМ!$C$39:$C$782,СВЦЭМ!$A$39:$A$782,$A66,СВЦЭМ!$B$39:$B$782,T$47)+'СЕТ СН'!$G$12+СВЦЭМ!$D$10+'СЕТ СН'!$G$6-'СЕТ СН'!$G$22</f>
        <v>1325.0692263999999</v>
      </c>
      <c r="U66" s="36">
        <f>SUMIFS(СВЦЭМ!$C$39:$C$782,СВЦЭМ!$A$39:$A$782,$A66,СВЦЭМ!$B$39:$B$782,U$47)+'СЕТ СН'!$G$12+СВЦЭМ!$D$10+'СЕТ СН'!$G$6-'СЕТ СН'!$G$22</f>
        <v>1288.0370620799999</v>
      </c>
      <c r="V66" s="36">
        <f>SUMIFS(СВЦЭМ!$C$39:$C$782,СВЦЭМ!$A$39:$A$782,$A66,СВЦЭМ!$B$39:$B$782,V$47)+'СЕТ СН'!$G$12+СВЦЭМ!$D$10+'СЕТ СН'!$G$6-'СЕТ СН'!$G$22</f>
        <v>1292.1605884199998</v>
      </c>
      <c r="W66" s="36">
        <f>SUMIFS(СВЦЭМ!$C$39:$C$782,СВЦЭМ!$A$39:$A$782,$A66,СВЦЭМ!$B$39:$B$782,W$47)+'СЕТ СН'!$G$12+СВЦЭМ!$D$10+'СЕТ СН'!$G$6-'СЕТ СН'!$G$22</f>
        <v>1335.86080653</v>
      </c>
      <c r="X66" s="36">
        <f>SUMIFS(СВЦЭМ!$C$39:$C$782,СВЦЭМ!$A$39:$A$782,$A66,СВЦЭМ!$B$39:$B$782,X$47)+'СЕТ СН'!$G$12+СВЦЭМ!$D$10+'СЕТ СН'!$G$6-'СЕТ СН'!$G$22</f>
        <v>1418.2611988699998</v>
      </c>
      <c r="Y66" s="36">
        <f>SUMIFS(СВЦЭМ!$C$39:$C$782,СВЦЭМ!$A$39:$A$782,$A66,СВЦЭМ!$B$39:$B$782,Y$47)+'СЕТ СН'!$G$12+СВЦЭМ!$D$10+'СЕТ СН'!$G$6-'СЕТ СН'!$G$22</f>
        <v>1448.8214360899999</v>
      </c>
    </row>
    <row r="67" spans="1:27" ht="15.75" x14ac:dyDescent="0.2">
      <c r="A67" s="35">
        <f t="shared" si="1"/>
        <v>44489</v>
      </c>
      <c r="B67" s="36">
        <f>SUMIFS(СВЦЭМ!$C$39:$C$782,СВЦЭМ!$A$39:$A$782,$A67,СВЦЭМ!$B$39:$B$782,B$47)+'СЕТ СН'!$G$12+СВЦЭМ!$D$10+'СЕТ СН'!$G$6-'СЕТ СН'!$G$22</f>
        <v>1522.0937966199999</v>
      </c>
      <c r="C67" s="36">
        <f>SUMIFS(СВЦЭМ!$C$39:$C$782,СВЦЭМ!$A$39:$A$782,$A67,СВЦЭМ!$B$39:$B$782,C$47)+'СЕТ СН'!$G$12+СВЦЭМ!$D$10+'СЕТ СН'!$G$6-'СЕТ СН'!$G$22</f>
        <v>1481.9654522199999</v>
      </c>
      <c r="D67" s="36">
        <f>SUMIFS(СВЦЭМ!$C$39:$C$782,СВЦЭМ!$A$39:$A$782,$A67,СВЦЭМ!$B$39:$B$782,D$47)+'СЕТ СН'!$G$12+СВЦЭМ!$D$10+'СЕТ СН'!$G$6-'СЕТ СН'!$G$22</f>
        <v>1406.6349633599998</v>
      </c>
      <c r="E67" s="36">
        <f>SUMIFS(СВЦЭМ!$C$39:$C$782,СВЦЭМ!$A$39:$A$782,$A67,СВЦЭМ!$B$39:$B$782,E$47)+'СЕТ СН'!$G$12+СВЦЭМ!$D$10+'СЕТ СН'!$G$6-'СЕТ СН'!$G$22</f>
        <v>1390.5681144799998</v>
      </c>
      <c r="F67" s="36">
        <f>SUMIFS(СВЦЭМ!$C$39:$C$782,СВЦЭМ!$A$39:$A$782,$A67,СВЦЭМ!$B$39:$B$782,F$47)+'СЕТ СН'!$G$12+СВЦЭМ!$D$10+'СЕТ СН'!$G$6-'СЕТ СН'!$G$22</f>
        <v>1381.4540514999999</v>
      </c>
      <c r="G67" s="36">
        <f>SUMIFS(СВЦЭМ!$C$39:$C$782,СВЦЭМ!$A$39:$A$782,$A67,СВЦЭМ!$B$39:$B$782,G$47)+'СЕТ СН'!$G$12+СВЦЭМ!$D$10+'СЕТ СН'!$G$6-'СЕТ СН'!$G$22</f>
        <v>1391.8847386599998</v>
      </c>
      <c r="H67" s="36">
        <f>SUMIFS(СВЦЭМ!$C$39:$C$782,СВЦЭМ!$A$39:$A$782,$A67,СВЦЭМ!$B$39:$B$782,H$47)+'СЕТ СН'!$G$12+СВЦЭМ!$D$10+'СЕТ СН'!$G$6-'СЕТ СН'!$G$22</f>
        <v>1454.3800224699999</v>
      </c>
      <c r="I67" s="36">
        <f>SUMIFS(СВЦЭМ!$C$39:$C$782,СВЦЭМ!$A$39:$A$782,$A67,СВЦЭМ!$B$39:$B$782,I$47)+'СЕТ СН'!$G$12+СВЦЭМ!$D$10+'СЕТ СН'!$G$6-'СЕТ СН'!$G$22</f>
        <v>1450.3233380299998</v>
      </c>
      <c r="J67" s="36">
        <f>SUMIFS(СВЦЭМ!$C$39:$C$782,СВЦЭМ!$A$39:$A$782,$A67,СВЦЭМ!$B$39:$B$782,J$47)+'СЕТ СН'!$G$12+СВЦЭМ!$D$10+'СЕТ СН'!$G$6-'СЕТ СН'!$G$22</f>
        <v>1363.38832686</v>
      </c>
      <c r="K67" s="36">
        <f>SUMIFS(СВЦЭМ!$C$39:$C$782,СВЦЭМ!$A$39:$A$782,$A67,СВЦЭМ!$B$39:$B$782,K$47)+'СЕТ СН'!$G$12+СВЦЭМ!$D$10+'СЕТ СН'!$G$6-'СЕТ СН'!$G$22</f>
        <v>1369.5151117299999</v>
      </c>
      <c r="L67" s="36">
        <f>SUMIFS(СВЦЭМ!$C$39:$C$782,СВЦЭМ!$A$39:$A$782,$A67,СВЦЭМ!$B$39:$B$782,L$47)+'СЕТ СН'!$G$12+СВЦЭМ!$D$10+'СЕТ СН'!$G$6-'СЕТ СН'!$G$22</f>
        <v>1368.7753589599999</v>
      </c>
      <c r="M67" s="36">
        <f>SUMIFS(СВЦЭМ!$C$39:$C$782,СВЦЭМ!$A$39:$A$782,$A67,СВЦЭМ!$B$39:$B$782,M$47)+'СЕТ СН'!$G$12+СВЦЭМ!$D$10+'СЕТ СН'!$G$6-'СЕТ СН'!$G$22</f>
        <v>1375.9582724299999</v>
      </c>
      <c r="N67" s="36">
        <f>SUMIFS(СВЦЭМ!$C$39:$C$782,СВЦЭМ!$A$39:$A$782,$A67,СВЦЭМ!$B$39:$B$782,N$47)+'СЕТ СН'!$G$12+СВЦЭМ!$D$10+'СЕТ СН'!$G$6-'СЕТ СН'!$G$22</f>
        <v>1402.15975224</v>
      </c>
      <c r="O67" s="36">
        <f>SUMIFS(СВЦЭМ!$C$39:$C$782,СВЦЭМ!$A$39:$A$782,$A67,СВЦЭМ!$B$39:$B$782,O$47)+'СЕТ СН'!$G$12+СВЦЭМ!$D$10+'СЕТ СН'!$G$6-'СЕТ СН'!$G$22</f>
        <v>1417.6401670799999</v>
      </c>
      <c r="P67" s="36">
        <f>SUMIFS(СВЦЭМ!$C$39:$C$782,СВЦЭМ!$A$39:$A$782,$A67,СВЦЭМ!$B$39:$B$782,P$47)+'СЕТ СН'!$G$12+СВЦЭМ!$D$10+'СЕТ СН'!$G$6-'СЕТ СН'!$G$22</f>
        <v>1423.1286256599999</v>
      </c>
      <c r="Q67" s="36">
        <f>SUMIFS(СВЦЭМ!$C$39:$C$782,СВЦЭМ!$A$39:$A$782,$A67,СВЦЭМ!$B$39:$B$782,Q$47)+'СЕТ СН'!$G$12+СВЦЭМ!$D$10+'СЕТ СН'!$G$6-'СЕТ СН'!$G$22</f>
        <v>1425.2681329299999</v>
      </c>
      <c r="R67" s="36">
        <f>SUMIFS(СВЦЭМ!$C$39:$C$782,СВЦЭМ!$A$39:$A$782,$A67,СВЦЭМ!$B$39:$B$782,R$47)+'СЕТ СН'!$G$12+СВЦЭМ!$D$10+'СЕТ СН'!$G$6-'СЕТ СН'!$G$22</f>
        <v>1425.97481621</v>
      </c>
      <c r="S67" s="36">
        <f>SUMIFS(СВЦЭМ!$C$39:$C$782,СВЦЭМ!$A$39:$A$782,$A67,СВЦЭМ!$B$39:$B$782,S$47)+'СЕТ СН'!$G$12+СВЦЭМ!$D$10+'СЕТ СН'!$G$6-'СЕТ СН'!$G$22</f>
        <v>1397.8344126099998</v>
      </c>
      <c r="T67" s="36">
        <f>SUMIFS(СВЦЭМ!$C$39:$C$782,СВЦЭМ!$A$39:$A$782,$A67,СВЦЭМ!$B$39:$B$782,T$47)+'СЕТ СН'!$G$12+СВЦЭМ!$D$10+'СЕТ СН'!$G$6-'СЕТ СН'!$G$22</f>
        <v>1355.5584764799999</v>
      </c>
      <c r="U67" s="36">
        <f>SUMIFS(СВЦЭМ!$C$39:$C$782,СВЦЭМ!$A$39:$A$782,$A67,СВЦЭМ!$B$39:$B$782,U$47)+'СЕТ СН'!$G$12+СВЦЭМ!$D$10+'СЕТ СН'!$G$6-'СЕТ СН'!$G$22</f>
        <v>1361.1285295</v>
      </c>
      <c r="V67" s="36">
        <f>SUMIFS(СВЦЭМ!$C$39:$C$782,СВЦЭМ!$A$39:$A$782,$A67,СВЦЭМ!$B$39:$B$782,V$47)+'СЕТ СН'!$G$12+СВЦЭМ!$D$10+'СЕТ СН'!$G$6-'СЕТ СН'!$G$22</f>
        <v>1373.0078030499999</v>
      </c>
      <c r="W67" s="36">
        <f>SUMIFS(СВЦЭМ!$C$39:$C$782,СВЦЭМ!$A$39:$A$782,$A67,СВЦЭМ!$B$39:$B$782,W$47)+'СЕТ СН'!$G$12+СВЦЭМ!$D$10+'СЕТ СН'!$G$6-'СЕТ СН'!$G$22</f>
        <v>1389.62423943</v>
      </c>
      <c r="X67" s="36">
        <f>SUMIFS(СВЦЭМ!$C$39:$C$782,СВЦЭМ!$A$39:$A$782,$A67,СВЦЭМ!$B$39:$B$782,X$47)+'СЕТ СН'!$G$12+СВЦЭМ!$D$10+'СЕТ СН'!$G$6-'СЕТ СН'!$G$22</f>
        <v>1439.7660045799998</v>
      </c>
      <c r="Y67" s="36">
        <f>SUMIFS(СВЦЭМ!$C$39:$C$782,СВЦЭМ!$A$39:$A$782,$A67,СВЦЭМ!$B$39:$B$782,Y$47)+'СЕТ СН'!$G$12+СВЦЭМ!$D$10+'СЕТ СН'!$G$6-'СЕТ СН'!$G$22</f>
        <v>1448.04131775</v>
      </c>
    </row>
    <row r="68" spans="1:27" ht="15.75" x14ac:dyDescent="0.2">
      <c r="A68" s="35">
        <f t="shared" si="1"/>
        <v>44490</v>
      </c>
      <c r="B68" s="36">
        <f>SUMIFS(СВЦЭМ!$C$39:$C$782,СВЦЭМ!$A$39:$A$782,$A68,СВЦЭМ!$B$39:$B$782,B$47)+'СЕТ СН'!$G$12+СВЦЭМ!$D$10+'СЕТ СН'!$G$6-'СЕТ СН'!$G$22</f>
        <v>1497.4425079399998</v>
      </c>
      <c r="C68" s="36">
        <f>SUMIFS(СВЦЭМ!$C$39:$C$782,СВЦЭМ!$A$39:$A$782,$A68,СВЦЭМ!$B$39:$B$782,C$47)+'СЕТ СН'!$G$12+СВЦЭМ!$D$10+'СЕТ СН'!$G$6-'СЕТ СН'!$G$22</f>
        <v>1481.3557429499999</v>
      </c>
      <c r="D68" s="36">
        <f>SUMIFS(СВЦЭМ!$C$39:$C$782,СВЦЭМ!$A$39:$A$782,$A68,СВЦЭМ!$B$39:$B$782,D$47)+'СЕТ СН'!$G$12+СВЦЭМ!$D$10+'СЕТ СН'!$G$6-'СЕТ СН'!$G$22</f>
        <v>1406.4669529099999</v>
      </c>
      <c r="E68" s="36">
        <f>SUMIFS(СВЦЭМ!$C$39:$C$782,СВЦЭМ!$A$39:$A$782,$A68,СВЦЭМ!$B$39:$B$782,E$47)+'СЕТ СН'!$G$12+СВЦЭМ!$D$10+'СЕТ СН'!$G$6-'СЕТ СН'!$G$22</f>
        <v>1392.3883286399998</v>
      </c>
      <c r="F68" s="36">
        <f>SUMIFS(СВЦЭМ!$C$39:$C$782,СВЦЭМ!$A$39:$A$782,$A68,СВЦЭМ!$B$39:$B$782,F$47)+'СЕТ СН'!$G$12+СВЦЭМ!$D$10+'СЕТ СН'!$G$6-'СЕТ СН'!$G$22</f>
        <v>1395.25720875</v>
      </c>
      <c r="G68" s="36">
        <f>SUMIFS(СВЦЭМ!$C$39:$C$782,СВЦЭМ!$A$39:$A$782,$A68,СВЦЭМ!$B$39:$B$782,G$47)+'СЕТ СН'!$G$12+СВЦЭМ!$D$10+'СЕТ СН'!$G$6-'СЕТ СН'!$G$22</f>
        <v>1388.61753987</v>
      </c>
      <c r="H68" s="36">
        <f>SUMIFS(СВЦЭМ!$C$39:$C$782,СВЦЭМ!$A$39:$A$782,$A68,СВЦЭМ!$B$39:$B$782,H$47)+'СЕТ СН'!$G$12+СВЦЭМ!$D$10+'СЕТ СН'!$G$6-'СЕТ СН'!$G$22</f>
        <v>1446.5952712399999</v>
      </c>
      <c r="I68" s="36">
        <f>SUMIFS(СВЦЭМ!$C$39:$C$782,СВЦЭМ!$A$39:$A$782,$A68,СВЦЭМ!$B$39:$B$782,I$47)+'СЕТ СН'!$G$12+СВЦЭМ!$D$10+'СЕТ СН'!$G$6-'СЕТ СН'!$G$22</f>
        <v>1408.8413551799999</v>
      </c>
      <c r="J68" s="36">
        <f>SUMIFS(СВЦЭМ!$C$39:$C$782,СВЦЭМ!$A$39:$A$782,$A68,СВЦЭМ!$B$39:$B$782,J$47)+'СЕТ СН'!$G$12+СВЦЭМ!$D$10+'СЕТ СН'!$G$6-'СЕТ СН'!$G$22</f>
        <v>1395.7427993899998</v>
      </c>
      <c r="K68" s="36">
        <f>SUMIFS(СВЦЭМ!$C$39:$C$782,СВЦЭМ!$A$39:$A$782,$A68,СВЦЭМ!$B$39:$B$782,K$47)+'СЕТ СН'!$G$12+СВЦЭМ!$D$10+'СЕТ СН'!$G$6-'СЕТ СН'!$G$22</f>
        <v>1378.7900440799999</v>
      </c>
      <c r="L68" s="36">
        <f>SUMIFS(СВЦЭМ!$C$39:$C$782,СВЦЭМ!$A$39:$A$782,$A68,СВЦЭМ!$B$39:$B$782,L$47)+'СЕТ СН'!$G$12+СВЦЭМ!$D$10+'СЕТ СН'!$G$6-'СЕТ СН'!$G$22</f>
        <v>1387.6869534399998</v>
      </c>
      <c r="M68" s="36">
        <f>SUMIFS(СВЦЭМ!$C$39:$C$782,СВЦЭМ!$A$39:$A$782,$A68,СВЦЭМ!$B$39:$B$782,M$47)+'СЕТ СН'!$G$12+СВЦЭМ!$D$10+'СЕТ СН'!$G$6-'СЕТ СН'!$G$22</f>
        <v>1395.6586239799999</v>
      </c>
      <c r="N68" s="36">
        <f>SUMIFS(СВЦЭМ!$C$39:$C$782,СВЦЭМ!$A$39:$A$782,$A68,СВЦЭМ!$B$39:$B$782,N$47)+'СЕТ СН'!$G$12+СВЦЭМ!$D$10+'СЕТ СН'!$G$6-'СЕТ СН'!$G$22</f>
        <v>1441.90394249</v>
      </c>
      <c r="O68" s="36">
        <f>SUMIFS(СВЦЭМ!$C$39:$C$782,СВЦЭМ!$A$39:$A$782,$A68,СВЦЭМ!$B$39:$B$782,O$47)+'СЕТ СН'!$G$12+СВЦЭМ!$D$10+'СЕТ СН'!$G$6-'СЕТ СН'!$G$22</f>
        <v>1479.7261264699998</v>
      </c>
      <c r="P68" s="36">
        <f>SUMIFS(СВЦЭМ!$C$39:$C$782,СВЦЭМ!$A$39:$A$782,$A68,СВЦЭМ!$B$39:$B$782,P$47)+'СЕТ СН'!$G$12+СВЦЭМ!$D$10+'СЕТ СН'!$G$6-'СЕТ СН'!$G$22</f>
        <v>1472.8274176899999</v>
      </c>
      <c r="Q68" s="36">
        <f>SUMIFS(СВЦЭМ!$C$39:$C$782,СВЦЭМ!$A$39:$A$782,$A68,СВЦЭМ!$B$39:$B$782,Q$47)+'СЕТ СН'!$G$12+СВЦЭМ!$D$10+'СЕТ СН'!$G$6-'СЕТ СН'!$G$22</f>
        <v>1481.4727215299999</v>
      </c>
      <c r="R68" s="36">
        <f>SUMIFS(СВЦЭМ!$C$39:$C$782,СВЦЭМ!$A$39:$A$782,$A68,СВЦЭМ!$B$39:$B$782,R$47)+'СЕТ СН'!$G$12+СВЦЭМ!$D$10+'СЕТ СН'!$G$6-'СЕТ СН'!$G$22</f>
        <v>1482.7064010899999</v>
      </c>
      <c r="S68" s="36">
        <f>SUMIFS(СВЦЭМ!$C$39:$C$782,СВЦЭМ!$A$39:$A$782,$A68,СВЦЭМ!$B$39:$B$782,S$47)+'СЕТ СН'!$G$12+СВЦЭМ!$D$10+'СЕТ СН'!$G$6-'СЕТ СН'!$G$22</f>
        <v>1431.6735552099999</v>
      </c>
      <c r="T68" s="36">
        <f>SUMIFS(СВЦЭМ!$C$39:$C$782,СВЦЭМ!$A$39:$A$782,$A68,СВЦЭМ!$B$39:$B$782,T$47)+'СЕТ СН'!$G$12+СВЦЭМ!$D$10+'СЕТ СН'!$G$6-'СЕТ СН'!$G$22</f>
        <v>1403.7551634499998</v>
      </c>
      <c r="U68" s="36">
        <f>SUMIFS(СВЦЭМ!$C$39:$C$782,СВЦЭМ!$A$39:$A$782,$A68,СВЦЭМ!$B$39:$B$782,U$47)+'СЕТ СН'!$G$12+СВЦЭМ!$D$10+'СЕТ СН'!$G$6-'СЕТ СН'!$G$22</f>
        <v>1394.6656484999999</v>
      </c>
      <c r="V68" s="36">
        <f>SUMIFS(СВЦЭМ!$C$39:$C$782,СВЦЭМ!$A$39:$A$782,$A68,СВЦЭМ!$B$39:$B$782,V$47)+'СЕТ СН'!$G$12+СВЦЭМ!$D$10+'СЕТ СН'!$G$6-'СЕТ СН'!$G$22</f>
        <v>1388.32746793</v>
      </c>
      <c r="W68" s="36">
        <f>SUMIFS(СВЦЭМ!$C$39:$C$782,СВЦЭМ!$A$39:$A$782,$A68,СВЦЭМ!$B$39:$B$782,W$47)+'СЕТ СН'!$G$12+СВЦЭМ!$D$10+'СЕТ СН'!$G$6-'СЕТ СН'!$G$22</f>
        <v>1397.9817128999998</v>
      </c>
      <c r="X68" s="36">
        <f>SUMIFS(СВЦЭМ!$C$39:$C$782,СВЦЭМ!$A$39:$A$782,$A68,СВЦЭМ!$B$39:$B$782,X$47)+'СЕТ СН'!$G$12+СВЦЭМ!$D$10+'СЕТ СН'!$G$6-'СЕТ СН'!$G$22</f>
        <v>1369.7601799899999</v>
      </c>
      <c r="Y68" s="36">
        <f>SUMIFS(СВЦЭМ!$C$39:$C$782,СВЦЭМ!$A$39:$A$782,$A68,СВЦЭМ!$B$39:$B$782,Y$47)+'СЕТ СН'!$G$12+СВЦЭМ!$D$10+'СЕТ СН'!$G$6-'СЕТ СН'!$G$22</f>
        <v>1405.2726672899998</v>
      </c>
    </row>
    <row r="69" spans="1:27" ht="15.75" x14ac:dyDescent="0.2">
      <c r="A69" s="35">
        <f t="shared" si="1"/>
        <v>44491</v>
      </c>
      <c r="B69" s="36">
        <f>SUMIFS(СВЦЭМ!$C$39:$C$782,СВЦЭМ!$A$39:$A$782,$A69,СВЦЭМ!$B$39:$B$782,B$47)+'СЕТ СН'!$G$12+СВЦЭМ!$D$10+'СЕТ СН'!$G$6-'СЕТ СН'!$G$22</f>
        <v>1429.75388643</v>
      </c>
      <c r="C69" s="36">
        <f>SUMIFS(СВЦЭМ!$C$39:$C$782,СВЦЭМ!$A$39:$A$782,$A69,СВЦЭМ!$B$39:$B$782,C$47)+'СЕТ СН'!$G$12+СВЦЭМ!$D$10+'СЕТ СН'!$G$6-'СЕТ СН'!$G$22</f>
        <v>1486.7346513499999</v>
      </c>
      <c r="D69" s="36">
        <f>SUMIFS(СВЦЭМ!$C$39:$C$782,СВЦЭМ!$A$39:$A$782,$A69,СВЦЭМ!$B$39:$B$782,D$47)+'СЕТ СН'!$G$12+СВЦЭМ!$D$10+'СЕТ СН'!$G$6-'СЕТ СН'!$G$22</f>
        <v>1443.2326148299999</v>
      </c>
      <c r="E69" s="36">
        <f>SUMIFS(СВЦЭМ!$C$39:$C$782,СВЦЭМ!$A$39:$A$782,$A69,СВЦЭМ!$B$39:$B$782,E$47)+'СЕТ СН'!$G$12+СВЦЭМ!$D$10+'СЕТ СН'!$G$6-'СЕТ СН'!$G$22</f>
        <v>1449.6518326599999</v>
      </c>
      <c r="F69" s="36">
        <f>SUMIFS(СВЦЭМ!$C$39:$C$782,СВЦЭМ!$A$39:$A$782,$A69,СВЦЭМ!$B$39:$B$782,F$47)+'СЕТ СН'!$G$12+СВЦЭМ!$D$10+'СЕТ СН'!$G$6-'СЕТ СН'!$G$22</f>
        <v>1438.5809213299999</v>
      </c>
      <c r="G69" s="36">
        <f>SUMIFS(СВЦЭМ!$C$39:$C$782,СВЦЭМ!$A$39:$A$782,$A69,СВЦЭМ!$B$39:$B$782,G$47)+'СЕТ СН'!$G$12+СВЦЭМ!$D$10+'СЕТ СН'!$G$6-'СЕТ СН'!$G$22</f>
        <v>1433.1704184799999</v>
      </c>
      <c r="H69" s="36">
        <f>SUMIFS(СВЦЭМ!$C$39:$C$782,СВЦЭМ!$A$39:$A$782,$A69,СВЦЭМ!$B$39:$B$782,H$47)+'СЕТ СН'!$G$12+СВЦЭМ!$D$10+'СЕТ СН'!$G$6-'СЕТ СН'!$G$22</f>
        <v>1470.5714161999999</v>
      </c>
      <c r="I69" s="36">
        <f>SUMIFS(СВЦЭМ!$C$39:$C$782,СВЦЭМ!$A$39:$A$782,$A69,СВЦЭМ!$B$39:$B$782,I$47)+'СЕТ СН'!$G$12+СВЦЭМ!$D$10+'СЕТ СН'!$G$6-'СЕТ СН'!$G$22</f>
        <v>1458.75869309</v>
      </c>
      <c r="J69" s="36">
        <f>SUMIFS(СВЦЭМ!$C$39:$C$782,СВЦЭМ!$A$39:$A$782,$A69,СВЦЭМ!$B$39:$B$782,J$47)+'СЕТ СН'!$G$12+СВЦЭМ!$D$10+'СЕТ СН'!$G$6-'СЕТ СН'!$G$22</f>
        <v>1460.10905955</v>
      </c>
      <c r="K69" s="36">
        <f>SUMIFS(СВЦЭМ!$C$39:$C$782,СВЦЭМ!$A$39:$A$782,$A69,СВЦЭМ!$B$39:$B$782,K$47)+'СЕТ СН'!$G$12+СВЦЭМ!$D$10+'СЕТ СН'!$G$6-'СЕТ СН'!$G$22</f>
        <v>1427.57522722</v>
      </c>
      <c r="L69" s="36">
        <f>SUMIFS(СВЦЭМ!$C$39:$C$782,СВЦЭМ!$A$39:$A$782,$A69,СВЦЭМ!$B$39:$B$782,L$47)+'СЕТ СН'!$G$12+СВЦЭМ!$D$10+'СЕТ СН'!$G$6-'СЕТ СН'!$G$22</f>
        <v>1428.1330399799999</v>
      </c>
      <c r="M69" s="36">
        <f>SUMIFS(СВЦЭМ!$C$39:$C$782,СВЦЭМ!$A$39:$A$782,$A69,СВЦЭМ!$B$39:$B$782,M$47)+'СЕТ СН'!$G$12+СВЦЭМ!$D$10+'СЕТ СН'!$G$6-'СЕТ СН'!$G$22</f>
        <v>1432.7212645999998</v>
      </c>
      <c r="N69" s="36">
        <f>SUMIFS(СВЦЭМ!$C$39:$C$782,СВЦЭМ!$A$39:$A$782,$A69,СВЦЭМ!$B$39:$B$782,N$47)+'СЕТ СН'!$G$12+СВЦЭМ!$D$10+'СЕТ СН'!$G$6-'СЕТ СН'!$G$22</f>
        <v>1433.6028788599999</v>
      </c>
      <c r="O69" s="36">
        <f>SUMIFS(СВЦЭМ!$C$39:$C$782,СВЦЭМ!$A$39:$A$782,$A69,СВЦЭМ!$B$39:$B$782,O$47)+'СЕТ СН'!$G$12+СВЦЭМ!$D$10+'СЕТ СН'!$G$6-'СЕТ СН'!$G$22</f>
        <v>1429.26727375</v>
      </c>
      <c r="P69" s="36">
        <f>SUMIFS(СВЦЭМ!$C$39:$C$782,СВЦЭМ!$A$39:$A$782,$A69,СВЦЭМ!$B$39:$B$782,P$47)+'СЕТ СН'!$G$12+СВЦЭМ!$D$10+'СЕТ СН'!$G$6-'СЕТ СН'!$G$22</f>
        <v>1425.5941026199998</v>
      </c>
      <c r="Q69" s="36">
        <f>SUMIFS(СВЦЭМ!$C$39:$C$782,СВЦЭМ!$A$39:$A$782,$A69,СВЦЭМ!$B$39:$B$782,Q$47)+'СЕТ СН'!$G$12+СВЦЭМ!$D$10+'СЕТ СН'!$G$6-'СЕТ СН'!$G$22</f>
        <v>1511.7019375</v>
      </c>
      <c r="R69" s="36">
        <f>SUMIFS(СВЦЭМ!$C$39:$C$782,СВЦЭМ!$A$39:$A$782,$A69,СВЦЭМ!$B$39:$B$782,R$47)+'СЕТ СН'!$G$12+СВЦЭМ!$D$10+'СЕТ СН'!$G$6-'СЕТ СН'!$G$22</f>
        <v>1516.4727457399999</v>
      </c>
      <c r="S69" s="36">
        <f>SUMIFS(СВЦЭМ!$C$39:$C$782,СВЦЭМ!$A$39:$A$782,$A69,СВЦЭМ!$B$39:$B$782,S$47)+'СЕТ СН'!$G$12+СВЦЭМ!$D$10+'СЕТ СН'!$G$6-'СЕТ СН'!$G$22</f>
        <v>1472.7102836099998</v>
      </c>
      <c r="T69" s="36">
        <f>SUMIFS(СВЦЭМ!$C$39:$C$782,СВЦЭМ!$A$39:$A$782,$A69,СВЦЭМ!$B$39:$B$782,T$47)+'СЕТ СН'!$G$12+СВЦЭМ!$D$10+'СЕТ СН'!$G$6-'СЕТ СН'!$G$22</f>
        <v>1409.6656243999998</v>
      </c>
      <c r="U69" s="36">
        <f>SUMIFS(СВЦЭМ!$C$39:$C$782,СВЦЭМ!$A$39:$A$782,$A69,СВЦЭМ!$B$39:$B$782,U$47)+'СЕТ СН'!$G$12+СВЦЭМ!$D$10+'СЕТ СН'!$G$6-'СЕТ СН'!$G$22</f>
        <v>1402.6785737299999</v>
      </c>
      <c r="V69" s="36">
        <f>SUMIFS(СВЦЭМ!$C$39:$C$782,СВЦЭМ!$A$39:$A$782,$A69,СВЦЭМ!$B$39:$B$782,V$47)+'СЕТ СН'!$G$12+СВЦЭМ!$D$10+'СЕТ СН'!$G$6-'СЕТ СН'!$G$22</f>
        <v>1432.2493459999998</v>
      </c>
      <c r="W69" s="36">
        <f>SUMIFS(СВЦЭМ!$C$39:$C$782,СВЦЭМ!$A$39:$A$782,$A69,СВЦЭМ!$B$39:$B$782,W$47)+'СЕТ СН'!$G$12+СВЦЭМ!$D$10+'СЕТ СН'!$G$6-'СЕТ СН'!$G$22</f>
        <v>1443.8521572799998</v>
      </c>
      <c r="X69" s="36">
        <f>SUMIFS(СВЦЭМ!$C$39:$C$782,СВЦЭМ!$A$39:$A$782,$A69,СВЦЭМ!$B$39:$B$782,X$47)+'СЕТ СН'!$G$12+СВЦЭМ!$D$10+'СЕТ СН'!$G$6-'СЕТ СН'!$G$22</f>
        <v>1478.6176001399999</v>
      </c>
      <c r="Y69" s="36">
        <f>SUMIFS(СВЦЭМ!$C$39:$C$782,СВЦЭМ!$A$39:$A$782,$A69,СВЦЭМ!$B$39:$B$782,Y$47)+'СЕТ СН'!$G$12+СВЦЭМ!$D$10+'СЕТ СН'!$G$6-'СЕТ СН'!$G$22</f>
        <v>1466.33126249</v>
      </c>
    </row>
    <row r="70" spans="1:27" ht="15.75" x14ac:dyDescent="0.2">
      <c r="A70" s="35">
        <f t="shared" si="1"/>
        <v>44492</v>
      </c>
      <c r="B70" s="36">
        <f>SUMIFS(СВЦЭМ!$C$39:$C$782,СВЦЭМ!$A$39:$A$782,$A70,СВЦЭМ!$B$39:$B$782,B$47)+'СЕТ СН'!$G$12+СВЦЭМ!$D$10+'СЕТ СН'!$G$6-'СЕТ СН'!$G$22</f>
        <v>1447.6310705999999</v>
      </c>
      <c r="C70" s="36">
        <f>SUMIFS(СВЦЭМ!$C$39:$C$782,СВЦЭМ!$A$39:$A$782,$A70,СВЦЭМ!$B$39:$B$782,C$47)+'СЕТ СН'!$G$12+СВЦЭМ!$D$10+'СЕТ СН'!$G$6-'СЕТ СН'!$G$22</f>
        <v>1412.89694902</v>
      </c>
      <c r="D70" s="36">
        <f>SUMIFS(СВЦЭМ!$C$39:$C$782,СВЦЭМ!$A$39:$A$782,$A70,СВЦЭМ!$B$39:$B$782,D$47)+'СЕТ СН'!$G$12+СВЦЭМ!$D$10+'СЕТ СН'!$G$6-'СЕТ СН'!$G$22</f>
        <v>1433.1539519999999</v>
      </c>
      <c r="E70" s="36">
        <f>SUMIFS(СВЦЭМ!$C$39:$C$782,СВЦЭМ!$A$39:$A$782,$A70,СВЦЭМ!$B$39:$B$782,E$47)+'СЕТ СН'!$G$12+СВЦЭМ!$D$10+'СЕТ СН'!$G$6-'СЕТ СН'!$G$22</f>
        <v>1449.8155501699998</v>
      </c>
      <c r="F70" s="36">
        <f>SUMIFS(СВЦЭМ!$C$39:$C$782,СВЦЭМ!$A$39:$A$782,$A70,СВЦЭМ!$B$39:$B$782,F$47)+'СЕТ СН'!$G$12+СВЦЭМ!$D$10+'СЕТ СН'!$G$6-'СЕТ СН'!$G$22</f>
        <v>1446.5000192599998</v>
      </c>
      <c r="G70" s="36">
        <f>SUMIFS(СВЦЭМ!$C$39:$C$782,СВЦЭМ!$A$39:$A$782,$A70,СВЦЭМ!$B$39:$B$782,G$47)+'СЕТ СН'!$G$12+СВЦЭМ!$D$10+'СЕТ СН'!$G$6-'СЕТ СН'!$G$22</f>
        <v>1453.2716082999998</v>
      </c>
      <c r="H70" s="36">
        <f>SUMIFS(СВЦЭМ!$C$39:$C$782,СВЦЭМ!$A$39:$A$782,$A70,СВЦЭМ!$B$39:$B$782,H$47)+'СЕТ СН'!$G$12+СВЦЭМ!$D$10+'СЕТ СН'!$G$6-'СЕТ СН'!$G$22</f>
        <v>1412.6366817799999</v>
      </c>
      <c r="I70" s="36">
        <f>SUMIFS(СВЦЭМ!$C$39:$C$782,СВЦЭМ!$A$39:$A$782,$A70,СВЦЭМ!$B$39:$B$782,I$47)+'СЕТ СН'!$G$12+СВЦЭМ!$D$10+'СЕТ СН'!$G$6-'СЕТ СН'!$G$22</f>
        <v>1415.1872364199999</v>
      </c>
      <c r="J70" s="36">
        <f>SUMIFS(СВЦЭМ!$C$39:$C$782,СВЦЭМ!$A$39:$A$782,$A70,СВЦЭМ!$B$39:$B$782,J$47)+'СЕТ СН'!$G$12+СВЦЭМ!$D$10+'СЕТ СН'!$G$6-'СЕТ СН'!$G$22</f>
        <v>1365.58398803</v>
      </c>
      <c r="K70" s="36">
        <f>SUMIFS(СВЦЭМ!$C$39:$C$782,СВЦЭМ!$A$39:$A$782,$A70,СВЦЭМ!$B$39:$B$782,K$47)+'СЕТ СН'!$G$12+СВЦЭМ!$D$10+'СЕТ СН'!$G$6-'СЕТ СН'!$G$22</f>
        <v>1347.81329777</v>
      </c>
      <c r="L70" s="36">
        <f>SUMIFS(СВЦЭМ!$C$39:$C$782,СВЦЭМ!$A$39:$A$782,$A70,СВЦЭМ!$B$39:$B$782,L$47)+'СЕТ СН'!$G$12+СВЦЭМ!$D$10+'СЕТ СН'!$G$6-'СЕТ СН'!$G$22</f>
        <v>1329.4492348799999</v>
      </c>
      <c r="M70" s="36">
        <f>SUMIFS(СВЦЭМ!$C$39:$C$782,СВЦЭМ!$A$39:$A$782,$A70,СВЦЭМ!$B$39:$B$782,M$47)+'СЕТ СН'!$G$12+СВЦЭМ!$D$10+'СЕТ СН'!$G$6-'СЕТ СН'!$G$22</f>
        <v>1320.15569295</v>
      </c>
      <c r="N70" s="36">
        <f>SUMIFS(СВЦЭМ!$C$39:$C$782,СВЦЭМ!$A$39:$A$782,$A70,СВЦЭМ!$B$39:$B$782,N$47)+'СЕТ СН'!$G$12+СВЦЭМ!$D$10+'СЕТ СН'!$G$6-'СЕТ СН'!$G$22</f>
        <v>1315.198185</v>
      </c>
      <c r="O70" s="36">
        <f>SUMIFS(СВЦЭМ!$C$39:$C$782,СВЦЭМ!$A$39:$A$782,$A70,СВЦЭМ!$B$39:$B$782,O$47)+'СЕТ СН'!$G$12+СВЦЭМ!$D$10+'СЕТ СН'!$G$6-'СЕТ СН'!$G$22</f>
        <v>1301.254056</v>
      </c>
      <c r="P70" s="36">
        <f>SUMIFS(СВЦЭМ!$C$39:$C$782,СВЦЭМ!$A$39:$A$782,$A70,СВЦЭМ!$B$39:$B$782,P$47)+'СЕТ СН'!$G$12+СВЦЭМ!$D$10+'СЕТ СН'!$G$6-'СЕТ СН'!$G$22</f>
        <v>1295.8359373799999</v>
      </c>
      <c r="Q70" s="36">
        <f>SUMIFS(СВЦЭМ!$C$39:$C$782,СВЦЭМ!$A$39:$A$782,$A70,СВЦЭМ!$B$39:$B$782,Q$47)+'СЕТ СН'!$G$12+СВЦЭМ!$D$10+'СЕТ СН'!$G$6-'СЕТ СН'!$G$22</f>
        <v>1290.1004223999998</v>
      </c>
      <c r="R70" s="36">
        <f>SUMIFS(СВЦЭМ!$C$39:$C$782,СВЦЭМ!$A$39:$A$782,$A70,СВЦЭМ!$B$39:$B$782,R$47)+'СЕТ СН'!$G$12+СВЦЭМ!$D$10+'СЕТ СН'!$G$6-'СЕТ СН'!$G$22</f>
        <v>1291.9018948099999</v>
      </c>
      <c r="S70" s="36">
        <f>SUMIFS(СВЦЭМ!$C$39:$C$782,СВЦЭМ!$A$39:$A$782,$A70,СВЦЭМ!$B$39:$B$782,S$47)+'СЕТ СН'!$G$12+СВЦЭМ!$D$10+'СЕТ СН'!$G$6-'СЕТ СН'!$G$22</f>
        <v>1284.6738815799999</v>
      </c>
      <c r="T70" s="36">
        <f>SUMIFS(СВЦЭМ!$C$39:$C$782,СВЦЭМ!$A$39:$A$782,$A70,СВЦЭМ!$B$39:$B$782,T$47)+'СЕТ СН'!$G$12+СВЦЭМ!$D$10+'СЕТ СН'!$G$6-'СЕТ СН'!$G$22</f>
        <v>1294.86736892</v>
      </c>
      <c r="U70" s="36">
        <f>SUMIFS(СВЦЭМ!$C$39:$C$782,СВЦЭМ!$A$39:$A$782,$A70,СВЦЭМ!$B$39:$B$782,U$47)+'СЕТ СН'!$G$12+СВЦЭМ!$D$10+'СЕТ СН'!$G$6-'СЕТ СН'!$G$22</f>
        <v>1287.2995387599999</v>
      </c>
      <c r="V70" s="36">
        <f>SUMIFS(СВЦЭМ!$C$39:$C$782,СВЦЭМ!$A$39:$A$782,$A70,СВЦЭМ!$B$39:$B$782,V$47)+'СЕТ СН'!$G$12+СВЦЭМ!$D$10+'СЕТ СН'!$G$6-'СЕТ СН'!$G$22</f>
        <v>1276.1343233999999</v>
      </c>
      <c r="W70" s="36">
        <f>SUMIFS(СВЦЭМ!$C$39:$C$782,СВЦЭМ!$A$39:$A$782,$A70,СВЦЭМ!$B$39:$B$782,W$47)+'СЕТ СН'!$G$12+СВЦЭМ!$D$10+'СЕТ СН'!$G$6-'СЕТ СН'!$G$22</f>
        <v>1293.2944930399999</v>
      </c>
      <c r="X70" s="36">
        <f>SUMIFS(СВЦЭМ!$C$39:$C$782,СВЦЭМ!$A$39:$A$782,$A70,СВЦЭМ!$B$39:$B$782,X$47)+'СЕТ СН'!$G$12+СВЦЭМ!$D$10+'СЕТ СН'!$G$6-'СЕТ СН'!$G$22</f>
        <v>1325.14623059</v>
      </c>
      <c r="Y70" s="36">
        <f>SUMIFS(СВЦЭМ!$C$39:$C$782,СВЦЭМ!$A$39:$A$782,$A70,СВЦЭМ!$B$39:$B$782,Y$47)+'СЕТ СН'!$G$12+СВЦЭМ!$D$10+'СЕТ СН'!$G$6-'СЕТ СН'!$G$22</f>
        <v>1379.7188536199999</v>
      </c>
    </row>
    <row r="71" spans="1:27" ht="15.75" x14ac:dyDescent="0.2">
      <c r="A71" s="35">
        <f t="shared" si="1"/>
        <v>44493</v>
      </c>
      <c r="B71" s="36">
        <f>SUMIFS(СВЦЭМ!$C$39:$C$782,СВЦЭМ!$A$39:$A$782,$A71,СВЦЭМ!$B$39:$B$782,B$47)+'СЕТ СН'!$G$12+СВЦЭМ!$D$10+'СЕТ СН'!$G$6-'СЕТ СН'!$G$22</f>
        <v>1413.7046649099998</v>
      </c>
      <c r="C71" s="36">
        <f>SUMIFS(СВЦЭМ!$C$39:$C$782,СВЦЭМ!$A$39:$A$782,$A71,СВЦЭМ!$B$39:$B$782,C$47)+'СЕТ СН'!$G$12+СВЦЭМ!$D$10+'СЕТ СН'!$G$6-'СЕТ СН'!$G$22</f>
        <v>1453.3444611899999</v>
      </c>
      <c r="D71" s="36">
        <f>SUMIFS(СВЦЭМ!$C$39:$C$782,СВЦЭМ!$A$39:$A$782,$A71,СВЦЭМ!$B$39:$B$782,D$47)+'СЕТ СН'!$G$12+СВЦЭМ!$D$10+'СЕТ СН'!$G$6-'СЕТ СН'!$G$22</f>
        <v>1500.9847768499999</v>
      </c>
      <c r="E71" s="36">
        <f>SUMIFS(СВЦЭМ!$C$39:$C$782,СВЦЭМ!$A$39:$A$782,$A71,СВЦЭМ!$B$39:$B$782,E$47)+'СЕТ СН'!$G$12+СВЦЭМ!$D$10+'СЕТ СН'!$G$6-'СЕТ СН'!$G$22</f>
        <v>1511.64822005</v>
      </c>
      <c r="F71" s="36">
        <f>SUMIFS(СВЦЭМ!$C$39:$C$782,СВЦЭМ!$A$39:$A$782,$A71,СВЦЭМ!$B$39:$B$782,F$47)+'СЕТ СН'!$G$12+СВЦЭМ!$D$10+'СЕТ СН'!$G$6-'СЕТ СН'!$G$22</f>
        <v>1506.0650639999999</v>
      </c>
      <c r="G71" s="36">
        <f>SUMIFS(СВЦЭМ!$C$39:$C$782,СВЦЭМ!$A$39:$A$782,$A71,СВЦЭМ!$B$39:$B$782,G$47)+'СЕТ СН'!$G$12+СВЦЭМ!$D$10+'СЕТ СН'!$G$6-'СЕТ СН'!$G$22</f>
        <v>1508.6518242</v>
      </c>
      <c r="H71" s="36">
        <f>SUMIFS(СВЦЭМ!$C$39:$C$782,СВЦЭМ!$A$39:$A$782,$A71,СВЦЭМ!$B$39:$B$782,H$47)+'СЕТ СН'!$G$12+СВЦЭМ!$D$10+'СЕТ СН'!$G$6-'СЕТ СН'!$G$22</f>
        <v>1468.5059354399998</v>
      </c>
      <c r="I71" s="36">
        <f>SUMIFS(СВЦЭМ!$C$39:$C$782,СВЦЭМ!$A$39:$A$782,$A71,СВЦЭМ!$B$39:$B$782,I$47)+'СЕТ СН'!$G$12+СВЦЭМ!$D$10+'СЕТ СН'!$G$6-'СЕТ СН'!$G$22</f>
        <v>1418.0322826399999</v>
      </c>
      <c r="J71" s="36">
        <f>SUMIFS(СВЦЭМ!$C$39:$C$782,СВЦЭМ!$A$39:$A$782,$A71,СВЦЭМ!$B$39:$B$782,J$47)+'СЕТ СН'!$G$12+СВЦЭМ!$D$10+'СЕТ СН'!$G$6-'СЕТ СН'!$G$22</f>
        <v>1365.9736371199999</v>
      </c>
      <c r="K71" s="36">
        <f>SUMIFS(СВЦЭМ!$C$39:$C$782,СВЦЭМ!$A$39:$A$782,$A71,СВЦЭМ!$B$39:$B$782,K$47)+'СЕТ СН'!$G$12+СВЦЭМ!$D$10+'СЕТ СН'!$G$6-'СЕТ СН'!$G$22</f>
        <v>1330.7476721199998</v>
      </c>
      <c r="L71" s="36">
        <f>SUMIFS(СВЦЭМ!$C$39:$C$782,СВЦЭМ!$A$39:$A$782,$A71,СВЦЭМ!$B$39:$B$782,L$47)+'СЕТ СН'!$G$12+СВЦЭМ!$D$10+'СЕТ СН'!$G$6-'СЕТ СН'!$G$22</f>
        <v>1307.2356458699999</v>
      </c>
      <c r="M71" s="36">
        <f>SUMIFS(СВЦЭМ!$C$39:$C$782,СВЦЭМ!$A$39:$A$782,$A71,СВЦЭМ!$B$39:$B$782,M$47)+'СЕТ СН'!$G$12+СВЦЭМ!$D$10+'СЕТ СН'!$G$6-'СЕТ СН'!$G$22</f>
        <v>1292.0239031799999</v>
      </c>
      <c r="N71" s="36">
        <f>SUMIFS(СВЦЭМ!$C$39:$C$782,СВЦЭМ!$A$39:$A$782,$A71,СВЦЭМ!$B$39:$B$782,N$47)+'СЕТ СН'!$G$12+СВЦЭМ!$D$10+'СЕТ СН'!$G$6-'СЕТ СН'!$G$22</f>
        <v>1304.46580077</v>
      </c>
      <c r="O71" s="36">
        <f>SUMIFS(СВЦЭМ!$C$39:$C$782,СВЦЭМ!$A$39:$A$782,$A71,СВЦЭМ!$B$39:$B$782,O$47)+'СЕТ СН'!$G$12+СВЦЭМ!$D$10+'СЕТ СН'!$G$6-'СЕТ СН'!$G$22</f>
        <v>1292.22970801</v>
      </c>
      <c r="P71" s="36">
        <f>SUMIFS(СВЦЭМ!$C$39:$C$782,СВЦЭМ!$A$39:$A$782,$A71,СВЦЭМ!$B$39:$B$782,P$47)+'СЕТ СН'!$G$12+СВЦЭМ!$D$10+'СЕТ СН'!$G$6-'СЕТ СН'!$G$22</f>
        <v>1290.0968252399998</v>
      </c>
      <c r="Q71" s="36">
        <f>SUMIFS(СВЦЭМ!$C$39:$C$782,СВЦЭМ!$A$39:$A$782,$A71,СВЦЭМ!$B$39:$B$782,Q$47)+'СЕТ СН'!$G$12+СВЦЭМ!$D$10+'СЕТ СН'!$G$6-'СЕТ СН'!$G$22</f>
        <v>1283.5829181199999</v>
      </c>
      <c r="R71" s="36">
        <f>SUMIFS(СВЦЭМ!$C$39:$C$782,СВЦЭМ!$A$39:$A$782,$A71,СВЦЭМ!$B$39:$B$782,R$47)+'СЕТ СН'!$G$12+СВЦЭМ!$D$10+'СЕТ СН'!$G$6-'СЕТ СН'!$G$22</f>
        <v>1284.2378831799999</v>
      </c>
      <c r="S71" s="36">
        <f>SUMIFS(СВЦЭМ!$C$39:$C$782,СВЦЭМ!$A$39:$A$782,$A71,СВЦЭМ!$B$39:$B$782,S$47)+'СЕТ СН'!$G$12+СВЦЭМ!$D$10+'СЕТ СН'!$G$6-'СЕТ СН'!$G$22</f>
        <v>1286.78990578</v>
      </c>
      <c r="T71" s="36">
        <f>SUMIFS(СВЦЭМ!$C$39:$C$782,СВЦЭМ!$A$39:$A$782,$A71,СВЦЭМ!$B$39:$B$782,T$47)+'СЕТ СН'!$G$12+СВЦЭМ!$D$10+'СЕТ СН'!$G$6-'СЕТ СН'!$G$22</f>
        <v>1267.0525831800001</v>
      </c>
      <c r="U71" s="36">
        <f>SUMIFS(СВЦЭМ!$C$39:$C$782,СВЦЭМ!$A$39:$A$782,$A71,СВЦЭМ!$B$39:$B$782,U$47)+'СЕТ СН'!$G$12+СВЦЭМ!$D$10+'СЕТ СН'!$G$6-'СЕТ СН'!$G$22</f>
        <v>1282.7383330600001</v>
      </c>
      <c r="V71" s="36">
        <f>SUMIFS(СВЦЭМ!$C$39:$C$782,СВЦЭМ!$A$39:$A$782,$A71,СВЦЭМ!$B$39:$B$782,V$47)+'СЕТ СН'!$G$12+СВЦЭМ!$D$10+'СЕТ СН'!$G$6-'СЕТ СН'!$G$22</f>
        <v>1296.0467437</v>
      </c>
      <c r="W71" s="36">
        <f>SUMIFS(СВЦЭМ!$C$39:$C$782,СВЦЭМ!$A$39:$A$782,$A71,СВЦЭМ!$B$39:$B$782,W$47)+'СЕТ СН'!$G$12+СВЦЭМ!$D$10+'СЕТ СН'!$G$6-'СЕТ СН'!$G$22</f>
        <v>1313.9905420499999</v>
      </c>
      <c r="X71" s="36">
        <f>SUMIFS(СВЦЭМ!$C$39:$C$782,СВЦЭМ!$A$39:$A$782,$A71,СВЦЭМ!$B$39:$B$782,X$47)+'СЕТ СН'!$G$12+СВЦЭМ!$D$10+'СЕТ СН'!$G$6-'СЕТ СН'!$G$22</f>
        <v>1338.3502561099999</v>
      </c>
      <c r="Y71" s="36">
        <f>SUMIFS(СВЦЭМ!$C$39:$C$782,СВЦЭМ!$A$39:$A$782,$A71,СВЦЭМ!$B$39:$B$782,Y$47)+'СЕТ СН'!$G$12+СВЦЭМ!$D$10+'СЕТ СН'!$G$6-'СЕТ СН'!$G$22</f>
        <v>1372.5512290699999</v>
      </c>
    </row>
    <row r="72" spans="1:27" ht="15.75" x14ac:dyDescent="0.2">
      <c r="A72" s="35">
        <f t="shared" si="1"/>
        <v>44494</v>
      </c>
      <c r="B72" s="36">
        <f>SUMIFS(СВЦЭМ!$C$39:$C$782,СВЦЭМ!$A$39:$A$782,$A72,СВЦЭМ!$B$39:$B$782,B$47)+'СЕТ СН'!$G$12+СВЦЭМ!$D$10+'СЕТ СН'!$G$6-'СЕТ СН'!$G$22</f>
        <v>1443.7042945399999</v>
      </c>
      <c r="C72" s="36">
        <f>SUMIFS(СВЦЭМ!$C$39:$C$782,СВЦЭМ!$A$39:$A$782,$A72,СВЦЭМ!$B$39:$B$782,C$47)+'СЕТ СН'!$G$12+СВЦЭМ!$D$10+'СЕТ СН'!$G$6-'СЕТ СН'!$G$22</f>
        <v>1532.1853486299999</v>
      </c>
      <c r="D72" s="36">
        <f>SUMIFS(СВЦЭМ!$C$39:$C$782,СВЦЭМ!$A$39:$A$782,$A72,СВЦЭМ!$B$39:$B$782,D$47)+'СЕТ СН'!$G$12+СВЦЭМ!$D$10+'СЕТ СН'!$G$6-'СЕТ СН'!$G$22</f>
        <v>1531.0856282899999</v>
      </c>
      <c r="E72" s="36">
        <f>SUMIFS(СВЦЭМ!$C$39:$C$782,СВЦЭМ!$A$39:$A$782,$A72,СВЦЭМ!$B$39:$B$782,E$47)+'СЕТ СН'!$G$12+СВЦЭМ!$D$10+'СЕТ СН'!$G$6-'СЕТ СН'!$G$22</f>
        <v>1419.9420576499999</v>
      </c>
      <c r="F72" s="36">
        <f>SUMIFS(СВЦЭМ!$C$39:$C$782,СВЦЭМ!$A$39:$A$782,$A72,СВЦЭМ!$B$39:$B$782,F$47)+'СЕТ СН'!$G$12+СВЦЭМ!$D$10+'СЕТ СН'!$G$6-'СЕТ СН'!$G$22</f>
        <v>1416.14716254</v>
      </c>
      <c r="G72" s="36">
        <f>SUMIFS(СВЦЭМ!$C$39:$C$782,СВЦЭМ!$A$39:$A$782,$A72,СВЦЭМ!$B$39:$B$782,G$47)+'СЕТ СН'!$G$12+СВЦЭМ!$D$10+'СЕТ СН'!$G$6-'СЕТ СН'!$G$22</f>
        <v>1425.9667168899998</v>
      </c>
      <c r="H72" s="36">
        <f>SUMIFS(СВЦЭМ!$C$39:$C$782,СВЦЭМ!$A$39:$A$782,$A72,СВЦЭМ!$B$39:$B$782,H$47)+'СЕТ СН'!$G$12+СВЦЭМ!$D$10+'СЕТ СН'!$G$6-'СЕТ СН'!$G$22</f>
        <v>1489.1048353799999</v>
      </c>
      <c r="I72" s="36">
        <f>SUMIFS(СВЦЭМ!$C$39:$C$782,СВЦЭМ!$A$39:$A$782,$A72,СВЦЭМ!$B$39:$B$782,I$47)+'СЕТ СН'!$G$12+СВЦЭМ!$D$10+'СЕТ СН'!$G$6-'СЕТ СН'!$G$22</f>
        <v>1471.2210794399998</v>
      </c>
      <c r="J72" s="36">
        <f>SUMIFS(СВЦЭМ!$C$39:$C$782,СВЦЭМ!$A$39:$A$782,$A72,СВЦЭМ!$B$39:$B$782,J$47)+'СЕТ СН'!$G$12+СВЦЭМ!$D$10+'СЕТ СН'!$G$6-'СЕТ СН'!$G$22</f>
        <v>1403.4236657899999</v>
      </c>
      <c r="K72" s="36">
        <f>SUMIFS(СВЦЭМ!$C$39:$C$782,СВЦЭМ!$A$39:$A$782,$A72,СВЦЭМ!$B$39:$B$782,K$47)+'СЕТ СН'!$G$12+СВЦЭМ!$D$10+'СЕТ СН'!$G$6-'СЕТ СН'!$G$22</f>
        <v>1362.9423078099999</v>
      </c>
      <c r="L72" s="36">
        <f>SUMIFS(СВЦЭМ!$C$39:$C$782,СВЦЭМ!$A$39:$A$782,$A72,СВЦЭМ!$B$39:$B$782,L$47)+'СЕТ СН'!$G$12+СВЦЭМ!$D$10+'СЕТ СН'!$G$6-'СЕТ СН'!$G$22</f>
        <v>1361.68186264</v>
      </c>
      <c r="M72" s="36">
        <f>SUMIFS(СВЦЭМ!$C$39:$C$782,СВЦЭМ!$A$39:$A$782,$A72,СВЦЭМ!$B$39:$B$782,M$47)+'СЕТ СН'!$G$12+СВЦЭМ!$D$10+'СЕТ СН'!$G$6-'СЕТ СН'!$G$22</f>
        <v>1376.5108201999999</v>
      </c>
      <c r="N72" s="36">
        <f>SUMIFS(СВЦЭМ!$C$39:$C$782,СВЦЭМ!$A$39:$A$782,$A72,СВЦЭМ!$B$39:$B$782,N$47)+'СЕТ СН'!$G$12+СВЦЭМ!$D$10+'СЕТ СН'!$G$6-'СЕТ СН'!$G$22</f>
        <v>1392.9422656899999</v>
      </c>
      <c r="O72" s="36">
        <f>SUMIFS(СВЦЭМ!$C$39:$C$782,СВЦЭМ!$A$39:$A$782,$A72,СВЦЭМ!$B$39:$B$782,O$47)+'СЕТ СН'!$G$12+СВЦЭМ!$D$10+'СЕТ СН'!$G$6-'СЕТ СН'!$G$22</f>
        <v>1391.9901385999999</v>
      </c>
      <c r="P72" s="36">
        <f>SUMIFS(СВЦЭМ!$C$39:$C$782,СВЦЭМ!$A$39:$A$782,$A72,СВЦЭМ!$B$39:$B$782,P$47)+'СЕТ СН'!$G$12+СВЦЭМ!$D$10+'СЕТ СН'!$G$6-'СЕТ СН'!$G$22</f>
        <v>1386.9604524199999</v>
      </c>
      <c r="Q72" s="36">
        <f>SUMIFS(СВЦЭМ!$C$39:$C$782,СВЦЭМ!$A$39:$A$782,$A72,СВЦЭМ!$B$39:$B$782,Q$47)+'СЕТ СН'!$G$12+СВЦЭМ!$D$10+'СЕТ СН'!$G$6-'СЕТ СН'!$G$22</f>
        <v>1380.95730381</v>
      </c>
      <c r="R72" s="36">
        <f>SUMIFS(СВЦЭМ!$C$39:$C$782,СВЦЭМ!$A$39:$A$782,$A72,СВЦЭМ!$B$39:$B$782,R$47)+'СЕТ СН'!$G$12+СВЦЭМ!$D$10+'СЕТ СН'!$G$6-'СЕТ СН'!$G$22</f>
        <v>1382.7195785499998</v>
      </c>
      <c r="S72" s="36">
        <f>SUMIFS(СВЦЭМ!$C$39:$C$782,СВЦЭМ!$A$39:$A$782,$A72,СВЦЭМ!$B$39:$B$782,S$47)+'СЕТ СН'!$G$12+СВЦЭМ!$D$10+'СЕТ СН'!$G$6-'СЕТ СН'!$G$22</f>
        <v>1362.5467960799999</v>
      </c>
      <c r="T72" s="36">
        <f>SUMIFS(СВЦЭМ!$C$39:$C$782,СВЦЭМ!$A$39:$A$782,$A72,СВЦЭМ!$B$39:$B$782,T$47)+'СЕТ СН'!$G$12+СВЦЭМ!$D$10+'СЕТ СН'!$G$6-'СЕТ СН'!$G$22</f>
        <v>1370.7145206299999</v>
      </c>
      <c r="U72" s="36">
        <f>SUMIFS(СВЦЭМ!$C$39:$C$782,СВЦЭМ!$A$39:$A$782,$A72,СВЦЭМ!$B$39:$B$782,U$47)+'СЕТ СН'!$G$12+СВЦЭМ!$D$10+'СЕТ СН'!$G$6-'СЕТ СН'!$G$22</f>
        <v>1387.34611445</v>
      </c>
      <c r="V72" s="36">
        <f>SUMIFS(СВЦЭМ!$C$39:$C$782,СВЦЭМ!$A$39:$A$782,$A72,СВЦЭМ!$B$39:$B$782,V$47)+'СЕТ СН'!$G$12+СВЦЭМ!$D$10+'СЕТ СН'!$G$6-'СЕТ СН'!$G$22</f>
        <v>1355.9517281399999</v>
      </c>
      <c r="W72" s="36">
        <f>SUMIFS(СВЦЭМ!$C$39:$C$782,СВЦЭМ!$A$39:$A$782,$A72,СВЦЭМ!$B$39:$B$782,W$47)+'СЕТ СН'!$G$12+СВЦЭМ!$D$10+'СЕТ СН'!$G$6-'СЕТ СН'!$G$22</f>
        <v>1378.21086984</v>
      </c>
      <c r="X72" s="36">
        <f>SUMIFS(СВЦЭМ!$C$39:$C$782,СВЦЭМ!$A$39:$A$782,$A72,СВЦЭМ!$B$39:$B$782,X$47)+'СЕТ СН'!$G$12+СВЦЭМ!$D$10+'СЕТ СН'!$G$6-'СЕТ СН'!$G$22</f>
        <v>1403.94461387</v>
      </c>
      <c r="Y72" s="36">
        <f>SUMIFS(СВЦЭМ!$C$39:$C$782,СВЦЭМ!$A$39:$A$782,$A72,СВЦЭМ!$B$39:$B$782,Y$47)+'СЕТ СН'!$G$12+СВЦЭМ!$D$10+'СЕТ СН'!$G$6-'СЕТ СН'!$G$22</f>
        <v>1448.1186837499999</v>
      </c>
    </row>
    <row r="73" spans="1:27" ht="15.75" x14ac:dyDescent="0.2">
      <c r="A73" s="35">
        <f t="shared" si="1"/>
        <v>44495</v>
      </c>
      <c r="B73" s="36">
        <f>SUMIFS(СВЦЭМ!$C$39:$C$782,СВЦЭМ!$A$39:$A$782,$A73,СВЦЭМ!$B$39:$B$782,B$47)+'СЕТ СН'!$G$12+СВЦЭМ!$D$10+'СЕТ СН'!$G$6-'СЕТ СН'!$G$22</f>
        <v>1423.4674497899998</v>
      </c>
      <c r="C73" s="36">
        <f>SUMIFS(СВЦЭМ!$C$39:$C$782,СВЦЭМ!$A$39:$A$782,$A73,СВЦЭМ!$B$39:$B$782,C$47)+'СЕТ СН'!$G$12+СВЦЭМ!$D$10+'СЕТ СН'!$G$6-'СЕТ СН'!$G$22</f>
        <v>1430.5623706599999</v>
      </c>
      <c r="D73" s="36">
        <f>SUMIFS(СВЦЭМ!$C$39:$C$782,СВЦЭМ!$A$39:$A$782,$A73,СВЦЭМ!$B$39:$B$782,D$47)+'СЕТ СН'!$G$12+СВЦЭМ!$D$10+'СЕТ СН'!$G$6-'СЕТ СН'!$G$22</f>
        <v>1438.8766570599998</v>
      </c>
      <c r="E73" s="36">
        <f>SUMIFS(СВЦЭМ!$C$39:$C$782,СВЦЭМ!$A$39:$A$782,$A73,СВЦЭМ!$B$39:$B$782,E$47)+'СЕТ СН'!$G$12+СВЦЭМ!$D$10+'СЕТ СН'!$G$6-'СЕТ СН'!$G$22</f>
        <v>1447.2507990699999</v>
      </c>
      <c r="F73" s="36">
        <f>SUMIFS(СВЦЭМ!$C$39:$C$782,СВЦЭМ!$A$39:$A$782,$A73,СВЦЭМ!$B$39:$B$782,F$47)+'СЕТ СН'!$G$12+СВЦЭМ!$D$10+'СЕТ СН'!$G$6-'СЕТ СН'!$G$22</f>
        <v>1445.4182421099999</v>
      </c>
      <c r="G73" s="36">
        <f>SUMIFS(СВЦЭМ!$C$39:$C$782,СВЦЭМ!$A$39:$A$782,$A73,СВЦЭМ!$B$39:$B$782,G$47)+'СЕТ СН'!$G$12+СВЦЭМ!$D$10+'СЕТ СН'!$G$6-'СЕТ СН'!$G$22</f>
        <v>1432.6866704299998</v>
      </c>
      <c r="H73" s="36">
        <f>SUMIFS(СВЦЭМ!$C$39:$C$782,СВЦЭМ!$A$39:$A$782,$A73,СВЦЭМ!$B$39:$B$782,H$47)+'СЕТ СН'!$G$12+СВЦЭМ!$D$10+'СЕТ СН'!$G$6-'СЕТ СН'!$G$22</f>
        <v>1442.58685986</v>
      </c>
      <c r="I73" s="36">
        <f>SUMIFS(СВЦЭМ!$C$39:$C$782,СВЦЭМ!$A$39:$A$782,$A73,СВЦЭМ!$B$39:$B$782,I$47)+'СЕТ СН'!$G$12+СВЦЭМ!$D$10+'СЕТ СН'!$G$6-'СЕТ СН'!$G$22</f>
        <v>1391.6581265</v>
      </c>
      <c r="J73" s="36">
        <f>SUMIFS(СВЦЭМ!$C$39:$C$782,СВЦЭМ!$A$39:$A$782,$A73,СВЦЭМ!$B$39:$B$782,J$47)+'СЕТ СН'!$G$12+СВЦЭМ!$D$10+'СЕТ СН'!$G$6-'СЕТ СН'!$G$22</f>
        <v>1343.6392052799999</v>
      </c>
      <c r="K73" s="36">
        <f>SUMIFS(СВЦЭМ!$C$39:$C$782,СВЦЭМ!$A$39:$A$782,$A73,СВЦЭМ!$B$39:$B$782,K$47)+'СЕТ СН'!$G$12+СВЦЭМ!$D$10+'СЕТ СН'!$G$6-'СЕТ СН'!$G$22</f>
        <v>1353.99175997</v>
      </c>
      <c r="L73" s="36">
        <f>SUMIFS(СВЦЭМ!$C$39:$C$782,СВЦЭМ!$A$39:$A$782,$A73,СВЦЭМ!$B$39:$B$782,L$47)+'СЕТ СН'!$G$12+СВЦЭМ!$D$10+'СЕТ СН'!$G$6-'СЕТ СН'!$G$22</f>
        <v>1357.1087716999998</v>
      </c>
      <c r="M73" s="36">
        <f>SUMIFS(СВЦЭМ!$C$39:$C$782,СВЦЭМ!$A$39:$A$782,$A73,СВЦЭМ!$B$39:$B$782,M$47)+'СЕТ СН'!$G$12+СВЦЭМ!$D$10+'СЕТ СН'!$G$6-'СЕТ СН'!$G$22</f>
        <v>1350.4805416899999</v>
      </c>
      <c r="N73" s="36">
        <f>SUMIFS(СВЦЭМ!$C$39:$C$782,СВЦЭМ!$A$39:$A$782,$A73,СВЦЭМ!$B$39:$B$782,N$47)+'СЕТ СН'!$G$12+СВЦЭМ!$D$10+'СЕТ СН'!$G$6-'СЕТ СН'!$G$22</f>
        <v>1360.63553157</v>
      </c>
      <c r="O73" s="36">
        <f>SUMIFS(СВЦЭМ!$C$39:$C$782,СВЦЭМ!$A$39:$A$782,$A73,СВЦЭМ!$B$39:$B$782,O$47)+'СЕТ СН'!$G$12+СВЦЭМ!$D$10+'СЕТ СН'!$G$6-'СЕТ СН'!$G$22</f>
        <v>1357.7991049299999</v>
      </c>
      <c r="P73" s="36">
        <f>SUMIFS(СВЦЭМ!$C$39:$C$782,СВЦЭМ!$A$39:$A$782,$A73,СВЦЭМ!$B$39:$B$782,P$47)+'СЕТ СН'!$G$12+СВЦЭМ!$D$10+'СЕТ СН'!$G$6-'СЕТ СН'!$G$22</f>
        <v>1376.23735433</v>
      </c>
      <c r="Q73" s="36">
        <f>SUMIFS(СВЦЭМ!$C$39:$C$782,СВЦЭМ!$A$39:$A$782,$A73,СВЦЭМ!$B$39:$B$782,Q$47)+'СЕТ СН'!$G$12+СВЦЭМ!$D$10+'СЕТ СН'!$G$6-'СЕТ СН'!$G$22</f>
        <v>1368.8215839699999</v>
      </c>
      <c r="R73" s="36">
        <f>SUMIFS(СВЦЭМ!$C$39:$C$782,СВЦЭМ!$A$39:$A$782,$A73,СВЦЭМ!$B$39:$B$782,R$47)+'СЕТ СН'!$G$12+СВЦЭМ!$D$10+'СЕТ СН'!$G$6-'СЕТ СН'!$G$22</f>
        <v>1364.3694587</v>
      </c>
      <c r="S73" s="36">
        <f>SUMIFS(СВЦЭМ!$C$39:$C$782,СВЦЭМ!$A$39:$A$782,$A73,СВЦЭМ!$B$39:$B$782,S$47)+'СЕТ СН'!$G$12+СВЦЭМ!$D$10+'СЕТ СН'!$G$6-'СЕТ СН'!$G$22</f>
        <v>1329.97076133</v>
      </c>
      <c r="T73" s="36">
        <f>SUMIFS(СВЦЭМ!$C$39:$C$782,СВЦЭМ!$A$39:$A$782,$A73,СВЦЭМ!$B$39:$B$782,T$47)+'СЕТ СН'!$G$12+СВЦЭМ!$D$10+'СЕТ СН'!$G$6-'СЕТ СН'!$G$22</f>
        <v>1342.8529473499998</v>
      </c>
      <c r="U73" s="36">
        <f>SUMIFS(СВЦЭМ!$C$39:$C$782,СВЦЭМ!$A$39:$A$782,$A73,СВЦЭМ!$B$39:$B$782,U$47)+'СЕТ СН'!$G$12+СВЦЭМ!$D$10+'СЕТ СН'!$G$6-'СЕТ СН'!$G$22</f>
        <v>1346.7071543799998</v>
      </c>
      <c r="V73" s="36">
        <f>SUMIFS(СВЦЭМ!$C$39:$C$782,СВЦЭМ!$A$39:$A$782,$A73,СВЦЭМ!$B$39:$B$782,V$47)+'СЕТ СН'!$G$12+СВЦЭМ!$D$10+'СЕТ СН'!$G$6-'СЕТ СН'!$G$22</f>
        <v>1344.1210277399998</v>
      </c>
      <c r="W73" s="36">
        <f>SUMIFS(СВЦЭМ!$C$39:$C$782,СВЦЭМ!$A$39:$A$782,$A73,СВЦЭМ!$B$39:$B$782,W$47)+'СЕТ СН'!$G$12+СВЦЭМ!$D$10+'СЕТ СН'!$G$6-'СЕТ СН'!$G$22</f>
        <v>1339.04506584</v>
      </c>
      <c r="X73" s="36">
        <f>SUMIFS(СВЦЭМ!$C$39:$C$782,СВЦЭМ!$A$39:$A$782,$A73,СВЦЭМ!$B$39:$B$782,X$47)+'СЕТ СН'!$G$12+СВЦЭМ!$D$10+'СЕТ СН'!$G$6-'СЕТ СН'!$G$22</f>
        <v>1324.7830104099999</v>
      </c>
      <c r="Y73" s="36">
        <f>SUMIFS(СВЦЭМ!$C$39:$C$782,СВЦЭМ!$A$39:$A$782,$A73,СВЦЭМ!$B$39:$B$782,Y$47)+'СЕТ СН'!$G$12+СВЦЭМ!$D$10+'СЕТ СН'!$G$6-'СЕТ СН'!$G$22</f>
        <v>1327.1334711099998</v>
      </c>
    </row>
    <row r="74" spans="1:27" ht="15.75" x14ac:dyDescent="0.2">
      <c r="A74" s="35">
        <f t="shared" si="1"/>
        <v>44496</v>
      </c>
      <c r="B74" s="36">
        <f>SUMIFS(СВЦЭМ!$C$39:$C$782,СВЦЭМ!$A$39:$A$782,$A74,СВЦЭМ!$B$39:$B$782,B$47)+'СЕТ СН'!$G$12+СВЦЭМ!$D$10+'СЕТ СН'!$G$6-'СЕТ СН'!$G$22</f>
        <v>1352.04887835</v>
      </c>
      <c r="C74" s="36">
        <f>SUMIFS(СВЦЭМ!$C$39:$C$782,СВЦЭМ!$A$39:$A$782,$A74,СВЦЭМ!$B$39:$B$782,C$47)+'СЕТ СН'!$G$12+СВЦЭМ!$D$10+'СЕТ СН'!$G$6-'СЕТ СН'!$G$22</f>
        <v>1406.69841591</v>
      </c>
      <c r="D74" s="36">
        <f>SUMIFS(СВЦЭМ!$C$39:$C$782,СВЦЭМ!$A$39:$A$782,$A74,СВЦЭМ!$B$39:$B$782,D$47)+'СЕТ СН'!$G$12+СВЦЭМ!$D$10+'СЕТ СН'!$G$6-'СЕТ СН'!$G$22</f>
        <v>1387.5522208799998</v>
      </c>
      <c r="E74" s="36">
        <f>SUMIFS(СВЦЭМ!$C$39:$C$782,СВЦЭМ!$A$39:$A$782,$A74,СВЦЭМ!$B$39:$B$782,E$47)+'СЕТ СН'!$G$12+СВЦЭМ!$D$10+'СЕТ СН'!$G$6-'СЕТ СН'!$G$22</f>
        <v>1402.8947914299999</v>
      </c>
      <c r="F74" s="36">
        <f>SUMIFS(СВЦЭМ!$C$39:$C$782,СВЦЭМ!$A$39:$A$782,$A74,СВЦЭМ!$B$39:$B$782,F$47)+'СЕТ СН'!$G$12+СВЦЭМ!$D$10+'СЕТ СН'!$G$6-'СЕТ СН'!$G$22</f>
        <v>1395.65791988</v>
      </c>
      <c r="G74" s="36">
        <f>SUMIFS(СВЦЭМ!$C$39:$C$782,СВЦЭМ!$A$39:$A$782,$A74,СВЦЭМ!$B$39:$B$782,G$47)+'СЕТ СН'!$G$12+СВЦЭМ!$D$10+'СЕТ СН'!$G$6-'СЕТ СН'!$G$22</f>
        <v>1364.6165491299998</v>
      </c>
      <c r="H74" s="36">
        <f>SUMIFS(СВЦЭМ!$C$39:$C$782,СВЦЭМ!$A$39:$A$782,$A74,СВЦЭМ!$B$39:$B$782,H$47)+'СЕТ СН'!$G$12+СВЦЭМ!$D$10+'СЕТ СН'!$G$6-'СЕТ СН'!$G$22</f>
        <v>1392.0613408099998</v>
      </c>
      <c r="I74" s="36">
        <f>SUMIFS(СВЦЭМ!$C$39:$C$782,СВЦЭМ!$A$39:$A$782,$A74,СВЦЭМ!$B$39:$B$782,I$47)+'СЕТ СН'!$G$12+СВЦЭМ!$D$10+'СЕТ СН'!$G$6-'СЕТ СН'!$G$22</f>
        <v>1390.5430291599998</v>
      </c>
      <c r="J74" s="36">
        <f>SUMIFS(СВЦЭМ!$C$39:$C$782,СВЦЭМ!$A$39:$A$782,$A74,СВЦЭМ!$B$39:$B$782,J$47)+'СЕТ СН'!$G$12+СВЦЭМ!$D$10+'СЕТ СН'!$G$6-'СЕТ СН'!$G$22</f>
        <v>1379.9412331599999</v>
      </c>
      <c r="K74" s="36">
        <f>SUMIFS(СВЦЭМ!$C$39:$C$782,СВЦЭМ!$A$39:$A$782,$A74,СВЦЭМ!$B$39:$B$782,K$47)+'СЕТ СН'!$G$12+СВЦЭМ!$D$10+'СЕТ СН'!$G$6-'СЕТ СН'!$G$22</f>
        <v>1391.3900331699999</v>
      </c>
      <c r="L74" s="36">
        <f>SUMIFS(СВЦЭМ!$C$39:$C$782,СВЦЭМ!$A$39:$A$782,$A74,СВЦЭМ!$B$39:$B$782,L$47)+'СЕТ СН'!$G$12+СВЦЭМ!$D$10+'СЕТ СН'!$G$6-'СЕТ СН'!$G$22</f>
        <v>1393.05012476</v>
      </c>
      <c r="M74" s="36">
        <f>SUMIFS(СВЦЭМ!$C$39:$C$782,СВЦЭМ!$A$39:$A$782,$A74,СВЦЭМ!$B$39:$B$782,M$47)+'СЕТ СН'!$G$12+СВЦЭМ!$D$10+'СЕТ СН'!$G$6-'СЕТ СН'!$G$22</f>
        <v>1391.5153993599999</v>
      </c>
      <c r="N74" s="36">
        <f>SUMIFS(СВЦЭМ!$C$39:$C$782,СВЦЭМ!$A$39:$A$782,$A74,СВЦЭМ!$B$39:$B$782,N$47)+'СЕТ СН'!$G$12+СВЦЭМ!$D$10+'СЕТ СН'!$G$6-'СЕТ СН'!$G$22</f>
        <v>1384.4196594999999</v>
      </c>
      <c r="O74" s="36">
        <f>SUMIFS(СВЦЭМ!$C$39:$C$782,СВЦЭМ!$A$39:$A$782,$A74,СВЦЭМ!$B$39:$B$782,O$47)+'СЕТ СН'!$G$12+СВЦЭМ!$D$10+'СЕТ СН'!$G$6-'СЕТ СН'!$G$22</f>
        <v>1376.5117239799999</v>
      </c>
      <c r="P74" s="36">
        <f>SUMIFS(СВЦЭМ!$C$39:$C$782,СВЦЭМ!$A$39:$A$782,$A74,СВЦЭМ!$B$39:$B$782,P$47)+'СЕТ СН'!$G$12+СВЦЭМ!$D$10+'СЕТ СН'!$G$6-'СЕТ СН'!$G$22</f>
        <v>1371.0047367799998</v>
      </c>
      <c r="Q74" s="36">
        <f>SUMIFS(СВЦЭМ!$C$39:$C$782,СВЦЭМ!$A$39:$A$782,$A74,СВЦЭМ!$B$39:$B$782,Q$47)+'СЕТ СН'!$G$12+СВЦЭМ!$D$10+'СЕТ СН'!$G$6-'СЕТ СН'!$G$22</f>
        <v>1372.08314301</v>
      </c>
      <c r="R74" s="36">
        <f>SUMIFS(СВЦЭМ!$C$39:$C$782,СВЦЭМ!$A$39:$A$782,$A74,СВЦЭМ!$B$39:$B$782,R$47)+'СЕТ СН'!$G$12+СВЦЭМ!$D$10+'СЕТ СН'!$G$6-'СЕТ СН'!$G$22</f>
        <v>1371.1619354899999</v>
      </c>
      <c r="S74" s="36">
        <f>SUMIFS(СВЦЭМ!$C$39:$C$782,СВЦЭМ!$A$39:$A$782,$A74,СВЦЭМ!$B$39:$B$782,S$47)+'СЕТ СН'!$G$12+СВЦЭМ!$D$10+'СЕТ СН'!$G$6-'СЕТ СН'!$G$22</f>
        <v>1376.9260877899999</v>
      </c>
      <c r="T74" s="36">
        <f>SUMIFS(СВЦЭМ!$C$39:$C$782,СВЦЭМ!$A$39:$A$782,$A74,СВЦЭМ!$B$39:$B$782,T$47)+'СЕТ СН'!$G$12+СВЦЭМ!$D$10+'СЕТ СН'!$G$6-'СЕТ СН'!$G$22</f>
        <v>1379.4028207499998</v>
      </c>
      <c r="U74" s="36">
        <f>SUMIFS(СВЦЭМ!$C$39:$C$782,СВЦЭМ!$A$39:$A$782,$A74,СВЦЭМ!$B$39:$B$782,U$47)+'СЕТ СН'!$G$12+СВЦЭМ!$D$10+'СЕТ СН'!$G$6-'СЕТ СН'!$G$22</f>
        <v>1378.91447722</v>
      </c>
      <c r="V74" s="36">
        <f>SUMIFS(СВЦЭМ!$C$39:$C$782,СВЦЭМ!$A$39:$A$782,$A74,СВЦЭМ!$B$39:$B$782,V$47)+'СЕТ СН'!$G$12+СВЦЭМ!$D$10+'СЕТ СН'!$G$6-'СЕТ СН'!$G$22</f>
        <v>1384.9083047299998</v>
      </c>
      <c r="W74" s="36">
        <f>SUMIFS(СВЦЭМ!$C$39:$C$782,СВЦЭМ!$A$39:$A$782,$A74,СВЦЭМ!$B$39:$B$782,W$47)+'СЕТ СН'!$G$12+СВЦЭМ!$D$10+'СЕТ СН'!$G$6-'СЕТ СН'!$G$22</f>
        <v>1392.31088643</v>
      </c>
      <c r="X74" s="36">
        <f>SUMIFS(СВЦЭМ!$C$39:$C$782,СВЦЭМ!$A$39:$A$782,$A74,СВЦЭМ!$B$39:$B$782,X$47)+'СЕТ СН'!$G$12+СВЦЭМ!$D$10+'СЕТ СН'!$G$6-'СЕТ СН'!$G$22</f>
        <v>1371.1034768899999</v>
      </c>
      <c r="Y74" s="36">
        <f>SUMIFS(СВЦЭМ!$C$39:$C$782,СВЦЭМ!$A$39:$A$782,$A74,СВЦЭМ!$B$39:$B$782,Y$47)+'СЕТ СН'!$G$12+СВЦЭМ!$D$10+'СЕТ СН'!$G$6-'СЕТ СН'!$G$22</f>
        <v>1366.35917135</v>
      </c>
    </row>
    <row r="75" spans="1:27" ht="15.75" x14ac:dyDescent="0.2">
      <c r="A75" s="35">
        <f t="shared" si="1"/>
        <v>44497</v>
      </c>
      <c r="B75" s="36">
        <f>SUMIFS(СВЦЭМ!$C$39:$C$782,СВЦЭМ!$A$39:$A$782,$A75,СВЦЭМ!$B$39:$B$782,B$47)+'СЕТ СН'!$G$12+СВЦЭМ!$D$10+'СЕТ СН'!$G$6-'СЕТ СН'!$G$22</f>
        <v>1389.1725533299998</v>
      </c>
      <c r="C75" s="36">
        <f>SUMIFS(СВЦЭМ!$C$39:$C$782,СВЦЭМ!$A$39:$A$782,$A75,СВЦЭМ!$B$39:$B$782,C$47)+'СЕТ СН'!$G$12+СВЦЭМ!$D$10+'СЕТ СН'!$G$6-'СЕТ СН'!$G$22</f>
        <v>1445.4183435799998</v>
      </c>
      <c r="D75" s="36">
        <f>SUMIFS(СВЦЭМ!$C$39:$C$782,СВЦЭМ!$A$39:$A$782,$A75,СВЦЭМ!$B$39:$B$782,D$47)+'СЕТ СН'!$G$12+СВЦЭМ!$D$10+'СЕТ СН'!$G$6-'СЕТ СН'!$G$22</f>
        <v>1391.12144552</v>
      </c>
      <c r="E75" s="36">
        <f>SUMIFS(СВЦЭМ!$C$39:$C$782,СВЦЭМ!$A$39:$A$782,$A75,СВЦЭМ!$B$39:$B$782,E$47)+'СЕТ СН'!$G$12+СВЦЭМ!$D$10+'СЕТ СН'!$G$6-'СЕТ СН'!$G$22</f>
        <v>1370.5496614599999</v>
      </c>
      <c r="F75" s="36">
        <f>SUMIFS(СВЦЭМ!$C$39:$C$782,СВЦЭМ!$A$39:$A$782,$A75,СВЦЭМ!$B$39:$B$782,F$47)+'СЕТ СН'!$G$12+СВЦЭМ!$D$10+'СЕТ СН'!$G$6-'СЕТ СН'!$G$22</f>
        <v>1369.24592274</v>
      </c>
      <c r="G75" s="36">
        <f>SUMIFS(СВЦЭМ!$C$39:$C$782,СВЦЭМ!$A$39:$A$782,$A75,СВЦЭМ!$B$39:$B$782,G$47)+'СЕТ СН'!$G$12+СВЦЭМ!$D$10+'СЕТ СН'!$G$6-'СЕТ СН'!$G$22</f>
        <v>1381.8713683599999</v>
      </c>
      <c r="H75" s="36">
        <f>SUMIFS(СВЦЭМ!$C$39:$C$782,СВЦЭМ!$A$39:$A$782,$A75,СВЦЭМ!$B$39:$B$782,H$47)+'СЕТ СН'!$G$12+СВЦЭМ!$D$10+'СЕТ СН'!$G$6-'СЕТ СН'!$G$22</f>
        <v>1398.6871477099999</v>
      </c>
      <c r="I75" s="36">
        <f>SUMIFS(СВЦЭМ!$C$39:$C$782,СВЦЭМ!$A$39:$A$782,$A75,СВЦЭМ!$B$39:$B$782,I$47)+'СЕТ СН'!$G$12+СВЦЭМ!$D$10+'СЕТ СН'!$G$6-'СЕТ СН'!$G$22</f>
        <v>1352.3026681899998</v>
      </c>
      <c r="J75" s="36">
        <f>SUMIFS(СВЦЭМ!$C$39:$C$782,СВЦЭМ!$A$39:$A$782,$A75,СВЦЭМ!$B$39:$B$782,J$47)+'СЕТ СН'!$G$12+СВЦЭМ!$D$10+'СЕТ СН'!$G$6-'СЕТ СН'!$G$22</f>
        <v>1313.98897504</v>
      </c>
      <c r="K75" s="36">
        <f>SUMIFS(СВЦЭМ!$C$39:$C$782,СВЦЭМ!$A$39:$A$782,$A75,СВЦЭМ!$B$39:$B$782,K$47)+'СЕТ СН'!$G$12+СВЦЭМ!$D$10+'СЕТ СН'!$G$6-'СЕТ СН'!$G$22</f>
        <v>1323.2735093899998</v>
      </c>
      <c r="L75" s="36">
        <f>SUMIFS(СВЦЭМ!$C$39:$C$782,СВЦЭМ!$A$39:$A$782,$A75,СВЦЭМ!$B$39:$B$782,L$47)+'СЕТ СН'!$G$12+СВЦЭМ!$D$10+'СЕТ СН'!$G$6-'СЕТ СН'!$G$22</f>
        <v>1333.37495758</v>
      </c>
      <c r="M75" s="36">
        <f>SUMIFS(СВЦЭМ!$C$39:$C$782,СВЦЭМ!$A$39:$A$782,$A75,СВЦЭМ!$B$39:$B$782,M$47)+'СЕТ СН'!$G$12+СВЦЭМ!$D$10+'СЕТ СН'!$G$6-'СЕТ СН'!$G$22</f>
        <v>1357.7848642899999</v>
      </c>
      <c r="N75" s="36">
        <f>SUMIFS(СВЦЭМ!$C$39:$C$782,СВЦЭМ!$A$39:$A$782,$A75,СВЦЭМ!$B$39:$B$782,N$47)+'СЕТ СН'!$G$12+СВЦЭМ!$D$10+'СЕТ СН'!$G$6-'СЕТ СН'!$G$22</f>
        <v>1370.74969197</v>
      </c>
      <c r="O75" s="36">
        <f>SUMIFS(СВЦЭМ!$C$39:$C$782,СВЦЭМ!$A$39:$A$782,$A75,СВЦЭМ!$B$39:$B$782,O$47)+'СЕТ СН'!$G$12+СВЦЭМ!$D$10+'СЕТ СН'!$G$6-'СЕТ СН'!$G$22</f>
        <v>1373.0431565399999</v>
      </c>
      <c r="P75" s="36">
        <f>SUMIFS(СВЦЭМ!$C$39:$C$782,СВЦЭМ!$A$39:$A$782,$A75,СВЦЭМ!$B$39:$B$782,P$47)+'СЕТ СН'!$G$12+СВЦЭМ!$D$10+'СЕТ СН'!$G$6-'СЕТ СН'!$G$22</f>
        <v>1376.23181224</v>
      </c>
      <c r="Q75" s="36">
        <f>SUMIFS(СВЦЭМ!$C$39:$C$782,СВЦЭМ!$A$39:$A$782,$A75,СВЦЭМ!$B$39:$B$782,Q$47)+'СЕТ СН'!$G$12+СВЦЭМ!$D$10+'СЕТ СН'!$G$6-'СЕТ СН'!$G$22</f>
        <v>1365.87513956</v>
      </c>
      <c r="R75" s="36">
        <f>SUMIFS(СВЦЭМ!$C$39:$C$782,СВЦЭМ!$A$39:$A$782,$A75,СВЦЭМ!$B$39:$B$782,R$47)+'СЕТ СН'!$G$12+СВЦЭМ!$D$10+'СЕТ СН'!$G$6-'СЕТ СН'!$G$22</f>
        <v>1361.8140139999998</v>
      </c>
      <c r="S75" s="36">
        <f>SUMIFS(СВЦЭМ!$C$39:$C$782,СВЦЭМ!$A$39:$A$782,$A75,СВЦЭМ!$B$39:$B$782,S$47)+'СЕТ СН'!$G$12+СВЦЭМ!$D$10+'СЕТ СН'!$G$6-'СЕТ СН'!$G$22</f>
        <v>1366.90478605</v>
      </c>
      <c r="T75" s="36">
        <f>SUMIFS(СВЦЭМ!$C$39:$C$782,СВЦЭМ!$A$39:$A$782,$A75,СВЦЭМ!$B$39:$B$782,T$47)+'СЕТ СН'!$G$12+СВЦЭМ!$D$10+'СЕТ СН'!$G$6-'СЕТ СН'!$G$22</f>
        <v>1336.6793924699998</v>
      </c>
      <c r="U75" s="36">
        <f>SUMIFS(СВЦЭМ!$C$39:$C$782,СВЦЭМ!$A$39:$A$782,$A75,СВЦЭМ!$B$39:$B$782,U$47)+'СЕТ СН'!$G$12+СВЦЭМ!$D$10+'СЕТ СН'!$G$6-'СЕТ СН'!$G$22</f>
        <v>1348.88712205</v>
      </c>
      <c r="V75" s="36">
        <f>SUMIFS(СВЦЭМ!$C$39:$C$782,СВЦЭМ!$A$39:$A$782,$A75,СВЦЭМ!$B$39:$B$782,V$47)+'СЕТ СН'!$G$12+СВЦЭМ!$D$10+'СЕТ СН'!$G$6-'СЕТ СН'!$G$22</f>
        <v>1340.7249984</v>
      </c>
      <c r="W75" s="36">
        <f>SUMIFS(СВЦЭМ!$C$39:$C$782,СВЦЭМ!$A$39:$A$782,$A75,СВЦЭМ!$B$39:$B$782,W$47)+'СЕТ СН'!$G$12+СВЦЭМ!$D$10+'СЕТ СН'!$G$6-'СЕТ СН'!$G$22</f>
        <v>1347.58918898</v>
      </c>
      <c r="X75" s="36">
        <f>SUMIFS(СВЦЭМ!$C$39:$C$782,СВЦЭМ!$A$39:$A$782,$A75,СВЦЭМ!$B$39:$B$782,X$47)+'СЕТ СН'!$G$12+СВЦЭМ!$D$10+'СЕТ СН'!$G$6-'СЕТ СН'!$G$22</f>
        <v>1351.50610577</v>
      </c>
      <c r="Y75" s="36">
        <f>SUMIFS(СВЦЭМ!$C$39:$C$782,СВЦЭМ!$A$39:$A$782,$A75,СВЦЭМ!$B$39:$B$782,Y$47)+'СЕТ СН'!$G$12+СВЦЭМ!$D$10+'СЕТ СН'!$G$6-'СЕТ СН'!$G$22</f>
        <v>1307.2424508499998</v>
      </c>
    </row>
    <row r="76" spans="1:27" ht="15.75" x14ac:dyDescent="0.2">
      <c r="A76" s="35">
        <f t="shared" si="1"/>
        <v>44498</v>
      </c>
      <c r="B76" s="36">
        <f>SUMIFS(СВЦЭМ!$C$39:$C$782,СВЦЭМ!$A$39:$A$782,$A76,СВЦЭМ!$B$39:$B$782,B$47)+'СЕТ СН'!$G$12+СВЦЭМ!$D$10+'СЕТ СН'!$G$6-'СЕТ СН'!$G$22</f>
        <v>1570.6091295799999</v>
      </c>
      <c r="C76" s="36">
        <f>SUMIFS(СВЦЭМ!$C$39:$C$782,СВЦЭМ!$A$39:$A$782,$A76,СВЦЭМ!$B$39:$B$782,C$47)+'СЕТ СН'!$G$12+СВЦЭМ!$D$10+'СЕТ СН'!$G$6-'СЕТ СН'!$G$22</f>
        <v>1585.9694810799999</v>
      </c>
      <c r="D76" s="36">
        <f>SUMIFS(СВЦЭМ!$C$39:$C$782,СВЦЭМ!$A$39:$A$782,$A76,СВЦЭМ!$B$39:$B$782,D$47)+'СЕТ СН'!$G$12+СВЦЭМ!$D$10+'СЕТ СН'!$G$6-'СЕТ СН'!$G$22</f>
        <v>1540.45924182</v>
      </c>
      <c r="E76" s="36">
        <f>SUMIFS(СВЦЭМ!$C$39:$C$782,СВЦЭМ!$A$39:$A$782,$A76,СВЦЭМ!$B$39:$B$782,E$47)+'СЕТ СН'!$G$12+СВЦЭМ!$D$10+'СЕТ СН'!$G$6-'СЕТ СН'!$G$22</f>
        <v>1519.4820048899999</v>
      </c>
      <c r="F76" s="36">
        <f>SUMIFS(СВЦЭМ!$C$39:$C$782,СВЦЭМ!$A$39:$A$782,$A76,СВЦЭМ!$B$39:$B$782,F$47)+'СЕТ СН'!$G$12+СВЦЭМ!$D$10+'СЕТ СН'!$G$6-'СЕТ СН'!$G$22</f>
        <v>1518.22546502</v>
      </c>
      <c r="G76" s="36">
        <f>SUMIFS(СВЦЭМ!$C$39:$C$782,СВЦЭМ!$A$39:$A$782,$A76,СВЦЭМ!$B$39:$B$782,G$47)+'СЕТ СН'!$G$12+СВЦЭМ!$D$10+'СЕТ СН'!$G$6-'СЕТ СН'!$G$22</f>
        <v>1528.7199882299999</v>
      </c>
      <c r="H76" s="36">
        <f>SUMIFS(СВЦЭМ!$C$39:$C$782,СВЦЭМ!$A$39:$A$782,$A76,СВЦЭМ!$B$39:$B$782,H$47)+'СЕТ СН'!$G$12+СВЦЭМ!$D$10+'СЕТ СН'!$G$6-'СЕТ СН'!$G$22</f>
        <v>1575.9103755899998</v>
      </c>
      <c r="I76" s="36">
        <f>SUMIFS(СВЦЭМ!$C$39:$C$782,СВЦЭМ!$A$39:$A$782,$A76,СВЦЭМ!$B$39:$B$782,I$47)+'СЕТ СН'!$G$12+СВЦЭМ!$D$10+'СЕТ СН'!$G$6-'СЕТ СН'!$G$22</f>
        <v>1573.50799523</v>
      </c>
      <c r="J76" s="36">
        <f>SUMIFS(СВЦЭМ!$C$39:$C$782,СВЦЭМ!$A$39:$A$782,$A76,СВЦЭМ!$B$39:$B$782,J$47)+'СЕТ СН'!$G$12+СВЦЭМ!$D$10+'СЕТ СН'!$G$6-'СЕТ СН'!$G$22</f>
        <v>1462.8536688499998</v>
      </c>
      <c r="K76" s="36">
        <f>SUMIFS(СВЦЭМ!$C$39:$C$782,СВЦЭМ!$A$39:$A$782,$A76,СВЦЭМ!$B$39:$B$782,K$47)+'СЕТ СН'!$G$12+СВЦЭМ!$D$10+'СЕТ СН'!$G$6-'СЕТ СН'!$G$22</f>
        <v>1311.5098773899999</v>
      </c>
      <c r="L76" s="36">
        <f>SUMIFS(СВЦЭМ!$C$39:$C$782,СВЦЭМ!$A$39:$A$782,$A76,СВЦЭМ!$B$39:$B$782,L$47)+'СЕТ СН'!$G$12+СВЦЭМ!$D$10+'СЕТ СН'!$G$6-'СЕТ СН'!$G$22</f>
        <v>1241.8642993599999</v>
      </c>
      <c r="M76" s="36">
        <f>SUMIFS(СВЦЭМ!$C$39:$C$782,СВЦЭМ!$A$39:$A$782,$A76,СВЦЭМ!$B$39:$B$782,M$47)+'СЕТ СН'!$G$12+СВЦЭМ!$D$10+'СЕТ СН'!$G$6-'СЕТ СН'!$G$22</f>
        <v>1269.09331462</v>
      </c>
      <c r="N76" s="36">
        <f>SUMIFS(СВЦЭМ!$C$39:$C$782,СВЦЭМ!$A$39:$A$782,$A76,СВЦЭМ!$B$39:$B$782,N$47)+'СЕТ СН'!$G$12+СВЦЭМ!$D$10+'СЕТ СН'!$G$6-'СЕТ СН'!$G$22</f>
        <v>1280.34386421</v>
      </c>
      <c r="O76" s="36">
        <f>SUMIFS(СВЦЭМ!$C$39:$C$782,СВЦЭМ!$A$39:$A$782,$A76,СВЦЭМ!$B$39:$B$782,O$47)+'СЕТ СН'!$G$12+СВЦЭМ!$D$10+'СЕТ СН'!$G$6-'СЕТ СН'!$G$22</f>
        <v>1281.2598662400001</v>
      </c>
      <c r="P76" s="36">
        <f>SUMIFS(СВЦЭМ!$C$39:$C$782,СВЦЭМ!$A$39:$A$782,$A76,СВЦЭМ!$B$39:$B$782,P$47)+'СЕТ СН'!$G$12+СВЦЭМ!$D$10+'СЕТ СН'!$G$6-'СЕТ СН'!$G$22</f>
        <v>1278.6541995999999</v>
      </c>
      <c r="Q76" s="36">
        <f>SUMIFS(СВЦЭМ!$C$39:$C$782,СВЦЭМ!$A$39:$A$782,$A76,СВЦЭМ!$B$39:$B$782,Q$47)+'СЕТ СН'!$G$12+СВЦЭМ!$D$10+'СЕТ СН'!$G$6-'СЕТ СН'!$G$22</f>
        <v>1279.9527312499999</v>
      </c>
      <c r="R76" s="36">
        <f>SUMIFS(СВЦЭМ!$C$39:$C$782,СВЦЭМ!$A$39:$A$782,$A76,СВЦЭМ!$B$39:$B$782,R$47)+'СЕТ СН'!$G$12+СВЦЭМ!$D$10+'СЕТ СН'!$G$6-'СЕТ СН'!$G$22</f>
        <v>1264.4884289199999</v>
      </c>
      <c r="S76" s="36">
        <f>SUMIFS(СВЦЭМ!$C$39:$C$782,СВЦЭМ!$A$39:$A$782,$A76,СВЦЭМ!$B$39:$B$782,S$47)+'СЕТ СН'!$G$12+СВЦЭМ!$D$10+'СЕТ СН'!$G$6-'СЕТ СН'!$G$22</f>
        <v>1245.2938901799998</v>
      </c>
      <c r="T76" s="36">
        <f>SUMIFS(СВЦЭМ!$C$39:$C$782,СВЦЭМ!$A$39:$A$782,$A76,СВЦЭМ!$B$39:$B$782,T$47)+'СЕТ СН'!$G$12+СВЦЭМ!$D$10+'СЕТ СН'!$G$6-'СЕТ СН'!$G$22</f>
        <v>1211.1352245</v>
      </c>
      <c r="U76" s="36">
        <f>SUMIFS(СВЦЭМ!$C$39:$C$782,СВЦЭМ!$A$39:$A$782,$A76,СВЦЭМ!$B$39:$B$782,U$47)+'СЕТ СН'!$G$12+СВЦЭМ!$D$10+'СЕТ СН'!$G$6-'СЕТ СН'!$G$22</f>
        <v>1170.9417362699999</v>
      </c>
      <c r="V76" s="36">
        <f>SUMIFS(СВЦЭМ!$C$39:$C$782,СВЦЭМ!$A$39:$A$782,$A76,СВЦЭМ!$B$39:$B$782,V$47)+'СЕТ СН'!$G$12+СВЦЭМ!$D$10+'СЕТ СН'!$G$6-'СЕТ СН'!$G$22</f>
        <v>1163.24533522</v>
      </c>
      <c r="W76" s="36">
        <f>SUMIFS(СВЦЭМ!$C$39:$C$782,СВЦЭМ!$A$39:$A$782,$A76,СВЦЭМ!$B$39:$B$782,W$47)+'СЕТ СН'!$G$12+СВЦЭМ!$D$10+'СЕТ СН'!$G$6-'СЕТ СН'!$G$22</f>
        <v>1153.47026415</v>
      </c>
      <c r="X76" s="36">
        <f>SUMIFS(СВЦЭМ!$C$39:$C$782,СВЦЭМ!$A$39:$A$782,$A76,СВЦЭМ!$B$39:$B$782,X$47)+'СЕТ СН'!$G$12+СВЦЭМ!$D$10+'СЕТ СН'!$G$6-'СЕТ СН'!$G$22</f>
        <v>1218.75922255</v>
      </c>
      <c r="Y76" s="36">
        <f>SUMIFS(СВЦЭМ!$C$39:$C$782,СВЦЭМ!$A$39:$A$782,$A76,СВЦЭМ!$B$39:$B$782,Y$47)+'СЕТ СН'!$G$12+СВЦЭМ!$D$10+'СЕТ СН'!$G$6-'СЕТ СН'!$G$22</f>
        <v>1235.28465456</v>
      </c>
    </row>
    <row r="77" spans="1:27" ht="15.75" x14ac:dyDescent="0.2">
      <c r="A77" s="35">
        <f t="shared" si="1"/>
        <v>44499</v>
      </c>
      <c r="B77" s="36">
        <f>SUMIFS(СВЦЭМ!$C$39:$C$782,СВЦЭМ!$A$39:$A$782,$A77,СВЦЭМ!$B$39:$B$782,B$47)+'СЕТ СН'!$G$12+СВЦЭМ!$D$10+'СЕТ СН'!$G$6-'СЕТ СН'!$G$22</f>
        <v>1269.2700907799999</v>
      </c>
      <c r="C77" s="36">
        <f>SUMIFS(СВЦЭМ!$C$39:$C$782,СВЦЭМ!$A$39:$A$782,$A77,СВЦЭМ!$B$39:$B$782,C$47)+'СЕТ СН'!$G$12+СВЦЭМ!$D$10+'СЕТ СН'!$G$6-'СЕТ СН'!$G$22</f>
        <v>1351.4836874499999</v>
      </c>
      <c r="D77" s="36">
        <f>SUMIFS(СВЦЭМ!$C$39:$C$782,СВЦЭМ!$A$39:$A$782,$A77,СВЦЭМ!$B$39:$B$782,D$47)+'СЕТ СН'!$G$12+СВЦЭМ!$D$10+'СЕТ СН'!$G$6-'СЕТ СН'!$G$22</f>
        <v>1339.6108247899999</v>
      </c>
      <c r="E77" s="36">
        <f>SUMIFS(СВЦЭМ!$C$39:$C$782,СВЦЭМ!$A$39:$A$782,$A77,СВЦЭМ!$B$39:$B$782,E$47)+'СЕТ СН'!$G$12+СВЦЭМ!$D$10+'СЕТ СН'!$G$6-'СЕТ СН'!$G$22</f>
        <v>1340.8620395199998</v>
      </c>
      <c r="F77" s="36">
        <f>SUMIFS(СВЦЭМ!$C$39:$C$782,СВЦЭМ!$A$39:$A$782,$A77,СВЦЭМ!$B$39:$B$782,F$47)+'СЕТ СН'!$G$12+СВЦЭМ!$D$10+'СЕТ СН'!$G$6-'СЕТ СН'!$G$22</f>
        <v>1339.2246604699999</v>
      </c>
      <c r="G77" s="36">
        <f>SUMIFS(СВЦЭМ!$C$39:$C$782,СВЦЭМ!$A$39:$A$782,$A77,СВЦЭМ!$B$39:$B$782,G$47)+'СЕТ СН'!$G$12+СВЦЭМ!$D$10+'СЕТ СН'!$G$6-'СЕТ СН'!$G$22</f>
        <v>1337.9348957799998</v>
      </c>
      <c r="H77" s="36">
        <f>SUMIFS(СВЦЭМ!$C$39:$C$782,СВЦЭМ!$A$39:$A$782,$A77,СВЦЭМ!$B$39:$B$782,H$47)+'СЕТ СН'!$G$12+СВЦЭМ!$D$10+'СЕТ СН'!$G$6-'СЕТ СН'!$G$22</f>
        <v>1335.47411788</v>
      </c>
      <c r="I77" s="36">
        <f>SUMIFS(СВЦЭМ!$C$39:$C$782,СВЦЭМ!$A$39:$A$782,$A77,СВЦЭМ!$B$39:$B$782,I$47)+'СЕТ СН'!$G$12+СВЦЭМ!$D$10+'СЕТ СН'!$G$6-'СЕТ СН'!$G$22</f>
        <v>1281.9460124099999</v>
      </c>
      <c r="J77" s="36">
        <f>SUMIFS(СВЦЭМ!$C$39:$C$782,СВЦЭМ!$A$39:$A$782,$A77,СВЦЭМ!$B$39:$B$782,J$47)+'СЕТ СН'!$G$12+СВЦЭМ!$D$10+'СЕТ СН'!$G$6-'СЕТ СН'!$G$22</f>
        <v>1268.0798990999999</v>
      </c>
      <c r="K77" s="36">
        <f>SUMIFS(СВЦЭМ!$C$39:$C$782,СВЦЭМ!$A$39:$A$782,$A77,СВЦЭМ!$B$39:$B$782,K$47)+'СЕТ СН'!$G$12+СВЦЭМ!$D$10+'СЕТ СН'!$G$6-'СЕТ СН'!$G$22</f>
        <v>1304.8702736399998</v>
      </c>
      <c r="L77" s="36">
        <f>SUMIFS(СВЦЭМ!$C$39:$C$782,СВЦЭМ!$A$39:$A$782,$A77,СВЦЭМ!$B$39:$B$782,L$47)+'СЕТ СН'!$G$12+СВЦЭМ!$D$10+'СЕТ СН'!$G$6-'СЕТ СН'!$G$22</f>
        <v>1312.9740736699998</v>
      </c>
      <c r="M77" s="36">
        <f>SUMIFS(СВЦЭМ!$C$39:$C$782,СВЦЭМ!$A$39:$A$782,$A77,СВЦЭМ!$B$39:$B$782,M$47)+'СЕТ СН'!$G$12+СВЦЭМ!$D$10+'СЕТ СН'!$G$6-'СЕТ СН'!$G$22</f>
        <v>1309.3693521499999</v>
      </c>
      <c r="N77" s="36">
        <f>SUMIFS(СВЦЭМ!$C$39:$C$782,СВЦЭМ!$A$39:$A$782,$A77,СВЦЭМ!$B$39:$B$782,N$47)+'СЕТ СН'!$G$12+СВЦЭМ!$D$10+'СЕТ СН'!$G$6-'СЕТ СН'!$G$22</f>
        <v>1314.4636844199999</v>
      </c>
      <c r="O77" s="36">
        <f>SUMIFS(СВЦЭМ!$C$39:$C$782,СВЦЭМ!$A$39:$A$782,$A77,СВЦЭМ!$B$39:$B$782,O$47)+'СЕТ СН'!$G$12+СВЦЭМ!$D$10+'СЕТ СН'!$G$6-'СЕТ СН'!$G$22</f>
        <v>1273.5160904999998</v>
      </c>
      <c r="P77" s="36">
        <f>SUMIFS(СВЦЭМ!$C$39:$C$782,СВЦЭМ!$A$39:$A$782,$A77,СВЦЭМ!$B$39:$B$782,P$47)+'СЕТ СН'!$G$12+СВЦЭМ!$D$10+'СЕТ СН'!$G$6-'СЕТ СН'!$G$22</f>
        <v>1263.7642315499997</v>
      </c>
      <c r="Q77" s="36">
        <f>SUMIFS(СВЦЭМ!$C$39:$C$782,СВЦЭМ!$A$39:$A$782,$A77,СВЦЭМ!$B$39:$B$782,Q$47)+'СЕТ СН'!$G$12+СВЦЭМ!$D$10+'СЕТ СН'!$G$6-'СЕТ СН'!$G$22</f>
        <v>1271.0567073899999</v>
      </c>
      <c r="R77" s="36">
        <f>SUMIFS(СВЦЭМ!$C$39:$C$782,СВЦЭМ!$A$39:$A$782,$A77,СВЦЭМ!$B$39:$B$782,R$47)+'СЕТ СН'!$G$12+СВЦЭМ!$D$10+'СЕТ СН'!$G$6-'СЕТ СН'!$G$22</f>
        <v>1257.9983413199998</v>
      </c>
      <c r="S77" s="36">
        <f>SUMIFS(СВЦЭМ!$C$39:$C$782,СВЦЭМ!$A$39:$A$782,$A77,СВЦЭМ!$B$39:$B$782,S$47)+'СЕТ СН'!$G$12+СВЦЭМ!$D$10+'СЕТ СН'!$G$6-'СЕТ СН'!$G$22</f>
        <v>1254.26187046</v>
      </c>
      <c r="T77" s="36">
        <f>SUMIFS(СВЦЭМ!$C$39:$C$782,СВЦЭМ!$A$39:$A$782,$A77,СВЦЭМ!$B$39:$B$782,T$47)+'СЕТ СН'!$G$12+СВЦЭМ!$D$10+'СЕТ СН'!$G$6-'СЕТ СН'!$G$22</f>
        <v>1288.24015646</v>
      </c>
      <c r="U77" s="36">
        <f>SUMIFS(СВЦЭМ!$C$39:$C$782,СВЦЭМ!$A$39:$A$782,$A77,СВЦЭМ!$B$39:$B$782,U$47)+'СЕТ СН'!$G$12+СВЦЭМ!$D$10+'СЕТ СН'!$G$6-'СЕТ СН'!$G$22</f>
        <v>1306.1118844999999</v>
      </c>
      <c r="V77" s="36">
        <f>SUMIFS(СВЦЭМ!$C$39:$C$782,СВЦЭМ!$A$39:$A$782,$A77,СВЦЭМ!$B$39:$B$782,V$47)+'СЕТ СН'!$G$12+СВЦЭМ!$D$10+'СЕТ СН'!$G$6-'СЕТ СН'!$G$22</f>
        <v>1294.21235555</v>
      </c>
      <c r="W77" s="36">
        <f>SUMIFS(СВЦЭМ!$C$39:$C$782,СВЦЭМ!$A$39:$A$782,$A77,СВЦЭМ!$B$39:$B$782,W$47)+'СЕТ СН'!$G$12+СВЦЭМ!$D$10+'СЕТ СН'!$G$6-'СЕТ СН'!$G$22</f>
        <v>1284.7208382999997</v>
      </c>
      <c r="X77" s="36">
        <f>SUMIFS(СВЦЭМ!$C$39:$C$782,СВЦЭМ!$A$39:$A$782,$A77,СВЦЭМ!$B$39:$B$782,X$47)+'СЕТ СН'!$G$12+СВЦЭМ!$D$10+'СЕТ СН'!$G$6-'СЕТ СН'!$G$22</f>
        <v>1258.2033320999999</v>
      </c>
      <c r="Y77" s="36">
        <f>SUMIFS(СВЦЭМ!$C$39:$C$782,СВЦЭМ!$A$39:$A$782,$A77,СВЦЭМ!$B$39:$B$782,Y$47)+'СЕТ СН'!$G$12+СВЦЭМ!$D$10+'СЕТ СН'!$G$6-'СЕТ СН'!$G$22</f>
        <v>1269.2489552499999</v>
      </c>
      <c r="AA77" s="37"/>
    </row>
    <row r="78" spans="1:27" ht="15.75" x14ac:dyDescent="0.2">
      <c r="A78" s="35">
        <f t="shared" si="1"/>
        <v>44500</v>
      </c>
      <c r="B78" s="36">
        <f>SUMIFS(СВЦЭМ!$C$39:$C$782,СВЦЭМ!$A$39:$A$782,$A78,СВЦЭМ!$B$39:$B$782,B$47)+'СЕТ СН'!$G$12+СВЦЭМ!$D$10+'СЕТ СН'!$G$6-'СЕТ СН'!$G$22</f>
        <v>1257.1980549099999</v>
      </c>
      <c r="C78" s="36">
        <f>SUMIFS(СВЦЭМ!$C$39:$C$782,СВЦЭМ!$A$39:$A$782,$A78,СВЦЭМ!$B$39:$B$782,C$47)+'СЕТ СН'!$G$12+СВЦЭМ!$D$10+'СЕТ СН'!$G$6-'СЕТ СН'!$G$22</f>
        <v>1334.1954353699998</v>
      </c>
      <c r="D78" s="36">
        <f>SUMIFS(СВЦЭМ!$C$39:$C$782,СВЦЭМ!$A$39:$A$782,$A78,СВЦЭМ!$B$39:$B$782,D$47)+'СЕТ СН'!$G$12+СВЦЭМ!$D$10+'СЕТ СН'!$G$6-'СЕТ СН'!$G$22</f>
        <v>1335.4227705599999</v>
      </c>
      <c r="E78" s="36">
        <f>SUMIFS(СВЦЭМ!$C$39:$C$782,СВЦЭМ!$A$39:$A$782,$A78,СВЦЭМ!$B$39:$B$782,E$47)+'СЕТ СН'!$G$12+СВЦЭМ!$D$10+'СЕТ СН'!$G$6-'СЕТ СН'!$G$22</f>
        <v>1327.7510343599999</v>
      </c>
      <c r="F78" s="36">
        <f>SUMIFS(СВЦЭМ!$C$39:$C$782,СВЦЭМ!$A$39:$A$782,$A78,СВЦЭМ!$B$39:$B$782,F$47)+'СЕТ СН'!$G$12+СВЦЭМ!$D$10+'СЕТ СН'!$G$6-'СЕТ СН'!$G$22</f>
        <v>1324.65406865</v>
      </c>
      <c r="G78" s="36">
        <f>SUMIFS(СВЦЭМ!$C$39:$C$782,СВЦЭМ!$A$39:$A$782,$A78,СВЦЭМ!$B$39:$B$782,G$47)+'СЕТ СН'!$G$12+СВЦЭМ!$D$10+'СЕТ СН'!$G$6-'СЕТ СН'!$G$22</f>
        <v>1322.9562661799998</v>
      </c>
      <c r="H78" s="36">
        <f>SUMIFS(СВЦЭМ!$C$39:$C$782,СВЦЭМ!$A$39:$A$782,$A78,СВЦЭМ!$B$39:$B$782,H$47)+'СЕТ СН'!$G$12+СВЦЭМ!$D$10+'СЕТ СН'!$G$6-'СЕТ СН'!$G$22</f>
        <v>1343.5062028999998</v>
      </c>
      <c r="I78" s="36">
        <f>SUMIFS(СВЦЭМ!$C$39:$C$782,СВЦЭМ!$A$39:$A$782,$A78,СВЦЭМ!$B$39:$B$782,I$47)+'СЕТ СН'!$G$12+СВЦЭМ!$D$10+'СЕТ СН'!$G$6-'СЕТ СН'!$G$22</f>
        <v>1302.8673902199998</v>
      </c>
      <c r="J78" s="36">
        <f>SUMIFS(СВЦЭМ!$C$39:$C$782,СВЦЭМ!$A$39:$A$782,$A78,СВЦЭМ!$B$39:$B$782,J$47)+'СЕТ СН'!$G$12+СВЦЭМ!$D$10+'СЕТ СН'!$G$6-'СЕТ СН'!$G$22</f>
        <v>1279.76458714</v>
      </c>
      <c r="K78" s="36">
        <f>SUMIFS(СВЦЭМ!$C$39:$C$782,СВЦЭМ!$A$39:$A$782,$A78,СВЦЭМ!$B$39:$B$782,K$47)+'СЕТ СН'!$G$12+СВЦЭМ!$D$10+'СЕТ СН'!$G$6-'СЕТ СН'!$G$22</f>
        <v>1269.0841759499999</v>
      </c>
      <c r="L78" s="36">
        <f>SUMIFS(СВЦЭМ!$C$39:$C$782,СВЦЭМ!$A$39:$A$782,$A78,СВЦЭМ!$B$39:$B$782,L$47)+'СЕТ СН'!$G$12+СВЦЭМ!$D$10+'СЕТ СН'!$G$6-'СЕТ СН'!$G$22</f>
        <v>1284.80456671</v>
      </c>
      <c r="M78" s="36">
        <f>SUMIFS(СВЦЭМ!$C$39:$C$782,СВЦЭМ!$A$39:$A$782,$A78,СВЦЭМ!$B$39:$B$782,M$47)+'СЕТ СН'!$G$12+СВЦЭМ!$D$10+'СЕТ СН'!$G$6-'СЕТ СН'!$G$22</f>
        <v>1278.0953549799999</v>
      </c>
      <c r="N78" s="36">
        <f>SUMIFS(СВЦЭМ!$C$39:$C$782,СВЦЭМ!$A$39:$A$782,$A78,СВЦЭМ!$B$39:$B$782,N$47)+'СЕТ СН'!$G$12+СВЦЭМ!$D$10+'СЕТ СН'!$G$6-'СЕТ СН'!$G$22</f>
        <v>1297.3487501</v>
      </c>
      <c r="O78" s="36">
        <f>SUMIFS(СВЦЭМ!$C$39:$C$782,СВЦЭМ!$A$39:$A$782,$A78,СВЦЭМ!$B$39:$B$782,O$47)+'СЕТ СН'!$G$12+СВЦЭМ!$D$10+'СЕТ СН'!$G$6-'СЕТ СН'!$G$22</f>
        <v>1300.2974751699999</v>
      </c>
      <c r="P78" s="36">
        <f>SUMIFS(СВЦЭМ!$C$39:$C$782,СВЦЭМ!$A$39:$A$782,$A78,СВЦЭМ!$B$39:$B$782,P$47)+'СЕТ СН'!$G$12+СВЦЭМ!$D$10+'СЕТ СН'!$G$6-'СЕТ СН'!$G$22</f>
        <v>1299.0497124399999</v>
      </c>
      <c r="Q78" s="36">
        <f>SUMIFS(СВЦЭМ!$C$39:$C$782,СВЦЭМ!$A$39:$A$782,$A78,СВЦЭМ!$B$39:$B$782,Q$47)+'СЕТ СН'!$G$12+СВЦЭМ!$D$10+'СЕТ СН'!$G$6-'СЕТ СН'!$G$22</f>
        <v>1304.14029308</v>
      </c>
      <c r="R78" s="36">
        <f>SUMIFS(СВЦЭМ!$C$39:$C$782,СВЦЭМ!$A$39:$A$782,$A78,СВЦЭМ!$B$39:$B$782,R$47)+'СЕТ СН'!$G$12+СВЦЭМ!$D$10+'СЕТ СН'!$G$6-'СЕТ СН'!$G$22</f>
        <v>1305.29856692</v>
      </c>
      <c r="S78" s="36">
        <f>SUMIFS(СВЦЭМ!$C$39:$C$782,СВЦЭМ!$A$39:$A$782,$A78,СВЦЭМ!$B$39:$B$782,S$47)+'СЕТ СН'!$G$12+СВЦЭМ!$D$10+'СЕТ СН'!$G$6-'СЕТ СН'!$G$22</f>
        <v>1290.8757978799999</v>
      </c>
      <c r="T78" s="36">
        <f>SUMIFS(СВЦЭМ!$C$39:$C$782,СВЦЭМ!$A$39:$A$782,$A78,СВЦЭМ!$B$39:$B$782,T$47)+'СЕТ СН'!$G$12+СВЦЭМ!$D$10+'СЕТ СН'!$G$6-'СЕТ СН'!$G$22</f>
        <v>1309.69924107</v>
      </c>
      <c r="U78" s="36">
        <f>SUMIFS(СВЦЭМ!$C$39:$C$782,СВЦЭМ!$A$39:$A$782,$A78,СВЦЭМ!$B$39:$B$782,U$47)+'СЕТ СН'!$G$12+СВЦЭМ!$D$10+'СЕТ СН'!$G$6-'СЕТ СН'!$G$22</f>
        <v>1325.2598808499999</v>
      </c>
      <c r="V78" s="36">
        <f>SUMIFS(СВЦЭМ!$C$39:$C$782,СВЦЭМ!$A$39:$A$782,$A78,СВЦЭМ!$B$39:$B$782,V$47)+'СЕТ СН'!$G$12+СВЦЭМ!$D$10+'СЕТ СН'!$G$6-'СЕТ СН'!$G$22</f>
        <v>1312.0933184199998</v>
      </c>
      <c r="W78" s="36">
        <f>SUMIFS(СВЦЭМ!$C$39:$C$782,СВЦЭМ!$A$39:$A$782,$A78,СВЦЭМ!$B$39:$B$782,W$47)+'СЕТ СН'!$G$12+СВЦЭМ!$D$10+'СЕТ СН'!$G$6-'СЕТ СН'!$G$22</f>
        <v>1297.4169812299999</v>
      </c>
      <c r="X78" s="36">
        <f>SUMIFS(СВЦЭМ!$C$39:$C$782,СВЦЭМ!$A$39:$A$782,$A78,СВЦЭМ!$B$39:$B$782,X$47)+'СЕТ СН'!$G$12+СВЦЭМ!$D$10+'СЕТ СН'!$G$6-'СЕТ СН'!$G$22</f>
        <v>1270.95769703</v>
      </c>
      <c r="Y78" s="36">
        <f>SUMIFS(СВЦЭМ!$C$39:$C$782,СВЦЭМ!$A$39:$A$782,$A78,СВЦЭМ!$B$39:$B$782,Y$47)+'СЕТ СН'!$G$12+СВЦЭМ!$D$10+'СЕТ СН'!$G$6-'СЕТ СН'!$G$22</f>
        <v>1283.3270718999997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01.10.2021</v>
      </c>
      <c r="B84" s="36">
        <f>SUMIFS(СВЦЭМ!$C$39:$C$782,СВЦЭМ!$A$39:$A$782,$A84,СВЦЭМ!$B$39:$B$782,B$83)+'СЕТ СН'!$H$12+СВЦЭМ!$D$10+'СЕТ СН'!$H$6-'СЕТ СН'!$H$22</f>
        <v>1225.32237592</v>
      </c>
      <c r="C84" s="36">
        <f>SUMIFS(СВЦЭМ!$C$39:$C$782,СВЦЭМ!$A$39:$A$782,$A84,СВЦЭМ!$B$39:$B$782,C$83)+'СЕТ СН'!$H$12+СВЦЭМ!$D$10+'СЕТ СН'!$H$6-'СЕТ СН'!$H$22</f>
        <v>1260.2550216899999</v>
      </c>
      <c r="D84" s="36">
        <f>SUMIFS(СВЦЭМ!$C$39:$C$782,СВЦЭМ!$A$39:$A$782,$A84,СВЦЭМ!$B$39:$B$782,D$83)+'СЕТ СН'!$H$12+СВЦЭМ!$D$10+'СЕТ СН'!$H$6-'СЕТ СН'!$H$22</f>
        <v>1329.60113351</v>
      </c>
      <c r="E84" s="36">
        <f>SUMIFS(СВЦЭМ!$C$39:$C$782,СВЦЭМ!$A$39:$A$782,$A84,СВЦЭМ!$B$39:$B$782,E$83)+'СЕТ СН'!$H$12+СВЦЭМ!$D$10+'СЕТ СН'!$H$6-'СЕТ СН'!$H$22</f>
        <v>1341.6270585</v>
      </c>
      <c r="F84" s="36">
        <f>SUMIFS(СВЦЭМ!$C$39:$C$782,СВЦЭМ!$A$39:$A$782,$A84,СВЦЭМ!$B$39:$B$782,F$83)+'СЕТ СН'!$H$12+СВЦЭМ!$D$10+'СЕТ СН'!$H$6-'СЕТ СН'!$H$22</f>
        <v>1351.93236497</v>
      </c>
      <c r="G84" s="36">
        <f>SUMIFS(СВЦЭМ!$C$39:$C$782,СВЦЭМ!$A$39:$A$782,$A84,СВЦЭМ!$B$39:$B$782,G$83)+'СЕТ СН'!$H$12+СВЦЭМ!$D$10+'СЕТ СН'!$H$6-'СЕТ СН'!$H$22</f>
        <v>1348.0929533999999</v>
      </c>
      <c r="H84" s="36">
        <f>SUMIFS(СВЦЭМ!$C$39:$C$782,СВЦЭМ!$A$39:$A$782,$A84,СВЦЭМ!$B$39:$B$782,H$83)+'СЕТ СН'!$H$12+СВЦЭМ!$D$10+'СЕТ СН'!$H$6-'СЕТ СН'!$H$22</f>
        <v>1323.54740636</v>
      </c>
      <c r="I84" s="36">
        <f>SUMIFS(СВЦЭМ!$C$39:$C$782,СВЦЭМ!$A$39:$A$782,$A84,СВЦЭМ!$B$39:$B$782,I$83)+'СЕТ СН'!$H$12+СВЦЭМ!$D$10+'СЕТ СН'!$H$6-'СЕТ СН'!$H$22</f>
        <v>1321.2477313000002</v>
      </c>
      <c r="J84" s="36">
        <f>SUMIFS(СВЦЭМ!$C$39:$C$782,СВЦЭМ!$A$39:$A$782,$A84,СВЦЭМ!$B$39:$B$782,J$83)+'СЕТ СН'!$H$12+СВЦЭМ!$D$10+'СЕТ СН'!$H$6-'СЕТ СН'!$H$22</f>
        <v>1241.2958046199999</v>
      </c>
      <c r="K84" s="36">
        <f>SUMIFS(СВЦЭМ!$C$39:$C$782,СВЦЭМ!$A$39:$A$782,$A84,СВЦЭМ!$B$39:$B$782,K$83)+'СЕТ СН'!$H$12+СВЦЭМ!$D$10+'СЕТ СН'!$H$6-'СЕТ СН'!$H$22</f>
        <v>1261.98995825</v>
      </c>
      <c r="L84" s="36">
        <f>SUMIFS(СВЦЭМ!$C$39:$C$782,СВЦЭМ!$A$39:$A$782,$A84,СВЦЭМ!$B$39:$B$782,L$83)+'СЕТ СН'!$H$12+СВЦЭМ!$D$10+'СЕТ СН'!$H$6-'СЕТ СН'!$H$22</f>
        <v>1263.42674642</v>
      </c>
      <c r="M84" s="36">
        <f>SUMIFS(СВЦЭМ!$C$39:$C$782,СВЦЭМ!$A$39:$A$782,$A84,СВЦЭМ!$B$39:$B$782,M$83)+'СЕТ СН'!$H$12+СВЦЭМ!$D$10+'СЕТ СН'!$H$6-'СЕТ СН'!$H$22</f>
        <v>1243.1900109999999</v>
      </c>
      <c r="N84" s="36">
        <f>SUMIFS(СВЦЭМ!$C$39:$C$782,СВЦЭМ!$A$39:$A$782,$A84,СВЦЭМ!$B$39:$B$782,N$83)+'СЕТ СН'!$H$12+СВЦЭМ!$D$10+'СЕТ СН'!$H$6-'СЕТ СН'!$H$22</f>
        <v>1241.94115184</v>
      </c>
      <c r="O84" s="36">
        <f>SUMIFS(СВЦЭМ!$C$39:$C$782,СВЦЭМ!$A$39:$A$782,$A84,СВЦЭМ!$B$39:$B$782,O$83)+'СЕТ СН'!$H$12+СВЦЭМ!$D$10+'СЕТ СН'!$H$6-'СЕТ СН'!$H$22</f>
        <v>1226.34815482</v>
      </c>
      <c r="P84" s="36">
        <f>SUMIFS(СВЦЭМ!$C$39:$C$782,СВЦЭМ!$A$39:$A$782,$A84,СВЦЭМ!$B$39:$B$782,P$83)+'СЕТ СН'!$H$12+СВЦЭМ!$D$10+'СЕТ СН'!$H$6-'СЕТ СН'!$H$22</f>
        <v>1231.9983851299999</v>
      </c>
      <c r="Q84" s="36">
        <f>SUMIFS(СВЦЭМ!$C$39:$C$782,СВЦЭМ!$A$39:$A$782,$A84,СВЦЭМ!$B$39:$B$782,Q$83)+'СЕТ СН'!$H$12+СВЦЭМ!$D$10+'СЕТ СН'!$H$6-'СЕТ СН'!$H$22</f>
        <v>1229.4397731399999</v>
      </c>
      <c r="R84" s="36">
        <f>SUMIFS(СВЦЭМ!$C$39:$C$782,СВЦЭМ!$A$39:$A$782,$A84,СВЦЭМ!$B$39:$B$782,R$83)+'СЕТ СН'!$H$12+СВЦЭМ!$D$10+'СЕТ СН'!$H$6-'СЕТ СН'!$H$22</f>
        <v>1225.5734629199999</v>
      </c>
      <c r="S84" s="36">
        <f>SUMIFS(СВЦЭМ!$C$39:$C$782,СВЦЭМ!$A$39:$A$782,$A84,СВЦЭМ!$B$39:$B$782,S$83)+'СЕТ СН'!$H$12+СВЦЭМ!$D$10+'СЕТ СН'!$H$6-'СЕТ СН'!$H$22</f>
        <v>1219.73035089</v>
      </c>
      <c r="T84" s="36">
        <f>SUMIFS(СВЦЭМ!$C$39:$C$782,СВЦЭМ!$A$39:$A$782,$A84,СВЦЭМ!$B$39:$B$782,T$83)+'СЕТ СН'!$H$12+СВЦЭМ!$D$10+'СЕТ СН'!$H$6-'СЕТ СН'!$H$22</f>
        <v>1205.68946981</v>
      </c>
      <c r="U84" s="36">
        <f>SUMIFS(СВЦЭМ!$C$39:$C$782,СВЦЭМ!$A$39:$A$782,$A84,СВЦЭМ!$B$39:$B$782,U$83)+'СЕТ СН'!$H$12+СВЦЭМ!$D$10+'СЕТ СН'!$H$6-'СЕТ СН'!$H$22</f>
        <v>1175.94206113</v>
      </c>
      <c r="V84" s="36">
        <f>SUMIFS(СВЦЭМ!$C$39:$C$782,СВЦЭМ!$A$39:$A$782,$A84,СВЦЭМ!$B$39:$B$782,V$83)+'СЕТ СН'!$H$12+СВЦЭМ!$D$10+'СЕТ СН'!$H$6-'СЕТ СН'!$H$22</f>
        <v>1152.08377673</v>
      </c>
      <c r="W84" s="36">
        <f>SUMIFS(СВЦЭМ!$C$39:$C$782,СВЦЭМ!$A$39:$A$782,$A84,СВЦЭМ!$B$39:$B$782,W$83)+'СЕТ СН'!$H$12+СВЦЭМ!$D$10+'СЕТ СН'!$H$6-'СЕТ СН'!$H$22</f>
        <v>1165.6580057900001</v>
      </c>
      <c r="X84" s="36">
        <f>SUMIFS(СВЦЭМ!$C$39:$C$782,СВЦЭМ!$A$39:$A$782,$A84,СВЦЭМ!$B$39:$B$782,X$83)+'СЕТ СН'!$H$12+СВЦЭМ!$D$10+'СЕТ СН'!$H$6-'СЕТ СН'!$H$22</f>
        <v>1196.5015768199999</v>
      </c>
      <c r="Y84" s="36">
        <f>SUMIFS(СВЦЭМ!$C$39:$C$782,СВЦЭМ!$A$39:$A$782,$A84,СВЦЭМ!$B$39:$B$782,Y$83)+'СЕТ СН'!$H$12+СВЦЭМ!$D$10+'СЕТ СН'!$H$6-'СЕТ СН'!$H$22</f>
        <v>1224.83364183</v>
      </c>
    </row>
    <row r="85" spans="1:25" ht="15.75" x14ac:dyDescent="0.2">
      <c r="A85" s="35">
        <f>A84+1</f>
        <v>44471</v>
      </c>
      <c r="B85" s="36">
        <f>SUMIFS(СВЦЭМ!$C$39:$C$782,СВЦЭМ!$A$39:$A$782,$A85,СВЦЭМ!$B$39:$B$782,B$83)+'СЕТ СН'!$H$12+СВЦЭМ!$D$10+'СЕТ СН'!$H$6-'СЕТ СН'!$H$22</f>
        <v>1294.6255816099999</v>
      </c>
      <c r="C85" s="36">
        <f>SUMIFS(СВЦЭМ!$C$39:$C$782,СВЦЭМ!$A$39:$A$782,$A85,СВЦЭМ!$B$39:$B$782,C$83)+'СЕТ СН'!$H$12+СВЦЭМ!$D$10+'СЕТ СН'!$H$6-'СЕТ СН'!$H$22</f>
        <v>1333.65294694</v>
      </c>
      <c r="D85" s="36">
        <f>SUMIFS(СВЦЭМ!$C$39:$C$782,СВЦЭМ!$A$39:$A$782,$A85,СВЦЭМ!$B$39:$B$782,D$83)+'СЕТ СН'!$H$12+СВЦЭМ!$D$10+'СЕТ СН'!$H$6-'СЕТ СН'!$H$22</f>
        <v>1370.2859083000001</v>
      </c>
      <c r="E85" s="36">
        <f>SUMIFS(СВЦЭМ!$C$39:$C$782,СВЦЭМ!$A$39:$A$782,$A85,СВЦЭМ!$B$39:$B$782,E$83)+'СЕТ СН'!$H$12+СВЦЭМ!$D$10+'СЕТ СН'!$H$6-'СЕТ СН'!$H$22</f>
        <v>1388.48662767</v>
      </c>
      <c r="F85" s="36">
        <f>SUMIFS(СВЦЭМ!$C$39:$C$782,СВЦЭМ!$A$39:$A$782,$A85,СВЦЭМ!$B$39:$B$782,F$83)+'СЕТ СН'!$H$12+СВЦЭМ!$D$10+'СЕТ СН'!$H$6-'СЕТ СН'!$H$22</f>
        <v>1388.3673923000001</v>
      </c>
      <c r="G85" s="36">
        <f>SUMIFS(СВЦЭМ!$C$39:$C$782,СВЦЭМ!$A$39:$A$782,$A85,СВЦЭМ!$B$39:$B$782,G$83)+'СЕТ СН'!$H$12+СВЦЭМ!$D$10+'СЕТ СН'!$H$6-'СЕТ СН'!$H$22</f>
        <v>1377.6518819400001</v>
      </c>
      <c r="H85" s="36">
        <f>SUMIFS(СВЦЭМ!$C$39:$C$782,СВЦЭМ!$A$39:$A$782,$A85,СВЦЭМ!$B$39:$B$782,H$83)+'СЕТ СН'!$H$12+СВЦЭМ!$D$10+'СЕТ СН'!$H$6-'СЕТ СН'!$H$22</f>
        <v>1316.1214633299999</v>
      </c>
      <c r="I85" s="36">
        <f>SUMIFS(СВЦЭМ!$C$39:$C$782,СВЦЭМ!$A$39:$A$782,$A85,СВЦЭМ!$B$39:$B$782,I$83)+'СЕТ СН'!$H$12+СВЦЭМ!$D$10+'СЕТ СН'!$H$6-'СЕТ СН'!$H$22</f>
        <v>1273.1113717999999</v>
      </c>
      <c r="J85" s="36">
        <f>SUMIFS(СВЦЭМ!$C$39:$C$782,СВЦЭМ!$A$39:$A$782,$A85,СВЦЭМ!$B$39:$B$782,J$83)+'СЕТ СН'!$H$12+СВЦЭМ!$D$10+'СЕТ СН'!$H$6-'СЕТ СН'!$H$22</f>
        <v>1188.19831092</v>
      </c>
      <c r="K85" s="36">
        <f>SUMIFS(СВЦЭМ!$C$39:$C$782,СВЦЭМ!$A$39:$A$782,$A85,СВЦЭМ!$B$39:$B$782,K$83)+'СЕТ СН'!$H$12+СВЦЭМ!$D$10+'СЕТ СН'!$H$6-'СЕТ СН'!$H$22</f>
        <v>1178.1482025099999</v>
      </c>
      <c r="L85" s="36">
        <f>SUMIFS(СВЦЭМ!$C$39:$C$782,СВЦЭМ!$A$39:$A$782,$A85,СВЦЭМ!$B$39:$B$782,L$83)+'СЕТ СН'!$H$12+СВЦЭМ!$D$10+'СЕТ СН'!$H$6-'СЕТ СН'!$H$22</f>
        <v>1186.5040508299999</v>
      </c>
      <c r="M85" s="36">
        <f>SUMIFS(СВЦЭМ!$C$39:$C$782,СВЦЭМ!$A$39:$A$782,$A85,СВЦЭМ!$B$39:$B$782,M$83)+'СЕТ СН'!$H$12+СВЦЭМ!$D$10+'СЕТ СН'!$H$6-'СЕТ СН'!$H$22</f>
        <v>1178.1331231899999</v>
      </c>
      <c r="N85" s="36">
        <f>SUMIFS(СВЦЭМ!$C$39:$C$782,СВЦЭМ!$A$39:$A$782,$A85,СВЦЭМ!$B$39:$B$782,N$83)+'СЕТ СН'!$H$12+СВЦЭМ!$D$10+'СЕТ СН'!$H$6-'СЕТ СН'!$H$22</f>
        <v>1180.17416506</v>
      </c>
      <c r="O85" s="36">
        <f>SUMIFS(СВЦЭМ!$C$39:$C$782,СВЦЭМ!$A$39:$A$782,$A85,СВЦЭМ!$B$39:$B$782,O$83)+'СЕТ СН'!$H$12+СВЦЭМ!$D$10+'СЕТ СН'!$H$6-'СЕТ СН'!$H$22</f>
        <v>1172.8253157699999</v>
      </c>
      <c r="P85" s="36">
        <f>SUMIFS(СВЦЭМ!$C$39:$C$782,СВЦЭМ!$A$39:$A$782,$A85,СВЦЭМ!$B$39:$B$782,P$83)+'СЕТ СН'!$H$12+СВЦЭМ!$D$10+'СЕТ СН'!$H$6-'СЕТ СН'!$H$22</f>
        <v>1192.4118447999999</v>
      </c>
      <c r="Q85" s="36">
        <f>SUMIFS(СВЦЭМ!$C$39:$C$782,СВЦЭМ!$A$39:$A$782,$A85,СВЦЭМ!$B$39:$B$782,Q$83)+'СЕТ СН'!$H$12+СВЦЭМ!$D$10+'СЕТ СН'!$H$6-'СЕТ СН'!$H$22</f>
        <v>1193.1324294599999</v>
      </c>
      <c r="R85" s="36">
        <f>SUMIFS(СВЦЭМ!$C$39:$C$782,СВЦЭМ!$A$39:$A$782,$A85,СВЦЭМ!$B$39:$B$782,R$83)+'СЕТ СН'!$H$12+СВЦЭМ!$D$10+'СЕТ СН'!$H$6-'СЕТ СН'!$H$22</f>
        <v>1197.4571165299999</v>
      </c>
      <c r="S85" s="36">
        <f>SUMIFS(СВЦЭМ!$C$39:$C$782,СВЦЭМ!$A$39:$A$782,$A85,СВЦЭМ!$B$39:$B$782,S$83)+'СЕТ СН'!$H$12+СВЦЭМ!$D$10+'СЕТ СН'!$H$6-'СЕТ СН'!$H$22</f>
        <v>1208.50727822</v>
      </c>
      <c r="T85" s="36">
        <f>SUMIFS(СВЦЭМ!$C$39:$C$782,СВЦЭМ!$A$39:$A$782,$A85,СВЦЭМ!$B$39:$B$782,T$83)+'СЕТ СН'!$H$12+СВЦЭМ!$D$10+'СЕТ СН'!$H$6-'СЕТ СН'!$H$22</f>
        <v>1180.5411172300001</v>
      </c>
      <c r="U85" s="36">
        <f>SUMIFS(СВЦЭМ!$C$39:$C$782,СВЦЭМ!$A$39:$A$782,$A85,СВЦЭМ!$B$39:$B$782,U$83)+'СЕТ СН'!$H$12+СВЦЭМ!$D$10+'СЕТ СН'!$H$6-'СЕТ СН'!$H$22</f>
        <v>1167.9060929899999</v>
      </c>
      <c r="V85" s="36">
        <f>SUMIFS(СВЦЭМ!$C$39:$C$782,СВЦЭМ!$A$39:$A$782,$A85,СВЦЭМ!$B$39:$B$782,V$83)+'СЕТ СН'!$H$12+СВЦЭМ!$D$10+'СЕТ СН'!$H$6-'СЕТ СН'!$H$22</f>
        <v>1171.2806294899999</v>
      </c>
      <c r="W85" s="36">
        <f>SUMIFS(СВЦЭМ!$C$39:$C$782,СВЦЭМ!$A$39:$A$782,$A85,СВЦЭМ!$B$39:$B$782,W$83)+'СЕТ СН'!$H$12+СВЦЭМ!$D$10+'СЕТ СН'!$H$6-'СЕТ СН'!$H$22</f>
        <v>1161.5749739</v>
      </c>
      <c r="X85" s="36">
        <f>SUMIFS(СВЦЭМ!$C$39:$C$782,СВЦЭМ!$A$39:$A$782,$A85,СВЦЭМ!$B$39:$B$782,X$83)+'СЕТ СН'!$H$12+СВЦЭМ!$D$10+'СЕТ СН'!$H$6-'СЕТ СН'!$H$22</f>
        <v>1270.0621800199999</v>
      </c>
      <c r="Y85" s="36">
        <f>SUMIFS(СВЦЭМ!$C$39:$C$782,СВЦЭМ!$A$39:$A$782,$A85,СВЦЭМ!$B$39:$B$782,Y$83)+'СЕТ СН'!$H$12+СВЦЭМ!$D$10+'СЕТ СН'!$H$6-'СЕТ СН'!$H$22</f>
        <v>1239.7643434500001</v>
      </c>
    </row>
    <row r="86" spans="1:25" ht="15.75" x14ac:dyDescent="0.2">
      <c r="A86" s="35">
        <f t="shared" ref="A86:A114" si="2">A85+1</f>
        <v>44472</v>
      </c>
      <c r="B86" s="36">
        <f>SUMIFS(СВЦЭМ!$C$39:$C$782,СВЦЭМ!$A$39:$A$782,$A86,СВЦЭМ!$B$39:$B$782,B$83)+'СЕТ СН'!$H$12+СВЦЭМ!$D$10+'СЕТ СН'!$H$6-'СЕТ СН'!$H$22</f>
        <v>1264.69175694</v>
      </c>
      <c r="C86" s="36">
        <f>SUMIFS(СВЦЭМ!$C$39:$C$782,СВЦЭМ!$A$39:$A$782,$A86,СВЦЭМ!$B$39:$B$782,C$83)+'СЕТ СН'!$H$12+СВЦЭМ!$D$10+'СЕТ СН'!$H$6-'СЕТ СН'!$H$22</f>
        <v>1315.5943671</v>
      </c>
      <c r="D86" s="36">
        <f>SUMIFS(СВЦЭМ!$C$39:$C$782,СВЦЭМ!$A$39:$A$782,$A86,СВЦЭМ!$B$39:$B$782,D$83)+'СЕТ СН'!$H$12+СВЦЭМ!$D$10+'СЕТ СН'!$H$6-'СЕТ СН'!$H$22</f>
        <v>1372.68480021</v>
      </c>
      <c r="E86" s="36">
        <f>SUMIFS(СВЦЭМ!$C$39:$C$782,СВЦЭМ!$A$39:$A$782,$A86,СВЦЭМ!$B$39:$B$782,E$83)+'СЕТ СН'!$H$12+СВЦЭМ!$D$10+'СЕТ СН'!$H$6-'СЕТ СН'!$H$22</f>
        <v>1388.70484812</v>
      </c>
      <c r="F86" s="36">
        <f>SUMIFS(СВЦЭМ!$C$39:$C$782,СВЦЭМ!$A$39:$A$782,$A86,СВЦЭМ!$B$39:$B$782,F$83)+'СЕТ СН'!$H$12+СВЦЭМ!$D$10+'СЕТ СН'!$H$6-'СЕТ СН'!$H$22</f>
        <v>1383.82931682</v>
      </c>
      <c r="G86" s="36">
        <f>SUMIFS(СВЦЭМ!$C$39:$C$782,СВЦЭМ!$A$39:$A$782,$A86,СВЦЭМ!$B$39:$B$782,G$83)+'СЕТ СН'!$H$12+СВЦЭМ!$D$10+'СЕТ СН'!$H$6-'СЕТ СН'!$H$22</f>
        <v>1384.8344517099999</v>
      </c>
      <c r="H86" s="36">
        <f>SUMIFS(СВЦЭМ!$C$39:$C$782,СВЦЭМ!$A$39:$A$782,$A86,СВЦЭМ!$B$39:$B$782,H$83)+'СЕТ СН'!$H$12+СВЦЭМ!$D$10+'СЕТ СН'!$H$6-'СЕТ СН'!$H$22</f>
        <v>1328.3264170700002</v>
      </c>
      <c r="I86" s="36">
        <f>SUMIFS(СВЦЭМ!$C$39:$C$782,СВЦЭМ!$A$39:$A$782,$A86,СВЦЭМ!$B$39:$B$782,I$83)+'СЕТ СН'!$H$12+СВЦЭМ!$D$10+'СЕТ СН'!$H$6-'СЕТ СН'!$H$22</f>
        <v>1279.55073765</v>
      </c>
      <c r="J86" s="36">
        <f>SUMIFS(СВЦЭМ!$C$39:$C$782,СВЦЭМ!$A$39:$A$782,$A86,СВЦЭМ!$B$39:$B$782,J$83)+'СЕТ СН'!$H$12+СВЦЭМ!$D$10+'СЕТ СН'!$H$6-'СЕТ СН'!$H$22</f>
        <v>1230.22963114</v>
      </c>
      <c r="K86" s="36">
        <f>SUMIFS(СВЦЭМ!$C$39:$C$782,СВЦЭМ!$A$39:$A$782,$A86,СВЦЭМ!$B$39:$B$782,K$83)+'СЕТ СН'!$H$12+СВЦЭМ!$D$10+'СЕТ СН'!$H$6-'СЕТ СН'!$H$22</f>
        <v>1188.73508844</v>
      </c>
      <c r="L86" s="36">
        <f>SUMIFS(СВЦЭМ!$C$39:$C$782,СВЦЭМ!$A$39:$A$782,$A86,СВЦЭМ!$B$39:$B$782,L$83)+'СЕТ СН'!$H$12+СВЦЭМ!$D$10+'СЕТ СН'!$H$6-'СЕТ СН'!$H$22</f>
        <v>1186.2051328099999</v>
      </c>
      <c r="M86" s="36">
        <f>SUMIFS(СВЦЭМ!$C$39:$C$782,СВЦЭМ!$A$39:$A$782,$A86,СВЦЭМ!$B$39:$B$782,M$83)+'СЕТ СН'!$H$12+СВЦЭМ!$D$10+'СЕТ СН'!$H$6-'СЕТ СН'!$H$22</f>
        <v>1184.7439795499999</v>
      </c>
      <c r="N86" s="36">
        <f>SUMIFS(СВЦЭМ!$C$39:$C$782,СВЦЭМ!$A$39:$A$782,$A86,СВЦЭМ!$B$39:$B$782,N$83)+'СЕТ СН'!$H$12+СВЦЭМ!$D$10+'СЕТ СН'!$H$6-'СЕТ СН'!$H$22</f>
        <v>1205.50916775</v>
      </c>
      <c r="O86" s="36">
        <f>SUMIFS(СВЦЭМ!$C$39:$C$782,СВЦЭМ!$A$39:$A$782,$A86,СВЦЭМ!$B$39:$B$782,O$83)+'СЕТ СН'!$H$12+СВЦЭМ!$D$10+'СЕТ СН'!$H$6-'СЕТ СН'!$H$22</f>
        <v>1210.7674088799999</v>
      </c>
      <c r="P86" s="36">
        <f>SUMIFS(СВЦЭМ!$C$39:$C$782,СВЦЭМ!$A$39:$A$782,$A86,СВЦЭМ!$B$39:$B$782,P$83)+'СЕТ СН'!$H$12+СВЦЭМ!$D$10+'СЕТ СН'!$H$6-'СЕТ СН'!$H$22</f>
        <v>1211.5050101899999</v>
      </c>
      <c r="Q86" s="36">
        <f>SUMIFS(СВЦЭМ!$C$39:$C$782,СВЦЭМ!$A$39:$A$782,$A86,СВЦЭМ!$B$39:$B$782,Q$83)+'СЕТ СН'!$H$12+СВЦЭМ!$D$10+'СЕТ СН'!$H$6-'СЕТ СН'!$H$22</f>
        <v>1210.79143557</v>
      </c>
      <c r="R86" s="36">
        <f>SUMIFS(СВЦЭМ!$C$39:$C$782,СВЦЭМ!$A$39:$A$782,$A86,СВЦЭМ!$B$39:$B$782,R$83)+'СЕТ СН'!$H$12+СВЦЭМ!$D$10+'СЕТ СН'!$H$6-'СЕТ СН'!$H$22</f>
        <v>1200.5331818499999</v>
      </c>
      <c r="S86" s="36">
        <f>SUMIFS(СВЦЭМ!$C$39:$C$782,СВЦЭМ!$A$39:$A$782,$A86,СВЦЭМ!$B$39:$B$782,S$83)+'СЕТ СН'!$H$12+СВЦЭМ!$D$10+'СЕТ СН'!$H$6-'СЕТ СН'!$H$22</f>
        <v>1203.8154910799999</v>
      </c>
      <c r="T86" s="36">
        <f>SUMIFS(СВЦЭМ!$C$39:$C$782,СВЦЭМ!$A$39:$A$782,$A86,СВЦЭМ!$B$39:$B$782,T$83)+'СЕТ СН'!$H$12+СВЦЭМ!$D$10+'СЕТ СН'!$H$6-'СЕТ СН'!$H$22</f>
        <v>1190.00920088</v>
      </c>
      <c r="U86" s="36">
        <f>SUMIFS(СВЦЭМ!$C$39:$C$782,СВЦЭМ!$A$39:$A$782,$A86,СВЦЭМ!$B$39:$B$782,U$83)+'СЕТ СН'!$H$12+СВЦЭМ!$D$10+'СЕТ СН'!$H$6-'СЕТ СН'!$H$22</f>
        <v>1184.2537604699999</v>
      </c>
      <c r="V86" s="36">
        <f>SUMIFS(СВЦЭМ!$C$39:$C$782,СВЦЭМ!$A$39:$A$782,$A86,СВЦЭМ!$B$39:$B$782,V$83)+'СЕТ СН'!$H$12+СВЦЭМ!$D$10+'СЕТ СН'!$H$6-'СЕТ СН'!$H$22</f>
        <v>1168.6525390499999</v>
      </c>
      <c r="W86" s="36">
        <f>SUMIFS(СВЦЭМ!$C$39:$C$782,СВЦЭМ!$A$39:$A$782,$A86,СВЦЭМ!$B$39:$B$782,W$83)+'СЕТ СН'!$H$12+СВЦЭМ!$D$10+'СЕТ СН'!$H$6-'СЕТ СН'!$H$22</f>
        <v>1153.99887689</v>
      </c>
      <c r="X86" s="36">
        <f>SUMIFS(СВЦЭМ!$C$39:$C$782,СВЦЭМ!$A$39:$A$782,$A86,СВЦЭМ!$B$39:$B$782,X$83)+'СЕТ СН'!$H$12+СВЦЭМ!$D$10+'СЕТ СН'!$H$6-'СЕТ СН'!$H$22</f>
        <v>1155.5360984899999</v>
      </c>
      <c r="Y86" s="36">
        <f>SUMIFS(СВЦЭМ!$C$39:$C$782,СВЦЭМ!$A$39:$A$782,$A86,СВЦЭМ!$B$39:$B$782,Y$83)+'СЕТ СН'!$H$12+СВЦЭМ!$D$10+'СЕТ СН'!$H$6-'СЕТ СН'!$H$22</f>
        <v>1171.9381364799999</v>
      </c>
    </row>
    <row r="87" spans="1:25" ht="15.75" x14ac:dyDescent="0.2">
      <c r="A87" s="35">
        <f t="shared" si="2"/>
        <v>44473</v>
      </c>
      <c r="B87" s="36">
        <f>SUMIFS(СВЦЭМ!$C$39:$C$782,СВЦЭМ!$A$39:$A$782,$A87,СВЦЭМ!$B$39:$B$782,B$83)+'СЕТ СН'!$H$12+СВЦЭМ!$D$10+'СЕТ СН'!$H$6-'СЕТ СН'!$H$22</f>
        <v>1234.6564687499999</v>
      </c>
      <c r="C87" s="36">
        <f>SUMIFS(СВЦЭМ!$C$39:$C$782,СВЦЭМ!$A$39:$A$782,$A87,СВЦЭМ!$B$39:$B$782,C$83)+'СЕТ СН'!$H$12+СВЦЭМ!$D$10+'СЕТ СН'!$H$6-'СЕТ СН'!$H$22</f>
        <v>1263.65224395</v>
      </c>
      <c r="D87" s="36">
        <f>SUMIFS(СВЦЭМ!$C$39:$C$782,СВЦЭМ!$A$39:$A$782,$A87,СВЦЭМ!$B$39:$B$782,D$83)+'СЕТ СН'!$H$12+СВЦЭМ!$D$10+'СЕТ СН'!$H$6-'СЕТ СН'!$H$22</f>
        <v>1259.1768802500001</v>
      </c>
      <c r="E87" s="36">
        <f>SUMIFS(СВЦЭМ!$C$39:$C$782,СВЦЭМ!$A$39:$A$782,$A87,СВЦЭМ!$B$39:$B$782,E$83)+'СЕТ СН'!$H$12+СВЦЭМ!$D$10+'СЕТ СН'!$H$6-'СЕТ СН'!$H$22</f>
        <v>1278.8821369499999</v>
      </c>
      <c r="F87" s="36">
        <f>SUMIFS(СВЦЭМ!$C$39:$C$782,СВЦЭМ!$A$39:$A$782,$A87,СВЦЭМ!$B$39:$B$782,F$83)+'СЕТ СН'!$H$12+СВЦЭМ!$D$10+'СЕТ СН'!$H$6-'СЕТ СН'!$H$22</f>
        <v>1274.4784475700001</v>
      </c>
      <c r="G87" s="36">
        <f>SUMIFS(СВЦЭМ!$C$39:$C$782,СВЦЭМ!$A$39:$A$782,$A87,СВЦЭМ!$B$39:$B$782,G$83)+'СЕТ СН'!$H$12+СВЦЭМ!$D$10+'СЕТ СН'!$H$6-'СЕТ СН'!$H$22</f>
        <v>1285.1810651400001</v>
      </c>
      <c r="H87" s="36">
        <f>SUMIFS(СВЦЭМ!$C$39:$C$782,СВЦЭМ!$A$39:$A$782,$A87,СВЦЭМ!$B$39:$B$782,H$83)+'СЕТ СН'!$H$12+СВЦЭМ!$D$10+'СЕТ СН'!$H$6-'СЕТ СН'!$H$22</f>
        <v>1320.1129232800001</v>
      </c>
      <c r="I87" s="36">
        <f>SUMIFS(СВЦЭМ!$C$39:$C$782,СВЦЭМ!$A$39:$A$782,$A87,СВЦЭМ!$B$39:$B$782,I$83)+'СЕТ СН'!$H$12+СВЦЭМ!$D$10+'СЕТ СН'!$H$6-'СЕТ СН'!$H$22</f>
        <v>1275.2196734699999</v>
      </c>
      <c r="J87" s="36">
        <f>SUMIFS(СВЦЭМ!$C$39:$C$782,СВЦЭМ!$A$39:$A$782,$A87,СВЦЭМ!$B$39:$B$782,J$83)+'СЕТ СН'!$H$12+СВЦЭМ!$D$10+'СЕТ СН'!$H$6-'СЕТ СН'!$H$22</f>
        <v>1242.5092374199999</v>
      </c>
      <c r="K87" s="36">
        <f>SUMIFS(СВЦЭМ!$C$39:$C$782,СВЦЭМ!$A$39:$A$782,$A87,СВЦЭМ!$B$39:$B$782,K$83)+'СЕТ СН'!$H$12+СВЦЭМ!$D$10+'СЕТ СН'!$H$6-'СЕТ СН'!$H$22</f>
        <v>1258.2704895499999</v>
      </c>
      <c r="L87" s="36">
        <f>SUMIFS(СВЦЭМ!$C$39:$C$782,СВЦЭМ!$A$39:$A$782,$A87,СВЦЭМ!$B$39:$B$782,L$83)+'СЕТ СН'!$H$12+СВЦЭМ!$D$10+'СЕТ СН'!$H$6-'СЕТ СН'!$H$22</f>
        <v>1243.59820743</v>
      </c>
      <c r="M87" s="36">
        <f>SUMIFS(СВЦЭМ!$C$39:$C$782,СВЦЭМ!$A$39:$A$782,$A87,СВЦЭМ!$B$39:$B$782,M$83)+'СЕТ СН'!$H$12+СВЦЭМ!$D$10+'СЕТ СН'!$H$6-'СЕТ СН'!$H$22</f>
        <v>1240.7734198999999</v>
      </c>
      <c r="N87" s="36">
        <f>SUMIFS(СВЦЭМ!$C$39:$C$782,СВЦЭМ!$A$39:$A$782,$A87,СВЦЭМ!$B$39:$B$782,N$83)+'СЕТ СН'!$H$12+СВЦЭМ!$D$10+'СЕТ СН'!$H$6-'СЕТ СН'!$H$22</f>
        <v>1223.1521412099999</v>
      </c>
      <c r="O87" s="36">
        <f>SUMIFS(СВЦЭМ!$C$39:$C$782,СВЦЭМ!$A$39:$A$782,$A87,СВЦЭМ!$B$39:$B$782,O$83)+'СЕТ СН'!$H$12+СВЦЭМ!$D$10+'СЕТ СН'!$H$6-'СЕТ СН'!$H$22</f>
        <v>1214.98890084</v>
      </c>
      <c r="P87" s="36">
        <f>SUMIFS(СВЦЭМ!$C$39:$C$782,СВЦЭМ!$A$39:$A$782,$A87,СВЦЭМ!$B$39:$B$782,P$83)+'СЕТ СН'!$H$12+СВЦЭМ!$D$10+'СЕТ СН'!$H$6-'СЕТ СН'!$H$22</f>
        <v>1219.00683843</v>
      </c>
      <c r="Q87" s="36">
        <f>SUMIFS(СВЦЭМ!$C$39:$C$782,СВЦЭМ!$A$39:$A$782,$A87,СВЦЭМ!$B$39:$B$782,Q$83)+'СЕТ СН'!$H$12+СВЦЭМ!$D$10+'СЕТ СН'!$H$6-'СЕТ СН'!$H$22</f>
        <v>1262.07946952</v>
      </c>
      <c r="R87" s="36">
        <f>SUMIFS(СВЦЭМ!$C$39:$C$782,СВЦЭМ!$A$39:$A$782,$A87,СВЦЭМ!$B$39:$B$782,R$83)+'СЕТ СН'!$H$12+СВЦЭМ!$D$10+'СЕТ СН'!$H$6-'СЕТ СН'!$H$22</f>
        <v>1255.20779857</v>
      </c>
      <c r="S87" s="36">
        <f>SUMIFS(СВЦЭМ!$C$39:$C$782,СВЦЭМ!$A$39:$A$782,$A87,СВЦЭМ!$B$39:$B$782,S$83)+'СЕТ СН'!$H$12+СВЦЭМ!$D$10+'СЕТ СН'!$H$6-'СЕТ СН'!$H$22</f>
        <v>1253.44074176</v>
      </c>
      <c r="T87" s="36">
        <f>SUMIFS(СВЦЭМ!$C$39:$C$782,СВЦЭМ!$A$39:$A$782,$A87,СВЦЭМ!$B$39:$B$782,T$83)+'СЕТ СН'!$H$12+СВЦЭМ!$D$10+'СЕТ СН'!$H$6-'СЕТ СН'!$H$22</f>
        <v>1272.38470302</v>
      </c>
      <c r="U87" s="36">
        <f>SUMIFS(СВЦЭМ!$C$39:$C$782,СВЦЭМ!$A$39:$A$782,$A87,СВЦЭМ!$B$39:$B$782,U$83)+'СЕТ СН'!$H$12+СВЦЭМ!$D$10+'СЕТ СН'!$H$6-'СЕТ СН'!$H$22</f>
        <v>1267.37946268</v>
      </c>
      <c r="V87" s="36">
        <f>SUMIFS(СВЦЭМ!$C$39:$C$782,СВЦЭМ!$A$39:$A$782,$A87,СВЦЭМ!$B$39:$B$782,V$83)+'СЕТ СН'!$H$12+СВЦЭМ!$D$10+'СЕТ СН'!$H$6-'СЕТ СН'!$H$22</f>
        <v>1266.7743739</v>
      </c>
      <c r="W87" s="36">
        <f>SUMIFS(СВЦЭМ!$C$39:$C$782,СВЦЭМ!$A$39:$A$782,$A87,СВЦЭМ!$B$39:$B$782,W$83)+'СЕТ СН'!$H$12+СВЦЭМ!$D$10+'СЕТ СН'!$H$6-'СЕТ СН'!$H$22</f>
        <v>1258.4743945299999</v>
      </c>
      <c r="X87" s="36">
        <f>SUMIFS(СВЦЭМ!$C$39:$C$782,СВЦЭМ!$A$39:$A$782,$A87,СВЦЭМ!$B$39:$B$782,X$83)+'СЕТ СН'!$H$12+СВЦЭМ!$D$10+'СЕТ СН'!$H$6-'СЕТ СН'!$H$22</f>
        <v>1270.6260021999999</v>
      </c>
      <c r="Y87" s="36">
        <f>SUMIFS(СВЦЭМ!$C$39:$C$782,СВЦЭМ!$A$39:$A$782,$A87,СВЦЭМ!$B$39:$B$782,Y$83)+'СЕТ СН'!$H$12+СВЦЭМ!$D$10+'СЕТ СН'!$H$6-'СЕТ СН'!$H$22</f>
        <v>1328.4676169000002</v>
      </c>
    </row>
    <row r="88" spans="1:25" ht="15.75" x14ac:dyDescent="0.2">
      <c r="A88" s="35">
        <f t="shared" si="2"/>
        <v>44474</v>
      </c>
      <c r="B88" s="36">
        <f>SUMIFS(СВЦЭМ!$C$39:$C$782,СВЦЭМ!$A$39:$A$782,$A88,СВЦЭМ!$B$39:$B$782,B$83)+'СЕТ СН'!$H$12+СВЦЭМ!$D$10+'СЕТ СН'!$H$6-'СЕТ СН'!$H$22</f>
        <v>1383.78461842</v>
      </c>
      <c r="C88" s="36">
        <f>SUMIFS(СВЦЭМ!$C$39:$C$782,СВЦЭМ!$A$39:$A$782,$A88,СВЦЭМ!$B$39:$B$782,C$83)+'СЕТ СН'!$H$12+СВЦЭМ!$D$10+'СЕТ СН'!$H$6-'СЕТ СН'!$H$22</f>
        <v>1385.54234961</v>
      </c>
      <c r="D88" s="36">
        <f>SUMIFS(СВЦЭМ!$C$39:$C$782,СВЦЭМ!$A$39:$A$782,$A88,СВЦЭМ!$B$39:$B$782,D$83)+'СЕТ СН'!$H$12+СВЦЭМ!$D$10+'СЕТ СН'!$H$6-'СЕТ СН'!$H$22</f>
        <v>1320.6871827800001</v>
      </c>
      <c r="E88" s="36">
        <f>SUMIFS(СВЦЭМ!$C$39:$C$782,СВЦЭМ!$A$39:$A$782,$A88,СВЦЭМ!$B$39:$B$782,E$83)+'СЕТ СН'!$H$12+СВЦЭМ!$D$10+'СЕТ СН'!$H$6-'СЕТ СН'!$H$22</f>
        <v>1299.73426006</v>
      </c>
      <c r="F88" s="36">
        <f>SUMIFS(СВЦЭМ!$C$39:$C$782,СВЦЭМ!$A$39:$A$782,$A88,СВЦЭМ!$B$39:$B$782,F$83)+'СЕТ СН'!$H$12+СВЦЭМ!$D$10+'СЕТ СН'!$H$6-'СЕТ СН'!$H$22</f>
        <v>1302.88688415</v>
      </c>
      <c r="G88" s="36">
        <f>SUMIFS(СВЦЭМ!$C$39:$C$782,СВЦЭМ!$A$39:$A$782,$A88,СВЦЭМ!$B$39:$B$782,G$83)+'СЕТ СН'!$H$12+СВЦЭМ!$D$10+'СЕТ СН'!$H$6-'СЕТ СН'!$H$22</f>
        <v>1311.9949085000001</v>
      </c>
      <c r="H88" s="36">
        <f>SUMIFS(СВЦЭМ!$C$39:$C$782,СВЦЭМ!$A$39:$A$782,$A88,СВЦЭМ!$B$39:$B$782,H$83)+'СЕТ СН'!$H$12+СВЦЭМ!$D$10+'СЕТ СН'!$H$6-'СЕТ СН'!$H$22</f>
        <v>1367.0710550700001</v>
      </c>
      <c r="I88" s="36">
        <f>SUMIFS(СВЦЭМ!$C$39:$C$782,СВЦЭМ!$A$39:$A$782,$A88,СВЦЭМ!$B$39:$B$782,I$83)+'СЕТ СН'!$H$12+СВЦЭМ!$D$10+'СЕТ СН'!$H$6-'СЕТ СН'!$H$22</f>
        <v>1355.78079312</v>
      </c>
      <c r="J88" s="36">
        <f>SUMIFS(СВЦЭМ!$C$39:$C$782,СВЦЭМ!$A$39:$A$782,$A88,СВЦЭМ!$B$39:$B$782,J$83)+'СЕТ СН'!$H$12+СВЦЭМ!$D$10+'СЕТ СН'!$H$6-'СЕТ СН'!$H$22</f>
        <v>1252.36178109</v>
      </c>
      <c r="K88" s="36">
        <f>SUMIFS(СВЦЭМ!$C$39:$C$782,СВЦЭМ!$A$39:$A$782,$A88,СВЦЭМ!$B$39:$B$782,K$83)+'СЕТ СН'!$H$12+СВЦЭМ!$D$10+'СЕТ СН'!$H$6-'СЕТ СН'!$H$22</f>
        <v>1272.3869883299999</v>
      </c>
      <c r="L88" s="36">
        <f>SUMIFS(СВЦЭМ!$C$39:$C$782,СВЦЭМ!$A$39:$A$782,$A88,СВЦЭМ!$B$39:$B$782,L$83)+'СЕТ СН'!$H$12+СВЦЭМ!$D$10+'СЕТ СН'!$H$6-'СЕТ СН'!$H$22</f>
        <v>1276.8876162500001</v>
      </c>
      <c r="M88" s="36">
        <f>SUMIFS(СВЦЭМ!$C$39:$C$782,СВЦЭМ!$A$39:$A$782,$A88,СВЦЭМ!$B$39:$B$782,M$83)+'СЕТ СН'!$H$12+СВЦЭМ!$D$10+'СЕТ СН'!$H$6-'СЕТ СН'!$H$22</f>
        <v>1299.61727582</v>
      </c>
      <c r="N88" s="36">
        <f>SUMIFS(СВЦЭМ!$C$39:$C$782,СВЦЭМ!$A$39:$A$782,$A88,СВЦЭМ!$B$39:$B$782,N$83)+'СЕТ СН'!$H$12+СВЦЭМ!$D$10+'СЕТ СН'!$H$6-'СЕТ СН'!$H$22</f>
        <v>1284.22606154</v>
      </c>
      <c r="O88" s="36">
        <f>SUMIFS(СВЦЭМ!$C$39:$C$782,СВЦЭМ!$A$39:$A$782,$A88,СВЦЭМ!$B$39:$B$782,O$83)+'СЕТ СН'!$H$12+СВЦЭМ!$D$10+'СЕТ СН'!$H$6-'СЕТ СН'!$H$22</f>
        <v>1288.9779894000001</v>
      </c>
      <c r="P88" s="36">
        <f>SUMIFS(СВЦЭМ!$C$39:$C$782,СВЦЭМ!$A$39:$A$782,$A88,СВЦЭМ!$B$39:$B$782,P$83)+'СЕТ СН'!$H$12+СВЦЭМ!$D$10+'СЕТ СН'!$H$6-'СЕТ СН'!$H$22</f>
        <v>1294.7901358400002</v>
      </c>
      <c r="Q88" s="36">
        <f>SUMIFS(СВЦЭМ!$C$39:$C$782,СВЦЭМ!$A$39:$A$782,$A88,СВЦЭМ!$B$39:$B$782,Q$83)+'СЕТ СН'!$H$12+СВЦЭМ!$D$10+'СЕТ СН'!$H$6-'СЕТ СН'!$H$22</f>
        <v>1320.31681931</v>
      </c>
      <c r="R88" s="36">
        <f>SUMIFS(СВЦЭМ!$C$39:$C$782,СВЦЭМ!$A$39:$A$782,$A88,СВЦЭМ!$B$39:$B$782,R$83)+'СЕТ СН'!$H$12+СВЦЭМ!$D$10+'СЕТ СН'!$H$6-'СЕТ СН'!$H$22</f>
        <v>1299.23406086</v>
      </c>
      <c r="S88" s="36">
        <f>SUMIFS(СВЦЭМ!$C$39:$C$782,СВЦЭМ!$A$39:$A$782,$A88,СВЦЭМ!$B$39:$B$782,S$83)+'СЕТ СН'!$H$12+СВЦЭМ!$D$10+'СЕТ СН'!$H$6-'СЕТ СН'!$H$22</f>
        <v>1285.32867534</v>
      </c>
      <c r="T88" s="36">
        <f>SUMIFS(СВЦЭМ!$C$39:$C$782,СВЦЭМ!$A$39:$A$782,$A88,СВЦЭМ!$B$39:$B$782,T$83)+'СЕТ СН'!$H$12+СВЦЭМ!$D$10+'СЕТ СН'!$H$6-'СЕТ СН'!$H$22</f>
        <v>1311.0119606400001</v>
      </c>
      <c r="U88" s="36">
        <f>SUMIFS(СВЦЭМ!$C$39:$C$782,СВЦЭМ!$A$39:$A$782,$A88,СВЦЭМ!$B$39:$B$782,U$83)+'СЕТ СН'!$H$12+СВЦЭМ!$D$10+'СЕТ СН'!$H$6-'СЕТ СН'!$H$22</f>
        <v>1292.08143752</v>
      </c>
      <c r="V88" s="36">
        <f>SUMIFS(СВЦЭМ!$C$39:$C$782,СВЦЭМ!$A$39:$A$782,$A88,СВЦЭМ!$B$39:$B$782,V$83)+'СЕТ СН'!$H$12+СВЦЭМ!$D$10+'СЕТ СН'!$H$6-'СЕТ СН'!$H$22</f>
        <v>1293.24733778</v>
      </c>
      <c r="W88" s="36">
        <f>SUMIFS(СВЦЭМ!$C$39:$C$782,СВЦЭМ!$A$39:$A$782,$A88,СВЦЭМ!$B$39:$B$782,W$83)+'СЕТ СН'!$H$12+СВЦЭМ!$D$10+'СЕТ СН'!$H$6-'СЕТ СН'!$H$22</f>
        <v>1299.51379662</v>
      </c>
      <c r="X88" s="36">
        <f>SUMIFS(СВЦЭМ!$C$39:$C$782,СВЦЭМ!$A$39:$A$782,$A88,СВЦЭМ!$B$39:$B$782,X$83)+'СЕТ СН'!$H$12+СВЦЭМ!$D$10+'СЕТ СН'!$H$6-'СЕТ СН'!$H$22</f>
        <v>1310.5013003400002</v>
      </c>
      <c r="Y88" s="36">
        <f>SUMIFS(СВЦЭМ!$C$39:$C$782,СВЦЭМ!$A$39:$A$782,$A88,СВЦЭМ!$B$39:$B$782,Y$83)+'СЕТ СН'!$H$12+СВЦЭМ!$D$10+'СЕТ СН'!$H$6-'СЕТ СН'!$H$22</f>
        <v>1385.91288156</v>
      </c>
    </row>
    <row r="89" spans="1:25" ht="15.75" x14ac:dyDescent="0.2">
      <c r="A89" s="35">
        <f t="shared" si="2"/>
        <v>44475</v>
      </c>
      <c r="B89" s="36">
        <f>SUMIFS(СВЦЭМ!$C$39:$C$782,СВЦЭМ!$A$39:$A$782,$A89,СВЦЭМ!$B$39:$B$782,B$83)+'СЕТ СН'!$H$12+СВЦЭМ!$D$10+'СЕТ СН'!$H$6-'СЕТ СН'!$H$22</f>
        <v>1404.2396499500001</v>
      </c>
      <c r="C89" s="36">
        <f>SUMIFS(СВЦЭМ!$C$39:$C$782,СВЦЭМ!$A$39:$A$782,$A89,СВЦЭМ!$B$39:$B$782,C$83)+'СЕТ СН'!$H$12+СВЦЭМ!$D$10+'СЕТ СН'!$H$6-'СЕТ СН'!$H$22</f>
        <v>1439.1391146000001</v>
      </c>
      <c r="D89" s="36">
        <f>SUMIFS(СВЦЭМ!$C$39:$C$782,СВЦЭМ!$A$39:$A$782,$A89,СВЦЭМ!$B$39:$B$782,D$83)+'СЕТ СН'!$H$12+СВЦЭМ!$D$10+'СЕТ СН'!$H$6-'СЕТ СН'!$H$22</f>
        <v>1355.07420323</v>
      </c>
      <c r="E89" s="36">
        <f>SUMIFS(СВЦЭМ!$C$39:$C$782,СВЦЭМ!$A$39:$A$782,$A89,СВЦЭМ!$B$39:$B$782,E$83)+'СЕТ СН'!$H$12+СВЦЭМ!$D$10+'СЕТ СН'!$H$6-'СЕТ СН'!$H$22</f>
        <v>1342.1223832600001</v>
      </c>
      <c r="F89" s="36">
        <f>SUMIFS(СВЦЭМ!$C$39:$C$782,СВЦЭМ!$A$39:$A$782,$A89,СВЦЭМ!$B$39:$B$782,F$83)+'СЕТ СН'!$H$12+СВЦЭМ!$D$10+'СЕТ СН'!$H$6-'СЕТ СН'!$H$22</f>
        <v>1338.44622308</v>
      </c>
      <c r="G89" s="36">
        <f>SUMIFS(СВЦЭМ!$C$39:$C$782,СВЦЭМ!$A$39:$A$782,$A89,СВЦЭМ!$B$39:$B$782,G$83)+'СЕТ СН'!$H$12+СВЦЭМ!$D$10+'СЕТ СН'!$H$6-'СЕТ СН'!$H$22</f>
        <v>1341.33503453</v>
      </c>
      <c r="H89" s="36">
        <f>SUMIFS(СВЦЭМ!$C$39:$C$782,СВЦЭМ!$A$39:$A$782,$A89,СВЦЭМ!$B$39:$B$782,H$83)+'СЕТ СН'!$H$12+СВЦЭМ!$D$10+'СЕТ СН'!$H$6-'СЕТ СН'!$H$22</f>
        <v>1402.35762011</v>
      </c>
      <c r="I89" s="36">
        <f>SUMIFS(СВЦЭМ!$C$39:$C$782,СВЦЭМ!$A$39:$A$782,$A89,СВЦЭМ!$B$39:$B$782,I$83)+'СЕТ СН'!$H$12+СВЦЭМ!$D$10+'СЕТ СН'!$H$6-'СЕТ СН'!$H$22</f>
        <v>1423.2811590700001</v>
      </c>
      <c r="J89" s="36">
        <f>SUMIFS(СВЦЭМ!$C$39:$C$782,СВЦЭМ!$A$39:$A$782,$A89,СВЦЭМ!$B$39:$B$782,J$83)+'СЕТ СН'!$H$12+СВЦЭМ!$D$10+'СЕТ СН'!$H$6-'СЕТ СН'!$H$22</f>
        <v>1362.4919942000001</v>
      </c>
      <c r="K89" s="36">
        <f>SUMIFS(СВЦЭМ!$C$39:$C$782,СВЦЭМ!$A$39:$A$782,$A89,СВЦЭМ!$B$39:$B$782,K$83)+'СЕТ СН'!$H$12+СВЦЭМ!$D$10+'СЕТ СН'!$H$6-'СЕТ СН'!$H$22</f>
        <v>1334.7950426800001</v>
      </c>
      <c r="L89" s="36">
        <f>SUMIFS(СВЦЭМ!$C$39:$C$782,СВЦЭМ!$A$39:$A$782,$A89,СВЦЭМ!$B$39:$B$782,L$83)+'СЕТ СН'!$H$12+СВЦЭМ!$D$10+'СЕТ СН'!$H$6-'СЕТ СН'!$H$22</f>
        <v>1361.3862812899999</v>
      </c>
      <c r="M89" s="36">
        <f>SUMIFS(СВЦЭМ!$C$39:$C$782,СВЦЭМ!$A$39:$A$782,$A89,СВЦЭМ!$B$39:$B$782,M$83)+'СЕТ СН'!$H$12+СВЦЭМ!$D$10+'СЕТ СН'!$H$6-'СЕТ СН'!$H$22</f>
        <v>1358.8786307</v>
      </c>
      <c r="N89" s="36">
        <f>SUMIFS(СВЦЭМ!$C$39:$C$782,СВЦЭМ!$A$39:$A$782,$A89,СВЦЭМ!$B$39:$B$782,N$83)+'СЕТ СН'!$H$12+СВЦЭМ!$D$10+'СЕТ СН'!$H$6-'СЕТ СН'!$H$22</f>
        <v>1355.1815610000001</v>
      </c>
      <c r="O89" s="36">
        <f>SUMIFS(СВЦЭМ!$C$39:$C$782,СВЦЭМ!$A$39:$A$782,$A89,СВЦЭМ!$B$39:$B$782,O$83)+'СЕТ СН'!$H$12+СВЦЭМ!$D$10+'СЕТ СН'!$H$6-'СЕТ СН'!$H$22</f>
        <v>1364.3974160499999</v>
      </c>
      <c r="P89" s="36">
        <f>SUMIFS(СВЦЭМ!$C$39:$C$782,СВЦЭМ!$A$39:$A$782,$A89,СВЦЭМ!$B$39:$B$782,P$83)+'СЕТ СН'!$H$12+СВЦЭМ!$D$10+'СЕТ СН'!$H$6-'СЕТ СН'!$H$22</f>
        <v>1374.40592756</v>
      </c>
      <c r="Q89" s="36">
        <f>SUMIFS(СВЦЭМ!$C$39:$C$782,СВЦЭМ!$A$39:$A$782,$A89,СВЦЭМ!$B$39:$B$782,Q$83)+'СЕТ СН'!$H$12+СВЦЭМ!$D$10+'СЕТ СН'!$H$6-'СЕТ СН'!$H$22</f>
        <v>1387.9380102499999</v>
      </c>
      <c r="R89" s="36">
        <f>SUMIFS(СВЦЭМ!$C$39:$C$782,СВЦЭМ!$A$39:$A$782,$A89,СВЦЭМ!$B$39:$B$782,R$83)+'СЕТ СН'!$H$12+СВЦЭМ!$D$10+'СЕТ СН'!$H$6-'СЕТ СН'!$H$22</f>
        <v>1395.3616117399999</v>
      </c>
      <c r="S89" s="36">
        <f>SUMIFS(СВЦЭМ!$C$39:$C$782,СВЦЭМ!$A$39:$A$782,$A89,СВЦЭМ!$B$39:$B$782,S$83)+'СЕТ СН'!$H$12+СВЦЭМ!$D$10+'СЕТ СН'!$H$6-'СЕТ СН'!$H$22</f>
        <v>1380.3656785800001</v>
      </c>
      <c r="T89" s="36">
        <f>SUMIFS(СВЦЭМ!$C$39:$C$782,СВЦЭМ!$A$39:$A$782,$A89,СВЦЭМ!$B$39:$B$782,T$83)+'СЕТ СН'!$H$12+СВЦЭМ!$D$10+'СЕТ СН'!$H$6-'СЕТ СН'!$H$22</f>
        <v>1347.67246585</v>
      </c>
      <c r="U89" s="36">
        <f>SUMIFS(СВЦЭМ!$C$39:$C$782,СВЦЭМ!$A$39:$A$782,$A89,СВЦЭМ!$B$39:$B$782,U$83)+'СЕТ СН'!$H$12+СВЦЭМ!$D$10+'СЕТ СН'!$H$6-'СЕТ СН'!$H$22</f>
        <v>1279.3645585499999</v>
      </c>
      <c r="V89" s="36">
        <f>SUMIFS(СВЦЭМ!$C$39:$C$782,СВЦЭМ!$A$39:$A$782,$A89,СВЦЭМ!$B$39:$B$782,V$83)+'СЕТ СН'!$H$12+СВЦЭМ!$D$10+'СЕТ СН'!$H$6-'СЕТ СН'!$H$22</f>
        <v>1248.0624193199999</v>
      </c>
      <c r="W89" s="36">
        <f>SUMIFS(СВЦЭМ!$C$39:$C$782,СВЦЭМ!$A$39:$A$782,$A89,СВЦЭМ!$B$39:$B$782,W$83)+'СЕТ СН'!$H$12+СВЦЭМ!$D$10+'СЕТ СН'!$H$6-'СЕТ СН'!$H$22</f>
        <v>1280.8961784799999</v>
      </c>
      <c r="X89" s="36">
        <f>SUMIFS(СВЦЭМ!$C$39:$C$782,СВЦЭМ!$A$39:$A$782,$A89,СВЦЭМ!$B$39:$B$782,X$83)+'СЕТ СН'!$H$12+СВЦЭМ!$D$10+'СЕТ СН'!$H$6-'СЕТ СН'!$H$22</f>
        <v>1358.1862200800001</v>
      </c>
      <c r="Y89" s="36">
        <f>SUMIFS(СВЦЭМ!$C$39:$C$782,СВЦЭМ!$A$39:$A$782,$A89,СВЦЭМ!$B$39:$B$782,Y$83)+'СЕТ СН'!$H$12+СВЦЭМ!$D$10+'СЕТ СН'!$H$6-'СЕТ СН'!$H$22</f>
        <v>1398.84374174</v>
      </c>
    </row>
    <row r="90" spans="1:25" ht="15.75" x14ac:dyDescent="0.2">
      <c r="A90" s="35">
        <f t="shared" si="2"/>
        <v>44476</v>
      </c>
      <c r="B90" s="36">
        <f>SUMIFS(СВЦЭМ!$C$39:$C$782,СВЦЭМ!$A$39:$A$782,$A90,СВЦЭМ!$B$39:$B$782,B$83)+'СЕТ СН'!$H$12+СВЦЭМ!$D$10+'СЕТ СН'!$H$6-'СЕТ СН'!$H$22</f>
        <v>1333.2202167299999</v>
      </c>
      <c r="C90" s="36">
        <f>SUMIFS(СВЦЭМ!$C$39:$C$782,СВЦЭМ!$A$39:$A$782,$A90,СВЦЭМ!$B$39:$B$782,C$83)+'СЕТ СН'!$H$12+СВЦЭМ!$D$10+'СЕТ СН'!$H$6-'СЕТ СН'!$H$22</f>
        <v>1345.1602055200001</v>
      </c>
      <c r="D90" s="36">
        <f>SUMIFS(СВЦЭМ!$C$39:$C$782,СВЦЭМ!$A$39:$A$782,$A90,СВЦЭМ!$B$39:$B$782,D$83)+'СЕТ СН'!$H$12+СВЦЭМ!$D$10+'СЕТ СН'!$H$6-'СЕТ СН'!$H$22</f>
        <v>1304.2236728800001</v>
      </c>
      <c r="E90" s="36">
        <f>SUMIFS(СВЦЭМ!$C$39:$C$782,СВЦЭМ!$A$39:$A$782,$A90,СВЦЭМ!$B$39:$B$782,E$83)+'СЕТ СН'!$H$12+СВЦЭМ!$D$10+'СЕТ СН'!$H$6-'СЕТ СН'!$H$22</f>
        <v>1306.5282094000002</v>
      </c>
      <c r="F90" s="36">
        <f>SUMIFS(СВЦЭМ!$C$39:$C$782,СВЦЭМ!$A$39:$A$782,$A90,СВЦЭМ!$B$39:$B$782,F$83)+'СЕТ СН'!$H$12+СВЦЭМ!$D$10+'СЕТ СН'!$H$6-'СЕТ СН'!$H$22</f>
        <v>1304.40801764</v>
      </c>
      <c r="G90" s="36">
        <f>SUMIFS(СВЦЭМ!$C$39:$C$782,СВЦЭМ!$A$39:$A$782,$A90,СВЦЭМ!$B$39:$B$782,G$83)+'СЕТ СН'!$H$12+СВЦЭМ!$D$10+'СЕТ СН'!$H$6-'СЕТ СН'!$H$22</f>
        <v>1304.34493045</v>
      </c>
      <c r="H90" s="36">
        <f>SUMIFS(СВЦЭМ!$C$39:$C$782,СВЦЭМ!$A$39:$A$782,$A90,СВЦЭМ!$B$39:$B$782,H$83)+'СЕТ СН'!$H$12+СВЦЭМ!$D$10+'СЕТ СН'!$H$6-'СЕТ СН'!$H$22</f>
        <v>1356.0647505100001</v>
      </c>
      <c r="I90" s="36">
        <f>SUMIFS(СВЦЭМ!$C$39:$C$782,СВЦЭМ!$A$39:$A$782,$A90,СВЦЭМ!$B$39:$B$782,I$83)+'СЕТ СН'!$H$12+СВЦЭМ!$D$10+'СЕТ СН'!$H$6-'СЕТ СН'!$H$22</f>
        <v>1371.6308690400001</v>
      </c>
      <c r="J90" s="36">
        <f>SUMIFS(СВЦЭМ!$C$39:$C$782,СВЦЭМ!$A$39:$A$782,$A90,СВЦЭМ!$B$39:$B$782,J$83)+'СЕТ СН'!$H$12+СВЦЭМ!$D$10+'СЕТ СН'!$H$6-'СЕТ СН'!$H$22</f>
        <v>1322.5032149800002</v>
      </c>
      <c r="K90" s="36">
        <f>SUMIFS(СВЦЭМ!$C$39:$C$782,СВЦЭМ!$A$39:$A$782,$A90,СВЦЭМ!$B$39:$B$782,K$83)+'СЕТ СН'!$H$12+СВЦЭМ!$D$10+'СЕТ СН'!$H$6-'СЕТ СН'!$H$22</f>
        <v>1291.58299459</v>
      </c>
      <c r="L90" s="36">
        <f>SUMIFS(СВЦЭМ!$C$39:$C$782,СВЦЭМ!$A$39:$A$782,$A90,СВЦЭМ!$B$39:$B$782,L$83)+'СЕТ СН'!$H$12+СВЦЭМ!$D$10+'СЕТ СН'!$H$6-'СЕТ СН'!$H$22</f>
        <v>1286.22091503</v>
      </c>
      <c r="M90" s="36">
        <f>SUMIFS(СВЦЭМ!$C$39:$C$782,СВЦЭМ!$A$39:$A$782,$A90,СВЦЭМ!$B$39:$B$782,M$83)+'СЕТ СН'!$H$12+СВЦЭМ!$D$10+'СЕТ СН'!$H$6-'СЕТ СН'!$H$22</f>
        <v>1303.39321683</v>
      </c>
      <c r="N90" s="36">
        <f>SUMIFS(СВЦЭМ!$C$39:$C$782,СВЦЭМ!$A$39:$A$782,$A90,СВЦЭМ!$B$39:$B$782,N$83)+'СЕТ СН'!$H$12+СВЦЭМ!$D$10+'СЕТ СН'!$H$6-'СЕТ СН'!$H$22</f>
        <v>1318.3245336299999</v>
      </c>
      <c r="O90" s="36">
        <f>SUMIFS(СВЦЭМ!$C$39:$C$782,СВЦЭМ!$A$39:$A$782,$A90,СВЦЭМ!$B$39:$B$782,O$83)+'СЕТ СН'!$H$12+СВЦЭМ!$D$10+'СЕТ СН'!$H$6-'СЕТ СН'!$H$22</f>
        <v>1311.4738636499999</v>
      </c>
      <c r="P90" s="36">
        <f>SUMIFS(СВЦЭМ!$C$39:$C$782,СВЦЭМ!$A$39:$A$782,$A90,СВЦЭМ!$B$39:$B$782,P$83)+'СЕТ СН'!$H$12+СВЦЭМ!$D$10+'СЕТ СН'!$H$6-'СЕТ СН'!$H$22</f>
        <v>1312.1255694200001</v>
      </c>
      <c r="Q90" s="36">
        <f>SUMIFS(СВЦЭМ!$C$39:$C$782,СВЦЭМ!$A$39:$A$782,$A90,СВЦЭМ!$B$39:$B$782,Q$83)+'СЕТ СН'!$H$12+СВЦЭМ!$D$10+'СЕТ СН'!$H$6-'СЕТ СН'!$H$22</f>
        <v>1317.58890432</v>
      </c>
      <c r="R90" s="36">
        <f>SUMIFS(СВЦЭМ!$C$39:$C$782,СВЦЭМ!$A$39:$A$782,$A90,СВЦЭМ!$B$39:$B$782,R$83)+'СЕТ СН'!$H$12+СВЦЭМ!$D$10+'СЕТ СН'!$H$6-'СЕТ СН'!$H$22</f>
        <v>1314.1968219299999</v>
      </c>
      <c r="S90" s="36">
        <f>SUMIFS(СВЦЭМ!$C$39:$C$782,СВЦЭМ!$A$39:$A$782,$A90,СВЦЭМ!$B$39:$B$782,S$83)+'СЕТ СН'!$H$12+СВЦЭМ!$D$10+'СЕТ СН'!$H$6-'СЕТ СН'!$H$22</f>
        <v>1309.20397497</v>
      </c>
      <c r="T90" s="36">
        <f>SUMIFS(СВЦЭМ!$C$39:$C$782,СВЦЭМ!$A$39:$A$782,$A90,СВЦЭМ!$B$39:$B$782,T$83)+'СЕТ СН'!$H$12+СВЦЭМ!$D$10+'СЕТ СН'!$H$6-'СЕТ СН'!$H$22</f>
        <v>1288.0806783400001</v>
      </c>
      <c r="U90" s="36">
        <f>SUMIFS(СВЦЭМ!$C$39:$C$782,СВЦЭМ!$A$39:$A$782,$A90,СВЦЭМ!$B$39:$B$782,U$83)+'СЕТ СН'!$H$12+СВЦЭМ!$D$10+'СЕТ СН'!$H$6-'СЕТ СН'!$H$22</f>
        <v>1265.4061672099999</v>
      </c>
      <c r="V90" s="36">
        <f>SUMIFS(СВЦЭМ!$C$39:$C$782,СВЦЭМ!$A$39:$A$782,$A90,СВЦЭМ!$B$39:$B$782,V$83)+'СЕТ СН'!$H$12+СВЦЭМ!$D$10+'СЕТ СН'!$H$6-'СЕТ СН'!$H$22</f>
        <v>1282.9895424800002</v>
      </c>
      <c r="W90" s="36">
        <f>SUMIFS(СВЦЭМ!$C$39:$C$782,СВЦЭМ!$A$39:$A$782,$A90,СВЦЭМ!$B$39:$B$782,W$83)+'СЕТ СН'!$H$12+СВЦЭМ!$D$10+'СЕТ СН'!$H$6-'СЕТ СН'!$H$22</f>
        <v>1311.5626124100002</v>
      </c>
      <c r="X90" s="36">
        <f>SUMIFS(СВЦЭМ!$C$39:$C$782,СВЦЭМ!$A$39:$A$782,$A90,СВЦЭМ!$B$39:$B$782,X$83)+'СЕТ СН'!$H$12+СВЦЭМ!$D$10+'СЕТ СН'!$H$6-'СЕТ СН'!$H$22</f>
        <v>1369.6587383000001</v>
      </c>
      <c r="Y90" s="36">
        <f>SUMIFS(СВЦЭМ!$C$39:$C$782,СВЦЭМ!$A$39:$A$782,$A90,СВЦЭМ!$B$39:$B$782,Y$83)+'СЕТ СН'!$H$12+СВЦЭМ!$D$10+'СЕТ СН'!$H$6-'СЕТ СН'!$H$22</f>
        <v>1383.07591499</v>
      </c>
    </row>
    <row r="91" spans="1:25" ht="15.75" x14ac:dyDescent="0.2">
      <c r="A91" s="35">
        <f t="shared" si="2"/>
        <v>44477</v>
      </c>
      <c r="B91" s="36">
        <f>SUMIFS(СВЦЭМ!$C$39:$C$782,СВЦЭМ!$A$39:$A$782,$A91,СВЦЭМ!$B$39:$B$782,B$83)+'СЕТ СН'!$H$12+СВЦЭМ!$D$10+'СЕТ СН'!$H$6-'СЕТ СН'!$H$22</f>
        <v>1347.8786210400001</v>
      </c>
      <c r="C91" s="36">
        <f>SUMIFS(СВЦЭМ!$C$39:$C$782,СВЦЭМ!$A$39:$A$782,$A91,СВЦЭМ!$B$39:$B$782,C$83)+'СЕТ СН'!$H$12+СВЦЭМ!$D$10+'СЕТ СН'!$H$6-'СЕТ СН'!$H$22</f>
        <v>1377.1665264000001</v>
      </c>
      <c r="D91" s="36">
        <f>SUMIFS(СВЦЭМ!$C$39:$C$782,СВЦЭМ!$A$39:$A$782,$A91,СВЦЭМ!$B$39:$B$782,D$83)+'СЕТ СН'!$H$12+СВЦЭМ!$D$10+'СЕТ СН'!$H$6-'СЕТ СН'!$H$22</f>
        <v>1346.9535610600001</v>
      </c>
      <c r="E91" s="36">
        <f>SUMIFS(СВЦЭМ!$C$39:$C$782,СВЦЭМ!$A$39:$A$782,$A91,СВЦЭМ!$B$39:$B$782,E$83)+'СЕТ СН'!$H$12+СВЦЭМ!$D$10+'СЕТ СН'!$H$6-'СЕТ СН'!$H$22</f>
        <v>1371.9862408500001</v>
      </c>
      <c r="F91" s="36">
        <f>SUMIFS(СВЦЭМ!$C$39:$C$782,СВЦЭМ!$A$39:$A$782,$A91,СВЦЭМ!$B$39:$B$782,F$83)+'СЕТ СН'!$H$12+СВЦЭМ!$D$10+'СЕТ СН'!$H$6-'СЕТ СН'!$H$22</f>
        <v>1368.10855253</v>
      </c>
      <c r="G91" s="36">
        <f>SUMIFS(СВЦЭМ!$C$39:$C$782,СВЦЭМ!$A$39:$A$782,$A91,СВЦЭМ!$B$39:$B$782,G$83)+'СЕТ СН'!$H$12+СВЦЭМ!$D$10+'СЕТ СН'!$H$6-'СЕТ СН'!$H$22</f>
        <v>1348.2620400600001</v>
      </c>
      <c r="H91" s="36">
        <f>SUMIFS(СВЦЭМ!$C$39:$C$782,СВЦЭМ!$A$39:$A$782,$A91,СВЦЭМ!$B$39:$B$782,H$83)+'СЕТ СН'!$H$12+СВЦЭМ!$D$10+'СЕТ СН'!$H$6-'СЕТ СН'!$H$22</f>
        <v>1383.82604092</v>
      </c>
      <c r="I91" s="36">
        <f>SUMIFS(СВЦЭМ!$C$39:$C$782,СВЦЭМ!$A$39:$A$782,$A91,СВЦЭМ!$B$39:$B$782,I$83)+'СЕТ СН'!$H$12+СВЦЭМ!$D$10+'СЕТ СН'!$H$6-'СЕТ СН'!$H$22</f>
        <v>1426.89342857</v>
      </c>
      <c r="J91" s="36">
        <f>SUMIFS(СВЦЭМ!$C$39:$C$782,СВЦЭМ!$A$39:$A$782,$A91,СВЦЭМ!$B$39:$B$782,J$83)+'СЕТ СН'!$H$12+СВЦЭМ!$D$10+'СЕТ СН'!$H$6-'СЕТ СН'!$H$22</f>
        <v>1374.03411317</v>
      </c>
      <c r="K91" s="36">
        <f>SUMIFS(СВЦЭМ!$C$39:$C$782,СВЦЭМ!$A$39:$A$782,$A91,СВЦЭМ!$B$39:$B$782,K$83)+'СЕТ СН'!$H$12+СВЦЭМ!$D$10+'СЕТ СН'!$H$6-'СЕТ СН'!$H$22</f>
        <v>1339.39716441</v>
      </c>
      <c r="L91" s="36">
        <f>SUMIFS(СВЦЭМ!$C$39:$C$782,СВЦЭМ!$A$39:$A$782,$A91,СВЦЭМ!$B$39:$B$782,L$83)+'СЕТ СН'!$H$12+СВЦЭМ!$D$10+'СЕТ СН'!$H$6-'СЕТ СН'!$H$22</f>
        <v>1301.6220405900001</v>
      </c>
      <c r="M91" s="36">
        <f>SUMIFS(СВЦЭМ!$C$39:$C$782,СВЦЭМ!$A$39:$A$782,$A91,СВЦЭМ!$B$39:$B$782,M$83)+'СЕТ СН'!$H$12+СВЦЭМ!$D$10+'СЕТ СН'!$H$6-'СЕТ СН'!$H$22</f>
        <v>1312.1547523000002</v>
      </c>
      <c r="N91" s="36">
        <f>SUMIFS(СВЦЭМ!$C$39:$C$782,СВЦЭМ!$A$39:$A$782,$A91,СВЦЭМ!$B$39:$B$782,N$83)+'СЕТ СН'!$H$12+СВЦЭМ!$D$10+'СЕТ СН'!$H$6-'СЕТ СН'!$H$22</f>
        <v>1323.9910062700001</v>
      </c>
      <c r="O91" s="36">
        <f>SUMIFS(СВЦЭМ!$C$39:$C$782,СВЦЭМ!$A$39:$A$782,$A91,СВЦЭМ!$B$39:$B$782,O$83)+'СЕТ СН'!$H$12+СВЦЭМ!$D$10+'СЕТ СН'!$H$6-'СЕТ СН'!$H$22</f>
        <v>1312.20121412</v>
      </c>
      <c r="P91" s="36">
        <f>SUMIFS(СВЦЭМ!$C$39:$C$782,СВЦЭМ!$A$39:$A$782,$A91,СВЦЭМ!$B$39:$B$782,P$83)+'СЕТ СН'!$H$12+СВЦЭМ!$D$10+'СЕТ СН'!$H$6-'СЕТ СН'!$H$22</f>
        <v>1316.94445236</v>
      </c>
      <c r="Q91" s="36">
        <f>SUMIFS(СВЦЭМ!$C$39:$C$782,СВЦЭМ!$A$39:$A$782,$A91,СВЦЭМ!$B$39:$B$782,Q$83)+'СЕТ СН'!$H$12+СВЦЭМ!$D$10+'СЕТ СН'!$H$6-'СЕТ СН'!$H$22</f>
        <v>1311.14233876</v>
      </c>
      <c r="R91" s="36">
        <f>SUMIFS(СВЦЭМ!$C$39:$C$782,СВЦЭМ!$A$39:$A$782,$A91,СВЦЭМ!$B$39:$B$782,R$83)+'СЕТ СН'!$H$12+СВЦЭМ!$D$10+'СЕТ СН'!$H$6-'СЕТ СН'!$H$22</f>
        <v>1307.7474567100001</v>
      </c>
      <c r="S91" s="36">
        <f>SUMIFS(СВЦЭМ!$C$39:$C$782,СВЦЭМ!$A$39:$A$782,$A91,СВЦЭМ!$B$39:$B$782,S$83)+'СЕТ СН'!$H$12+СВЦЭМ!$D$10+'СЕТ СН'!$H$6-'СЕТ СН'!$H$22</f>
        <v>1301.65685637</v>
      </c>
      <c r="T91" s="36">
        <f>SUMIFS(СВЦЭМ!$C$39:$C$782,СВЦЭМ!$A$39:$A$782,$A91,СВЦЭМ!$B$39:$B$782,T$83)+'СЕТ СН'!$H$12+СВЦЭМ!$D$10+'СЕТ СН'!$H$6-'СЕТ СН'!$H$22</f>
        <v>1303.5642465399999</v>
      </c>
      <c r="U91" s="36">
        <f>SUMIFS(СВЦЭМ!$C$39:$C$782,СВЦЭМ!$A$39:$A$782,$A91,СВЦЭМ!$B$39:$B$782,U$83)+'СЕТ СН'!$H$12+СВЦЭМ!$D$10+'СЕТ СН'!$H$6-'СЕТ СН'!$H$22</f>
        <v>1284.0175789100001</v>
      </c>
      <c r="V91" s="36">
        <f>SUMIFS(СВЦЭМ!$C$39:$C$782,СВЦЭМ!$A$39:$A$782,$A91,СВЦЭМ!$B$39:$B$782,V$83)+'СЕТ СН'!$H$12+СВЦЭМ!$D$10+'СЕТ СН'!$H$6-'СЕТ СН'!$H$22</f>
        <v>1275.4815820700001</v>
      </c>
      <c r="W91" s="36">
        <f>SUMIFS(СВЦЭМ!$C$39:$C$782,СВЦЭМ!$A$39:$A$782,$A91,СВЦЭМ!$B$39:$B$782,W$83)+'СЕТ СН'!$H$12+СВЦЭМ!$D$10+'СЕТ СН'!$H$6-'СЕТ СН'!$H$22</f>
        <v>1321.1677862500001</v>
      </c>
      <c r="X91" s="36">
        <f>SUMIFS(СВЦЭМ!$C$39:$C$782,СВЦЭМ!$A$39:$A$782,$A91,СВЦЭМ!$B$39:$B$782,X$83)+'СЕТ СН'!$H$12+СВЦЭМ!$D$10+'СЕТ СН'!$H$6-'СЕТ СН'!$H$22</f>
        <v>1373.81189488</v>
      </c>
      <c r="Y91" s="36">
        <f>SUMIFS(СВЦЭМ!$C$39:$C$782,СВЦЭМ!$A$39:$A$782,$A91,СВЦЭМ!$B$39:$B$782,Y$83)+'СЕТ СН'!$H$12+СВЦЭМ!$D$10+'СЕТ СН'!$H$6-'СЕТ СН'!$H$22</f>
        <v>1376.03896164</v>
      </c>
    </row>
    <row r="92" spans="1:25" ht="15.75" x14ac:dyDescent="0.2">
      <c r="A92" s="35">
        <f t="shared" si="2"/>
        <v>44478</v>
      </c>
      <c r="B92" s="36">
        <f>SUMIFS(СВЦЭМ!$C$39:$C$782,СВЦЭМ!$A$39:$A$782,$A92,СВЦЭМ!$B$39:$B$782,B$83)+'СЕТ СН'!$H$12+СВЦЭМ!$D$10+'СЕТ СН'!$H$6-'СЕТ СН'!$H$22</f>
        <v>1254.68129064</v>
      </c>
      <c r="C92" s="36">
        <f>SUMIFS(СВЦЭМ!$C$39:$C$782,СВЦЭМ!$A$39:$A$782,$A92,СВЦЭМ!$B$39:$B$782,C$83)+'СЕТ СН'!$H$12+СВЦЭМ!$D$10+'СЕТ СН'!$H$6-'СЕТ СН'!$H$22</f>
        <v>1291.69478942</v>
      </c>
      <c r="D92" s="36">
        <f>SUMIFS(СВЦЭМ!$C$39:$C$782,СВЦЭМ!$A$39:$A$782,$A92,СВЦЭМ!$B$39:$B$782,D$83)+'СЕТ СН'!$H$12+СВЦЭМ!$D$10+'СЕТ СН'!$H$6-'СЕТ СН'!$H$22</f>
        <v>1290.6948650000002</v>
      </c>
      <c r="E92" s="36">
        <f>SUMIFS(СВЦЭМ!$C$39:$C$782,СВЦЭМ!$A$39:$A$782,$A92,СВЦЭМ!$B$39:$B$782,E$83)+'СЕТ СН'!$H$12+СВЦЭМ!$D$10+'СЕТ СН'!$H$6-'СЕТ СН'!$H$22</f>
        <v>1310.2482357400002</v>
      </c>
      <c r="F92" s="36">
        <f>SUMIFS(СВЦЭМ!$C$39:$C$782,СВЦЭМ!$A$39:$A$782,$A92,СВЦЭМ!$B$39:$B$782,F$83)+'СЕТ СН'!$H$12+СВЦЭМ!$D$10+'СЕТ СН'!$H$6-'СЕТ СН'!$H$22</f>
        <v>1298.39246284</v>
      </c>
      <c r="G92" s="36">
        <f>SUMIFS(СВЦЭМ!$C$39:$C$782,СВЦЭМ!$A$39:$A$782,$A92,СВЦЭМ!$B$39:$B$782,G$83)+'СЕТ СН'!$H$12+СВЦЭМ!$D$10+'СЕТ СН'!$H$6-'СЕТ СН'!$H$22</f>
        <v>1290.5627292199999</v>
      </c>
      <c r="H92" s="36">
        <f>SUMIFS(СВЦЭМ!$C$39:$C$782,СВЦЭМ!$A$39:$A$782,$A92,СВЦЭМ!$B$39:$B$782,H$83)+'СЕТ СН'!$H$12+СВЦЭМ!$D$10+'СЕТ СН'!$H$6-'СЕТ СН'!$H$22</f>
        <v>1256.9026665399999</v>
      </c>
      <c r="I92" s="36">
        <f>SUMIFS(СВЦЭМ!$C$39:$C$782,СВЦЭМ!$A$39:$A$782,$A92,СВЦЭМ!$B$39:$B$782,I$83)+'СЕТ СН'!$H$12+СВЦЭМ!$D$10+'СЕТ СН'!$H$6-'СЕТ СН'!$H$22</f>
        <v>1345.6054359899999</v>
      </c>
      <c r="J92" s="36">
        <f>SUMIFS(СВЦЭМ!$C$39:$C$782,СВЦЭМ!$A$39:$A$782,$A92,СВЦЭМ!$B$39:$B$782,J$83)+'СЕТ СН'!$H$12+СВЦЭМ!$D$10+'СЕТ СН'!$H$6-'СЕТ СН'!$H$22</f>
        <v>1374.07264106</v>
      </c>
      <c r="K92" s="36">
        <f>SUMIFS(СВЦЭМ!$C$39:$C$782,СВЦЭМ!$A$39:$A$782,$A92,СВЦЭМ!$B$39:$B$782,K$83)+'СЕТ СН'!$H$12+СВЦЭМ!$D$10+'СЕТ СН'!$H$6-'СЕТ СН'!$H$22</f>
        <v>1308.2561440299999</v>
      </c>
      <c r="L92" s="36">
        <f>SUMIFS(СВЦЭМ!$C$39:$C$782,СВЦЭМ!$A$39:$A$782,$A92,СВЦЭМ!$B$39:$B$782,L$83)+'СЕТ СН'!$H$12+СВЦЭМ!$D$10+'СЕТ СН'!$H$6-'СЕТ СН'!$H$22</f>
        <v>1283.75720071</v>
      </c>
      <c r="M92" s="36">
        <f>SUMIFS(СВЦЭМ!$C$39:$C$782,СВЦЭМ!$A$39:$A$782,$A92,СВЦЭМ!$B$39:$B$782,M$83)+'СЕТ СН'!$H$12+СВЦЭМ!$D$10+'СЕТ СН'!$H$6-'СЕТ СН'!$H$22</f>
        <v>1289.0350187900001</v>
      </c>
      <c r="N92" s="36">
        <f>SUMIFS(СВЦЭМ!$C$39:$C$782,СВЦЭМ!$A$39:$A$782,$A92,СВЦЭМ!$B$39:$B$782,N$83)+'СЕТ СН'!$H$12+СВЦЭМ!$D$10+'СЕТ СН'!$H$6-'СЕТ СН'!$H$22</f>
        <v>1309.87755963</v>
      </c>
      <c r="O92" s="36">
        <f>SUMIFS(СВЦЭМ!$C$39:$C$782,СВЦЭМ!$A$39:$A$782,$A92,СВЦЭМ!$B$39:$B$782,O$83)+'СЕТ СН'!$H$12+СВЦЭМ!$D$10+'СЕТ СН'!$H$6-'СЕТ СН'!$H$22</f>
        <v>1298.2631597500001</v>
      </c>
      <c r="P92" s="36">
        <f>SUMIFS(СВЦЭМ!$C$39:$C$782,СВЦЭМ!$A$39:$A$782,$A92,СВЦЭМ!$B$39:$B$782,P$83)+'СЕТ СН'!$H$12+СВЦЭМ!$D$10+'СЕТ СН'!$H$6-'СЕТ СН'!$H$22</f>
        <v>1297.05973696</v>
      </c>
      <c r="Q92" s="36">
        <f>SUMIFS(СВЦЭМ!$C$39:$C$782,СВЦЭМ!$A$39:$A$782,$A92,СВЦЭМ!$B$39:$B$782,Q$83)+'СЕТ СН'!$H$12+СВЦЭМ!$D$10+'СЕТ СН'!$H$6-'СЕТ СН'!$H$22</f>
        <v>1377.00236722</v>
      </c>
      <c r="R92" s="36">
        <f>SUMIFS(СВЦЭМ!$C$39:$C$782,СВЦЭМ!$A$39:$A$782,$A92,СВЦЭМ!$B$39:$B$782,R$83)+'СЕТ СН'!$H$12+СВЦЭМ!$D$10+'СЕТ СН'!$H$6-'СЕТ СН'!$H$22</f>
        <v>1340.29169385</v>
      </c>
      <c r="S92" s="36">
        <f>SUMIFS(СВЦЭМ!$C$39:$C$782,СВЦЭМ!$A$39:$A$782,$A92,СВЦЭМ!$B$39:$B$782,S$83)+'СЕТ СН'!$H$12+СВЦЭМ!$D$10+'СЕТ СН'!$H$6-'СЕТ СН'!$H$22</f>
        <v>1305.73054333</v>
      </c>
      <c r="T92" s="36">
        <f>SUMIFS(СВЦЭМ!$C$39:$C$782,СВЦЭМ!$A$39:$A$782,$A92,СВЦЭМ!$B$39:$B$782,T$83)+'СЕТ СН'!$H$12+СВЦЭМ!$D$10+'СЕТ СН'!$H$6-'СЕТ СН'!$H$22</f>
        <v>1281.7970622299999</v>
      </c>
      <c r="U92" s="36">
        <f>SUMIFS(СВЦЭМ!$C$39:$C$782,СВЦЭМ!$A$39:$A$782,$A92,СВЦЭМ!$B$39:$B$782,U$83)+'СЕТ СН'!$H$12+СВЦЭМ!$D$10+'СЕТ СН'!$H$6-'СЕТ СН'!$H$22</f>
        <v>1253.60842525</v>
      </c>
      <c r="V92" s="36">
        <f>SUMIFS(СВЦЭМ!$C$39:$C$782,СВЦЭМ!$A$39:$A$782,$A92,СВЦЭМ!$B$39:$B$782,V$83)+'СЕТ СН'!$H$12+СВЦЭМ!$D$10+'СЕТ СН'!$H$6-'СЕТ СН'!$H$22</f>
        <v>1237.8007346899999</v>
      </c>
      <c r="W92" s="36">
        <f>SUMIFS(СВЦЭМ!$C$39:$C$782,СВЦЭМ!$A$39:$A$782,$A92,СВЦЭМ!$B$39:$B$782,W$83)+'СЕТ СН'!$H$12+СВЦЭМ!$D$10+'СЕТ СН'!$H$6-'СЕТ СН'!$H$22</f>
        <v>1284.6452406800001</v>
      </c>
      <c r="X92" s="36">
        <f>SUMIFS(СВЦЭМ!$C$39:$C$782,СВЦЭМ!$A$39:$A$782,$A92,СВЦЭМ!$B$39:$B$782,X$83)+'СЕТ СН'!$H$12+СВЦЭМ!$D$10+'СЕТ СН'!$H$6-'СЕТ СН'!$H$22</f>
        <v>1324.8561965000001</v>
      </c>
      <c r="Y92" s="36">
        <f>SUMIFS(СВЦЭМ!$C$39:$C$782,СВЦЭМ!$A$39:$A$782,$A92,СВЦЭМ!$B$39:$B$782,Y$83)+'СЕТ СН'!$H$12+СВЦЭМ!$D$10+'СЕТ СН'!$H$6-'СЕТ СН'!$H$22</f>
        <v>1337.4245587</v>
      </c>
    </row>
    <row r="93" spans="1:25" ht="15.75" x14ac:dyDescent="0.2">
      <c r="A93" s="35">
        <f t="shared" si="2"/>
        <v>44479</v>
      </c>
      <c r="B93" s="36">
        <f>SUMIFS(СВЦЭМ!$C$39:$C$782,СВЦЭМ!$A$39:$A$782,$A93,СВЦЭМ!$B$39:$B$782,B$83)+'СЕТ СН'!$H$12+СВЦЭМ!$D$10+'СЕТ СН'!$H$6-'СЕТ СН'!$H$22</f>
        <v>1514.61155209</v>
      </c>
      <c r="C93" s="36">
        <f>SUMIFS(СВЦЭМ!$C$39:$C$782,СВЦЭМ!$A$39:$A$782,$A93,СВЦЭМ!$B$39:$B$782,C$83)+'СЕТ СН'!$H$12+СВЦЭМ!$D$10+'СЕТ СН'!$H$6-'СЕТ СН'!$H$22</f>
        <v>1544.1606313500001</v>
      </c>
      <c r="D93" s="36">
        <f>SUMIFS(СВЦЭМ!$C$39:$C$782,СВЦЭМ!$A$39:$A$782,$A93,СВЦЭМ!$B$39:$B$782,D$83)+'СЕТ СН'!$H$12+СВЦЭМ!$D$10+'СЕТ СН'!$H$6-'СЕТ СН'!$H$22</f>
        <v>1528.3136242400001</v>
      </c>
      <c r="E93" s="36">
        <f>SUMIFS(СВЦЭМ!$C$39:$C$782,СВЦЭМ!$A$39:$A$782,$A93,СВЦЭМ!$B$39:$B$782,E$83)+'СЕТ СН'!$H$12+СВЦЭМ!$D$10+'СЕТ СН'!$H$6-'СЕТ СН'!$H$22</f>
        <v>1512.91914651</v>
      </c>
      <c r="F93" s="36">
        <f>SUMIFS(СВЦЭМ!$C$39:$C$782,СВЦЭМ!$A$39:$A$782,$A93,СВЦЭМ!$B$39:$B$782,F$83)+'СЕТ СН'!$H$12+СВЦЭМ!$D$10+'СЕТ СН'!$H$6-'СЕТ СН'!$H$22</f>
        <v>1504.8046046700001</v>
      </c>
      <c r="G93" s="36">
        <f>SUMIFS(СВЦЭМ!$C$39:$C$782,СВЦЭМ!$A$39:$A$782,$A93,СВЦЭМ!$B$39:$B$782,G$83)+'СЕТ СН'!$H$12+СВЦЭМ!$D$10+'СЕТ СН'!$H$6-'СЕТ СН'!$H$22</f>
        <v>1506.1174186600001</v>
      </c>
      <c r="H93" s="36">
        <f>SUMIFS(СВЦЭМ!$C$39:$C$782,СВЦЭМ!$A$39:$A$782,$A93,СВЦЭМ!$B$39:$B$782,H$83)+'СЕТ СН'!$H$12+СВЦЭМ!$D$10+'СЕТ СН'!$H$6-'СЕТ СН'!$H$22</f>
        <v>1544.79803724</v>
      </c>
      <c r="I93" s="36">
        <f>SUMIFS(СВЦЭМ!$C$39:$C$782,СВЦЭМ!$A$39:$A$782,$A93,СВЦЭМ!$B$39:$B$782,I$83)+'СЕТ СН'!$H$12+СВЦЭМ!$D$10+'СЕТ СН'!$H$6-'СЕТ СН'!$H$22</f>
        <v>1530.74764792</v>
      </c>
      <c r="J93" s="36">
        <f>SUMIFS(СВЦЭМ!$C$39:$C$782,СВЦЭМ!$A$39:$A$782,$A93,СВЦЭМ!$B$39:$B$782,J$83)+'СЕТ СН'!$H$12+СВЦЭМ!$D$10+'СЕТ СН'!$H$6-'СЕТ СН'!$H$22</f>
        <v>1471.27152176</v>
      </c>
      <c r="K93" s="36">
        <f>SUMIFS(СВЦЭМ!$C$39:$C$782,СВЦЭМ!$A$39:$A$782,$A93,СВЦЭМ!$B$39:$B$782,K$83)+'СЕТ СН'!$H$12+СВЦЭМ!$D$10+'СЕТ СН'!$H$6-'СЕТ СН'!$H$22</f>
        <v>1433.4156226299999</v>
      </c>
      <c r="L93" s="36">
        <f>SUMIFS(СВЦЭМ!$C$39:$C$782,СВЦЭМ!$A$39:$A$782,$A93,СВЦЭМ!$B$39:$B$782,L$83)+'СЕТ СН'!$H$12+СВЦЭМ!$D$10+'СЕТ СН'!$H$6-'СЕТ СН'!$H$22</f>
        <v>1417.23177356</v>
      </c>
      <c r="M93" s="36">
        <f>SUMIFS(СВЦЭМ!$C$39:$C$782,СВЦЭМ!$A$39:$A$782,$A93,СВЦЭМ!$B$39:$B$782,M$83)+'СЕТ СН'!$H$12+СВЦЭМ!$D$10+'СЕТ СН'!$H$6-'СЕТ СН'!$H$22</f>
        <v>1424.09259436</v>
      </c>
      <c r="N93" s="36">
        <f>SUMIFS(СВЦЭМ!$C$39:$C$782,СВЦЭМ!$A$39:$A$782,$A93,СВЦЭМ!$B$39:$B$782,N$83)+'СЕТ СН'!$H$12+СВЦЭМ!$D$10+'СЕТ СН'!$H$6-'СЕТ СН'!$H$22</f>
        <v>1431.7101340199999</v>
      </c>
      <c r="O93" s="36">
        <f>SUMIFS(СВЦЭМ!$C$39:$C$782,СВЦЭМ!$A$39:$A$782,$A93,СВЦЭМ!$B$39:$B$782,O$83)+'СЕТ СН'!$H$12+СВЦЭМ!$D$10+'СЕТ СН'!$H$6-'СЕТ СН'!$H$22</f>
        <v>1440.5560020400001</v>
      </c>
      <c r="P93" s="36">
        <f>SUMIFS(СВЦЭМ!$C$39:$C$782,СВЦЭМ!$A$39:$A$782,$A93,СВЦЭМ!$B$39:$B$782,P$83)+'СЕТ СН'!$H$12+СВЦЭМ!$D$10+'СЕТ СН'!$H$6-'СЕТ СН'!$H$22</f>
        <v>1436.57759642</v>
      </c>
      <c r="Q93" s="36">
        <f>SUMIFS(СВЦЭМ!$C$39:$C$782,СВЦЭМ!$A$39:$A$782,$A93,СВЦЭМ!$B$39:$B$782,Q$83)+'СЕТ СН'!$H$12+СВЦЭМ!$D$10+'СЕТ СН'!$H$6-'СЕТ СН'!$H$22</f>
        <v>1452.85344074</v>
      </c>
      <c r="R93" s="36">
        <f>SUMIFS(СВЦЭМ!$C$39:$C$782,СВЦЭМ!$A$39:$A$782,$A93,СВЦЭМ!$B$39:$B$782,R$83)+'СЕТ СН'!$H$12+СВЦЭМ!$D$10+'СЕТ СН'!$H$6-'СЕТ СН'!$H$22</f>
        <v>1450.94583201</v>
      </c>
      <c r="S93" s="36">
        <f>SUMIFS(СВЦЭМ!$C$39:$C$782,СВЦЭМ!$A$39:$A$782,$A93,СВЦЭМ!$B$39:$B$782,S$83)+'СЕТ СН'!$H$12+СВЦЭМ!$D$10+'СЕТ СН'!$H$6-'СЕТ СН'!$H$22</f>
        <v>1438.2113532999999</v>
      </c>
      <c r="T93" s="36">
        <f>SUMIFS(СВЦЭМ!$C$39:$C$782,СВЦЭМ!$A$39:$A$782,$A93,СВЦЭМ!$B$39:$B$782,T$83)+'СЕТ СН'!$H$12+СВЦЭМ!$D$10+'СЕТ СН'!$H$6-'СЕТ СН'!$H$22</f>
        <v>1394.4585550500001</v>
      </c>
      <c r="U93" s="36">
        <f>SUMIFS(СВЦЭМ!$C$39:$C$782,СВЦЭМ!$A$39:$A$782,$A93,СВЦЭМ!$B$39:$B$782,U$83)+'СЕТ СН'!$H$12+СВЦЭМ!$D$10+'СЕТ СН'!$H$6-'СЕТ СН'!$H$22</f>
        <v>1395.4067730900001</v>
      </c>
      <c r="V93" s="36">
        <f>SUMIFS(СВЦЭМ!$C$39:$C$782,СВЦЭМ!$A$39:$A$782,$A93,СВЦЭМ!$B$39:$B$782,V$83)+'СЕТ СН'!$H$12+СВЦЭМ!$D$10+'СЕТ СН'!$H$6-'СЕТ СН'!$H$22</f>
        <v>1372.2336254100001</v>
      </c>
      <c r="W93" s="36">
        <f>SUMIFS(СВЦЭМ!$C$39:$C$782,СВЦЭМ!$A$39:$A$782,$A93,СВЦЭМ!$B$39:$B$782,W$83)+'СЕТ СН'!$H$12+СВЦЭМ!$D$10+'СЕТ СН'!$H$6-'СЕТ СН'!$H$22</f>
        <v>1412.6419794600001</v>
      </c>
      <c r="X93" s="36">
        <f>SUMIFS(СВЦЭМ!$C$39:$C$782,СВЦЭМ!$A$39:$A$782,$A93,СВЦЭМ!$B$39:$B$782,X$83)+'СЕТ СН'!$H$12+СВЦЭМ!$D$10+'СЕТ СН'!$H$6-'СЕТ СН'!$H$22</f>
        <v>1434.72110686</v>
      </c>
      <c r="Y93" s="36">
        <f>SUMIFS(СВЦЭМ!$C$39:$C$782,СВЦЭМ!$A$39:$A$782,$A93,СВЦЭМ!$B$39:$B$782,Y$83)+'СЕТ СН'!$H$12+СВЦЭМ!$D$10+'СЕТ СН'!$H$6-'СЕТ СН'!$H$22</f>
        <v>1447.2939729500001</v>
      </c>
    </row>
    <row r="94" spans="1:25" ht="15.75" x14ac:dyDescent="0.2">
      <c r="A94" s="35">
        <f t="shared" si="2"/>
        <v>44480</v>
      </c>
      <c r="B94" s="36">
        <f>SUMIFS(СВЦЭМ!$C$39:$C$782,СВЦЭМ!$A$39:$A$782,$A94,СВЦЭМ!$B$39:$B$782,B$83)+'СЕТ СН'!$H$12+СВЦЭМ!$D$10+'СЕТ СН'!$H$6-'СЕТ СН'!$H$22</f>
        <v>1370.9829092</v>
      </c>
      <c r="C94" s="36">
        <f>SUMIFS(СВЦЭМ!$C$39:$C$782,СВЦЭМ!$A$39:$A$782,$A94,СВЦЭМ!$B$39:$B$782,C$83)+'СЕТ СН'!$H$12+СВЦЭМ!$D$10+'СЕТ СН'!$H$6-'СЕТ СН'!$H$22</f>
        <v>1408.0642181999999</v>
      </c>
      <c r="D94" s="36">
        <f>SUMIFS(СВЦЭМ!$C$39:$C$782,СВЦЭМ!$A$39:$A$782,$A94,СВЦЭМ!$B$39:$B$782,D$83)+'СЕТ СН'!$H$12+СВЦЭМ!$D$10+'СЕТ СН'!$H$6-'СЕТ СН'!$H$22</f>
        <v>1379.96163052</v>
      </c>
      <c r="E94" s="36">
        <f>SUMIFS(СВЦЭМ!$C$39:$C$782,СВЦЭМ!$A$39:$A$782,$A94,СВЦЭМ!$B$39:$B$782,E$83)+'СЕТ СН'!$H$12+СВЦЭМ!$D$10+'СЕТ СН'!$H$6-'СЕТ СН'!$H$22</f>
        <v>1371.3000380999999</v>
      </c>
      <c r="F94" s="36">
        <f>SUMIFS(СВЦЭМ!$C$39:$C$782,СВЦЭМ!$A$39:$A$782,$A94,СВЦЭМ!$B$39:$B$782,F$83)+'СЕТ СН'!$H$12+СВЦЭМ!$D$10+'СЕТ СН'!$H$6-'СЕТ СН'!$H$22</f>
        <v>1371.75530673</v>
      </c>
      <c r="G94" s="36">
        <f>SUMIFS(СВЦЭМ!$C$39:$C$782,СВЦЭМ!$A$39:$A$782,$A94,СВЦЭМ!$B$39:$B$782,G$83)+'СЕТ СН'!$H$12+СВЦЭМ!$D$10+'СЕТ СН'!$H$6-'СЕТ СН'!$H$22</f>
        <v>1385.1381678400001</v>
      </c>
      <c r="H94" s="36">
        <f>SUMIFS(СВЦЭМ!$C$39:$C$782,СВЦЭМ!$A$39:$A$782,$A94,СВЦЭМ!$B$39:$B$782,H$83)+'СЕТ СН'!$H$12+СВЦЭМ!$D$10+'СЕТ СН'!$H$6-'СЕТ СН'!$H$22</f>
        <v>1453.5450613400001</v>
      </c>
      <c r="I94" s="36">
        <f>SUMIFS(СВЦЭМ!$C$39:$C$782,СВЦЭМ!$A$39:$A$782,$A94,СВЦЭМ!$B$39:$B$782,I$83)+'СЕТ СН'!$H$12+СВЦЭМ!$D$10+'СЕТ СН'!$H$6-'СЕТ СН'!$H$22</f>
        <v>1430.57680405</v>
      </c>
      <c r="J94" s="36">
        <f>SUMIFS(СВЦЭМ!$C$39:$C$782,СВЦЭМ!$A$39:$A$782,$A94,СВЦЭМ!$B$39:$B$782,J$83)+'СЕТ СН'!$H$12+СВЦЭМ!$D$10+'СЕТ СН'!$H$6-'СЕТ СН'!$H$22</f>
        <v>1376.7590100300001</v>
      </c>
      <c r="K94" s="36">
        <f>SUMIFS(СВЦЭМ!$C$39:$C$782,СВЦЭМ!$A$39:$A$782,$A94,СВЦЭМ!$B$39:$B$782,K$83)+'СЕТ СН'!$H$12+СВЦЭМ!$D$10+'СЕТ СН'!$H$6-'СЕТ СН'!$H$22</f>
        <v>1355.83166951</v>
      </c>
      <c r="L94" s="36">
        <f>SUMIFS(СВЦЭМ!$C$39:$C$782,СВЦЭМ!$A$39:$A$782,$A94,СВЦЭМ!$B$39:$B$782,L$83)+'СЕТ СН'!$H$12+СВЦЭМ!$D$10+'СЕТ СН'!$H$6-'СЕТ СН'!$H$22</f>
        <v>1360.0048010800001</v>
      </c>
      <c r="M94" s="36">
        <f>SUMIFS(СВЦЭМ!$C$39:$C$782,СВЦЭМ!$A$39:$A$782,$A94,СВЦЭМ!$B$39:$B$782,M$83)+'СЕТ СН'!$H$12+СВЦЭМ!$D$10+'СЕТ СН'!$H$6-'СЕТ СН'!$H$22</f>
        <v>1380.36674348</v>
      </c>
      <c r="N94" s="36">
        <f>SUMIFS(СВЦЭМ!$C$39:$C$782,СВЦЭМ!$A$39:$A$782,$A94,СВЦЭМ!$B$39:$B$782,N$83)+'СЕТ СН'!$H$12+СВЦЭМ!$D$10+'СЕТ СН'!$H$6-'СЕТ СН'!$H$22</f>
        <v>1389.87277135</v>
      </c>
      <c r="O94" s="36">
        <f>SUMIFS(СВЦЭМ!$C$39:$C$782,СВЦЭМ!$A$39:$A$782,$A94,СВЦЭМ!$B$39:$B$782,O$83)+'СЕТ СН'!$H$12+СВЦЭМ!$D$10+'СЕТ СН'!$H$6-'СЕТ СН'!$H$22</f>
        <v>1383.9870752300001</v>
      </c>
      <c r="P94" s="36">
        <f>SUMIFS(СВЦЭМ!$C$39:$C$782,СВЦЭМ!$A$39:$A$782,$A94,СВЦЭМ!$B$39:$B$782,P$83)+'СЕТ СН'!$H$12+СВЦЭМ!$D$10+'СЕТ СН'!$H$6-'СЕТ СН'!$H$22</f>
        <v>1379.29858734</v>
      </c>
      <c r="Q94" s="36">
        <f>SUMIFS(СВЦЭМ!$C$39:$C$782,СВЦЭМ!$A$39:$A$782,$A94,СВЦЭМ!$B$39:$B$782,Q$83)+'СЕТ СН'!$H$12+СВЦЭМ!$D$10+'СЕТ СН'!$H$6-'СЕТ СН'!$H$22</f>
        <v>1378.99261368</v>
      </c>
      <c r="R94" s="36">
        <f>SUMIFS(СВЦЭМ!$C$39:$C$782,СВЦЭМ!$A$39:$A$782,$A94,СВЦЭМ!$B$39:$B$782,R$83)+'СЕТ СН'!$H$12+СВЦЭМ!$D$10+'СЕТ СН'!$H$6-'СЕТ СН'!$H$22</f>
        <v>1380.0178211</v>
      </c>
      <c r="S94" s="36">
        <f>SUMIFS(СВЦЭМ!$C$39:$C$782,СВЦЭМ!$A$39:$A$782,$A94,СВЦЭМ!$B$39:$B$782,S$83)+'СЕТ СН'!$H$12+СВЦЭМ!$D$10+'СЕТ СН'!$H$6-'СЕТ СН'!$H$22</f>
        <v>1368.90956381</v>
      </c>
      <c r="T94" s="36">
        <f>SUMIFS(СВЦЭМ!$C$39:$C$782,СВЦЭМ!$A$39:$A$782,$A94,СВЦЭМ!$B$39:$B$782,T$83)+'СЕТ СН'!$H$12+СВЦЭМ!$D$10+'СЕТ СН'!$H$6-'СЕТ СН'!$H$22</f>
        <v>1344.7184931199999</v>
      </c>
      <c r="U94" s="36">
        <f>SUMIFS(СВЦЭМ!$C$39:$C$782,СВЦЭМ!$A$39:$A$782,$A94,СВЦЭМ!$B$39:$B$782,U$83)+'СЕТ СН'!$H$12+СВЦЭМ!$D$10+'СЕТ СН'!$H$6-'СЕТ СН'!$H$22</f>
        <v>1335.1806899800001</v>
      </c>
      <c r="V94" s="36">
        <f>SUMIFS(СВЦЭМ!$C$39:$C$782,СВЦЭМ!$A$39:$A$782,$A94,СВЦЭМ!$B$39:$B$782,V$83)+'СЕТ СН'!$H$12+СВЦЭМ!$D$10+'СЕТ СН'!$H$6-'СЕТ СН'!$H$22</f>
        <v>1332.4078799700001</v>
      </c>
      <c r="W94" s="36">
        <f>SUMIFS(СВЦЭМ!$C$39:$C$782,СВЦЭМ!$A$39:$A$782,$A94,СВЦЭМ!$B$39:$B$782,W$83)+'СЕТ СН'!$H$12+СВЦЭМ!$D$10+'СЕТ СН'!$H$6-'СЕТ СН'!$H$22</f>
        <v>1355.7580909600001</v>
      </c>
      <c r="X94" s="36">
        <f>SUMIFS(СВЦЭМ!$C$39:$C$782,СВЦЭМ!$A$39:$A$782,$A94,СВЦЭМ!$B$39:$B$782,X$83)+'СЕТ СН'!$H$12+СВЦЭМ!$D$10+'СЕТ СН'!$H$6-'СЕТ СН'!$H$22</f>
        <v>1374.66824529</v>
      </c>
      <c r="Y94" s="36">
        <f>SUMIFS(СВЦЭМ!$C$39:$C$782,СВЦЭМ!$A$39:$A$782,$A94,СВЦЭМ!$B$39:$B$782,Y$83)+'СЕТ СН'!$H$12+СВЦЭМ!$D$10+'СЕТ СН'!$H$6-'СЕТ СН'!$H$22</f>
        <v>1411.5739176500001</v>
      </c>
    </row>
    <row r="95" spans="1:25" ht="15.75" x14ac:dyDescent="0.2">
      <c r="A95" s="35">
        <f t="shared" si="2"/>
        <v>44481</v>
      </c>
      <c r="B95" s="36">
        <f>SUMIFS(СВЦЭМ!$C$39:$C$782,СВЦЭМ!$A$39:$A$782,$A95,СВЦЭМ!$B$39:$B$782,B$83)+'СЕТ СН'!$H$12+СВЦЭМ!$D$10+'СЕТ СН'!$H$6-'СЕТ СН'!$H$22</f>
        <v>1441.9576069899999</v>
      </c>
      <c r="C95" s="36">
        <f>SUMIFS(СВЦЭМ!$C$39:$C$782,СВЦЭМ!$A$39:$A$782,$A95,СВЦЭМ!$B$39:$B$782,C$83)+'СЕТ СН'!$H$12+СВЦЭМ!$D$10+'СЕТ СН'!$H$6-'СЕТ СН'!$H$22</f>
        <v>1462.65994243</v>
      </c>
      <c r="D95" s="36">
        <f>SUMIFS(СВЦЭМ!$C$39:$C$782,СВЦЭМ!$A$39:$A$782,$A95,СВЦЭМ!$B$39:$B$782,D$83)+'СЕТ СН'!$H$12+СВЦЭМ!$D$10+'СЕТ СН'!$H$6-'СЕТ СН'!$H$22</f>
        <v>1375.6239622400001</v>
      </c>
      <c r="E95" s="36">
        <f>SUMIFS(СВЦЭМ!$C$39:$C$782,СВЦЭМ!$A$39:$A$782,$A95,СВЦЭМ!$B$39:$B$782,E$83)+'СЕТ СН'!$H$12+СВЦЭМ!$D$10+'СЕТ СН'!$H$6-'СЕТ СН'!$H$22</f>
        <v>1371.8615689600001</v>
      </c>
      <c r="F95" s="36">
        <f>SUMIFS(СВЦЭМ!$C$39:$C$782,СВЦЭМ!$A$39:$A$782,$A95,СВЦЭМ!$B$39:$B$782,F$83)+'СЕТ СН'!$H$12+СВЦЭМ!$D$10+'СЕТ СН'!$H$6-'СЕТ СН'!$H$22</f>
        <v>1371.13733058</v>
      </c>
      <c r="G95" s="36">
        <f>SUMIFS(СВЦЭМ!$C$39:$C$782,СВЦЭМ!$A$39:$A$782,$A95,СВЦЭМ!$B$39:$B$782,G$83)+'СЕТ СН'!$H$12+СВЦЭМ!$D$10+'СЕТ СН'!$H$6-'СЕТ СН'!$H$22</f>
        <v>1368.9452702799999</v>
      </c>
      <c r="H95" s="36">
        <f>SUMIFS(СВЦЭМ!$C$39:$C$782,СВЦЭМ!$A$39:$A$782,$A95,СВЦЭМ!$B$39:$B$782,H$83)+'СЕТ СН'!$H$12+СВЦЭМ!$D$10+'СЕТ СН'!$H$6-'СЕТ СН'!$H$22</f>
        <v>1446.35143365</v>
      </c>
      <c r="I95" s="36">
        <f>SUMIFS(СВЦЭМ!$C$39:$C$782,СВЦЭМ!$A$39:$A$782,$A95,СВЦЭМ!$B$39:$B$782,I$83)+'СЕТ СН'!$H$12+СВЦЭМ!$D$10+'СЕТ СН'!$H$6-'СЕТ СН'!$H$22</f>
        <v>1398.229098</v>
      </c>
      <c r="J95" s="36">
        <f>SUMIFS(СВЦЭМ!$C$39:$C$782,СВЦЭМ!$A$39:$A$782,$A95,СВЦЭМ!$B$39:$B$782,J$83)+'СЕТ СН'!$H$12+СВЦЭМ!$D$10+'СЕТ СН'!$H$6-'СЕТ СН'!$H$22</f>
        <v>1356.84487838</v>
      </c>
      <c r="K95" s="36">
        <f>SUMIFS(СВЦЭМ!$C$39:$C$782,СВЦЭМ!$A$39:$A$782,$A95,СВЦЭМ!$B$39:$B$782,K$83)+'СЕТ СН'!$H$12+СВЦЭМ!$D$10+'СЕТ СН'!$H$6-'СЕТ СН'!$H$22</f>
        <v>1349.2898158800001</v>
      </c>
      <c r="L95" s="36">
        <f>SUMIFS(СВЦЭМ!$C$39:$C$782,СВЦЭМ!$A$39:$A$782,$A95,СВЦЭМ!$B$39:$B$782,L$83)+'СЕТ СН'!$H$12+СВЦЭМ!$D$10+'СЕТ СН'!$H$6-'СЕТ СН'!$H$22</f>
        <v>1342.6560343900001</v>
      </c>
      <c r="M95" s="36">
        <f>SUMIFS(СВЦЭМ!$C$39:$C$782,СВЦЭМ!$A$39:$A$782,$A95,СВЦЭМ!$B$39:$B$782,M$83)+'СЕТ СН'!$H$12+СВЦЭМ!$D$10+'СЕТ СН'!$H$6-'СЕТ СН'!$H$22</f>
        <v>1377.7815888800001</v>
      </c>
      <c r="N95" s="36">
        <f>SUMIFS(СВЦЭМ!$C$39:$C$782,СВЦЭМ!$A$39:$A$782,$A95,СВЦЭМ!$B$39:$B$782,N$83)+'СЕТ СН'!$H$12+СВЦЭМ!$D$10+'СЕТ СН'!$H$6-'СЕТ СН'!$H$22</f>
        <v>1424.19181813</v>
      </c>
      <c r="O95" s="36">
        <f>SUMIFS(СВЦЭМ!$C$39:$C$782,СВЦЭМ!$A$39:$A$782,$A95,СВЦЭМ!$B$39:$B$782,O$83)+'СЕТ СН'!$H$12+СВЦЭМ!$D$10+'СЕТ СН'!$H$6-'СЕТ СН'!$H$22</f>
        <v>1410.53397197</v>
      </c>
      <c r="P95" s="36">
        <f>SUMIFS(СВЦЭМ!$C$39:$C$782,СВЦЭМ!$A$39:$A$782,$A95,СВЦЭМ!$B$39:$B$782,P$83)+'СЕТ СН'!$H$12+СВЦЭМ!$D$10+'СЕТ СН'!$H$6-'СЕТ СН'!$H$22</f>
        <v>1413.0367345700001</v>
      </c>
      <c r="Q95" s="36">
        <f>SUMIFS(СВЦЭМ!$C$39:$C$782,СВЦЭМ!$A$39:$A$782,$A95,СВЦЭМ!$B$39:$B$782,Q$83)+'СЕТ СН'!$H$12+СВЦЭМ!$D$10+'СЕТ СН'!$H$6-'СЕТ СН'!$H$22</f>
        <v>1413.9470688599999</v>
      </c>
      <c r="R95" s="36">
        <f>SUMIFS(СВЦЭМ!$C$39:$C$782,СВЦЭМ!$A$39:$A$782,$A95,СВЦЭМ!$B$39:$B$782,R$83)+'СЕТ СН'!$H$12+СВЦЭМ!$D$10+'СЕТ СН'!$H$6-'СЕТ СН'!$H$22</f>
        <v>1413.00293085</v>
      </c>
      <c r="S95" s="36">
        <f>SUMIFS(СВЦЭМ!$C$39:$C$782,СВЦЭМ!$A$39:$A$782,$A95,СВЦЭМ!$B$39:$B$782,S$83)+'СЕТ СН'!$H$12+СВЦЭМ!$D$10+'СЕТ СН'!$H$6-'СЕТ СН'!$H$22</f>
        <v>1402.34967514</v>
      </c>
      <c r="T95" s="36">
        <f>SUMIFS(СВЦЭМ!$C$39:$C$782,СВЦЭМ!$A$39:$A$782,$A95,СВЦЭМ!$B$39:$B$782,T$83)+'СЕТ СН'!$H$12+СВЦЭМ!$D$10+'СЕТ СН'!$H$6-'СЕТ СН'!$H$22</f>
        <v>1342.04779801</v>
      </c>
      <c r="U95" s="36">
        <f>SUMIFS(СВЦЭМ!$C$39:$C$782,СВЦЭМ!$A$39:$A$782,$A95,СВЦЭМ!$B$39:$B$782,U$83)+'СЕТ СН'!$H$12+СВЦЭМ!$D$10+'СЕТ СН'!$H$6-'СЕТ СН'!$H$22</f>
        <v>1305.6486923</v>
      </c>
      <c r="V95" s="36">
        <f>SUMIFS(СВЦЭМ!$C$39:$C$782,СВЦЭМ!$A$39:$A$782,$A95,СВЦЭМ!$B$39:$B$782,V$83)+'СЕТ СН'!$H$12+СВЦЭМ!$D$10+'СЕТ СН'!$H$6-'СЕТ СН'!$H$22</f>
        <v>1274.1601849399999</v>
      </c>
      <c r="W95" s="36">
        <f>SUMIFS(СВЦЭМ!$C$39:$C$782,СВЦЭМ!$A$39:$A$782,$A95,СВЦЭМ!$B$39:$B$782,W$83)+'СЕТ СН'!$H$12+СВЦЭМ!$D$10+'СЕТ СН'!$H$6-'СЕТ СН'!$H$22</f>
        <v>1302.23400062</v>
      </c>
      <c r="X95" s="36">
        <f>SUMIFS(СВЦЭМ!$C$39:$C$782,СВЦЭМ!$A$39:$A$782,$A95,СВЦЭМ!$B$39:$B$782,X$83)+'СЕТ СН'!$H$12+СВЦЭМ!$D$10+'СЕТ СН'!$H$6-'СЕТ СН'!$H$22</f>
        <v>1312.40126087</v>
      </c>
      <c r="Y95" s="36">
        <f>SUMIFS(СВЦЭМ!$C$39:$C$782,СВЦЭМ!$A$39:$A$782,$A95,СВЦЭМ!$B$39:$B$782,Y$83)+'СЕТ СН'!$H$12+СВЦЭМ!$D$10+'СЕТ СН'!$H$6-'СЕТ СН'!$H$22</f>
        <v>1337.38465694</v>
      </c>
    </row>
    <row r="96" spans="1:25" ht="15.75" x14ac:dyDescent="0.2">
      <c r="A96" s="35">
        <f t="shared" si="2"/>
        <v>44482</v>
      </c>
      <c r="B96" s="36">
        <f>SUMIFS(СВЦЭМ!$C$39:$C$782,СВЦЭМ!$A$39:$A$782,$A96,СВЦЭМ!$B$39:$B$782,B$83)+'СЕТ СН'!$H$12+СВЦЭМ!$D$10+'СЕТ СН'!$H$6-'СЕТ СН'!$H$22</f>
        <v>1312.2649166600002</v>
      </c>
      <c r="C96" s="36">
        <f>SUMIFS(СВЦЭМ!$C$39:$C$782,СВЦЭМ!$A$39:$A$782,$A96,СВЦЭМ!$B$39:$B$782,C$83)+'СЕТ СН'!$H$12+СВЦЭМ!$D$10+'СЕТ СН'!$H$6-'СЕТ СН'!$H$22</f>
        <v>1433.49370215</v>
      </c>
      <c r="D96" s="36">
        <f>SUMIFS(СВЦЭМ!$C$39:$C$782,СВЦЭМ!$A$39:$A$782,$A96,СВЦЭМ!$B$39:$B$782,D$83)+'СЕТ СН'!$H$12+СВЦЭМ!$D$10+'СЕТ СН'!$H$6-'СЕТ СН'!$H$22</f>
        <v>1369.3029788399999</v>
      </c>
      <c r="E96" s="36">
        <f>SUMIFS(СВЦЭМ!$C$39:$C$782,СВЦЭМ!$A$39:$A$782,$A96,СВЦЭМ!$B$39:$B$782,E$83)+'СЕТ СН'!$H$12+СВЦЭМ!$D$10+'СЕТ СН'!$H$6-'СЕТ СН'!$H$22</f>
        <v>1351.99241781</v>
      </c>
      <c r="F96" s="36">
        <f>SUMIFS(СВЦЭМ!$C$39:$C$782,СВЦЭМ!$A$39:$A$782,$A96,СВЦЭМ!$B$39:$B$782,F$83)+'СЕТ СН'!$H$12+СВЦЭМ!$D$10+'СЕТ СН'!$H$6-'СЕТ СН'!$H$22</f>
        <v>1342.7606611599999</v>
      </c>
      <c r="G96" s="36">
        <f>SUMIFS(СВЦЭМ!$C$39:$C$782,СВЦЭМ!$A$39:$A$782,$A96,СВЦЭМ!$B$39:$B$782,G$83)+'СЕТ СН'!$H$12+СВЦЭМ!$D$10+'СЕТ СН'!$H$6-'СЕТ СН'!$H$22</f>
        <v>1347.34331881</v>
      </c>
      <c r="H96" s="36">
        <f>SUMIFS(СВЦЭМ!$C$39:$C$782,СВЦЭМ!$A$39:$A$782,$A96,СВЦЭМ!$B$39:$B$782,H$83)+'СЕТ СН'!$H$12+СВЦЭМ!$D$10+'СЕТ СН'!$H$6-'СЕТ СН'!$H$22</f>
        <v>1418.7534096300001</v>
      </c>
      <c r="I96" s="36">
        <f>SUMIFS(СВЦЭМ!$C$39:$C$782,СВЦЭМ!$A$39:$A$782,$A96,СВЦЭМ!$B$39:$B$782,I$83)+'СЕТ СН'!$H$12+СВЦЭМ!$D$10+'СЕТ СН'!$H$6-'СЕТ СН'!$H$22</f>
        <v>1389.66062388</v>
      </c>
      <c r="J96" s="36">
        <f>SUMIFS(СВЦЭМ!$C$39:$C$782,СВЦЭМ!$A$39:$A$782,$A96,СВЦЭМ!$B$39:$B$782,J$83)+'СЕТ СН'!$H$12+СВЦЭМ!$D$10+'СЕТ СН'!$H$6-'СЕТ СН'!$H$22</f>
        <v>1358.62343964</v>
      </c>
      <c r="K96" s="36">
        <f>SUMIFS(СВЦЭМ!$C$39:$C$782,СВЦЭМ!$A$39:$A$782,$A96,СВЦЭМ!$B$39:$B$782,K$83)+'СЕТ СН'!$H$12+СВЦЭМ!$D$10+'СЕТ СН'!$H$6-'СЕТ СН'!$H$22</f>
        <v>1307.27591745</v>
      </c>
      <c r="L96" s="36">
        <f>SUMIFS(СВЦЭМ!$C$39:$C$782,СВЦЭМ!$A$39:$A$782,$A96,СВЦЭМ!$B$39:$B$782,L$83)+'СЕТ СН'!$H$12+СВЦЭМ!$D$10+'СЕТ СН'!$H$6-'СЕТ СН'!$H$22</f>
        <v>1297.3651501500001</v>
      </c>
      <c r="M96" s="36">
        <f>SUMIFS(СВЦЭМ!$C$39:$C$782,СВЦЭМ!$A$39:$A$782,$A96,СВЦЭМ!$B$39:$B$782,M$83)+'СЕТ СН'!$H$12+СВЦЭМ!$D$10+'СЕТ СН'!$H$6-'СЕТ СН'!$H$22</f>
        <v>1312.3169672000001</v>
      </c>
      <c r="N96" s="36">
        <f>SUMIFS(СВЦЭМ!$C$39:$C$782,СВЦЭМ!$A$39:$A$782,$A96,СВЦЭМ!$B$39:$B$782,N$83)+'СЕТ СН'!$H$12+СВЦЭМ!$D$10+'СЕТ СН'!$H$6-'СЕТ СН'!$H$22</f>
        <v>1373.9293195600001</v>
      </c>
      <c r="O96" s="36">
        <f>SUMIFS(СВЦЭМ!$C$39:$C$782,СВЦЭМ!$A$39:$A$782,$A96,СВЦЭМ!$B$39:$B$782,O$83)+'СЕТ СН'!$H$12+СВЦЭМ!$D$10+'СЕТ СН'!$H$6-'СЕТ СН'!$H$22</f>
        <v>1404.8631382000001</v>
      </c>
      <c r="P96" s="36">
        <f>SUMIFS(СВЦЭМ!$C$39:$C$782,СВЦЭМ!$A$39:$A$782,$A96,СВЦЭМ!$B$39:$B$782,P$83)+'СЕТ СН'!$H$12+СВЦЭМ!$D$10+'СЕТ СН'!$H$6-'СЕТ СН'!$H$22</f>
        <v>1402.1175666300001</v>
      </c>
      <c r="Q96" s="36">
        <f>SUMIFS(СВЦЭМ!$C$39:$C$782,СВЦЭМ!$A$39:$A$782,$A96,СВЦЭМ!$B$39:$B$782,Q$83)+'СЕТ СН'!$H$12+СВЦЭМ!$D$10+'СЕТ СН'!$H$6-'СЕТ СН'!$H$22</f>
        <v>1397.25464711</v>
      </c>
      <c r="R96" s="36">
        <f>SUMIFS(СВЦЭМ!$C$39:$C$782,СВЦЭМ!$A$39:$A$782,$A96,СВЦЭМ!$B$39:$B$782,R$83)+'СЕТ СН'!$H$12+СВЦЭМ!$D$10+'СЕТ СН'!$H$6-'СЕТ СН'!$H$22</f>
        <v>1395.8541509700001</v>
      </c>
      <c r="S96" s="36">
        <f>SUMIFS(СВЦЭМ!$C$39:$C$782,СВЦЭМ!$A$39:$A$782,$A96,СВЦЭМ!$B$39:$B$782,S$83)+'СЕТ СН'!$H$12+СВЦЭМ!$D$10+'СЕТ СН'!$H$6-'СЕТ СН'!$H$22</f>
        <v>1355.4532088799999</v>
      </c>
      <c r="T96" s="36">
        <f>SUMIFS(СВЦЭМ!$C$39:$C$782,СВЦЭМ!$A$39:$A$782,$A96,СВЦЭМ!$B$39:$B$782,T$83)+'СЕТ СН'!$H$12+СВЦЭМ!$D$10+'СЕТ СН'!$H$6-'СЕТ СН'!$H$22</f>
        <v>1259.85350647</v>
      </c>
      <c r="U96" s="36">
        <f>SUMIFS(СВЦЭМ!$C$39:$C$782,СВЦЭМ!$A$39:$A$782,$A96,СВЦЭМ!$B$39:$B$782,U$83)+'СЕТ СН'!$H$12+СВЦЭМ!$D$10+'СЕТ СН'!$H$6-'СЕТ СН'!$H$22</f>
        <v>1222.2318163699999</v>
      </c>
      <c r="V96" s="36">
        <f>SUMIFS(СВЦЭМ!$C$39:$C$782,СВЦЭМ!$A$39:$A$782,$A96,СВЦЭМ!$B$39:$B$782,V$83)+'СЕТ СН'!$H$12+СВЦЭМ!$D$10+'СЕТ СН'!$H$6-'СЕТ СН'!$H$22</f>
        <v>1214.53320966</v>
      </c>
      <c r="W96" s="36">
        <f>SUMIFS(СВЦЭМ!$C$39:$C$782,СВЦЭМ!$A$39:$A$782,$A96,СВЦЭМ!$B$39:$B$782,W$83)+'СЕТ СН'!$H$12+СВЦЭМ!$D$10+'СЕТ СН'!$H$6-'СЕТ СН'!$H$22</f>
        <v>1271.20365158</v>
      </c>
      <c r="X96" s="36">
        <f>SUMIFS(СВЦЭМ!$C$39:$C$782,СВЦЭМ!$A$39:$A$782,$A96,СВЦЭМ!$B$39:$B$782,X$83)+'СЕТ СН'!$H$12+СВЦЭМ!$D$10+'СЕТ СН'!$H$6-'СЕТ СН'!$H$22</f>
        <v>1302.3874672200002</v>
      </c>
      <c r="Y96" s="36">
        <f>SUMIFS(СВЦЭМ!$C$39:$C$782,СВЦЭМ!$A$39:$A$782,$A96,СВЦЭМ!$B$39:$B$782,Y$83)+'СЕТ СН'!$H$12+СВЦЭМ!$D$10+'СЕТ СН'!$H$6-'СЕТ СН'!$H$22</f>
        <v>1383.16843875</v>
      </c>
    </row>
    <row r="97" spans="1:25" ht="15.75" x14ac:dyDescent="0.2">
      <c r="A97" s="35">
        <f t="shared" si="2"/>
        <v>44483</v>
      </c>
      <c r="B97" s="36">
        <f>SUMIFS(СВЦЭМ!$C$39:$C$782,СВЦЭМ!$A$39:$A$782,$A97,СВЦЭМ!$B$39:$B$782,B$83)+'СЕТ СН'!$H$12+СВЦЭМ!$D$10+'СЕТ СН'!$H$6-'СЕТ СН'!$H$22</f>
        <v>1454.13832065</v>
      </c>
      <c r="C97" s="36">
        <f>SUMIFS(СВЦЭМ!$C$39:$C$782,СВЦЭМ!$A$39:$A$782,$A97,СВЦЭМ!$B$39:$B$782,C$83)+'СЕТ СН'!$H$12+СВЦЭМ!$D$10+'СЕТ СН'!$H$6-'СЕТ СН'!$H$22</f>
        <v>1430.2338999999999</v>
      </c>
      <c r="D97" s="36">
        <f>SUMIFS(СВЦЭМ!$C$39:$C$782,СВЦЭМ!$A$39:$A$782,$A97,СВЦЭМ!$B$39:$B$782,D$83)+'СЕТ СН'!$H$12+СВЦЭМ!$D$10+'СЕТ СН'!$H$6-'СЕТ СН'!$H$22</f>
        <v>1341.0316672500001</v>
      </c>
      <c r="E97" s="36">
        <f>SUMIFS(СВЦЭМ!$C$39:$C$782,СВЦЭМ!$A$39:$A$782,$A97,СВЦЭМ!$B$39:$B$782,E$83)+'СЕТ СН'!$H$12+СВЦЭМ!$D$10+'СЕТ СН'!$H$6-'СЕТ СН'!$H$22</f>
        <v>1324.89494967</v>
      </c>
      <c r="F97" s="36">
        <f>SUMIFS(СВЦЭМ!$C$39:$C$782,СВЦЭМ!$A$39:$A$782,$A97,СВЦЭМ!$B$39:$B$782,F$83)+'СЕТ СН'!$H$12+СВЦЭМ!$D$10+'СЕТ СН'!$H$6-'СЕТ СН'!$H$22</f>
        <v>1314.38244693</v>
      </c>
      <c r="G97" s="36">
        <f>SUMIFS(СВЦЭМ!$C$39:$C$782,СВЦЭМ!$A$39:$A$782,$A97,СВЦЭМ!$B$39:$B$782,G$83)+'СЕТ СН'!$H$12+СВЦЭМ!$D$10+'СЕТ СН'!$H$6-'СЕТ СН'!$H$22</f>
        <v>1332.7191665500002</v>
      </c>
      <c r="H97" s="36">
        <f>SUMIFS(СВЦЭМ!$C$39:$C$782,СВЦЭМ!$A$39:$A$782,$A97,СВЦЭМ!$B$39:$B$782,H$83)+'СЕТ СН'!$H$12+СВЦЭМ!$D$10+'СЕТ СН'!$H$6-'СЕТ СН'!$H$22</f>
        <v>1425.5639879800001</v>
      </c>
      <c r="I97" s="36">
        <f>SUMIFS(СВЦЭМ!$C$39:$C$782,СВЦЭМ!$A$39:$A$782,$A97,СВЦЭМ!$B$39:$B$782,I$83)+'СЕТ СН'!$H$12+СВЦЭМ!$D$10+'СЕТ СН'!$H$6-'СЕТ СН'!$H$22</f>
        <v>1419.7856706600001</v>
      </c>
      <c r="J97" s="36">
        <f>SUMIFS(СВЦЭМ!$C$39:$C$782,СВЦЭМ!$A$39:$A$782,$A97,СВЦЭМ!$B$39:$B$782,J$83)+'СЕТ СН'!$H$12+СВЦЭМ!$D$10+'СЕТ СН'!$H$6-'СЕТ СН'!$H$22</f>
        <v>1390.6025081</v>
      </c>
      <c r="K97" s="36">
        <f>SUMIFS(СВЦЭМ!$C$39:$C$782,СВЦЭМ!$A$39:$A$782,$A97,СВЦЭМ!$B$39:$B$782,K$83)+'СЕТ СН'!$H$12+СВЦЭМ!$D$10+'СЕТ СН'!$H$6-'СЕТ СН'!$H$22</f>
        <v>1247.8805292899999</v>
      </c>
      <c r="L97" s="36">
        <f>SUMIFS(СВЦЭМ!$C$39:$C$782,СВЦЭМ!$A$39:$A$782,$A97,СВЦЭМ!$B$39:$B$782,L$83)+'СЕТ СН'!$H$12+СВЦЭМ!$D$10+'СЕТ СН'!$H$6-'СЕТ СН'!$H$22</f>
        <v>1317.60005239</v>
      </c>
      <c r="M97" s="36">
        <f>SUMIFS(СВЦЭМ!$C$39:$C$782,СВЦЭМ!$A$39:$A$782,$A97,СВЦЭМ!$B$39:$B$782,M$83)+'СЕТ СН'!$H$12+СВЦЭМ!$D$10+'СЕТ СН'!$H$6-'СЕТ СН'!$H$22</f>
        <v>1462.5460854299999</v>
      </c>
      <c r="N97" s="36">
        <f>SUMIFS(СВЦЭМ!$C$39:$C$782,СВЦЭМ!$A$39:$A$782,$A97,СВЦЭМ!$B$39:$B$782,N$83)+'СЕТ СН'!$H$12+СВЦЭМ!$D$10+'СЕТ СН'!$H$6-'СЕТ СН'!$H$22</f>
        <v>1461.52755245</v>
      </c>
      <c r="O97" s="36">
        <f>SUMIFS(СВЦЭМ!$C$39:$C$782,СВЦЭМ!$A$39:$A$782,$A97,СВЦЭМ!$B$39:$B$782,O$83)+'СЕТ СН'!$H$12+СВЦЭМ!$D$10+'СЕТ СН'!$H$6-'СЕТ СН'!$H$22</f>
        <v>1453.88271274</v>
      </c>
      <c r="P97" s="36">
        <f>SUMIFS(СВЦЭМ!$C$39:$C$782,СВЦЭМ!$A$39:$A$782,$A97,СВЦЭМ!$B$39:$B$782,P$83)+'СЕТ СН'!$H$12+СВЦЭМ!$D$10+'СЕТ СН'!$H$6-'СЕТ СН'!$H$22</f>
        <v>1447.3535912899999</v>
      </c>
      <c r="Q97" s="36">
        <f>SUMIFS(СВЦЭМ!$C$39:$C$782,СВЦЭМ!$A$39:$A$782,$A97,СВЦЭМ!$B$39:$B$782,Q$83)+'СЕТ СН'!$H$12+СВЦЭМ!$D$10+'СЕТ СН'!$H$6-'СЕТ СН'!$H$22</f>
        <v>1472.5260385300001</v>
      </c>
      <c r="R97" s="36">
        <f>SUMIFS(СВЦЭМ!$C$39:$C$782,СВЦЭМ!$A$39:$A$782,$A97,СВЦЭМ!$B$39:$B$782,R$83)+'СЕТ СН'!$H$12+СВЦЭМ!$D$10+'СЕТ СН'!$H$6-'СЕТ СН'!$H$22</f>
        <v>1473.6600810300001</v>
      </c>
      <c r="S97" s="36">
        <f>SUMIFS(СВЦЭМ!$C$39:$C$782,СВЦЭМ!$A$39:$A$782,$A97,СВЦЭМ!$B$39:$B$782,S$83)+'СЕТ СН'!$H$12+СВЦЭМ!$D$10+'СЕТ СН'!$H$6-'СЕТ СН'!$H$22</f>
        <v>1399.3373755699999</v>
      </c>
      <c r="T97" s="36">
        <f>SUMIFS(СВЦЭМ!$C$39:$C$782,СВЦЭМ!$A$39:$A$782,$A97,СВЦЭМ!$B$39:$B$782,T$83)+'СЕТ СН'!$H$12+СВЦЭМ!$D$10+'СЕТ СН'!$H$6-'СЕТ СН'!$H$22</f>
        <v>1296.1817028799999</v>
      </c>
      <c r="U97" s="36">
        <f>SUMIFS(СВЦЭМ!$C$39:$C$782,СВЦЭМ!$A$39:$A$782,$A97,СВЦЭМ!$B$39:$B$782,U$83)+'СЕТ СН'!$H$12+СВЦЭМ!$D$10+'СЕТ СН'!$H$6-'СЕТ СН'!$H$22</f>
        <v>1217.7241662700001</v>
      </c>
      <c r="V97" s="36">
        <f>SUMIFS(СВЦЭМ!$C$39:$C$782,СВЦЭМ!$A$39:$A$782,$A97,СВЦЭМ!$B$39:$B$782,V$83)+'СЕТ СН'!$H$12+СВЦЭМ!$D$10+'СЕТ СН'!$H$6-'СЕТ СН'!$H$22</f>
        <v>1181.1818564499999</v>
      </c>
      <c r="W97" s="36">
        <f>SUMIFS(СВЦЭМ!$C$39:$C$782,СВЦЭМ!$A$39:$A$782,$A97,СВЦЭМ!$B$39:$B$782,W$83)+'СЕТ СН'!$H$12+СВЦЭМ!$D$10+'СЕТ СН'!$H$6-'СЕТ СН'!$H$22</f>
        <v>1292.7229365200001</v>
      </c>
      <c r="X97" s="36">
        <f>SUMIFS(СВЦЭМ!$C$39:$C$782,СВЦЭМ!$A$39:$A$782,$A97,СВЦЭМ!$B$39:$B$782,X$83)+'СЕТ СН'!$H$12+СВЦЭМ!$D$10+'СЕТ СН'!$H$6-'СЕТ СН'!$H$22</f>
        <v>1387.1756374399999</v>
      </c>
      <c r="Y97" s="36">
        <f>SUMIFS(СВЦЭМ!$C$39:$C$782,СВЦЭМ!$A$39:$A$782,$A97,СВЦЭМ!$B$39:$B$782,Y$83)+'СЕТ СН'!$H$12+СВЦЭМ!$D$10+'СЕТ СН'!$H$6-'СЕТ СН'!$H$22</f>
        <v>1446.32022256</v>
      </c>
    </row>
    <row r="98" spans="1:25" ht="15.75" x14ac:dyDescent="0.2">
      <c r="A98" s="35">
        <f t="shared" si="2"/>
        <v>44484</v>
      </c>
      <c r="B98" s="36">
        <f>SUMIFS(СВЦЭМ!$C$39:$C$782,СВЦЭМ!$A$39:$A$782,$A98,СВЦЭМ!$B$39:$B$782,B$83)+'СЕТ СН'!$H$12+СВЦЭМ!$D$10+'СЕТ СН'!$H$6-'СЕТ СН'!$H$22</f>
        <v>1388.32845109</v>
      </c>
      <c r="C98" s="36">
        <f>SUMIFS(СВЦЭМ!$C$39:$C$782,СВЦЭМ!$A$39:$A$782,$A98,СВЦЭМ!$B$39:$B$782,C$83)+'СЕТ СН'!$H$12+СВЦЭМ!$D$10+'СЕТ СН'!$H$6-'СЕТ СН'!$H$22</f>
        <v>1375.6298707600001</v>
      </c>
      <c r="D98" s="36">
        <f>SUMIFS(СВЦЭМ!$C$39:$C$782,СВЦЭМ!$A$39:$A$782,$A98,СВЦЭМ!$B$39:$B$782,D$83)+'СЕТ СН'!$H$12+СВЦЭМ!$D$10+'СЕТ СН'!$H$6-'СЕТ СН'!$H$22</f>
        <v>1345.39887198</v>
      </c>
      <c r="E98" s="36">
        <f>SUMIFS(СВЦЭМ!$C$39:$C$782,СВЦЭМ!$A$39:$A$782,$A98,СВЦЭМ!$B$39:$B$782,E$83)+'СЕТ СН'!$H$12+СВЦЭМ!$D$10+'СЕТ СН'!$H$6-'СЕТ СН'!$H$22</f>
        <v>1355.0564029300001</v>
      </c>
      <c r="F98" s="36">
        <f>SUMIFS(СВЦЭМ!$C$39:$C$782,СВЦЭМ!$A$39:$A$782,$A98,СВЦЭМ!$B$39:$B$782,F$83)+'СЕТ СН'!$H$12+СВЦЭМ!$D$10+'СЕТ СН'!$H$6-'СЕТ СН'!$H$22</f>
        <v>1351.5571178800001</v>
      </c>
      <c r="G98" s="36">
        <f>SUMIFS(СВЦЭМ!$C$39:$C$782,СВЦЭМ!$A$39:$A$782,$A98,СВЦЭМ!$B$39:$B$782,G$83)+'СЕТ СН'!$H$12+СВЦЭМ!$D$10+'СЕТ СН'!$H$6-'СЕТ СН'!$H$22</f>
        <v>1352.4432917199999</v>
      </c>
      <c r="H98" s="36">
        <f>SUMIFS(СВЦЭМ!$C$39:$C$782,СВЦЭМ!$A$39:$A$782,$A98,СВЦЭМ!$B$39:$B$782,H$83)+'СЕТ СН'!$H$12+СВЦЭМ!$D$10+'СЕТ СН'!$H$6-'СЕТ СН'!$H$22</f>
        <v>1417.29547052</v>
      </c>
      <c r="I98" s="36">
        <f>SUMIFS(СВЦЭМ!$C$39:$C$782,СВЦЭМ!$A$39:$A$782,$A98,СВЦЭМ!$B$39:$B$782,I$83)+'СЕТ СН'!$H$12+СВЦЭМ!$D$10+'СЕТ СН'!$H$6-'СЕТ СН'!$H$22</f>
        <v>1430.0026719699999</v>
      </c>
      <c r="J98" s="36">
        <f>SUMIFS(СВЦЭМ!$C$39:$C$782,СВЦЭМ!$A$39:$A$782,$A98,СВЦЭМ!$B$39:$B$782,J$83)+'СЕТ СН'!$H$12+СВЦЭМ!$D$10+'СЕТ СН'!$H$6-'СЕТ СН'!$H$22</f>
        <v>1398.23769229</v>
      </c>
      <c r="K98" s="36">
        <f>SUMIFS(СВЦЭМ!$C$39:$C$782,СВЦЭМ!$A$39:$A$782,$A98,СВЦЭМ!$B$39:$B$782,K$83)+'СЕТ СН'!$H$12+СВЦЭМ!$D$10+'СЕТ СН'!$H$6-'СЕТ СН'!$H$22</f>
        <v>1362.2221150299999</v>
      </c>
      <c r="L98" s="36">
        <f>SUMIFS(СВЦЭМ!$C$39:$C$782,СВЦЭМ!$A$39:$A$782,$A98,СВЦЭМ!$B$39:$B$782,L$83)+'СЕТ СН'!$H$12+СВЦЭМ!$D$10+'СЕТ СН'!$H$6-'СЕТ СН'!$H$22</f>
        <v>1370.5800992300001</v>
      </c>
      <c r="M98" s="36">
        <f>SUMIFS(СВЦЭМ!$C$39:$C$782,СВЦЭМ!$A$39:$A$782,$A98,СВЦЭМ!$B$39:$B$782,M$83)+'СЕТ СН'!$H$12+СВЦЭМ!$D$10+'СЕТ СН'!$H$6-'СЕТ СН'!$H$22</f>
        <v>1375.68324413</v>
      </c>
      <c r="N98" s="36">
        <f>SUMIFS(СВЦЭМ!$C$39:$C$782,СВЦЭМ!$A$39:$A$782,$A98,СВЦЭМ!$B$39:$B$782,N$83)+'СЕТ СН'!$H$12+СВЦЭМ!$D$10+'СЕТ СН'!$H$6-'СЕТ СН'!$H$22</f>
        <v>1385.9212628400001</v>
      </c>
      <c r="O98" s="36">
        <f>SUMIFS(СВЦЭМ!$C$39:$C$782,СВЦЭМ!$A$39:$A$782,$A98,СВЦЭМ!$B$39:$B$782,O$83)+'СЕТ СН'!$H$12+СВЦЭМ!$D$10+'СЕТ СН'!$H$6-'СЕТ СН'!$H$22</f>
        <v>1413.7111383599999</v>
      </c>
      <c r="P98" s="36">
        <f>SUMIFS(СВЦЭМ!$C$39:$C$782,СВЦЭМ!$A$39:$A$782,$A98,СВЦЭМ!$B$39:$B$782,P$83)+'СЕТ СН'!$H$12+СВЦЭМ!$D$10+'СЕТ СН'!$H$6-'СЕТ СН'!$H$22</f>
        <v>1451.43445849</v>
      </c>
      <c r="Q98" s="36">
        <f>SUMIFS(СВЦЭМ!$C$39:$C$782,СВЦЭМ!$A$39:$A$782,$A98,СВЦЭМ!$B$39:$B$782,Q$83)+'СЕТ СН'!$H$12+СВЦЭМ!$D$10+'СЕТ СН'!$H$6-'СЕТ СН'!$H$22</f>
        <v>1454.7897168</v>
      </c>
      <c r="R98" s="36">
        <f>SUMIFS(СВЦЭМ!$C$39:$C$782,СВЦЭМ!$A$39:$A$782,$A98,СВЦЭМ!$B$39:$B$782,R$83)+'СЕТ СН'!$H$12+СВЦЭМ!$D$10+'СЕТ СН'!$H$6-'СЕТ СН'!$H$22</f>
        <v>1455.32455095</v>
      </c>
      <c r="S98" s="36">
        <f>SUMIFS(СВЦЭМ!$C$39:$C$782,СВЦЭМ!$A$39:$A$782,$A98,СВЦЭМ!$B$39:$B$782,S$83)+'СЕТ СН'!$H$12+СВЦЭМ!$D$10+'СЕТ СН'!$H$6-'СЕТ СН'!$H$22</f>
        <v>1449.81335036</v>
      </c>
      <c r="T98" s="36">
        <f>SUMIFS(СВЦЭМ!$C$39:$C$782,СВЦЭМ!$A$39:$A$782,$A98,СВЦЭМ!$B$39:$B$782,T$83)+'СЕТ СН'!$H$12+СВЦЭМ!$D$10+'СЕТ СН'!$H$6-'СЕТ СН'!$H$22</f>
        <v>1357.1791274699999</v>
      </c>
      <c r="U98" s="36">
        <f>SUMIFS(СВЦЭМ!$C$39:$C$782,СВЦЭМ!$A$39:$A$782,$A98,СВЦЭМ!$B$39:$B$782,U$83)+'СЕТ СН'!$H$12+СВЦЭМ!$D$10+'СЕТ СН'!$H$6-'СЕТ СН'!$H$22</f>
        <v>1364.4390411700001</v>
      </c>
      <c r="V98" s="36">
        <f>SUMIFS(СВЦЭМ!$C$39:$C$782,СВЦЭМ!$A$39:$A$782,$A98,СВЦЭМ!$B$39:$B$782,V$83)+'СЕТ СН'!$H$12+СВЦЭМ!$D$10+'СЕТ СН'!$H$6-'СЕТ СН'!$H$22</f>
        <v>1369.6258619099999</v>
      </c>
      <c r="W98" s="36">
        <f>SUMIFS(СВЦЭМ!$C$39:$C$782,СВЦЭМ!$A$39:$A$782,$A98,СВЦЭМ!$B$39:$B$782,W$83)+'СЕТ СН'!$H$12+СВЦЭМ!$D$10+'СЕТ СН'!$H$6-'СЕТ СН'!$H$22</f>
        <v>1358.3284904100001</v>
      </c>
      <c r="X98" s="36">
        <f>SUMIFS(СВЦЭМ!$C$39:$C$782,СВЦЭМ!$A$39:$A$782,$A98,СВЦЭМ!$B$39:$B$782,X$83)+'СЕТ СН'!$H$12+СВЦЭМ!$D$10+'СЕТ СН'!$H$6-'СЕТ СН'!$H$22</f>
        <v>1374.0962381100001</v>
      </c>
      <c r="Y98" s="36">
        <f>SUMIFS(СВЦЭМ!$C$39:$C$782,СВЦЭМ!$A$39:$A$782,$A98,СВЦЭМ!$B$39:$B$782,Y$83)+'СЕТ СН'!$H$12+СВЦЭМ!$D$10+'СЕТ СН'!$H$6-'СЕТ СН'!$H$22</f>
        <v>1424.3658961200001</v>
      </c>
    </row>
    <row r="99" spans="1:25" ht="15.75" x14ac:dyDescent="0.2">
      <c r="A99" s="35">
        <f t="shared" si="2"/>
        <v>44485</v>
      </c>
      <c r="B99" s="36">
        <f>SUMIFS(СВЦЭМ!$C$39:$C$782,СВЦЭМ!$A$39:$A$782,$A99,СВЦЭМ!$B$39:$B$782,B$83)+'СЕТ СН'!$H$12+СВЦЭМ!$D$10+'СЕТ СН'!$H$6-'СЕТ СН'!$H$22</f>
        <v>1393.2151252000001</v>
      </c>
      <c r="C99" s="36">
        <f>SUMIFS(СВЦЭМ!$C$39:$C$782,СВЦЭМ!$A$39:$A$782,$A99,СВЦЭМ!$B$39:$B$782,C$83)+'СЕТ СН'!$H$12+СВЦЭМ!$D$10+'СЕТ СН'!$H$6-'СЕТ СН'!$H$22</f>
        <v>1434.3626278500001</v>
      </c>
      <c r="D99" s="36">
        <f>SUMIFS(СВЦЭМ!$C$39:$C$782,СВЦЭМ!$A$39:$A$782,$A99,СВЦЭМ!$B$39:$B$782,D$83)+'СЕТ СН'!$H$12+СВЦЭМ!$D$10+'СЕТ СН'!$H$6-'СЕТ СН'!$H$22</f>
        <v>1354.3612605600001</v>
      </c>
      <c r="E99" s="36">
        <f>SUMIFS(СВЦЭМ!$C$39:$C$782,СВЦЭМ!$A$39:$A$782,$A99,СВЦЭМ!$B$39:$B$782,E$83)+'СЕТ СН'!$H$12+СВЦЭМ!$D$10+'СЕТ СН'!$H$6-'СЕТ СН'!$H$22</f>
        <v>1340.2783313300001</v>
      </c>
      <c r="F99" s="36">
        <f>SUMIFS(СВЦЭМ!$C$39:$C$782,СВЦЭМ!$A$39:$A$782,$A99,СВЦЭМ!$B$39:$B$782,F$83)+'СЕТ СН'!$H$12+СВЦЭМ!$D$10+'СЕТ СН'!$H$6-'СЕТ СН'!$H$22</f>
        <v>1341.4941106700001</v>
      </c>
      <c r="G99" s="36">
        <f>SUMIFS(СВЦЭМ!$C$39:$C$782,СВЦЭМ!$A$39:$A$782,$A99,СВЦЭМ!$B$39:$B$782,G$83)+'СЕТ СН'!$H$12+СВЦЭМ!$D$10+'СЕТ СН'!$H$6-'СЕТ СН'!$H$22</f>
        <v>1342.2234662400001</v>
      </c>
      <c r="H99" s="36">
        <f>SUMIFS(СВЦЭМ!$C$39:$C$782,СВЦЭМ!$A$39:$A$782,$A99,СВЦЭМ!$B$39:$B$782,H$83)+'СЕТ СН'!$H$12+СВЦЭМ!$D$10+'СЕТ СН'!$H$6-'СЕТ СН'!$H$22</f>
        <v>1383.5934199800001</v>
      </c>
      <c r="I99" s="36">
        <f>SUMIFS(СВЦЭМ!$C$39:$C$782,СВЦЭМ!$A$39:$A$782,$A99,СВЦЭМ!$B$39:$B$782,I$83)+'СЕТ СН'!$H$12+СВЦЭМ!$D$10+'СЕТ СН'!$H$6-'СЕТ СН'!$H$22</f>
        <v>1419.77849599</v>
      </c>
      <c r="J99" s="36">
        <f>SUMIFS(СВЦЭМ!$C$39:$C$782,СВЦЭМ!$A$39:$A$782,$A99,СВЦЭМ!$B$39:$B$782,J$83)+'СЕТ СН'!$H$12+СВЦЭМ!$D$10+'СЕТ СН'!$H$6-'СЕТ СН'!$H$22</f>
        <v>1440.79051957</v>
      </c>
      <c r="K99" s="36">
        <f>SUMIFS(СВЦЭМ!$C$39:$C$782,СВЦЭМ!$A$39:$A$782,$A99,СВЦЭМ!$B$39:$B$782,K$83)+'СЕТ СН'!$H$12+СВЦЭМ!$D$10+'СЕТ СН'!$H$6-'СЕТ СН'!$H$22</f>
        <v>1351.06420144</v>
      </c>
      <c r="L99" s="36">
        <f>SUMIFS(СВЦЭМ!$C$39:$C$782,СВЦЭМ!$A$39:$A$782,$A99,СВЦЭМ!$B$39:$B$782,L$83)+'СЕТ СН'!$H$12+СВЦЭМ!$D$10+'СЕТ СН'!$H$6-'СЕТ СН'!$H$22</f>
        <v>1361.4152018100001</v>
      </c>
      <c r="M99" s="36">
        <f>SUMIFS(СВЦЭМ!$C$39:$C$782,СВЦЭМ!$A$39:$A$782,$A99,СВЦЭМ!$B$39:$B$782,M$83)+'СЕТ СН'!$H$12+СВЦЭМ!$D$10+'СЕТ СН'!$H$6-'СЕТ СН'!$H$22</f>
        <v>1351.64087754</v>
      </c>
      <c r="N99" s="36">
        <f>SUMIFS(СВЦЭМ!$C$39:$C$782,СВЦЭМ!$A$39:$A$782,$A99,СВЦЭМ!$B$39:$B$782,N$83)+'СЕТ СН'!$H$12+СВЦЭМ!$D$10+'СЕТ СН'!$H$6-'СЕТ СН'!$H$22</f>
        <v>1362.8023757799999</v>
      </c>
      <c r="O99" s="36">
        <f>SUMIFS(СВЦЭМ!$C$39:$C$782,СВЦЭМ!$A$39:$A$782,$A99,СВЦЭМ!$B$39:$B$782,O$83)+'СЕТ СН'!$H$12+СВЦЭМ!$D$10+'СЕТ СН'!$H$6-'СЕТ СН'!$H$22</f>
        <v>1349.6943654700001</v>
      </c>
      <c r="P99" s="36">
        <f>SUMIFS(СВЦЭМ!$C$39:$C$782,СВЦЭМ!$A$39:$A$782,$A99,СВЦЭМ!$B$39:$B$782,P$83)+'СЕТ СН'!$H$12+СВЦЭМ!$D$10+'СЕТ СН'!$H$6-'СЕТ СН'!$H$22</f>
        <v>1342.8573316700001</v>
      </c>
      <c r="Q99" s="36">
        <f>SUMIFS(СВЦЭМ!$C$39:$C$782,СВЦЭМ!$A$39:$A$782,$A99,СВЦЭМ!$B$39:$B$782,Q$83)+'СЕТ СН'!$H$12+СВЦЭМ!$D$10+'СЕТ СН'!$H$6-'СЕТ СН'!$H$22</f>
        <v>1337.3199931900001</v>
      </c>
      <c r="R99" s="36">
        <f>SUMIFS(СВЦЭМ!$C$39:$C$782,СВЦЭМ!$A$39:$A$782,$A99,СВЦЭМ!$B$39:$B$782,R$83)+'СЕТ СН'!$H$12+СВЦЭМ!$D$10+'СЕТ СН'!$H$6-'СЕТ СН'!$H$22</f>
        <v>1329.5345331800002</v>
      </c>
      <c r="S99" s="36">
        <f>SUMIFS(СВЦЭМ!$C$39:$C$782,СВЦЭМ!$A$39:$A$782,$A99,СВЦЭМ!$B$39:$B$782,S$83)+'СЕТ СН'!$H$12+СВЦЭМ!$D$10+'СЕТ СН'!$H$6-'СЕТ СН'!$H$22</f>
        <v>1314.11583999</v>
      </c>
      <c r="T99" s="36">
        <f>SUMIFS(СВЦЭМ!$C$39:$C$782,СВЦЭМ!$A$39:$A$782,$A99,СВЦЭМ!$B$39:$B$782,T$83)+'СЕТ СН'!$H$12+СВЦЭМ!$D$10+'СЕТ СН'!$H$6-'СЕТ СН'!$H$22</f>
        <v>1305.4674275099999</v>
      </c>
      <c r="U99" s="36">
        <f>SUMIFS(СВЦЭМ!$C$39:$C$782,СВЦЭМ!$A$39:$A$782,$A99,СВЦЭМ!$B$39:$B$782,U$83)+'СЕТ СН'!$H$12+СВЦЭМ!$D$10+'СЕТ СН'!$H$6-'СЕТ СН'!$H$22</f>
        <v>1335.99352142</v>
      </c>
      <c r="V99" s="36">
        <f>SUMIFS(СВЦЭМ!$C$39:$C$782,СВЦЭМ!$A$39:$A$782,$A99,СВЦЭМ!$B$39:$B$782,V$83)+'СЕТ СН'!$H$12+СВЦЭМ!$D$10+'СЕТ СН'!$H$6-'СЕТ СН'!$H$22</f>
        <v>1313.1132905299999</v>
      </c>
      <c r="W99" s="36">
        <f>SUMIFS(СВЦЭМ!$C$39:$C$782,СВЦЭМ!$A$39:$A$782,$A99,СВЦЭМ!$B$39:$B$782,W$83)+'СЕТ СН'!$H$12+СВЦЭМ!$D$10+'СЕТ СН'!$H$6-'СЕТ СН'!$H$22</f>
        <v>1322.0690333499999</v>
      </c>
      <c r="X99" s="36">
        <f>SUMIFS(СВЦЭМ!$C$39:$C$782,СВЦЭМ!$A$39:$A$782,$A99,СВЦЭМ!$B$39:$B$782,X$83)+'СЕТ СН'!$H$12+СВЦЭМ!$D$10+'СЕТ СН'!$H$6-'СЕТ СН'!$H$22</f>
        <v>1391.9344144900001</v>
      </c>
      <c r="Y99" s="36">
        <f>SUMIFS(СВЦЭМ!$C$39:$C$782,СВЦЭМ!$A$39:$A$782,$A99,СВЦЭМ!$B$39:$B$782,Y$83)+'СЕТ СН'!$H$12+СВЦЭМ!$D$10+'СЕТ СН'!$H$6-'СЕТ СН'!$H$22</f>
        <v>1457.8080720600001</v>
      </c>
    </row>
    <row r="100" spans="1:25" ht="15.75" x14ac:dyDescent="0.2">
      <c r="A100" s="35">
        <f t="shared" si="2"/>
        <v>44486</v>
      </c>
      <c r="B100" s="36">
        <f>SUMIFS(СВЦЭМ!$C$39:$C$782,СВЦЭМ!$A$39:$A$782,$A100,СВЦЭМ!$B$39:$B$782,B$83)+'СЕТ СН'!$H$12+СВЦЭМ!$D$10+'СЕТ СН'!$H$6-'СЕТ СН'!$H$22</f>
        <v>1377.55959577</v>
      </c>
      <c r="C100" s="36">
        <f>SUMIFS(СВЦЭМ!$C$39:$C$782,СВЦЭМ!$A$39:$A$782,$A100,СВЦЭМ!$B$39:$B$782,C$83)+'СЕТ СН'!$H$12+СВЦЭМ!$D$10+'СЕТ СН'!$H$6-'СЕТ СН'!$H$22</f>
        <v>1421.96738914</v>
      </c>
      <c r="D100" s="36">
        <f>SUMIFS(СВЦЭМ!$C$39:$C$782,СВЦЭМ!$A$39:$A$782,$A100,СВЦЭМ!$B$39:$B$782,D$83)+'СЕТ СН'!$H$12+СВЦЭМ!$D$10+'СЕТ СН'!$H$6-'СЕТ СН'!$H$22</f>
        <v>1358.34351333</v>
      </c>
      <c r="E100" s="36">
        <f>SUMIFS(СВЦЭМ!$C$39:$C$782,СВЦЭМ!$A$39:$A$782,$A100,СВЦЭМ!$B$39:$B$782,E$83)+'СЕТ СН'!$H$12+СВЦЭМ!$D$10+'СЕТ СН'!$H$6-'СЕТ СН'!$H$22</f>
        <v>1347.1559824999999</v>
      </c>
      <c r="F100" s="36">
        <f>SUMIFS(СВЦЭМ!$C$39:$C$782,СВЦЭМ!$A$39:$A$782,$A100,СВЦЭМ!$B$39:$B$782,F$83)+'СЕТ СН'!$H$12+СВЦЭМ!$D$10+'СЕТ СН'!$H$6-'СЕТ СН'!$H$22</f>
        <v>1352.8280882500001</v>
      </c>
      <c r="G100" s="36">
        <f>SUMIFS(СВЦЭМ!$C$39:$C$782,СВЦЭМ!$A$39:$A$782,$A100,СВЦЭМ!$B$39:$B$782,G$83)+'СЕТ СН'!$H$12+СВЦЭМ!$D$10+'СЕТ СН'!$H$6-'СЕТ СН'!$H$22</f>
        <v>1345.9027553200001</v>
      </c>
      <c r="H100" s="36">
        <f>SUMIFS(СВЦЭМ!$C$39:$C$782,СВЦЭМ!$A$39:$A$782,$A100,СВЦЭМ!$B$39:$B$782,H$83)+'СЕТ СН'!$H$12+СВЦЭМ!$D$10+'СЕТ СН'!$H$6-'СЕТ СН'!$H$22</f>
        <v>1375.0353913199999</v>
      </c>
      <c r="I100" s="36">
        <f>SUMIFS(СВЦЭМ!$C$39:$C$782,СВЦЭМ!$A$39:$A$782,$A100,СВЦЭМ!$B$39:$B$782,I$83)+'СЕТ СН'!$H$12+СВЦЭМ!$D$10+'СЕТ СН'!$H$6-'СЕТ СН'!$H$22</f>
        <v>1390.4009998900001</v>
      </c>
      <c r="J100" s="36">
        <f>SUMIFS(СВЦЭМ!$C$39:$C$782,СВЦЭМ!$A$39:$A$782,$A100,СВЦЭМ!$B$39:$B$782,J$83)+'СЕТ СН'!$H$12+СВЦЭМ!$D$10+'СЕТ СН'!$H$6-'СЕТ СН'!$H$22</f>
        <v>1337.0249127100001</v>
      </c>
      <c r="K100" s="36">
        <f>SUMIFS(СВЦЭМ!$C$39:$C$782,СВЦЭМ!$A$39:$A$782,$A100,СВЦЭМ!$B$39:$B$782,K$83)+'СЕТ СН'!$H$12+СВЦЭМ!$D$10+'СЕТ СН'!$H$6-'СЕТ СН'!$H$22</f>
        <v>1318.1737091100001</v>
      </c>
      <c r="L100" s="36">
        <f>SUMIFS(СВЦЭМ!$C$39:$C$782,СВЦЭМ!$A$39:$A$782,$A100,СВЦЭМ!$B$39:$B$782,L$83)+'СЕТ СН'!$H$12+СВЦЭМ!$D$10+'СЕТ СН'!$H$6-'СЕТ СН'!$H$22</f>
        <v>1338.3244438500001</v>
      </c>
      <c r="M100" s="36">
        <f>SUMIFS(СВЦЭМ!$C$39:$C$782,СВЦЭМ!$A$39:$A$782,$A100,СВЦЭМ!$B$39:$B$782,M$83)+'СЕТ СН'!$H$12+СВЦЭМ!$D$10+'СЕТ СН'!$H$6-'СЕТ СН'!$H$22</f>
        <v>1346.5461486300001</v>
      </c>
      <c r="N100" s="36">
        <f>SUMIFS(СВЦЭМ!$C$39:$C$782,СВЦЭМ!$A$39:$A$782,$A100,СВЦЭМ!$B$39:$B$782,N$83)+'СЕТ СН'!$H$12+СВЦЭМ!$D$10+'СЕТ СН'!$H$6-'СЕТ СН'!$H$22</f>
        <v>1356.10891204</v>
      </c>
      <c r="O100" s="36">
        <f>SUMIFS(СВЦЭМ!$C$39:$C$782,СВЦЭМ!$A$39:$A$782,$A100,СВЦЭМ!$B$39:$B$782,O$83)+'СЕТ СН'!$H$12+СВЦЭМ!$D$10+'СЕТ СН'!$H$6-'СЕТ СН'!$H$22</f>
        <v>1353.7703170100001</v>
      </c>
      <c r="P100" s="36">
        <f>SUMIFS(СВЦЭМ!$C$39:$C$782,СВЦЭМ!$A$39:$A$782,$A100,СВЦЭМ!$B$39:$B$782,P$83)+'СЕТ СН'!$H$12+СВЦЭМ!$D$10+'СЕТ СН'!$H$6-'СЕТ СН'!$H$22</f>
        <v>1397.42142674</v>
      </c>
      <c r="Q100" s="36">
        <f>SUMIFS(СВЦЭМ!$C$39:$C$782,СВЦЭМ!$A$39:$A$782,$A100,СВЦЭМ!$B$39:$B$782,Q$83)+'СЕТ СН'!$H$12+СВЦЭМ!$D$10+'СЕТ СН'!$H$6-'СЕТ СН'!$H$22</f>
        <v>1447.97738211</v>
      </c>
      <c r="R100" s="36">
        <f>SUMIFS(СВЦЭМ!$C$39:$C$782,СВЦЭМ!$A$39:$A$782,$A100,СВЦЭМ!$B$39:$B$782,R$83)+'СЕТ СН'!$H$12+СВЦЭМ!$D$10+'СЕТ СН'!$H$6-'СЕТ СН'!$H$22</f>
        <v>1390.6482920200001</v>
      </c>
      <c r="S100" s="36">
        <f>SUMIFS(СВЦЭМ!$C$39:$C$782,СВЦЭМ!$A$39:$A$782,$A100,СВЦЭМ!$B$39:$B$782,S$83)+'СЕТ СН'!$H$12+СВЦЭМ!$D$10+'СЕТ СН'!$H$6-'СЕТ СН'!$H$22</f>
        <v>1326.0895578299999</v>
      </c>
      <c r="T100" s="36">
        <f>SUMIFS(СВЦЭМ!$C$39:$C$782,СВЦЭМ!$A$39:$A$782,$A100,СВЦЭМ!$B$39:$B$782,T$83)+'СЕТ СН'!$H$12+СВЦЭМ!$D$10+'СЕТ СН'!$H$6-'СЕТ СН'!$H$22</f>
        <v>1337.0700426400001</v>
      </c>
      <c r="U100" s="36">
        <f>SUMIFS(СВЦЭМ!$C$39:$C$782,СВЦЭМ!$A$39:$A$782,$A100,СВЦЭМ!$B$39:$B$782,U$83)+'СЕТ СН'!$H$12+СВЦЭМ!$D$10+'СЕТ СН'!$H$6-'СЕТ СН'!$H$22</f>
        <v>1353.3011487900001</v>
      </c>
      <c r="V100" s="36">
        <f>SUMIFS(СВЦЭМ!$C$39:$C$782,СВЦЭМ!$A$39:$A$782,$A100,СВЦЭМ!$B$39:$B$782,V$83)+'СЕТ СН'!$H$12+СВЦЭМ!$D$10+'СЕТ СН'!$H$6-'СЕТ СН'!$H$22</f>
        <v>1335.89464656</v>
      </c>
      <c r="W100" s="36">
        <f>SUMIFS(СВЦЭМ!$C$39:$C$782,СВЦЭМ!$A$39:$A$782,$A100,СВЦЭМ!$B$39:$B$782,W$83)+'СЕТ СН'!$H$12+СВЦЭМ!$D$10+'СЕТ СН'!$H$6-'СЕТ СН'!$H$22</f>
        <v>1354.61900762</v>
      </c>
      <c r="X100" s="36">
        <f>SUMIFS(СВЦЭМ!$C$39:$C$782,СВЦЭМ!$A$39:$A$782,$A100,СВЦЭМ!$B$39:$B$782,X$83)+'СЕТ СН'!$H$12+СВЦЭМ!$D$10+'СЕТ СН'!$H$6-'СЕТ СН'!$H$22</f>
        <v>1350.5613363</v>
      </c>
      <c r="Y100" s="36">
        <f>SUMIFS(СВЦЭМ!$C$39:$C$782,СВЦЭМ!$A$39:$A$782,$A100,СВЦЭМ!$B$39:$B$782,Y$83)+'СЕТ СН'!$H$12+СВЦЭМ!$D$10+'СЕТ СН'!$H$6-'СЕТ СН'!$H$22</f>
        <v>1421.78867257</v>
      </c>
    </row>
    <row r="101" spans="1:25" ht="15.75" x14ac:dyDescent="0.2">
      <c r="A101" s="35">
        <f t="shared" si="2"/>
        <v>44487</v>
      </c>
      <c r="B101" s="36">
        <f>SUMIFS(СВЦЭМ!$C$39:$C$782,СВЦЭМ!$A$39:$A$782,$A101,СВЦЭМ!$B$39:$B$782,B$83)+'СЕТ СН'!$H$12+СВЦЭМ!$D$10+'СЕТ СН'!$H$6-'СЕТ СН'!$H$22</f>
        <v>1448.8816790999999</v>
      </c>
      <c r="C101" s="36">
        <f>SUMIFS(СВЦЭМ!$C$39:$C$782,СВЦЭМ!$A$39:$A$782,$A101,СВЦЭМ!$B$39:$B$782,C$83)+'СЕТ СН'!$H$12+СВЦЭМ!$D$10+'СЕТ СН'!$H$6-'СЕТ СН'!$H$22</f>
        <v>1420.98298295</v>
      </c>
      <c r="D101" s="36">
        <f>SUMIFS(СВЦЭМ!$C$39:$C$782,СВЦЭМ!$A$39:$A$782,$A101,СВЦЭМ!$B$39:$B$782,D$83)+'СЕТ СН'!$H$12+СВЦЭМ!$D$10+'СЕТ СН'!$H$6-'СЕТ СН'!$H$22</f>
        <v>1374.44435918</v>
      </c>
      <c r="E101" s="36">
        <f>SUMIFS(СВЦЭМ!$C$39:$C$782,СВЦЭМ!$A$39:$A$782,$A101,СВЦЭМ!$B$39:$B$782,E$83)+'СЕТ СН'!$H$12+СВЦЭМ!$D$10+'СЕТ СН'!$H$6-'СЕТ СН'!$H$22</f>
        <v>1373.2440158900001</v>
      </c>
      <c r="F101" s="36">
        <f>SUMIFS(СВЦЭМ!$C$39:$C$782,СВЦЭМ!$A$39:$A$782,$A101,СВЦЭМ!$B$39:$B$782,F$83)+'СЕТ СН'!$H$12+СВЦЭМ!$D$10+'СЕТ СН'!$H$6-'СЕТ СН'!$H$22</f>
        <v>1365.5151616400001</v>
      </c>
      <c r="G101" s="36">
        <f>SUMIFS(СВЦЭМ!$C$39:$C$782,СВЦЭМ!$A$39:$A$782,$A101,СВЦЭМ!$B$39:$B$782,G$83)+'СЕТ СН'!$H$12+СВЦЭМ!$D$10+'СЕТ СН'!$H$6-'СЕТ СН'!$H$22</f>
        <v>1365.31383104</v>
      </c>
      <c r="H101" s="36">
        <f>SUMIFS(СВЦЭМ!$C$39:$C$782,СВЦЭМ!$A$39:$A$782,$A101,СВЦЭМ!$B$39:$B$782,H$83)+'СЕТ СН'!$H$12+СВЦЭМ!$D$10+'СЕТ СН'!$H$6-'СЕТ СН'!$H$22</f>
        <v>1425.3583135199999</v>
      </c>
      <c r="I101" s="36">
        <f>SUMIFS(СВЦЭМ!$C$39:$C$782,СВЦЭМ!$A$39:$A$782,$A101,СВЦЭМ!$B$39:$B$782,I$83)+'СЕТ СН'!$H$12+СВЦЭМ!$D$10+'СЕТ СН'!$H$6-'СЕТ СН'!$H$22</f>
        <v>1468.30802307</v>
      </c>
      <c r="J101" s="36">
        <f>SUMIFS(СВЦЭМ!$C$39:$C$782,СВЦЭМ!$A$39:$A$782,$A101,СВЦЭМ!$B$39:$B$782,J$83)+'СЕТ СН'!$H$12+СВЦЭМ!$D$10+'СЕТ СН'!$H$6-'СЕТ СН'!$H$22</f>
        <v>1418.05746643</v>
      </c>
      <c r="K101" s="36">
        <f>SUMIFS(СВЦЭМ!$C$39:$C$782,СВЦЭМ!$A$39:$A$782,$A101,СВЦЭМ!$B$39:$B$782,K$83)+'СЕТ СН'!$H$12+СВЦЭМ!$D$10+'СЕТ СН'!$H$6-'СЕТ СН'!$H$22</f>
        <v>1387.0977901700001</v>
      </c>
      <c r="L101" s="36">
        <f>SUMIFS(СВЦЭМ!$C$39:$C$782,СВЦЭМ!$A$39:$A$782,$A101,СВЦЭМ!$B$39:$B$782,L$83)+'СЕТ СН'!$H$12+СВЦЭМ!$D$10+'СЕТ СН'!$H$6-'СЕТ СН'!$H$22</f>
        <v>1388.44088816</v>
      </c>
      <c r="M101" s="36">
        <f>SUMIFS(СВЦЭМ!$C$39:$C$782,СВЦЭМ!$A$39:$A$782,$A101,СВЦЭМ!$B$39:$B$782,M$83)+'СЕТ СН'!$H$12+СВЦЭМ!$D$10+'СЕТ СН'!$H$6-'СЕТ СН'!$H$22</f>
        <v>1384.98826665</v>
      </c>
      <c r="N101" s="36">
        <f>SUMIFS(СВЦЭМ!$C$39:$C$782,СВЦЭМ!$A$39:$A$782,$A101,СВЦЭМ!$B$39:$B$782,N$83)+'СЕТ СН'!$H$12+СВЦЭМ!$D$10+'СЕТ СН'!$H$6-'СЕТ СН'!$H$22</f>
        <v>1380.94798436</v>
      </c>
      <c r="O101" s="36">
        <f>SUMIFS(СВЦЭМ!$C$39:$C$782,СВЦЭМ!$A$39:$A$782,$A101,СВЦЭМ!$B$39:$B$782,O$83)+'СЕТ СН'!$H$12+СВЦЭМ!$D$10+'СЕТ СН'!$H$6-'СЕТ СН'!$H$22</f>
        <v>1377.34408717</v>
      </c>
      <c r="P101" s="36">
        <f>SUMIFS(СВЦЭМ!$C$39:$C$782,СВЦЭМ!$A$39:$A$782,$A101,СВЦЭМ!$B$39:$B$782,P$83)+'СЕТ СН'!$H$12+СВЦЭМ!$D$10+'СЕТ СН'!$H$6-'СЕТ СН'!$H$22</f>
        <v>1364.77201459</v>
      </c>
      <c r="Q101" s="36">
        <f>SUMIFS(СВЦЭМ!$C$39:$C$782,СВЦЭМ!$A$39:$A$782,$A101,СВЦЭМ!$B$39:$B$782,Q$83)+'СЕТ СН'!$H$12+СВЦЭМ!$D$10+'СЕТ СН'!$H$6-'СЕТ СН'!$H$22</f>
        <v>1362.3087067399999</v>
      </c>
      <c r="R101" s="36">
        <f>SUMIFS(СВЦЭМ!$C$39:$C$782,СВЦЭМ!$A$39:$A$782,$A101,СВЦЭМ!$B$39:$B$782,R$83)+'СЕТ СН'!$H$12+СВЦЭМ!$D$10+'СЕТ СН'!$H$6-'СЕТ СН'!$H$22</f>
        <v>1357.6500280099999</v>
      </c>
      <c r="S101" s="36">
        <f>SUMIFS(СВЦЭМ!$C$39:$C$782,СВЦЭМ!$A$39:$A$782,$A101,СВЦЭМ!$B$39:$B$782,S$83)+'СЕТ СН'!$H$12+СВЦЭМ!$D$10+'СЕТ СН'!$H$6-'СЕТ СН'!$H$22</f>
        <v>1369.3322546700001</v>
      </c>
      <c r="T101" s="36">
        <f>SUMIFS(СВЦЭМ!$C$39:$C$782,СВЦЭМ!$A$39:$A$782,$A101,СВЦЭМ!$B$39:$B$782,T$83)+'СЕТ СН'!$H$12+СВЦЭМ!$D$10+'СЕТ СН'!$H$6-'СЕТ СН'!$H$22</f>
        <v>1382.35431565</v>
      </c>
      <c r="U101" s="36">
        <f>SUMIFS(СВЦЭМ!$C$39:$C$782,СВЦЭМ!$A$39:$A$782,$A101,СВЦЭМ!$B$39:$B$782,U$83)+'СЕТ СН'!$H$12+СВЦЭМ!$D$10+'СЕТ СН'!$H$6-'СЕТ СН'!$H$22</f>
        <v>1390.9583422999999</v>
      </c>
      <c r="V101" s="36">
        <f>SUMIFS(СВЦЭМ!$C$39:$C$782,СВЦЭМ!$A$39:$A$782,$A101,СВЦЭМ!$B$39:$B$782,V$83)+'СЕТ СН'!$H$12+СВЦЭМ!$D$10+'СЕТ СН'!$H$6-'СЕТ СН'!$H$22</f>
        <v>1386.8383387599999</v>
      </c>
      <c r="W101" s="36">
        <f>SUMIFS(СВЦЭМ!$C$39:$C$782,СВЦЭМ!$A$39:$A$782,$A101,СВЦЭМ!$B$39:$B$782,W$83)+'СЕТ СН'!$H$12+СВЦЭМ!$D$10+'СЕТ СН'!$H$6-'СЕТ СН'!$H$22</f>
        <v>1407.7663480200001</v>
      </c>
      <c r="X101" s="36">
        <f>SUMIFS(СВЦЭМ!$C$39:$C$782,СВЦЭМ!$A$39:$A$782,$A101,СВЦЭМ!$B$39:$B$782,X$83)+'СЕТ СН'!$H$12+СВЦЭМ!$D$10+'СЕТ СН'!$H$6-'СЕТ СН'!$H$22</f>
        <v>1437.99715915</v>
      </c>
      <c r="Y101" s="36">
        <f>SUMIFS(СВЦЭМ!$C$39:$C$782,СВЦЭМ!$A$39:$A$782,$A101,СВЦЭМ!$B$39:$B$782,Y$83)+'СЕТ СН'!$H$12+СВЦЭМ!$D$10+'СЕТ СН'!$H$6-'СЕТ СН'!$H$22</f>
        <v>1479.17229765</v>
      </c>
    </row>
    <row r="102" spans="1:25" ht="15.75" x14ac:dyDescent="0.2">
      <c r="A102" s="35">
        <f t="shared" si="2"/>
        <v>44488</v>
      </c>
      <c r="B102" s="36">
        <f>SUMIFS(СВЦЭМ!$C$39:$C$782,СВЦЭМ!$A$39:$A$782,$A102,СВЦЭМ!$B$39:$B$782,B$83)+'СЕТ СН'!$H$12+СВЦЭМ!$D$10+'СЕТ СН'!$H$6-'СЕТ СН'!$H$22</f>
        <v>1506.24506668</v>
      </c>
      <c r="C102" s="36">
        <f>SUMIFS(СВЦЭМ!$C$39:$C$782,СВЦЭМ!$A$39:$A$782,$A102,СВЦЭМ!$B$39:$B$782,C$83)+'СЕТ СН'!$H$12+СВЦЭМ!$D$10+'СЕТ СН'!$H$6-'СЕТ СН'!$H$22</f>
        <v>1494.12581765</v>
      </c>
      <c r="D102" s="36">
        <f>SUMIFS(СВЦЭМ!$C$39:$C$782,СВЦЭМ!$A$39:$A$782,$A102,СВЦЭМ!$B$39:$B$782,D$83)+'СЕТ СН'!$H$12+СВЦЭМ!$D$10+'СЕТ СН'!$H$6-'СЕТ СН'!$H$22</f>
        <v>1431.7218780400001</v>
      </c>
      <c r="E102" s="36">
        <f>SUMIFS(СВЦЭМ!$C$39:$C$782,СВЦЭМ!$A$39:$A$782,$A102,СВЦЭМ!$B$39:$B$782,E$83)+'СЕТ СН'!$H$12+СВЦЭМ!$D$10+'СЕТ СН'!$H$6-'СЕТ СН'!$H$22</f>
        <v>1417.3477996900001</v>
      </c>
      <c r="F102" s="36">
        <f>SUMIFS(СВЦЭМ!$C$39:$C$782,СВЦЭМ!$A$39:$A$782,$A102,СВЦЭМ!$B$39:$B$782,F$83)+'СЕТ СН'!$H$12+СВЦЭМ!$D$10+'СЕТ СН'!$H$6-'СЕТ СН'!$H$22</f>
        <v>1421.0232507800001</v>
      </c>
      <c r="G102" s="36">
        <f>SUMIFS(СВЦЭМ!$C$39:$C$782,СВЦЭМ!$A$39:$A$782,$A102,СВЦЭМ!$B$39:$B$782,G$83)+'СЕТ СН'!$H$12+СВЦЭМ!$D$10+'СЕТ СН'!$H$6-'СЕТ СН'!$H$22</f>
        <v>1412.99730258</v>
      </c>
      <c r="H102" s="36">
        <f>SUMIFS(СВЦЭМ!$C$39:$C$782,СВЦЭМ!$A$39:$A$782,$A102,СВЦЭМ!$B$39:$B$782,H$83)+'СЕТ СН'!$H$12+СВЦЭМ!$D$10+'СЕТ СН'!$H$6-'СЕТ СН'!$H$22</f>
        <v>1400.0939869000001</v>
      </c>
      <c r="I102" s="36">
        <f>SUMIFS(СВЦЭМ!$C$39:$C$782,СВЦЭМ!$A$39:$A$782,$A102,СВЦЭМ!$B$39:$B$782,I$83)+'СЕТ СН'!$H$12+СВЦЭМ!$D$10+'СЕТ СН'!$H$6-'СЕТ СН'!$H$22</f>
        <v>1451.64729607</v>
      </c>
      <c r="J102" s="36">
        <f>SUMIFS(СВЦЭМ!$C$39:$C$782,СВЦЭМ!$A$39:$A$782,$A102,СВЦЭМ!$B$39:$B$782,J$83)+'СЕТ СН'!$H$12+СВЦЭМ!$D$10+'СЕТ СН'!$H$6-'СЕТ СН'!$H$22</f>
        <v>1484.8016434400001</v>
      </c>
      <c r="K102" s="36">
        <f>SUMIFS(СВЦЭМ!$C$39:$C$782,СВЦЭМ!$A$39:$A$782,$A102,СВЦЭМ!$B$39:$B$782,K$83)+'СЕТ СН'!$H$12+СВЦЭМ!$D$10+'СЕТ СН'!$H$6-'СЕТ СН'!$H$22</f>
        <v>1422.3836418000001</v>
      </c>
      <c r="L102" s="36">
        <f>SUMIFS(СВЦЭМ!$C$39:$C$782,СВЦЭМ!$A$39:$A$782,$A102,СВЦЭМ!$B$39:$B$782,L$83)+'СЕТ СН'!$H$12+СВЦЭМ!$D$10+'СЕТ СН'!$H$6-'СЕТ СН'!$H$22</f>
        <v>1426.4764452900001</v>
      </c>
      <c r="M102" s="36">
        <f>SUMIFS(СВЦЭМ!$C$39:$C$782,СВЦЭМ!$A$39:$A$782,$A102,СВЦЭМ!$B$39:$B$782,M$83)+'СЕТ СН'!$H$12+СВЦЭМ!$D$10+'СЕТ СН'!$H$6-'СЕТ СН'!$H$22</f>
        <v>1420.5038510900001</v>
      </c>
      <c r="N102" s="36">
        <f>SUMIFS(СВЦЭМ!$C$39:$C$782,СВЦЭМ!$A$39:$A$782,$A102,СВЦЭМ!$B$39:$B$782,N$83)+'СЕТ СН'!$H$12+СВЦЭМ!$D$10+'СЕТ СН'!$H$6-'СЕТ СН'!$H$22</f>
        <v>1488.94701667</v>
      </c>
      <c r="O102" s="36">
        <f>SUMIFS(СВЦЭМ!$C$39:$C$782,СВЦЭМ!$A$39:$A$782,$A102,СВЦЭМ!$B$39:$B$782,O$83)+'СЕТ СН'!$H$12+СВЦЭМ!$D$10+'СЕТ СН'!$H$6-'СЕТ СН'!$H$22</f>
        <v>1513.64418099</v>
      </c>
      <c r="P102" s="36">
        <f>SUMIFS(СВЦЭМ!$C$39:$C$782,СВЦЭМ!$A$39:$A$782,$A102,СВЦЭМ!$B$39:$B$782,P$83)+'СЕТ СН'!$H$12+СВЦЭМ!$D$10+'СЕТ СН'!$H$6-'СЕТ СН'!$H$22</f>
        <v>1510.8015585800001</v>
      </c>
      <c r="Q102" s="36">
        <f>SUMIFS(СВЦЭМ!$C$39:$C$782,СВЦЭМ!$A$39:$A$782,$A102,СВЦЭМ!$B$39:$B$782,Q$83)+'СЕТ СН'!$H$12+СВЦЭМ!$D$10+'СЕТ СН'!$H$6-'СЕТ СН'!$H$22</f>
        <v>1507.91752213</v>
      </c>
      <c r="R102" s="36">
        <f>SUMIFS(СВЦЭМ!$C$39:$C$782,СВЦЭМ!$A$39:$A$782,$A102,СВЦЭМ!$B$39:$B$782,R$83)+'СЕТ СН'!$H$12+СВЦЭМ!$D$10+'СЕТ СН'!$H$6-'СЕТ СН'!$H$22</f>
        <v>1509.82653734</v>
      </c>
      <c r="S102" s="36">
        <f>SUMIFS(СВЦЭМ!$C$39:$C$782,СВЦЭМ!$A$39:$A$782,$A102,СВЦЭМ!$B$39:$B$782,S$83)+'СЕТ СН'!$H$12+СВЦЭМ!$D$10+'СЕТ СН'!$H$6-'СЕТ СН'!$H$22</f>
        <v>1417.8107981200001</v>
      </c>
      <c r="T102" s="36">
        <f>SUMIFS(СВЦЭМ!$C$39:$C$782,СВЦЭМ!$A$39:$A$782,$A102,СВЦЭМ!$B$39:$B$782,T$83)+'СЕТ СН'!$H$12+СВЦЭМ!$D$10+'СЕТ СН'!$H$6-'СЕТ СН'!$H$22</f>
        <v>1371.9392264000001</v>
      </c>
      <c r="U102" s="36">
        <f>SUMIFS(СВЦЭМ!$C$39:$C$782,СВЦЭМ!$A$39:$A$782,$A102,СВЦЭМ!$B$39:$B$782,U$83)+'СЕТ СН'!$H$12+СВЦЭМ!$D$10+'СЕТ СН'!$H$6-'СЕТ СН'!$H$22</f>
        <v>1334.9070620800001</v>
      </c>
      <c r="V102" s="36">
        <f>SUMIFS(СВЦЭМ!$C$39:$C$782,СВЦЭМ!$A$39:$A$782,$A102,СВЦЭМ!$B$39:$B$782,V$83)+'СЕТ СН'!$H$12+СВЦЭМ!$D$10+'СЕТ СН'!$H$6-'СЕТ СН'!$H$22</f>
        <v>1339.03058842</v>
      </c>
      <c r="W102" s="36">
        <f>SUMIFS(СВЦЭМ!$C$39:$C$782,СВЦЭМ!$A$39:$A$782,$A102,СВЦЭМ!$B$39:$B$782,W$83)+'СЕТ СН'!$H$12+СВЦЭМ!$D$10+'СЕТ СН'!$H$6-'СЕТ СН'!$H$22</f>
        <v>1382.7308065300001</v>
      </c>
      <c r="X102" s="36">
        <f>SUMIFS(СВЦЭМ!$C$39:$C$782,СВЦЭМ!$A$39:$A$782,$A102,СВЦЭМ!$B$39:$B$782,X$83)+'СЕТ СН'!$H$12+СВЦЭМ!$D$10+'СЕТ СН'!$H$6-'СЕТ СН'!$H$22</f>
        <v>1465.1311988699999</v>
      </c>
      <c r="Y102" s="36">
        <f>SUMIFS(СВЦЭМ!$C$39:$C$782,СВЦЭМ!$A$39:$A$782,$A102,СВЦЭМ!$B$39:$B$782,Y$83)+'СЕТ СН'!$H$12+СВЦЭМ!$D$10+'СЕТ СН'!$H$6-'СЕТ СН'!$H$22</f>
        <v>1495.69143609</v>
      </c>
    </row>
    <row r="103" spans="1:25" ht="15.75" x14ac:dyDescent="0.2">
      <c r="A103" s="35">
        <f t="shared" si="2"/>
        <v>44489</v>
      </c>
      <c r="B103" s="36">
        <f>SUMIFS(СВЦЭМ!$C$39:$C$782,СВЦЭМ!$A$39:$A$782,$A103,СВЦЭМ!$B$39:$B$782,B$83)+'СЕТ СН'!$H$12+СВЦЭМ!$D$10+'СЕТ СН'!$H$6-'СЕТ СН'!$H$22</f>
        <v>1568.96379662</v>
      </c>
      <c r="C103" s="36">
        <f>SUMIFS(СВЦЭМ!$C$39:$C$782,СВЦЭМ!$A$39:$A$782,$A103,СВЦЭМ!$B$39:$B$782,C$83)+'СЕТ СН'!$H$12+СВЦЭМ!$D$10+'СЕТ СН'!$H$6-'СЕТ СН'!$H$22</f>
        <v>1528.83545222</v>
      </c>
      <c r="D103" s="36">
        <f>SUMIFS(СВЦЭМ!$C$39:$C$782,СВЦЭМ!$A$39:$A$782,$A103,СВЦЭМ!$B$39:$B$782,D$83)+'СЕТ СН'!$H$12+СВЦЭМ!$D$10+'СЕТ СН'!$H$6-'СЕТ СН'!$H$22</f>
        <v>1453.5049633599999</v>
      </c>
      <c r="E103" s="36">
        <f>SUMIFS(СВЦЭМ!$C$39:$C$782,СВЦЭМ!$A$39:$A$782,$A103,СВЦЭМ!$B$39:$B$782,E$83)+'СЕТ СН'!$H$12+СВЦЭМ!$D$10+'СЕТ СН'!$H$6-'СЕТ СН'!$H$22</f>
        <v>1437.43811448</v>
      </c>
      <c r="F103" s="36">
        <f>SUMIFS(СВЦЭМ!$C$39:$C$782,СВЦЭМ!$A$39:$A$782,$A103,СВЦЭМ!$B$39:$B$782,F$83)+'СЕТ СН'!$H$12+СВЦЭМ!$D$10+'СЕТ СН'!$H$6-'СЕТ СН'!$H$22</f>
        <v>1428.3240515</v>
      </c>
      <c r="G103" s="36">
        <f>SUMIFS(СВЦЭМ!$C$39:$C$782,СВЦЭМ!$A$39:$A$782,$A103,СВЦЭМ!$B$39:$B$782,G$83)+'СЕТ СН'!$H$12+СВЦЭМ!$D$10+'СЕТ СН'!$H$6-'СЕТ СН'!$H$22</f>
        <v>1438.7547386599999</v>
      </c>
      <c r="H103" s="36">
        <f>SUMIFS(СВЦЭМ!$C$39:$C$782,СВЦЭМ!$A$39:$A$782,$A103,СВЦЭМ!$B$39:$B$782,H$83)+'СЕТ СН'!$H$12+СВЦЭМ!$D$10+'СЕТ СН'!$H$6-'СЕТ СН'!$H$22</f>
        <v>1501.25002247</v>
      </c>
      <c r="I103" s="36">
        <f>SUMIFS(СВЦЭМ!$C$39:$C$782,СВЦЭМ!$A$39:$A$782,$A103,СВЦЭМ!$B$39:$B$782,I$83)+'СЕТ СН'!$H$12+СВЦЭМ!$D$10+'СЕТ СН'!$H$6-'СЕТ СН'!$H$22</f>
        <v>1497.1933380299999</v>
      </c>
      <c r="J103" s="36">
        <f>SUMIFS(СВЦЭМ!$C$39:$C$782,СВЦЭМ!$A$39:$A$782,$A103,СВЦЭМ!$B$39:$B$782,J$83)+'СЕТ СН'!$H$12+СВЦЭМ!$D$10+'СЕТ СН'!$H$6-'СЕТ СН'!$H$22</f>
        <v>1410.2583268600001</v>
      </c>
      <c r="K103" s="36">
        <f>SUMIFS(СВЦЭМ!$C$39:$C$782,СВЦЭМ!$A$39:$A$782,$A103,СВЦЭМ!$B$39:$B$782,K$83)+'СЕТ СН'!$H$12+СВЦЭМ!$D$10+'СЕТ СН'!$H$6-'СЕТ СН'!$H$22</f>
        <v>1416.3851117300001</v>
      </c>
      <c r="L103" s="36">
        <f>SUMIFS(СВЦЭМ!$C$39:$C$782,СВЦЭМ!$A$39:$A$782,$A103,СВЦЭМ!$B$39:$B$782,L$83)+'СЕТ СН'!$H$12+СВЦЭМ!$D$10+'СЕТ СН'!$H$6-'СЕТ СН'!$H$22</f>
        <v>1415.6453589600001</v>
      </c>
      <c r="M103" s="36">
        <f>SUMIFS(СВЦЭМ!$C$39:$C$782,СВЦЭМ!$A$39:$A$782,$A103,СВЦЭМ!$B$39:$B$782,M$83)+'СЕТ СН'!$H$12+СВЦЭМ!$D$10+'СЕТ СН'!$H$6-'СЕТ СН'!$H$22</f>
        <v>1422.82827243</v>
      </c>
      <c r="N103" s="36">
        <f>SUMIFS(СВЦЭМ!$C$39:$C$782,СВЦЭМ!$A$39:$A$782,$A103,СВЦЭМ!$B$39:$B$782,N$83)+'СЕТ СН'!$H$12+СВЦЭМ!$D$10+'СЕТ СН'!$H$6-'СЕТ СН'!$H$22</f>
        <v>1449.0297522400001</v>
      </c>
      <c r="O103" s="36">
        <f>SUMIFS(СВЦЭМ!$C$39:$C$782,СВЦЭМ!$A$39:$A$782,$A103,СВЦЭМ!$B$39:$B$782,O$83)+'СЕТ СН'!$H$12+СВЦЭМ!$D$10+'СЕТ СН'!$H$6-'СЕТ СН'!$H$22</f>
        <v>1464.51016708</v>
      </c>
      <c r="P103" s="36">
        <f>SUMIFS(СВЦЭМ!$C$39:$C$782,СВЦЭМ!$A$39:$A$782,$A103,СВЦЭМ!$B$39:$B$782,P$83)+'СЕТ СН'!$H$12+СВЦЭМ!$D$10+'СЕТ СН'!$H$6-'СЕТ СН'!$H$22</f>
        <v>1469.99862566</v>
      </c>
      <c r="Q103" s="36">
        <f>SUMIFS(СВЦЭМ!$C$39:$C$782,СВЦЭМ!$A$39:$A$782,$A103,СВЦЭМ!$B$39:$B$782,Q$83)+'СЕТ СН'!$H$12+СВЦЭМ!$D$10+'СЕТ СН'!$H$6-'СЕТ СН'!$H$22</f>
        <v>1472.13813293</v>
      </c>
      <c r="R103" s="36">
        <f>SUMIFS(СВЦЭМ!$C$39:$C$782,СВЦЭМ!$A$39:$A$782,$A103,СВЦЭМ!$B$39:$B$782,R$83)+'СЕТ СН'!$H$12+СВЦЭМ!$D$10+'СЕТ СН'!$H$6-'СЕТ СН'!$H$22</f>
        <v>1472.8448162100001</v>
      </c>
      <c r="S103" s="36">
        <f>SUMIFS(СВЦЭМ!$C$39:$C$782,СВЦЭМ!$A$39:$A$782,$A103,СВЦЭМ!$B$39:$B$782,S$83)+'СЕТ СН'!$H$12+СВЦЭМ!$D$10+'СЕТ СН'!$H$6-'СЕТ СН'!$H$22</f>
        <v>1444.70441261</v>
      </c>
      <c r="T103" s="36">
        <f>SUMIFS(СВЦЭМ!$C$39:$C$782,СВЦЭМ!$A$39:$A$782,$A103,СВЦЭМ!$B$39:$B$782,T$83)+'СЕТ СН'!$H$12+СВЦЭМ!$D$10+'СЕТ СН'!$H$6-'СЕТ СН'!$H$22</f>
        <v>1402.42847648</v>
      </c>
      <c r="U103" s="36">
        <f>SUMIFS(СВЦЭМ!$C$39:$C$782,СВЦЭМ!$A$39:$A$782,$A103,СВЦЭМ!$B$39:$B$782,U$83)+'СЕТ СН'!$H$12+СВЦЭМ!$D$10+'СЕТ СН'!$H$6-'СЕТ СН'!$H$22</f>
        <v>1407.9985295000001</v>
      </c>
      <c r="V103" s="36">
        <f>SUMIFS(СВЦЭМ!$C$39:$C$782,СВЦЭМ!$A$39:$A$782,$A103,СВЦЭМ!$B$39:$B$782,V$83)+'СЕТ СН'!$H$12+СВЦЭМ!$D$10+'СЕТ СН'!$H$6-'СЕТ СН'!$H$22</f>
        <v>1419.87780305</v>
      </c>
      <c r="W103" s="36">
        <f>SUMIFS(СВЦЭМ!$C$39:$C$782,СВЦЭМ!$A$39:$A$782,$A103,СВЦЭМ!$B$39:$B$782,W$83)+'СЕТ СН'!$H$12+СВЦЭМ!$D$10+'СЕТ СН'!$H$6-'СЕТ СН'!$H$22</f>
        <v>1436.4942394300001</v>
      </c>
      <c r="X103" s="36">
        <f>SUMIFS(СВЦЭМ!$C$39:$C$782,СВЦЭМ!$A$39:$A$782,$A103,СВЦЭМ!$B$39:$B$782,X$83)+'СЕТ СН'!$H$12+СВЦЭМ!$D$10+'СЕТ СН'!$H$6-'СЕТ СН'!$H$22</f>
        <v>1486.63600458</v>
      </c>
      <c r="Y103" s="36">
        <f>SUMIFS(СВЦЭМ!$C$39:$C$782,СВЦЭМ!$A$39:$A$782,$A103,СВЦЭМ!$B$39:$B$782,Y$83)+'СЕТ СН'!$H$12+СВЦЭМ!$D$10+'СЕТ СН'!$H$6-'СЕТ СН'!$H$22</f>
        <v>1494.9113177500001</v>
      </c>
    </row>
    <row r="104" spans="1:25" ht="15.75" x14ac:dyDescent="0.2">
      <c r="A104" s="35">
        <f t="shared" si="2"/>
        <v>44490</v>
      </c>
      <c r="B104" s="36">
        <f>SUMIFS(СВЦЭМ!$C$39:$C$782,СВЦЭМ!$A$39:$A$782,$A104,СВЦЭМ!$B$39:$B$782,B$83)+'СЕТ СН'!$H$12+СВЦЭМ!$D$10+'СЕТ СН'!$H$6-'СЕТ СН'!$H$22</f>
        <v>1544.3125079399999</v>
      </c>
      <c r="C104" s="36">
        <f>SUMIFS(СВЦЭМ!$C$39:$C$782,СВЦЭМ!$A$39:$A$782,$A104,СВЦЭМ!$B$39:$B$782,C$83)+'СЕТ СН'!$H$12+СВЦЭМ!$D$10+'СЕТ СН'!$H$6-'СЕТ СН'!$H$22</f>
        <v>1528.22574295</v>
      </c>
      <c r="D104" s="36">
        <f>SUMIFS(СВЦЭМ!$C$39:$C$782,СВЦЭМ!$A$39:$A$782,$A104,СВЦЭМ!$B$39:$B$782,D$83)+'СЕТ СН'!$H$12+СВЦЭМ!$D$10+'СЕТ СН'!$H$6-'СЕТ СН'!$H$22</f>
        <v>1453.33695291</v>
      </c>
      <c r="E104" s="36">
        <f>SUMIFS(СВЦЭМ!$C$39:$C$782,СВЦЭМ!$A$39:$A$782,$A104,СВЦЭМ!$B$39:$B$782,E$83)+'СЕТ СН'!$H$12+СВЦЭМ!$D$10+'СЕТ СН'!$H$6-'СЕТ СН'!$H$22</f>
        <v>1439.2583286399999</v>
      </c>
      <c r="F104" s="36">
        <f>SUMIFS(СВЦЭМ!$C$39:$C$782,СВЦЭМ!$A$39:$A$782,$A104,СВЦЭМ!$B$39:$B$782,F$83)+'СЕТ СН'!$H$12+СВЦЭМ!$D$10+'СЕТ СН'!$H$6-'СЕТ СН'!$H$22</f>
        <v>1442.1272087500001</v>
      </c>
      <c r="G104" s="36">
        <f>SUMIFS(СВЦЭМ!$C$39:$C$782,СВЦЭМ!$A$39:$A$782,$A104,СВЦЭМ!$B$39:$B$782,G$83)+'СЕТ СН'!$H$12+СВЦЭМ!$D$10+'СЕТ СН'!$H$6-'СЕТ СН'!$H$22</f>
        <v>1435.4875398700001</v>
      </c>
      <c r="H104" s="36">
        <f>SUMIFS(СВЦЭМ!$C$39:$C$782,СВЦЭМ!$A$39:$A$782,$A104,СВЦЭМ!$B$39:$B$782,H$83)+'СЕТ СН'!$H$12+СВЦЭМ!$D$10+'СЕТ СН'!$H$6-'СЕТ СН'!$H$22</f>
        <v>1493.46527124</v>
      </c>
      <c r="I104" s="36">
        <f>SUMIFS(СВЦЭМ!$C$39:$C$782,СВЦЭМ!$A$39:$A$782,$A104,СВЦЭМ!$B$39:$B$782,I$83)+'СЕТ СН'!$H$12+СВЦЭМ!$D$10+'СЕТ СН'!$H$6-'СЕТ СН'!$H$22</f>
        <v>1455.7113551800001</v>
      </c>
      <c r="J104" s="36">
        <f>SUMIFS(СВЦЭМ!$C$39:$C$782,СВЦЭМ!$A$39:$A$782,$A104,СВЦЭМ!$B$39:$B$782,J$83)+'СЕТ СН'!$H$12+СВЦЭМ!$D$10+'СЕТ СН'!$H$6-'СЕТ СН'!$H$22</f>
        <v>1442.61279939</v>
      </c>
      <c r="K104" s="36">
        <f>SUMIFS(СВЦЭМ!$C$39:$C$782,СВЦЭМ!$A$39:$A$782,$A104,СВЦЭМ!$B$39:$B$782,K$83)+'СЕТ СН'!$H$12+СВЦЭМ!$D$10+'СЕТ СН'!$H$6-'СЕТ СН'!$H$22</f>
        <v>1425.66004408</v>
      </c>
      <c r="L104" s="36">
        <f>SUMIFS(СВЦЭМ!$C$39:$C$782,СВЦЭМ!$A$39:$A$782,$A104,СВЦЭМ!$B$39:$B$782,L$83)+'СЕТ СН'!$H$12+СВЦЭМ!$D$10+'СЕТ СН'!$H$6-'СЕТ СН'!$H$22</f>
        <v>1434.5569534399999</v>
      </c>
      <c r="M104" s="36">
        <f>SUMIFS(СВЦЭМ!$C$39:$C$782,СВЦЭМ!$A$39:$A$782,$A104,СВЦЭМ!$B$39:$B$782,M$83)+'СЕТ СН'!$H$12+СВЦЭМ!$D$10+'СЕТ СН'!$H$6-'СЕТ СН'!$H$22</f>
        <v>1442.52862398</v>
      </c>
      <c r="N104" s="36">
        <f>SUMIFS(СВЦЭМ!$C$39:$C$782,СВЦЭМ!$A$39:$A$782,$A104,СВЦЭМ!$B$39:$B$782,N$83)+'СЕТ СН'!$H$12+СВЦЭМ!$D$10+'СЕТ СН'!$H$6-'СЕТ СН'!$H$22</f>
        <v>1488.7739424900001</v>
      </c>
      <c r="O104" s="36">
        <f>SUMIFS(СВЦЭМ!$C$39:$C$782,СВЦЭМ!$A$39:$A$782,$A104,СВЦЭМ!$B$39:$B$782,O$83)+'СЕТ СН'!$H$12+СВЦЭМ!$D$10+'СЕТ СН'!$H$6-'СЕТ СН'!$H$22</f>
        <v>1526.5961264699999</v>
      </c>
      <c r="P104" s="36">
        <f>SUMIFS(СВЦЭМ!$C$39:$C$782,СВЦЭМ!$A$39:$A$782,$A104,СВЦЭМ!$B$39:$B$782,P$83)+'СЕТ СН'!$H$12+СВЦЭМ!$D$10+'СЕТ СН'!$H$6-'СЕТ СН'!$H$22</f>
        <v>1519.6974176900001</v>
      </c>
      <c r="Q104" s="36">
        <f>SUMIFS(СВЦЭМ!$C$39:$C$782,СВЦЭМ!$A$39:$A$782,$A104,СВЦЭМ!$B$39:$B$782,Q$83)+'СЕТ СН'!$H$12+СВЦЭМ!$D$10+'СЕТ СН'!$H$6-'СЕТ СН'!$H$22</f>
        <v>1528.3427215300001</v>
      </c>
      <c r="R104" s="36">
        <f>SUMIFS(СВЦЭМ!$C$39:$C$782,СВЦЭМ!$A$39:$A$782,$A104,СВЦЭМ!$B$39:$B$782,R$83)+'СЕТ СН'!$H$12+СВЦЭМ!$D$10+'СЕТ СН'!$H$6-'СЕТ СН'!$H$22</f>
        <v>1529.57640109</v>
      </c>
      <c r="S104" s="36">
        <f>SUMIFS(СВЦЭМ!$C$39:$C$782,СВЦЭМ!$A$39:$A$782,$A104,СВЦЭМ!$B$39:$B$782,S$83)+'СЕТ СН'!$H$12+СВЦЭМ!$D$10+'СЕТ СН'!$H$6-'СЕТ СН'!$H$22</f>
        <v>1478.54355521</v>
      </c>
      <c r="T104" s="36">
        <f>SUMIFS(СВЦЭМ!$C$39:$C$782,СВЦЭМ!$A$39:$A$782,$A104,СВЦЭМ!$B$39:$B$782,T$83)+'СЕТ СН'!$H$12+СВЦЭМ!$D$10+'СЕТ СН'!$H$6-'СЕТ СН'!$H$22</f>
        <v>1450.6251634499999</v>
      </c>
      <c r="U104" s="36">
        <f>SUMIFS(СВЦЭМ!$C$39:$C$782,СВЦЭМ!$A$39:$A$782,$A104,СВЦЭМ!$B$39:$B$782,U$83)+'СЕТ СН'!$H$12+СВЦЭМ!$D$10+'СЕТ СН'!$H$6-'СЕТ СН'!$H$22</f>
        <v>1441.5356485</v>
      </c>
      <c r="V104" s="36">
        <f>SUMIFS(СВЦЭМ!$C$39:$C$782,СВЦЭМ!$A$39:$A$782,$A104,СВЦЭМ!$B$39:$B$782,V$83)+'СЕТ СН'!$H$12+СВЦЭМ!$D$10+'СЕТ СН'!$H$6-'СЕТ СН'!$H$22</f>
        <v>1435.1974679300001</v>
      </c>
      <c r="W104" s="36">
        <f>SUMIFS(СВЦЭМ!$C$39:$C$782,СВЦЭМ!$A$39:$A$782,$A104,СВЦЭМ!$B$39:$B$782,W$83)+'СЕТ СН'!$H$12+СВЦЭМ!$D$10+'СЕТ СН'!$H$6-'СЕТ СН'!$H$22</f>
        <v>1444.8517128999999</v>
      </c>
      <c r="X104" s="36">
        <f>SUMIFS(СВЦЭМ!$C$39:$C$782,СВЦЭМ!$A$39:$A$782,$A104,СВЦЭМ!$B$39:$B$782,X$83)+'СЕТ СН'!$H$12+СВЦЭМ!$D$10+'СЕТ СН'!$H$6-'СЕТ СН'!$H$22</f>
        <v>1416.63017999</v>
      </c>
      <c r="Y104" s="36">
        <f>SUMIFS(СВЦЭМ!$C$39:$C$782,СВЦЭМ!$A$39:$A$782,$A104,СВЦЭМ!$B$39:$B$782,Y$83)+'СЕТ СН'!$H$12+СВЦЭМ!$D$10+'СЕТ СН'!$H$6-'СЕТ СН'!$H$22</f>
        <v>1452.14266729</v>
      </c>
    </row>
    <row r="105" spans="1:25" ht="15.75" x14ac:dyDescent="0.2">
      <c r="A105" s="35">
        <f t="shared" si="2"/>
        <v>44491</v>
      </c>
      <c r="B105" s="36">
        <f>SUMIFS(СВЦЭМ!$C$39:$C$782,СВЦЭМ!$A$39:$A$782,$A105,СВЦЭМ!$B$39:$B$782,B$83)+'СЕТ СН'!$H$12+СВЦЭМ!$D$10+'СЕТ СН'!$H$6-'СЕТ СН'!$H$22</f>
        <v>1476.6238864300001</v>
      </c>
      <c r="C105" s="36">
        <f>SUMIFS(СВЦЭМ!$C$39:$C$782,СВЦЭМ!$A$39:$A$782,$A105,СВЦЭМ!$B$39:$B$782,C$83)+'СЕТ СН'!$H$12+СВЦЭМ!$D$10+'СЕТ СН'!$H$6-'СЕТ СН'!$H$22</f>
        <v>1533.60465135</v>
      </c>
      <c r="D105" s="36">
        <f>SUMIFS(СВЦЭМ!$C$39:$C$782,СВЦЭМ!$A$39:$A$782,$A105,СВЦЭМ!$B$39:$B$782,D$83)+'СЕТ СН'!$H$12+СВЦЭМ!$D$10+'СЕТ СН'!$H$6-'СЕТ СН'!$H$22</f>
        <v>1490.10261483</v>
      </c>
      <c r="E105" s="36">
        <f>SUMIFS(СВЦЭМ!$C$39:$C$782,СВЦЭМ!$A$39:$A$782,$A105,СВЦЭМ!$B$39:$B$782,E$83)+'СЕТ СН'!$H$12+СВЦЭМ!$D$10+'СЕТ СН'!$H$6-'СЕТ СН'!$H$22</f>
        <v>1496.52183266</v>
      </c>
      <c r="F105" s="36">
        <f>SUMIFS(СВЦЭМ!$C$39:$C$782,СВЦЭМ!$A$39:$A$782,$A105,СВЦЭМ!$B$39:$B$782,F$83)+'СЕТ СН'!$H$12+СВЦЭМ!$D$10+'СЕТ СН'!$H$6-'СЕТ СН'!$H$22</f>
        <v>1485.45092133</v>
      </c>
      <c r="G105" s="36">
        <f>SUMIFS(СВЦЭМ!$C$39:$C$782,СВЦЭМ!$A$39:$A$782,$A105,СВЦЭМ!$B$39:$B$782,G$83)+'СЕТ СН'!$H$12+СВЦЭМ!$D$10+'СЕТ СН'!$H$6-'СЕТ СН'!$H$22</f>
        <v>1480.04041848</v>
      </c>
      <c r="H105" s="36">
        <f>SUMIFS(СВЦЭМ!$C$39:$C$782,СВЦЭМ!$A$39:$A$782,$A105,СВЦЭМ!$B$39:$B$782,H$83)+'СЕТ СН'!$H$12+СВЦЭМ!$D$10+'СЕТ СН'!$H$6-'СЕТ СН'!$H$22</f>
        <v>1517.4414162</v>
      </c>
      <c r="I105" s="36">
        <f>SUMIFS(СВЦЭМ!$C$39:$C$782,СВЦЭМ!$A$39:$A$782,$A105,СВЦЭМ!$B$39:$B$782,I$83)+'СЕТ СН'!$H$12+СВЦЭМ!$D$10+'СЕТ СН'!$H$6-'СЕТ СН'!$H$22</f>
        <v>1505.6286930900001</v>
      </c>
      <c r="J105" s="36">
        <f>SUMIFS(СВЦЭМ!$C$39:$C$782,СВЦЭМ!$A$39:$A$782,$A105,СВЦЭМ!$B$39:$B$782,J$83)+'СЕТ СН'!$H$12+СВЦЭМ!$D$10+'СЕТ СН'!$H$6-'СЕТ СН'!$H$22</f>
        <v>1506.9790595500001</v>
      </c>
      <c r="K105" s="36">
        <f>SUMIFS(СВЦЭМ!$C$39:$C$782,СВЦЭМ!$A$39:$A$782,$A105,СВЦЭМ!$B$39:$B$782,K$83)+'СЕТ СН'!$H$12+СВЦЭМ!$D$10+'СЕТ СН'!$H$6-'СЕТ СН'!$H$22</f>
        <v>1474.4452272200001</v>
      </c>
      <c r="L105" s="36">
        <f>SUMIFS(СВЦЭМ!$C$39:$C$782,СВЦЭМ!$A$39:$A$782,$A105,СВЦЭМ!$B$39:$B$782,L$83)+'СЕТ СН'!$H$12+СВЦЭМ!$D$10+'СЕТ СН'!$H$6-'СЕТ СН'!$H$22</f>
        <v>1475.00303998</v>
      </c>
      <c r="M105" s="36">
        <f>SUMIFS(СВЦЭМ!$C$39:$C$782,СВЦЭМ!$A$39:$A$782,$A105,СВЦЭМ!$B$39:$B$782,M$83)+'СЕТ СН'!$H$12+СВЦЭМ!$D$10+'СЕТ СН'!$H$6-'СЕТ СН'!$H$22</f>
        <v>1479.5912645999999</v>
      </c>
      <c r="N105" s="36">
        <f>SUMIFS(СВЦЭМ!$C$39:$C$782,СВЦЭМ!$A$39:$A$782,$A105,СВЦЭМ!$B$39:$B$782,N$83)+'СЕТ СН'!$H$12+СВЦЭМ!$D$10+'СЕТ СН'!$H$6-'СЕТ СН'!$H$22</f>
        <v>1480.47287886</v>
      </c>
      <c r="O105" s="36">
        <f>SUMIFS(СВЦЭМ!$C$39:$C$782,СВЦЭМ!$A$39:$A$782,$A105,СВЦЭМ!$B$39:$B$782,O$83)+'СЕТ СН'!$H$12+СВЦЭМ!$D$10+'СЕТ СН'!$H$6-'СЕТ СН'!$H$22</f>
        <v>1476.1372737500001</v>
      </c>
      <c r="P105" s="36">
        <f>SUMIFS(СВЦЭМ!$C$39:$C$782,СВЦЭМ!$A$39:$A$782,$A105,СВЦЭМ!$B$39:$B$782,P$83)+'СЕТ СН'!$H$12+СВЦЭМ!$D$10+'СЕТ СН'!$H$6-'СЕТ СН'!$H$22</f>
        <v>1472.4641026199999</v>
      </c>
      <c r="Q105" s="36">
        <f>SUMIFS(СВЦЭМ!$C$39:$C$782,СВЦЭМ!$A$39:$A$782,$A105,СВЦЭМ!$B$39:$B$782,Q$83)+'СЕТ СН'!$H$12+СВЦЭМ!$D$10+'СЕТ СН'!$H$6-'СЕТ СН'!$H$22</f>
        <v>1558.5719375000001</v>
      </c>
      <c r="R105" s="36">
        <f>SUMIFS(СВЦЭМ!$C$39:$C$782,СВЦЭМ!$A$39:$A$782,$A105,СВЦЭМ!$B$39:$B$782,R$83)+'СЕТ СН'!$H$12+СВЦЭМ!$D$10+'СЕТ СН'!$H$6-'СЕТ СН'!$H$22</f>
        <v>1563.3427457400001</v>
      </c>
      <c r="S105" s="36">
        <f>SUMIFS(СВЦЭМ!$C$39:$C$782,СВЦЭМ!$A$39:$A$782,$A105,СВЦЭМ!$B$39:$B$782,S$83)+'СЕТ СН'!$H$12+СВЦЭМ!$D$10+'СЕТ СН'!$H$6-'СЕТ СН'!$H$22</f>
        <v>1519.5802836099999</v>
      </c>
      <c r="T105" s="36">
        <f>SUMIFS(СВЦЭМ!$C$39:$C$782,СВЦЭМ!$A$39:$A$782,$A105,СВЦЭМ!$B$39:$B$782,T$83)+'СЕТ СН'!$H$12+СВЦЭМ!$D$10+'СЕТ СН'!$H$6-'СЕТ СН'!$H$22</f>
        <v>1456.5356244</v>
      </c>
      <c r="U105" s="36">
        <f>SUMIFS(СВЦЭМ!$C$39:$C$782,СВЦЭМ!$A$39:$A$782,$A105,СВЦЭМ!$B$39:$B$782,U$83)+'СЕТ СН'!$H$12+СВЦЭМ!$D$10+'СЕТ СН'!$H$6-'СЕТ СН'!$H$22</f>
        <v>1449.54857373</v>
      </c>
      <c r="V105" s="36">
        <f>SUMIFS(СВЦЭМ!$C$39:$C$782,СВЦЭМ!$A$39:$A$782,$A105,СВЦЭМ!$B$39:$B$782,V$83)+'СЕТ СН'!$H$12+СВЦЭМ!$D$10+'СЕТ СН'!$H$6-'СЕТ СН'!$H$22</f>
        <v>1479.119346</v>
      </c>
      <c r="W105" s="36">
        <f>SUMIFS(СВЦЭМ!$C$39:$C$782,СВЦЭМ!$A$39:$A$782,$A105,СВЦЭМ!$B$39:$B$782,W$83)+'СЕТ СН'!$H$12+СВЦЭМ!$D$10+'СЕТ СН'!$H$6-'СЕТ СН'!$H$22</f>
        <v>1490.7221572799999</v>
      </c>
      <c r="X105" s="36">
        <f>SUMIFS(СВЦЭМ!$C$39:$C$782,СВЦЭМ!$A$39:$A$782,$A105,СВЦЭМ!$B$39:$B$782,X$83)+'СЕТ СН'!$H$12+СВЦЭМ!$D$10+'СЕТ СН'!$H$6-'СЕТ СН'!$H$22</f>
        <v>1525.48760014</v>
      </c>
      <c r="Y105" s="36">
        <f>SUMIFS(СВЦЭМ!$C$39:$C$782,СВЦЭМ!$A$39:$A$782,$A105,СВЦЭМ!$B$39:$B$782,Y$83)+'СЕТ СН'!$H$12+СВЦЭМ!$D$10+'СЕТ СН'!$H$6-'СЕТ СН'!$H$22</f>
        <v>1513.2012624900001</v>
      </c>
    </row>
    <row r="106" spans="1:25" ht="15.75" x14ac:dyDescent="0.2">
      <c r="A106" s="35">
        <f t="shared" si="2"/>
        <v>44492</v>
      </c>
      <c r="B106" s="36">
        <f>SUMIFS(СВЦЭМ!$C$39:$C$782,СВЦЭМ!$A$39:$A$782,$A106,СВЦЭМ!$B$39:$B$782,B$83)+'СЕТ СН'!$H$12+СВЦЭМ!$D$10+'СЕТ СН'!$H$6-'СЕТ СН'!$H$22</f>
        <v>1494.5010706</v>
      </c>
      <c r="C106" s="36">
        <f>SUMIFS(СВЦЭМ!$C$39:$C$782,СВЦЭМ!$A$39:$A$782,$A106,СВЦЭМ!$B$39:$B$782,C$83)+'СЕТ СН'!$H$12+СВЦЭМ!$D$10+'СЕТ СН'!$H$6-'СЕТ СН'!$H$22</f>
        <v>1459.7669490200001</v>
      </c>
      <c r="D106" s="36">
        <f>SUMIFS(СВЦЭМ!$C$39:$C$782,СВЦЭМ!$A$39:$A$782,$A106,СВЦЭМ!$B$39:$B$782,D$83)+'СЕТ СН'!$H$12+СВЦЭМ!$D$10+'СЕТ СН'!$H$6-'СЕТ СН'!$H$22</f>
        <v>1480.023952</v>
      </c>
      <c r="E106" s="36">
        <f>SUMIFS(СВЦЭМ!$C$39:$C$782,СВЦЭМ!$A$39:$A$782,$A106,СВЦЭМ!$B$39:$B$782,E$83)+'СЕТ СН'!$H$12+СВЦЭМ!$D$10+'СЕТ СН'!$H$6-'СЕТ СН'!$H$22</f>
        <v>1496.6855501699999</v>
      </c>
      <c r="F106" s="36">
        <f>SUMIFS(СВЦЭМ!$C$39:$C$782,СВЦЭМ!$A$39:$A$782,$A106,СВЦЭМ!$B$39:$B$782,F$83)+'СЕТ СН'!$H$12+СВЦЭМ!$D$10+'СЕТ СН'!$H$6-'СЕТ СН'!$H$22</f>
        <v>1493.3700192599999</v>
      </c>
      <c r="G106" s="36">
        <f>SUMIFS(СВЦЭМ!$C$39:$C$782,СВЦЭМ!$A$39:$A$782,$A106,СВЦЭМ!$B$39:$B$782,G$83)+'СЕТ СН'!$H$12+СВЦЭМ!$D$10+'СЕТ СН'!$H$6-'СЕТ СН'!$H$22</f>
        <v>1500.1416082999999</v>
      </c>
      <c r="H106" s="36">
        <f>SUMIFS(СВЦЭМ!$C$39:$C$782,СВЦЭМ!$A$39:$A$782,$A106,СВЦЭМ!$B$39:$B$782,H$83)+'СЕТ СН'!$H$12+СВЦЭМ!$D$10+'СЕТ СН'!$H$6-'СЕТ СН'!$H$22</f>
        <v>1459.50668178</v>
      </c>
      <c r="I106" s="36">
        <f>SUMIFS(СВЦЭМ!$C$39:$C$782,СВЦЭМ!$A$39:$A$782,$A106,СВЦЭМ!$B$39:$B$782,I$83)+'СЕТ СН'!$H$12+СВЦЭМ!$D$10+'СЕТ СН'!$H$6-'СЕТ СН'!$H$22</f>
        <v>1462.05723642</v>
      </c>
      <c r="J106" s="36">
        <f>SUMIFS(СВЦЭМ!$C$39:$C$782,СВЦЭМ!$A$39:$A$782,$A106,СВЦЭМ!$B$39:$B$782,J$83)+'СЕТ СН'!$H$12+СВЦЭМ!$D$10+'СЕТ СН'!$H$6-'СЕТ СН'!$H$22</f>
        <v>1412.4539880300001</v>
      </c>
      <c r="K106" s="36">
        <f>SUMIFS(СВЦЭМ!$C$39:$C$782,СВЦЭМ!$A$39:$A$782,$A106,СВЦЭМ!$B$39:$B$782,K$83)+'СЕТ СН'!$H$12+СВЦЭМ!$D$10+'СЕТ СН'!$H$6-'СЕТ СН'!$H$22</f>
        <v>1394.6832977700001</v>
      </c>
      <c r="L106" s="36">
        <f>SUMIFS(СВЦЭМ!$C$39:$C$782,СВЦЭМ!$A$39:$A$782,$A106,СВЦЭМ!$B$39:$B$782,L$83)+'СЕТ СН'!$H$12+СВЦЭМ!$D$10+'СЕТ СН'!$H$6-'СЕТ СН'!$H$22</f>
        <v>1376.3192348800001</v>
      </c>
      <c r="M106" s="36">
        <f>SUMIFS(СВЦЭМ!$C$39:$C$782,СВЦЭМ!$A$39:$A$782,$A106,СВЦЭМ!$B$39:$B$782,M$83)+'СЕТ СН'!$H$12+СВЦЭМ!$D$10+'СЕТ СН'!$H$6-'СЕТ СН'!$H$22</f>
        <v>1367.0256929500001</v>
      </c>
      <c r="N106" s="36">
        <f>SUMIFS(СВЦЭМ!$C$39:$C$782,СВЦЭМ!$A$39:$A$782,$A106,СВЦЭМ!$B$39:$B$782,N$83)+'СЕТ СН'!$H$12+СВЦЭМ!$D$10+'СЕТ СН'!$H$6-'СЕТ СН'!$H$22</f>
        <v>1362.0681850000001</v>
      </c>
      <c r="O106" s="36">
        <f>SUMIFS(СВЦЭМ!$C$39:$C$782,СВЦЭМ!$A$39:$A$782,$A106,СВЦЭМ!$B$39:$B$782,O$83)+'СЕТ СН'!$H$12+СВЦЭМ!$D$10+'СЕТ СН'!$H$6-'СЕТ СН'!$H$22</f>
        <v>1348.1240560000001</v>
      </c>
      <c r="P106" s="36">
        <f>SUMIFS(СВЦЭМ!$C$39:$C$782,СВЦЭМ!$A$39:$A$782,$A106,СВЦЭМ!$B$39:$B$782,P$83)+'СЕТ СН'!$H$12+СВЦЭМ!$D$10+'СЕТ СН'!$H$6-'СЕТ СН'!$H$22</f>
        <v>1342.70593738</v>
      </c>
      <c r="Q106" s="36">
        <f>SUMIFS(СВЦЭМ!$C$39:$C$782,СВЦЭМ!$A$39:$A$782,$A106,СВЦЭМ!$B$39:$B$782,Q$83)+'СЕТ СН'!$H$12+СВЦЭМ!$D$10+'СЕТ СН'!$H$6-'СЕТ СН'!$H$22</f>
        <v>1336.9704224</v>
      </c>
      <c r="R106" s="36">
        <f>SUMIFS(СВЦЭМ!$C$39:$C$782,СВЦЭМ!$A$39:$A$782,$A106,СВЦЭМ!$B$39:$B$782,R$83)+'СЕТ СН'!$H$12+СВЦЭМ!$D$10+'СЕТ СН'!$H$6-'СЕТ СН'!$H$22</f>
        <v>1338.77189481</v>
      </c>
      <c r="S106" s="36">
        <f>SUMIFS(СВЦЭМ!$C$39:$C$782,СВЦЭМ!$A$39:$A$782,$A106,СВЦЭМ!$B$39:$B$782,S$83)+'СЕТ СН'!$H$12+СВЦЭМ!$D$10+'СЕТ СН'!$H$6-'СЕТ СН'!$H$22</f>
        <v>1331.5438815800001</v>
      </c>
      <c r="T106" s="36">
        <f>SUMIFS(СВЦЭМ!$C$39:$C$782,СВЦЭМ!$A$39:$A$782,$A106,СВЦЭМ!$B$39:$B$782,T$83)+'СЕТ СН'!$H$12+СВЦЭМ!$D$10+'СЕТ СН'!$H$6-'СЕТ СН'!$H$22</f>
        <v>1341.7373689200001</v>
      </c>
      <c r="U106" s="36">
        <f>SUMIFS(СВЦЭМ!$C$39:$C$782,СВЦЭМ!$A$39:$A$782,$A106,СВЦЭМ!$B$39:$B$782,U$83)+'СЕТ СН'!$H$12+СВЦЭМ!$D$10+'СЕТ СН'!$H$6-'СЕТ СН'!$H$22</f>
        <v>1334.16953876</v>
      </c>
      <c r="V106" s="36">
        <f>SUMIFS(СВЦЭМ!$C$39:$C$782,СВЦЭМ!$A$39:$A$782,$A106,СВЦЭМ!$B$39:$B$782,V$83)+'СЕТ СН'!$H$12+СВЦЭМ!$D$10+'СЕТ СН'!$H$6-'СЕТ СН'!$H$22</f>
        <v>1323.0043234</v>
      </c>
      <c r="W106" s="36">
        <f>SUMIFS(СВЦЭМ!$C$39:$C$782,СВЦЭМ!$A$39:$A$782,$A106,СВЦЭМ!$B$39:$B$782,W$83)+'СЕТ СН'!$H$12+СВЦЭМ!$D$10+'СЕТ СН'!$H$6-'СЕТ СН'!$H$22</f>
        <v>1340.16449304</v>
      </c>
      <c r="X106" s="36">
        <f>SUMIFS(СВЦЭМ!$C$39:$C$782,СВЦЭМ!$A$39:$A$782,$A106,СВЦЭМ!$B$39:$B$782,X$83)+'СЕТ СН'!$H$12+СВЦЭМ!$D$10+'СЕТ СН'!$H$6-'СЕТ СН'!$H$22</f>
        <v>1372.0162305900001</v>
      </c>
      <c r="Y106" s="36">
        <f>SUMIFS(СВЦЭМ!$C$39:$C$782,СВЦЭМ!$A$39:$A$782,$A106,СВЦЭМ!$B$39:$B$782,Y$83)+'СЕТ СН'!$H$12+СВЦЭМ!$D$10+'СЕТ СН'!$H$6-'СЕТ СН'!$H$22</f>
        <v>1426.58885362</v>
      </c>
    </row>
    <row r="107" spans="1:25" ht="15.75" x14ac:dyDescent="0.2">
      <c r="A107" s="35">
        <f t="shared" si="2"/>
        <v>44493</v>
      </c>
      <c r="B107" s="36">
        <f>SUMIFS(СВЦЭМ!$C$39:$C$782,СВЦЭМ!$A$39:$A$782,$A107,СВЦЭМ!$B$39:$B$782,B$83)+'СЕТ СН'!$H$12+СВЦЭМ!$D$10+'СЕТ СН'!$H$6-'СЕТ СН'!$H$22</f>
        <v>1460.5746649099999</v>
      </c>
      <c r="C107" s="36">
        <f>SUMIFS(СВЦЭМ!$C$39:$C$782,СВЦЭМ!$A$39:$A$782,$A107,СВЦЭМ!$B$39:$B$782,C$83)+'СЕТ СН'!$H$12+СВЦЭМ!$D$10+'СЕТ СН'!$H$6-'СЕТ СН'!$H$22</f>
        <v>1500.2144611900001</v>
      </c>
      <c r="D107" s="36">
        <f>SUMIFS(СВЦЭМ!$C$39:$C$782,СВЦЭМ!$A$39:$A$782,$A107,СВЦЭМ!$B$39:$B$782,D$83)+'СЕТ СН'!$H$12+СВЦЭМ!$D$10+'СЕТ СН'!$H$6-'СЕТ СН'!$H$22</f>
        <v>1547.85477685</v>
      </c>
      <c r="E107" s="36">
        <f>SUMIFS(СВЦЭМ!$C$39:$C$782,СВЦЭМ!$A$39:$A$782,$A107,СВЦЭМ!$B$39:$B$782,E$83)+'СЕТ СН'!$H$12+СВЦЭМ!$D$10+'СЕТ СН'!$H$6-'СЕТ СН'!$H$22</f>
        <v>1558.5182200500001</v>
      </c>
      <c r="F107" s="36">
        <f>SUMIFS(СВЦЭМ!$C$39:$C$782,СВЦЭМ!$A$39:$A$782,$A107,СВЦЭМ!$B$39:$B$782,F$83)+'СЕТ СН'!$H$12+СВЦЭМ!$D$10+'СЕТ СН'!$H$6-'СЕТ СН'!$H$22</f>
        <v>1552.935064</v>
      </c>
      <c r="G107" s="36">
        <f>SUMIFS(СВЦЭМ!$C$39:$C$782,СВЦЭМ!$A$39:$A$782,$A107,СВЦЭМ!$B$39:$B$782,G$83)+'СЕТ СН'!$H$12+СВЦЭМ!$D$10+'СЕТ СН'!$H$6-'СЕТ СН'!$H$22</f>
        <v>1555.5218242000001</v>
      </c>
      <c r="H107" s="36">
        <f>SUMIFS(СВЦЭМ!$C$39:$C$782,СВЦЭМ!$A$39:$A$782,$A107,СВЦЭМ!$B$39:$B$782,H$83)+'СЕТ СН'!$H$12+СВЦЭМ!$D$10+'СЕТ СН'!$H$6-'СЕТ СН'!$H$22</f>
        <v>1515.3759354399999</v>
      </c>
      <c r="I107" s="36">
        <f>SUMIFS(СВЦЭМ!$C$39:$C$782,СВЦЭМ!$A$39:$A$782,$A107,СВЦЭМ!$B$39:$B$782,I$83)+'СЕТ СН'!$H$12+СВЦЭМ!$D$10+'СЕТ СН'!$H$6-'СЕТ СН'!$H$22</f>
        <v>1464.9022826400001</v>
      </c>
      <c r="J107" s="36">
        <f>SUMIFS(СВЦЭМ!$C$39:$C$782,СВЦЭМ!$A$39:$A$782,$A107,СВЦЭМ!$B$39:$B$782,J$83)+'СЕТ СН'!$H$12+СВЦЭМ!$D$10+'СЕТ СН'!$H$6-'СЕТ СН'!$H$22</f>
        <v>1412.84363712</v>
      </c>
      <c r="K107" s="36">
        <f>SUMIFS(СВЦЭМ!$C$39:$C$782,СВЦЭМ!$A$39:$A$782,$A107,СВЦЭМ!$B$39:$B$782,K$83)+'СЕТ СН'!$H$12+СВЦЭМ!$D$10+'СЕТ СН'!$H$6-'СЕТ СН'!$H$22</f>
        <v>1377.61767212</v>
      </c>
      <c r="L107" s="36">
        <f>SUMIFS(СВЦЭМ!$C$39:$C$782,СВЦЭМ!$A$39:$A$782,$A107,СВЦЭМ!$B$39:$B$782,L$83)+'СЕТ СН'!$H$12+СВЦЭМ!$D$10+'СЕТ СН'!$H$6-'СЕТ СН'!$H$22</f>
        <v>1354.10564587</v>
      </c>
      <c r="M107" s="36">
        <f>SUMIFS(СВЦЭМ!$C$39:$C$782,СВЦЭМ!$A$39:$A$782,$A107,СВЦЭМ!$B$39:$B$782,M$83)+'СЕТ СН'!$H$12+СВЦЭМ!$D$10+'СЕТ СН'!$H$6-'СЕТ СН'!$H$22</f>
        <v>1338.8939031800001</v>
      </c>
      <c r="N107" s="36">
        <f>SUMIFS(СВЦЭМ!$C$39:$C$782,СВЦЭМ!$A$39:$A$782,$A107,СВЦЭМ!$B$39:$B$782,N$83)+'СЕТ СН'!$H$12+СВЦЭМ!$D$10+'СЕТ СН'!$H$6-'СЕТ СН'!$H$22</f>
        <v>1351.3358007700001</v>
      </c>
      <c r="O107" s="36">
        <f>SUMIFS(СВЦЭМ!$C$39:$C$782,СВЦЭМ!$A$39:$A$782,$A107,СВЦЭМ!$B$39:$B$782,O$83)+'СЕТ СН'!$H$12+СВЦЭМ!$D$10+'СЕТ СН'!$H$6-'СЕТ СН'!$H$22</f>
        <v>1339.0997080100001</v>
      </c>
      <c r="P107" s="36">
        <f>SUMIFS(СВЦЭМ!$C$39:$C$782,СВЦЭМ!$A$39:$A$782,$A107,СВЦЭМ!$B$39:$B$782,P$83)+'СЕТ СН'!$H$12+СВЦЭМ!$D$10+'СЕТ СН'!$H$6-'СЕТ СН'!$H$22</f>
        <v>1336.9668252399999</v>
      </c>
      <c r="Q107" s="36">
        <f>SUMIFS(СВЦЭМ!$C$39:$C$782,СВЦЭМ!$A$39:$A$782,$A107,СВЦЭМ!$B$39:$B$782,Q$83)+'СЕТ СН'!$H$12+СВЦЭМ!$D$10+'СЕТ СН'!$H$6-'СЕТ СН'!$H$22</f>
        <v>1330.45291812</v>
      </c>
      <c r="R107" s="36">
        <f>SUMIFS(СВЦЭМ!$C$39:$C$782,СВЦЭМ!$A$39:$A$782,$A107,СВЦЭМ!$B$39:$B$782,R$83)+'СЕТ СН'!$H$12+СВЦЭМ!$D$10+'СЕТ СН'!$H$6-'СЕТ СН'!$H$22</f>
        <v>1331.10788318</v>
      </c>
      <c r="S107" s="36">
        <f>SUMIFS(СВЦЭМ!$C$39:$C$782,СВЦЭМ!$A$39:$A$782,$A107,СВЦЭМ!$B$39:$B$782,S$83)+'СЕТ СН'!$H$12+СВЦЭМ!$D$10+'СЕТ СН'!$H$6-'СЕТ СН'!$H$22</f>
        <v>1333.6599057800001</v>
      </c>
      <c r="T107" s="36">
        <f>SUMIFS(СВЦЭМ!$C$39:$C$782,СВЦЭМ!$A$39:$A$782,$A107,СВЦЭМ!$B$39:$B$782,T$83)+'СЕТ СН'!$H$12+СВЦЭМ!$D$10+'СЕТ СН'!$H$6-'СЕТ СН'!$H$22</f>
        <v>1313.9225831800002</v>
      </c>
      <c r="U107" s="36">
        <f>SUMIFS(СВЦЭМ!$C$39:$C$782,СВЦЭМ!$A$39:$A$782,$A107,СВЦЭМ!$B$39:$B$782,U$83)+'СЕТ СН'!$H$12+СВЦЭМ!$D$10+'СЕТ СН'!$H$6-'СЕТ СН'!$H$22</f>
        <v>1329.6083330600002</v>
      </c>
      <c r="V107" s="36">
        <f>SUMIFS(СВЦЭМ!$C$39:$C$782,СВЦЭМ!$A$39:$A$782,$A107,СВЦЭМ!$B$39:$B$782,V$83)+'СЕТ СН'!$H$12+СВЦЭМ!$D$10+'СЕТ СН'!$H$6-'СЕТ СН'!$H$22</f>
        <v>1342.9167437000001</v>
      </c>
      <c r="W107" s="36">
        <f>SUMIFS(СВЦЭМ!$C$39:$C$782,СВЦЭМ!$A$39:$A$782,$A107,СВЦЭМ!$B$39:$B$782,W$83)+'СЕТ СН'!$H$12+СВЦЭМ!$D$10+'СЕТ СН'!$H$6-'СЕТ СН'!$H$22</f>
        <v>1360.86054205</v>
      </c>
      <c r="X107" s="36">
        <f>SUMIFS(СВЦЭМ!$C$39:$C$782,СВЦЭМ!$A$39:$A$782,$A107,СВЦЭМ!$B$39:$B$782,X$83)+'СЕТ СН'!$H$12+СВЦЭМ!$D$10+'СЕТ СН'!$H$6-'СЕТ СН'!$H$22</f>
        <v>1385.22025611</v>
      </c>
      <c r="Y107" s="36">
        <f>SUMIFS(СВЦЭМ!$C$39:$C$782,СВЦЭМ!$A$39:$A$782,$A107,СВЦЭМ!$B$39:$B$782,Y$83)+'СЕТ СН'!$H$12+СВЦЭМ!$D$10+'СЕТ СН'!$H$6-'СЕТ СН'!$H$22</f>
        <v>1419.42122907</v>
      </c>
    </row>
    <row r="108" spans="1:25" ht="15.75" x14ac:dyDescent="0.2">
      <c r="A108" s="35">
        <f t="shared" si="2"/>
        <v>44494</v>
      </c>
      <c r="B108" s="36">
        <f>SUMIFS(СВЦЭМ!$C$39:$C$782,СВЦЭМ!$A$39:$A$782,$A108,СВЦЭМ!$B$39:$B$782,B$83)+'СЕТ СН'!$H$12+СВЦЭМ!$D$10+'СЕТ СН'!$H$6-'СЕТ СН'!$H$22</f>
        <v>1490.57429454</v>
      </c>
      <c r="C108" s="36">
        <f>SUMIFS(СВЦЭМ!$C$39:$C$782,СВЦЭМ!$A$39:$A$782,$A108,СВЦЭМ!$B$39:$B$782,C$83)+'СЕТ СН'!$H$12+СВЦЭМ!$D$10+'СЕТ СН'!$H$6-'СЕТ СН'!$H$22</f>
        <v>1579.05534863</v>
      </c>
      <c r="D108" s="36">
        <f>SUMIFS(СВЦЭМ!$C$39:$C$782,СВЦЭМ!$A$39:$A$782,$A108,СВЦЭМ!$B$39:$B$782,D$83)+'СЕТ СН'!$H$12+СВЦЭМ!$D$10+'СЕТ СН'!$H$6-'СЕТ СН'!$H$22</f>
        <v>1577.95562829</v>
      </c>
      <c r="E108" s="36">
        <f>SUMIFS(СВЦЭМ!$C$39:$C$782,СВЦЭМ!$A$39:$A$782,$A108,СВЦЭМ!$B$39:$B$782,E$83)+'СЕТ СН'!$H$12+СВЦЭМ!$D$10+'СЕТ СН'!$H$6-'СЕТ СН'!$H$22</f>
        <v>1466.81205765</v>
      </c>
      <c r="F108" s="36">
        <f>SUMIFS(СВЦЭМ!$C$39:$C$782,СВЦЭМ!$A$39:$A$782,$A108,СВЦЭМ!$B$39:$B$782,F$83)+'СЕТ СН'!$H$12+СВЦЭМ!$D$10+'СЕТ СН'!$H$6-'СЕТ СН'!$H$22</f>
        <v>1463.0171625400001</v>
      </c>
      <c r="G108" s="36">
        <f>SUMIFS(СВЦЭМ!$C$39:$C$782,СВЦЭМ!$A$39:$A$782,$A108,СВЦЭМ!$B$39:$B$782,G$83)+'СЕТ СН'!$H$12+СВЦЭМ!$D$10+'СЕТ СН'!$H$6-'СЕТ СН'!$H$22</f>
        <v>1472.8367168899999</v>
      </c>
      <c r="H108" s="36">
        <f>SUMIFS(СВЦЭМ!$C$39:$C$782,СВЦЭМ!$A$39:$A$782,$A108,СВЦЭМ!$B$39:$B$782,H$83)+'СЕТ СН'!$H$12+СВЦЭМ!$D$10+'СЕТ СН'!$H$6-'СЕТ СН'!$H$22</f>
        <v>1535.9748353800001</v>
      </c>
      <c r="I108" s="36">
        <f>SUMIFS(СВЦЭМ!$C$39:$C$782,СВЦЭМ!$A$39:$A$782,$A108,СВЦЭМ!$B$39:$B$782,I$83)+'СЕТ СН'!$H$12+СВЦЭМ!$D$10+'СЕТ СН'!$H$6-'СЕТ СН'!$H$22</f>
        <v>1518.0910794399999</v>
      </c>
      <c r="J108" s="36">
        <f>SUMIFS(СВЦЭМ!$C$39:$C$782,СВЦЭМ!$A$39:$A$782,$A108,СВЦЭМ!$B$39:$B$782,J$83)+'СЕТ СН'!$H$12+СВЦЭМ!$D$10+'СЕТ СН'!$H$6-'СЕТ СН'!$H$22</f>
        <v>1450.29366579</v>
      </c>
      <c r="K108" s="36">
        <f>SUMIFS(СВЦЭМ!$C$39:$C$782,СВЦЭМ!$A$39:$A$782,$A108,СВЦЭМ!$B$39:$B$782,K$83)+'СЕТ СН'!$H$12+СВЦЭМ!$D$10+'СЕТ СН'!$H$6-'СЕТ СН'!$H$22</f>
        <v>1409.81230781</v>
      </c>
      <c r="L108" s="36">
        <f>SUMIFS(СВЦЭМ!$C$39:$C$782,СВЦЭМ!$A$39:$A$782,$A108,СВЦЭМ!$B$39:$B$782,L$83)+'СЕТ СН'!$H$12+СВЦЭМ!$D$10+'СЕТ СН'!$H$6-'СЕТ СН'!$H$22</f>
        <v>1408.5518626400001</v>
      </c>
      <c r="M108" s="36">
        <f>SUMIFS(СВЦЭМ!$C$39:$C$782,СВЦЭМ!$A$39:$A$782,$A108,СВЦЭМ!$B$39:$B$782,M$83)+'СЕТ СН'!$H$12+СВЦЭМ!$D$10+'СЕТ СН'!$H$6-'СЕТ СН'!$H$22</f>
        <v>1423.3808202</v>
      </c>
      <c r="N108" s="36">
        <f>SUMIFS(СВЦЭМ!$C$39:$C$782,СВЦЭМ!$A$39:$A$782,$A108,СВЦЭМ!$B$39:$B$782,N$83)+'СЕТ СН'!$H$12+СВЦЭМ!$D$10+'СЕТ СН'!$H$6-'СЕТ СН'!$H$22</f>
        <v>1439.81226569</v>
      </c>
      <c r="O108" s="36">
        <f>SUMIFS(СВЦЭМ!$C$39:$C$782,СВЦЭМ!$A$39:$A$782,$A108,СВЦЭМ!$B$39:$B$782,O$83)+'СЕТ СН'!$H$12+СВЦЭМ!$D$10+'СЕТ СН'!$H$6-'СЕТ СН'!$H$22</f>
        <v>1438.8601386</v>
      </c>
      <c r="P108" s="36">
        <f>SUMIFS(СВЦЭМ!$C$39:$C$782,СВЦЭМ!$A$39:$A$782,$A108,СВЦЭМ!$B$39:$B$782,P$83)+'СЕТ СН'!$H$12+СВЦЭМ!$D$10+'СЕТ СН'!$H$6-'СЕТ СН'!$H$22</f>
        <v>1433.83045242</v>
      </c>
      <c r="Q108" s="36">
        <f>SUMIFS(СВЦЭМ!$C$39:$C$782,СВЦЭМ!$A$39:$A$782,$A108,СВЦЭМ!$B$39:$B$782,Q$83)+'СЕТ СН'!$H$12+СВЦЭМ!$D$10+'СЕТ СН'!$H$6-'СЕТ СН'!$H$22</f>
        <v>1427.8273038100001</v>
      </c>
      <c r="R108" s="36">
        <f>SUMIFS(СВЦЭМ!$C$39:$C$782,СВЦЭМ!$A$39:$A$782,$A108,СВЦЭМ!$B$39:$B$782,R$83)+'СЕТ СН'!$H$12+СВЦЭМ!$D$10+'СЕТ СН'!$H$6-'СЕТ СН'!$H$22</f>
        <v>1429.5895785499999</v>
      </c>
      <c r="S108" s="36">
        <f>SUMIFS(СВЦЭМ!$C$39:$C$782,СВЦЭМ!$A$39:$A$782,$A108,СВЦЭМ!$B$39:$B$782,S$83)+'СЕТ СН'!$H$12+СВЦЭМ!$D$10+'СЕТ СН'!$H$6-'СЕТ СН'!$H$22</f>
        <v>1409.41679608</v>
      </c>
      <c r="T108" s="36">
        <f>SUMIFS(СВЦЭМ!$C$39:$C$782,СВЦЭМ!$A$39:$A$782,$A108,СВЦЭМ!$B$39:$B$782,T$83)+'СЕТ СН'!$H$12+СВЦЭМ!$D$10+'СЕТ СН'!$H$6-'СЕТ СН'!$H$22</f>
        <v>1417.58452063</v>
      </c>
      <c r="U108" s="36">
        <f>SUMIFS(СВЦЭМ!$C$39:$C$782,СВЦЭМ!$A$39:$A$782,$A108,СВЦЭМ!$B$39:$B$782,U$83)+'СЕТ СН'!$H$12+СВЦЭМ!$D$10+'СЕТ СН'!$H$6-'СЕТ СН'!$H$22</f>
        <v>1434.2161144500001</v>
      </c>
      <c r="V108" s="36">
        <f>SUMIFS(СВЦЭМ!$C$39:$C$782,СВЦЭМ!$A$39:$A$782,$A108,СВЦЭМ!$B$39:$B$782,V$83)+'СЕТ СН'!$H$12+СВЦЭМ!$D$10+'СЕТ СН'!$H$6-'СЕТ СН'!$H$22</f>
        <v>1402.82172814</v>
      </c>
      <c r="W108" s="36">
        <f>SUMIFS(СВЦЭМ!$C$39:$C$782,СВЦЭМ!$A$39:$A$782,$A108,СВЦЭМ!$B$39:$B$782,W$83)+'СЕТ СН'!$H$12+СВЦЭМ!$D$10+'СЕТ СН'!$H$6-'СЕТ СН'!$H$22</f>
        <v>1425.0808698400001</v>
      </c>
      <c r="X108" s="36">
        <f>SUMIFS(СВЦЭМ!$C$39:$C$782,СВЦЭМ!$A$39:$A$782,$A108,СВЦЭМ!$B$39:$B$782,X$83)+'СЕТ СН'!$H$12+СВЦЭМ!$D$10+'СЕТ СН'!$H$6-'СЕТ СН'!$H$22</f>
        <v>1450.8146138700001</v>
      </c>
      <c r="Y108" s="36">
        <f>SUMIFS(СВЦЭМ!$C$39:$C$782,СВЦЭМ!$A$39:$A$782,$A108,СВЦЭМ!$B$39:$B$782,Y$83)+'СЕТ СН'!$H$12+СВЦЭМ!$D$10+'СЕТ СН'!$H$6-'СЕТ СН'!$H$22</f>
        <v>1494.9886837500001</v>
      </c>
    </row>
    <row r="109" spans="1:25" ht="15.75" x14ac:dyDescent="0.2">
      <c r="A109" s="35">
        <f t="shared" si="2"/>
        <v>44495</v>
      </c>
      <c r="B109" s="36">
        <f>SUMIFS(СВЦЭМ!$C$39:$C$782,СВЦЭМ!$A$39:$A$782,$A109,СВЦЭМ!$B$39:$B$782,B$83)+'СЕТ СН'!$H$12+СВЦЭМ!$D$10+'СЕТ СН'!$H$6-'СЕТ СН'!$H$22</f>
        <v>1470.3374497899999</v>
      </c>
      <c r="C109" s="36">
        <f>SUMIFS(СВЦЭМ!$C$39:$C$782,СВЦЭМ!$A$39:$A$782,$A109,СВЦЭМ!$B$39:$B$782,C$83)+'СЕТ СН'!$H$12+СВЦЭМ!$D$10+'СЕТ СН'!$H$6-'СЕТ СН'!$H$22</f>
        <v>1477.4323706600001</v>
      </c>
      <c r="D109" s="36">
        <f>SUMIFS(СВЦЭМ!$C$39:$C$782,СВЦЭМ!$A$39:$A$782,$A109,СВЦЭМ!$B$39:$B$782,D$83)+'СЕТ СН'!$H$12+СВЦЭМ!$D$10+'СЕТ СН'!$H$6-'СЕТ СН'!$H$22</f>
        <v>1485.74665706</v>
      </c>
      <c r="E109" s="36">
        <f>SUMIFS(СВЦЭМ!$C$39:$C$782,СВЦЭМ!$A$39:$A$782,$A109,СВЦЭМ!$B$39:$B$782,E$83)+'СЕТ СН'!$H$12+СВЦЭМ!$D$10+'СЕТ СН'!$H$6-'СЕТ СН'!$H$22</f>
        <v>1494.12079907</v>
      </c>
      <c r="F109" s="36">
        <f>SUMIFS(СВЦЭМ!$C$39:$C$782,СВЦЭМ!$A$39:$A$782,$A109,СВЦЭМ!$B$39:$B$782,F$83)+'СЕТ СН'!$H$12+СВЦЭМ!$D$10+'СЕТ СН'!$H$6-'СЕТ СН'!$H$22</f>
        <v>1492.2882421100001</v>
      </c>
      <c r="G109" s="36">
        <f>SUMIFS(СВЦЭМ!$C$39:$C$782,СВЦЭМ!$A$39:$A$782,$A109,СВЦЭМ!$B$39:$B$782,G$83)+'СЕТ СН'!$H$12+СВЦЭМ!$D$10+'СЕТ СН'!$H$6-'СЕТ СН'!$H$22</f>
        <v>1479.5566704299999</v>
      </c>
      <c r="H109" s="36">
        <f>SUMIFS(СВЦЭМ!$C$39:$C$782,СВЦЭМ!$A$39:$A$782,$A109,СВЦЭМ!$B$39:$B$782,H$83)+'СЕТ СН'!$H$12+СВЦЭМ!$D$10+'СЕТ СН'!$H$6-'СЕТ СН'!$H$22</f>
        <v>1489.4568598600001</v>
      </c>
      <c r="I109" s="36">
        <f>SUMIFS(СВЦЭМ!$C$39:$C$782,СВЦЭМ!$A$39:$A$782,$A109,СВЦЭМ!$B$39:$B$782,I$83)+'СЕТ СН'!$H$12+СВЦЭМ!$D$10+'СЕТ СН'!$H$6-'СЕТ СН'!$H$22</f>
        <v>1438.5281265000001</v>
      </c>
      <c r="J109" s="36">
        <f>SUMIFS(СВЦЭМ!$C$39:$C$782,СВЦЭМ!$A$39:$A$782,$A109,СВЦЭМ!$B$39:$B$782,J$83)+'СЕТ СН'!$H$12+СВЦЭМ!$D$10+'СЕТ СН'!$H$6-'СЕТ СН'!$H$22</f>
        <v>1390.5092052800001</v>
      </c>
      <c r="K109" s="36">
        <f>SUMIFS(СВЦЭМ!$C$39:$C$782,СВЦЭМ!$A$39:$A$782,$A109,СВЦЭМ!$B$39:$B$782,K$83)+'СЕТ СН'!$H$12+СВЦЭМ!$D$10+'СЕТ СН'!$H$6-'СЕТ СН'!$H$22</f>
        <v>1400.8617599700001</v>
      </c>
      <c r="L109" s="36">
        <f>SUMIFS(СВЦЭМ!$C$39:$C$782,СВЦЭМ!$A$39:$A$782,$A109,СВЦЭМ!$B$39:$B$782,L$83)+'СЕТ СН'!$H$12+СВЦЭМ!$D$10+'СЕТ СН'!$H$6-'СЕТ СН'!$H$22</f>
        <v>1403.9787716999999</v>
      </c>
      <c r="M109" s="36">
        <f>SUMIFS(СВЦЭМ!$C$39:$C$782,СВЦЭМ!$A$39:$A$782,$A109,СВЦЭМ!$B$39:$B$782,M$83)+'СЕТ СН'!$H$12+СВЦЭМ!$D$10+'СЕТ СН'!$H$6-'СЕТ СН'!$H$22</f>
        <v>1397.35054169</v>
      </c>
      <c r="N109" s="36">
        <f>SUMIFS(СВЦЭМ!$C$39:$C$782,СВЦЭМ!$A$39:$A$782,$A109,СВЦЭМ!$B$39:$B$782,N$83)+'СЕТ СН'!$H$12+СВЦЭМ!$D$10+'СЕТ СН'!$H$6-'СЕТ СН'!$H$22</f>
        <v>1407.5055315700001</v>
      </c>
      <c r="O109" s="36">
        <f>SUMIFS(СВЦЭМ!$C$39:$C$782,СВЦЭМ!$A$39:$A$782,$A109,СВЦЭМ!$B$39:$B$782,O$83)+'СЕТ СН'!$H$12+СВЦЭМ!$D$10+'СЕТ СН'!$H$6-'СЕТ СН'!$H$22</f>
        <v>1404.66910493</v>
      </c>
      <c r="P109" s="36">
        <f>SUMIFS(СВЦЭМ!$C$39:$C$782,СВЦЭМ!$A$39:$A$782,$A109,СВЦЭМ!$B$39:$B$782,P$83)+'СЕТ СН'!$H$12+СВЦЭМ!$D$10+'СЕТ СН'!$H$6-'СЕТ СН'!$H$22</f>
        <v>1423.1073543300001</v>
      </c>
      <c r="Q109" s="36">
        <f>SUMIFS(СВЦЭМ!$C$39:$C$782,СВЦЭМ!$A$39:$A$782,$A109,СВЦЭМ!$B$39:$B$782,Q$83)+'СЕТ СН'!$H$12+СВЦЭМ!$D$10+'СЕТ СН'!$H$6-'СЕТ СН'!$H$22</f>
        <v>1415.69158397</v>
      </c>
      <c r="R109" s="36">
        <f>SUMIFS(СВЦЭМ!$C$39:$C$782,СВЦЭМ!$A$39:$A$782,$A109,СВЦЭМ!$B$39:$B$782,R$83)+'СЕТ СН'!$H$12+СВЦЭМ!$D$10+'СЕТ СН'!$H$6-'СЕТ СН'!$H$22</f>
        <v>1411.2394587000001</v>
      </c>
      <c r="S109" s="36">
        <f>SUMIFS(СВЦЭМ!$C$39:$C$782,СВЦЭМ!$A$39:$A$782,$A109,СВЦЭМ!$B$39:$B$782,S$83)+'СЕТ СН'!$H$12+СВЦЭМ!$D$10+'СЕТ СН'!$H$6-'СЕТ СН'!$H$22</f>
        <v>1376.8407613300001</v>
      </c>
      <c r="T109" s="36">
        <f>SUMIFS(СВЦЭМ!$C$39:$C$782,СВЦЭМ!$A$39:$A$782,$A109,СВЦЭМ!$B$39:$B$782,T$83)+'СЕТ СН'!$H$12+СВЦЭМ!$D$10+'СЕТ СН'!$H$6-'СЕТ СН'!$H$22</f>
        <v>1389.7229473499999</v>
      </c>
      <c r="U109" s="36">
        <f>SUMIFS(СВЦЭМ!$C$39:$C$782,СВЦЭМ!$A$39:$A$782,$A109,СВЦЭМ!$B$39:$B$782,U$83)+'СЕТ СН'!$H$12+СВЦЭМ!$D$10+'СЕТ СН'!$H$6-'СЕТ СН'!$H$22</f>
        <v>1393.5771543799999</v>
      </c>
      <c r="V109" s="36">
        <f>SUMIFS(СВЦЭМ!$C$39:$C$782,СВЦЭМ!$A$39:$A$782,$A109,СВЦЭМ!$B$39:$B$782,V$83)+'СЕТ СН'!$H$12+СВЦЭМ!$D$10+'СЕТ СН'!$H$6-'СЕТ СН'!$H$22</f>
        <v>1390.9910277399999</v>
      </c>
      <c r="W109" s="36">
        <f>SUMIFS(СВЦЭМ!$C$39:$C$782,СВЦЭМ!$A$39:$A$782,$A109,СВЦЭМ!$B$39:$B$782,W$83)+'СЕТ СН'!$H$12+СВЦЭМ!$D$10+'СЕТ СН'!$H$6-'СЕТ СН'!$H$22</f>
        <v>1385.9150658400001</v>
      </c>
      <c r="X109" s="36">
        <f>SUMIFS(СВЦЭМ!$C$39:$C$782,СВЦЭМ!$A$39:$A$782,$A109,СВЦЭМ!$B$39:$B$782,X$83)+'СЕТ СН'!$H$12+СВЦЭМ!$D$10+'СЕТ СН'!$H$6-'СЕТ СН'!$H$22</f>
        <v>1371.65301041</v>
      </c>
      <c r="Y109" s="36">
        <f>SUMIFS(СВЦЭМ!$C$39:$C$782,СВЦЭМ!$A$39:$A$782,$A109,СВЦЭМ!$B$39:$B$782,Y$83)+'СЕТ СН'!$H$12+СВЦЭМ!$D$10+'СЕТ СН'!$H$6-'СЕТ СН'!$H$22</f>
        <v>1374.00347111</v>
      </c>
    </row>
    <row r="110" spans="1:25" ht="15.75" x14ac:dyDescent="0.2">
      <c r="A110" s="35">
        <f t="shared" si="2"/>
        <v>44496</v>
      </c>
      <c r="B110" s="36">
        <f>SUMIFS(СВЦЭМ!$C$39:$C$782,СВЦЭМ!$A$39:$A$782,$A110,СВЦЭМ!$B$39:$B$782,B$83)+'СЕТ СН'!$H$12+СВЦЭМ!$D$10+'СЕТ СН'!$H$6-'СЕТ СН'!$H$22</f>
        <v>1398.9188783500001</v>
      </c>
      <c r="C110" s="36">
        <f>SUMIFS(СВЦЭМ!$C$39:$C$782,СВЦЭМ!$A$39:$A$782,$A110,СВЦЭМ!$B$39:$B$782,C$83)+'СЕТ СН'!$H$12+СВЦЭМ!$D$10+'СЕТ СН'!$H$6-'СЕТ СН'!$H$22</f>
        <v>1453.5684159100001</v>
      </c>
      <c r="D110" s="36">
        <f>SUMIFS(СВЦЭМ!$C$39:$C$782,СВЦЭМ!$A$39:$A$782,$A110,СВЦЭМ!$B$39:$B$782,D$83)+'СЕТ СН'!$H$12+СВЦЭМ!$D$10+'СЕТ СН'!$H$6-'СЕТ СН'!$H$22</f>
        <v>1434.4222208799999</v>
      </c>
      <c r="E110" s="36">
        <f>SUMIFS(СВЦЭМ!$C$39:$C$782,СВЦЭМ!$A$39:$A$782,$A110,СВЦЭМ!$B$39:$B$782,E$83)+'СЕТ СН'!$H$12+СВЦЭМ!$D$10+'СЕТ СН'!$H$6-'СЕТ СН'!$H$22</f>
        <v>1449.7647914300001</v>
      </c>
      <c r="F110" s="36">
        <f>SUMIFS(СВЦЭМ!$C$39:$C$782,СВЦЭМ!$A$39:$A$782,$A110,СВЦЭМ!$B$39:$B$782,F$83)+'СЕТ СН'!$H$12+СВЦЭМ!$D$10+'СЕТ СН'!$H$6-'СЕТ СН'!$H$22</f>
        <v>1442.5279198800001</v>
      </c>
      <c r="G110" s="36">
        <f>SUMIFS(СВЦЭМ!$C$39:$C$782,СВЦЭМ!$A$39:$A$782,$A110,СВЦЭМ!$B$39:$B$782,G$83)+'СЕТ СН'!$H$12+СВЦЭМ!$D$10+'СЕТ СН'!$H$6-'СЕТ СН'!$H$22</f>
        <v>1411.48654913</v>
      </c>
      <c r="H110" s="36">
        <f>SUMIFS(СВЦЭМ!$C$39:$C$782,СВЦЭМ!$A$39:$A$782,$A110,СВЦЭМ!$B$39:$B$782,H$83)+'СЕТ СН'!$H$12+СВЦЭМ!$D$10+'СЕТ СН'!$H$6-'СЕТ СН'!$H$22</f>
        <v>1438.9313408099999</v>
      </c>
      <c r="I110" s="36">
        <f>SUMIFS(СВЦЭМ!$C$39:$C$782,СВЦЭМ!$A$39:$A$782,$A110,СВЦЭМ!$B$39:$B$782,I$83)+'СЕТ СН'!$H$12+СВЦЭМ!$D$10+'СЕТ СН'!$H$6-'СЕТ СН'!$H$22</f>
        <v>1437.41302916</v>
      </c>
      <c r="J110" s="36">
        <f>SUMIFS(СВЦЭМ!$C$39:$C$782,СВЦЭМ!$A$39:$A$782,$A110,СВЦЭМ!$B$39:$B$782,J$83)+'СЕТ СН'!$H$12+СВЦЭМ!$D$10+'СЕТ СН'!$H$6-'СЕТ СН'!$H$22</f>
        <v>1426.81123316</v>
      </c>
      <c r="K110" s="36">
        <f>SUMIFS(СВЦЭМ!$C$39:$C$782,СВЦЭМ!$A$39:$A$782,$A110,СВЦЭМ!$B$39:$B$782,K$83)+'СЕТ СН'!$H$12+СВЦЭМ!$D$10+'СЕТ СН'!$H$6-'СЕТ СН'!$H$22</f>
        <v>1438.26003317</v>
      </c>
      <c r="L110" s="36">
        <f>SUMIFS(СВЦЭМ!$C$39:$C$782,СВЦЭМ!$A$39:$A$782,$A110,СВЦЭМ!$B$39:$B$782,L$83)+'СЕТ СН'!$H$12+СВЦЭМ!$D$10+'СЕТ СН'!$H$6-'СЕТ СН'!$H$22</f>
        <v>1439.9201247600001</v>
      </c>
      <c r="M110" s="36">
        <f>SUMIFS(СВЦЭМ!$C$39:$C$782,СВЦЭМ!$A$39:$A$782,$A110,СВЦЭМ!$B$39:$B$782,M$83)+'СЕТ СН'!$H$12+СВЦЭМ!$D$10+'СЕТ СН'!$H$6-'СЕТ СН'!$H$22</f>
        <v>1438.3853993600001</v>
      </c>
      <c r="N110" s="36">
        <f>SUMIFS(СВЦЭМ!$C$39:$C$782,СВЦЭМ!$A$39:$A$782,$A110,СВЦЭМ!$B$39:$B$782,N$83)+'СЕТ СН'!$H$12+СВЦЭМ!$D$10+'СЕТ СН'!$H$6-'СЕТ СН'!$H$22</f>
        <v>1431.2896595</v>
      </c>
      <c r="O110" s="36">
        <f>SUMIFS(СВЦЭМ!$C$39:$C$782,СВЦЭМ!$A$39:$A$782,$A110,СВЦЭМ!$B$39:$B$782,O$83)+'СЕТ СН'!$H$12+СВЦЭМ!$D$10+'СЕТ СН'!$H$6-'СЕТ СН'!$H$22</f>
        <v>1423.3817239800001</v>
      </c>
      <c r="P110" s="36">
        <f>SUMIFS(СВЦЭМ!$C$39:$C$782,СВЦЭМ!$A$39:$A$782,$A110,СВЦЭМ!$B$39:$B$782,P$83)+'СЕТ СН'!$H$12+СВЦЭМ!$D$10+'СЕТ СН'!$H$6-'СЕТ СН'!$H$22</f>
        <v>1417.8747367799999</v>
      </c>
      <c r="Q110" s="36">
        <f>SUMIFS(СВЦЭМ!$C$39:$C$782,СВЦЭМ!$A$39:$A$782,$A110,СВЦЭМ!$B$39:$B$782,Q$83)+'СЕТ СН'!$H$12+СВЦЭМ!$D$10+'СЕТ СН'!$H$6-'СЕТ СН'!$H$22</f>
        <v>1418.9531430100001</v>
      </c>
      <c r="R110" s="36">
        <f>SUMIFS(СВЦЭМ!$C$39:$C$782,СВЦЭМ!$A$39:$A$782,$A110,СВЦЭМ!$B$39:$B$782,R$83)+'СЕТ СН'!$H$12+СВЦЭМ!$D$10+'СЕТ СН'!$H$6-'СЕТ СН'!$H$22</f>
        <v>1418.03193549</v>
      </c>
      <c r="S110" s="36">
        <f>SUMIFS(СВЦЭМ!$C$39:$C$782,СВЦЭМ!$A$39:$A$782,$A110,СВЦЭМ!$B$39:$B$782,S$83)+'СЕТ СН'!$H$12+СВЦЭМ!$D$10+'СЕТ СН'!$H$6-'СЕТ СН'!$H$22</f>
        <v>1423.79608779</v>
      </c>
      <c r="T110" s="36">
        <f>SUMIFS(СВЦЭМ!$C$39:$C$782,СВЦЭМ!$A$39:$A$782,$A110,СВЦЭМ!$B$39:$B$782,T$83)+'СЕТ СН'!$H$12+СВЦЭМ!$D$10+'СЕТ СН'!$H$6-'СЕТ СН'!$H$22</f>
        <v>1426.2728207499999</v>
      </c>
      <c r="U110" s="36">
        <f>SUMIFS(СВЦЭМ!$C$39:$C$782,СВЦЭМ!$A$39:$A$782,$A110,СВЦЭМ!$B$39:$B$782,U$83)+'СЕТ СН'!$H$12+СВЦЭМ!$D$10+'СЕТ СН'!$H$6-'СЕТ СН'!$H$22</f>
        <v>1425.7844772200001</v>
      </c>
      <c r="V110" s="36">
        <f>SUMIFS(СВЦЭМ!$C$39:$C$782,СВЦЭМ!$A$39:$A$782,$A110,СВЦЭМ!$B$39:$B$782,V$83)+'СЕТ СН'!$H$12+СВЦЭМ!$D$10+'СЕТ СН'!$H$6-'СЕТ СН'!$H$22</f>
        <v>1431.7783047299999</v>
      </c>
      <c r="W110" s="36">
        <f>SUMIFS(СВЦЭМ!$C$39:$C$782,СВЦЭМ!$A$39:$A$782,$A110,СВЦЭМ!$B$39:$B$782,W$83)+'СЕТ СН'!$H$12+СВЦЭМ!$D$10+'СЕТ СН'!$H$6-'СЕТ СН'!$H$22</f>
        <v>1439.1808864300001</v>
      </c>
      <c r="X110" s="36">
        <f>SUMIFS(СВЦЭМ!$C$39:$C$782,СВЦЭМ!$A$39:$A$782,$A110,СВЦЭМ!$B$39:$B$782,X$83)+'СЕТ СН'!$H$12+СВЦЭМ!$D$10+'СЕТ СН'!$H$6-'СЕТ СН'!$H$22</f>
        <v>1417.97347689</v>
      </c>
      <c r="Y110" s="36">
        <f>SUMIFS(СВЦЭМ!$C$39:$C$782,СВЦЭМ!$A$39:$A$782,$A110,СВЦЭМ!$B$39:$B$782,Y$83)+'СЕТ СН'!$H$12+СВЦЭМ!$D$10+'СЕТ СН'!$H$6-'СЕТ СН'!$H$22</f>
        <v>1413.2291713500001</v>
      </c>
    </row>
    <row r="111" spans="1:25" ht="15.75" x14ac:dyDescent="0.2">
      <c r="A111" s="35">
        <f t="shared" si="2"/>
        <v>44497</v>
      </c>
      <c r="B111" s="36">
        <f>SUMIFS(СВЦЭМ!$C$39:$C$782,СВЦЭМ!$A$39:$A$782,$A111,СВЦЭМ!$B$39:$B$782,B$83)+'СЕТ СН'!$H$12+СВЦЭМ!$D$10+'СЕТ СН'!$H$6-'СЕТ СН'!$H$22</f>
        <v>1436.0425533299999</v>
      </c>
      <c r="C111" s="36">
        <f>SUMIFS(СВЦЭМ!$C$39:$C$782,СВЦЭМ!$A$39:$A$782,$A111,СВЦЭМ!$B$39:$B$782,C$83)+'СЕТ СН'!$H$12+СВЦЭМ!$D$10+'СЕТ СН'!$H$6-'СЕТ СН'!$H$22</f>
        <v>1492.2883435799999</v>
      </c>
      <c r="D111" s="36">
        <f>SUMIFS(СВЦЭМ!$C$39:$C$782,СВЦЭМ!$A$39:$A$782,$A111,СВЦЭМ!$B$39:$B$782,D$83)+'СЕТ СН'!$H$12+СВЦЭМ!$D$10+'СЕТ СН'!$H$6-'СЕТ СН'!$H$22</f>
        <v>1437.9914455200001</v>
      </c>
      <c r="E111" s="36">
        <f>SUMIFS(СВЦЭМ!$C$39:$C$782,СВЦЭМ!$A$39:$A$782,$A111,СВЦЭМ!$B$39:$B$782,E$83)+'СЕТ СН'!$H$12+СВЦЭМ!$D$10+'СЕТ СН'!$H$6-'СЕТ СН'!$H$22</f>
        <v>1417.41966146</v>
      </c>
      <c r="F111" s="36">
        <f>SUMIFS(СВЦЭМ!$C$39:$C$782,СВЦЭМ!$A$39:$A$782,$A111,СВЦЭМ!$B$39:$B$782,F$83)+'СЕТ СН'!$H$12+СВЦЭМ!$D$10+'СЕТ СН'!$H$6-'СЕТ СН'!$H$22</f>
        <v>1416.1159227400001</v>
      </c>
      <c r="G111" s="36">
        <f>SUMIFS(СВЦЭМ!$C$39:$C$782,СВЦЭМ!$A$39:$A$782,$A111,СВЦЭМ!$B$39:$B$782,G$83)+'СЕТ СН'!$H$12+СВЦЭМ!$D$10+'СЕТ СН'!$H$6-'СЕТ СН'!$H$22</f>
        <v>1428.74136836</v>
      </c>
      <c r="H111" s="36">
        <f>SUMIFS(СВЦЭМ!$C$39:$C$782,СВЦЭМ!$A$39:$A$782,$A111,СВЦЭМ!$B$39:$B$782,H$83)+'СЕТ СН'!$H$12+СВЦЭМ!$D$10+'СЕТ СН'!$H$6-'СЕТ СН'!$H$22</f>
        <v>1445.55714771</v>
      </c>
      <c r="I111" s="36">
        <f>SUMIFS(СВЦЭМ!$C$39:$C$782,СВЦЭМ!$A$39:$A$782,$A111,СВЦЭМ!$B$39:$B$782,I$83)+'СЕТ СН'!$H$12+СВЦЭМ!$D$10+'СЕТ СН'!$H$6-'СЕТ СН'!$H$22</f>
        <v>1399.17266819</v>
      </c>
      <c r="J111" s="36">
        <f>SUMIFS(СВЦЭМ!$C$39:$C$782,СВЦЭМ!$A$39:$A$782,$A111,СВЦЭМ!$B$39:$B$782,J$83)+'СЕТ СН'!$H$12+СВЦЭМ!$D$10+'СЕТ СН'!$H$6-'СЕТ СН'!$H$22</f>
        <v>1360.8589750400001</v>
      </c>
      <c r="K111" s="36">
        <f>SUMIFS(СВЦЭМ!$C$39:$C$782,СВЦЭМ!$A$39:$A$782,$A111,СВЦЭМ!$B$39:$B$782,K$83)+'СЕТ СН'!$H$12+СВЦЭМ!$D$10+'СЕТ СН'!$H$6-'СЕТ СН'!$H$22</f>
        <v>1370.14350939</v>
      </c>
      <c r="L111" s="36">
        <f>SUMIFS(СВЦЭМ!$C$39:$C$782,СВЦЭМ!$A$39:$A$782,$A111,СВЦЭМ!$B$39:$B$782,L$83)+'СЕТ СН'!$H$12+СВЦЭМ!$D$10+'СЕТ СН'!$H$6-'СЕТ СН'!$H$22</f>
        <v>1380.2449575800001</v>
      </c>
      <c r="M111" s="36">
        <f>SUMIFS(СВЦЭМ!$C$39:$C$782,СВЦЭМ!$A$39:$A$782,$A111,СВЦЭМ!$B$39:$B$782,M$83)+'СЕТ СН'!$H$12+СВЦЭМ!$D$10+'СЕТ СН'!$H$6-'СЕТ СН'!$H$22</f>
        <v>1404.65486429</v>
      </c>
      <c r="N111" s="36">
        <f>SUMIFS(СВЦЭМ!$C$39:$C$782,СВЦЭМ!$A$39:$A$782,$A111,СВЦЭМ!$B$39:$B$782,N$83)+'СЕТ СН'!$H$12+СВЦЭМ!$D$10+'СЕТ СН'!$H$6-'СЕТ СН'!$H$22</f>
        <v>1417.6196919700001</v>
      </c>
      <c r="O111" s="36">
        <f>SUMIFS(СВЦЭМ!$C$39:$C$782,СВЦЭМ!$A$39:$A$782,$A111,СВЦЭМ!$B$39:$B$782,O$83)+'СЕТ СН'!$H$12+СВЦЭМ!$D$10+'СЕТ СН'!$H$6-'СЕТ СН'!$H$22</f>
        <v>1419.91315654</v>
      </c>
      <c r="P111" s="36">
        <f>SUMIFS(СВЦЭМ!$C$39:$C$782,СВЦЭМ!$A$39:$A$782,$A111,СВЦЭМ!$B$39:$B$782,P$83)+'СЕТ СН'!$H$12+СВЦЭМ!$D$10+'СЕТ СН'!$H$6-'СЕТ СН'!$H$22</f>
        <v>1423.1018122400001</v>
      </c>
      <c r="Q111" s="36">
        <f>SUMIFS(СВЦЭМ!$C$39:$C$782,СВЦЭМ!$A$39:$A$782,$A111,СВЦЭМ!$B$39:$B$782,Q$83)+'СЕТ СН'!$H$12+СВЦЭМ!$D$10+'СЕТ СН'!$H$6-'СЕТ СН'!$H$22</f>
        <v>1412.7451395600001</v>
      </c>
      <c r="R111" s="36">
        <f>SUMIFS(СВЦЭМ!$C$39:$C$782,СВЦЭМ!$A$39:$A$782,$A111,СВЦЭМ!$B$39:$B$782,R$83)+'СЕТ СН'!$H$12+СВЦЭМ!$D$10+'СЕТ СН'!$H$6-'СЕТ СН'!$H$22</f>
        <v>1408.6840139999999</v>
      </c>
      <c r="S111" s="36">
        <f>SUMIFS(СВЦЭМ!$C$39:$C$782,СВЦЭМ!$A$39:$A$782,$A111,СВЦЭМ!$B$39:$B$782,S$83)+'СЕТ СН'!$H$12+СВЦЭМ!$D$10+'СЕТ СН'!$H$6-'СЕТ СН'!$H$22</f>
        <v>1413.7747860500001</v>
      </c>
      <c r="T111" s="36">
        <f>SUMIFS(СВЦЭМ!$C$39:$C$782,СВЦЭМ!$A$39:$A$782,$A111,СВЦЭМ!$B$39:$B$782,T$83)+'СЕТ СН'!$H$12+СВЦЭМ!$D$10+'СЕТ СН'!$H$6-'СЕТ СН'!$H$22</f>
        <v>1383.5493924699999</v>
      </c>
      <c r="U111" s="36">
        <f>SUMIFS(СВЦЭМ!$C$39:$C$782,СВЦЭМ!$A$39:$A$782,$A111,СВЦЭМ!$B$39:$B$782,U$83)+'СЕТ СН'!$H$12+СВЦЭМ!$D$10+'СЕТ СН'!$H$6-'СЕТ СН'!$H$22</f>
        <v>1395.7571220500001</v>
      </c>
      <c r="V111" s="36">
        <f>SUMIFS(СВЦЭМ!$C$39:$C$782,СВЦЭМ!$A$39:$A$782,$A111,СВЦЭМ!$B$39:$B$782,V$83)+'СЕТ СН'!$H$12+СВЦЭМ!$D$10+'СЕТ СН'!$H$6-'СЕТ СН'!$H$22</f>
        <v>1387.5949984000001</v>
      </c>
      <c r="W111" s="36">
        <f>SUMIFS(СВЦЭМ!$C$39:$C$782,СВЦЭМ!$A$39:$A$782,$A111,СВЦЭМ!$B$39:$B$782,W$83)+'СЕТ СН'!$H$12+СВЦЭМ!$D$10+'СЕТ СН'!$H$6-'СЕТ СН'!$H$22</f>
        <v>1394.4591889800001</v>
      </c>
      <c r="X111" s="36">
        <f>SUMIFS(СВЦЭМ!$C$39:$C$782,СВЦЭМ!$A$39:$A$782,$A111,СВЦЭМ!$B$39:$B$782,X$83)+'СЕТ СН'!$H$12+СВЦЭМ!$D$10+'СЕТ СН'!$H$6-'СЕТ СН'!$H$22</f>
        <v>1398.3761057700001</v>
      </c>
      <c r="Y111" s="36">
        <f>SUMIFS(СВЦЭМ!$C$39:$C$782,СВЦЭМ!$A$39:$A$782,$A111,СВЦЭМ!$B$39:$B$782,Y$83)+'СЕТ СН'!$H$12+СВЦЭМ!$D$10+'СЕТ СН'!$H$6-'СЕТ СН'!$H$22</f>
        <v>1354.11245085</v>
      </c>
    </row>
    <row r="112" spans="1:25" ht="15.75" x14ac:dyDescent="0.2">
      <c r="A112" s="35">
        <f t="shared" si="2"/>
        <v>44498</v>
      </c>
      <c r="B112" s="36">
        <f>SUMIFS(СВЦЭМ!$C$39:$C$782,СВЦЭМ!$A$39:$A$782,$A112,СВЦЭМ!$B$39:$B$782,B$83)+'СЕТ СН'!$H$12+СВЦЭМ!$D$10+'СЕТ СН'!$H$6-'СЕТ СН'!$H$22</f>
        <v>1617.4791295800001</v>
      </c>
      <c r="C112" s="36">
        <f>SUMIFS(СВЦЭМ!$C$39:$C$782,СВЦЭМ!$A$39:$A$782,$A112,СВЦЭМ!$B$39:$B$782,C$83)+'СЕТ СН'!$H$12+СВЦЭМ!$D$10+'СЕТ СН'!$H$6-'СЕТ СН'!$H$22</f>
        <v>1632.83948108</v>
      </c>
      <c r="D112" s="36">
        <f>SUMIFS(СВЦЭМ!$C$39:$C$782,СВЦЭМ!$A$39:$A$782,$A112,СВЦЭМ!$B$39:$B$782,D$83)+'СЕТ СН'!$H$12+СВЦЭМ!$D$10+'СЕТ СН'!$H$6-'СЕТ СН'!$H$22</f>
        <v>1587.3292418200001</v>
      </c>
      <c r="E112" s="36">
        <f>SUMIFS(СВЦЭМ!$C$39:$C$782,СВЦЭМ!$A$39:$A$782,$A112,СВЦЭМ!$B$39:$B$782,E$83)+'СЕТ СН'!$H$12+СВЦЭМ!$D$10+'СЕТ СН'!$H$6-'СЕТ СН'!$H$22</f>
        <v>1566.35200489</v>
      </c>
      <c r="F112" s="36">
        <f>SUMIFS(СВЦЭМ!$C$39:$C$782,СВЦЭМ!$A$39:$A$782,$A112,СВЦЭМ!$B$39:$B$782,F$83)+'СЕТ СН'!$H$12+СВЦЭМ!$D$10+'СЕТ СН'!$H$6-'СЕТ СН'!$H$22</f>
        <v>1565.0954650200001</v>
      </c>
      <c r="G112" s="36">
        <f>SUMIFS(СВЦЭМ!$C$39:$C$782,СВЦЭМ!$A$39:$A$782,$A112,СВЦЭМ!$B$39:$B$782,G$83)+'СЕТ СН'!$H$12+СВЦЭМ!$D$10+'СЕТ СН'!$H$6-'СЕТ СН'!$H$22</f>
        <v>1575.58998823</v>
      </c>
      <c r="H112" s="36">
        <f>SUMIFS(СВЦЭМ!$C$39:$C$782,СВЦЭМ!$A$39:$A$782,$A112,СВЦЭМ!$B$39:$B$782,H$83)+'СЕТ СН'!$H$12+СВЦЭМ!$D$10+'СЕТ СН'!$H$6-'СЕТ СН'!$H$22</f>
        <v>1622.7803755899999</v>
      </c>
      <c r="I112" s="36">
        <f>SUMIFS(СВЦЭМ!$C$39:$C$782,СВЦЭМ!$A$39:$A$782,$A112,СВЦЭМ!$B$39:$B$782,I$83)+'СЕТ СН'!$H$12+СВЦЭМ!$D$10+'СЕТ СН'!$H$6-'СЕТ СН'!$H$22</f>
        <v>1620.3779952300001</v>
      </c>
      <c r="J112" s="36">
        <f>SUMIFS(СВЦЭМ!$C$39:$C$782,СВЦЭМ!$A$39:$A$782,$A112,СВЦЭМ!$B$39:$B$782,J$83)+'СЕТ СН'!$H$12+СВЦЭМ!$D$10+'СЕТ СН'!$H$6-'СЕТ СН'!$H$22</f>
        <v>1509.72366885</v>
      </c>
      <c r="K112" s="36">
        <f>SUMIFS(СВЦЭМ!$C$39:$C$782,СВЦЭМ!$A$39:$A$782,$A112,СВЦЭМ!$B$39:$B$782,K$83)+'СЕТ СН'!$H$12+СВЦЭМ!$D$10+'СЕТ СН'!$H$6-'СЕТ СН'!$H$22</f>
        <v>1358.37987739</v>
      </c>
      <c r="L112" s="36">
        <f>SUMIFS(СВЦЭМ!$C$39:$C$782,СВЦЭМ!$A$39:$A$782,$A112,СВЦЭМ!$B$39:$B$782,L$83)+'СЕТ СН'!$H$12+СВЦЭМ!$D$10+'СЕТ СН'!$H$6-'СЕТ СН'!$H$22</f>
        <v>1288.73429936</v>
      </c>
      <c r="M112" s="36">
        <f>SUMIFS(СВЦЭМ!$C$39:$C$782,СВЦЭМ!$A$39:$A$782,$A112,СВЦЭМ!$B$39:$B$782,M$83)+'СЕТ СН'!$H$12+СВЦЭМ!$D$10+'СЕТ СН'!$H$6-'СЕТ СН'!$H$22</f>
        <v>1315.9633146200001</v>
      </c>
      <c r="N112" s="36">
        <f>SUMIFS(СВЦЭМ!$C$39:$C$782,СВЦЭМ!$A$39:$A$782,$A112,СВЦЭМ!$B$39:$B$782,N$83)+'СЕТ СН'!$H$12+СВЦЭМ!$D$10+'СЕТ СН'!$H$6-'СЕТ СН'!$H$22</f>
        <v>1327.2138642100001</v>
      </c>
      <c r="O112" s="36">
        <f>SUMIFS(СВЦЭМ!$C$39:$C$782,СВЦЭМ!$A$39:$A$782,$A112,СВЦЭМ!$B$39:$B$782,O$83)+'СЕТ СН'!$H$12+СВЦЭМ!$D$10+'СЕТ СН'!$H$6-'СЕТ СН'!$H$22</f>
        <v>1328.1298662400002</v>
      </c>
      <c r="P112" s="36">
        <f>SUMIFS(СВЦЭМ!$C$39:$C$782,СВЦЭМ!$A$39:$A$782,$A112,СВЦЭМ!$B$39:$B$782,P$83)+'СЕТ СН'!$H$12+СВЦЭМ!$D$10+'СЕТ СН'!$H$6-'СЕТ СН'!$H$22</f>
        <v>1325.5241996</v>
      </c>
      <c r="Q112" s="36">
        <f>SUMIFS(СВЦЭМ!$C$39:$C$782,СВЦЭМ!$A$39:$A$782,$A112,СВЦЭМ!$B$39:$B$782,Q$83)+'СЕТ СН'!$H$12+СВЦЭМ!$D$10+'СЕТ СН'!$H$6-'СЕТ СН'!$H$22</f>
        <v>1326.8227312500001</v>
      </c>
      <c r="R112" s="36">
        <f>SUMIFS(СВЦЭМ!$C$39:$C$782,СВЦЭМ!$A$39:$A$782,$A112,СВЦЭМ!$B$39:$B$782,R$83)+'СЕТ СН'!$H$12+СВЦЭМ!$D$10+'СЕТ СН'!$H$6-'СЕТ СН'!$H$22</f>
        <v>1311.3584289200001</v>
      </c>
      <c r="S112" s="36">
        <f>SUMIFS(СВЦЭМ!$C$39:$C$782,СВЦЭМ!$A$39:$A$782,$A112,СВЦЭМ!$B$39:$B$782,S$83)+'СЕТ СН'!$H$12+СВЦЭМ!$D$10+'СЕТ СН'!$H$6-'СЕТ СН'!$H$22</f>
        <v>1292.16389018</v>
      </c>
      <c r="T112" s="36">
        <f>SUMIFS(СВЦЭМ!$C$39:$C$782,СВЦЭМ!$A$39:$A$782,$A112,СВЦЭМ!$B$39:$B$782,T$83)+'СЕТ СН'!$H$12+СВЦЭМ!$D$10+'СЕТ СН'!$H$6-'СЕТ СН'!$H$22</f>
        <v>1258.0052244999999</v>
      </c>
      <c r="U112" s="36">
        <f>SUMIFS(СВЦЭМ!$C$39:$C$782,СВЦЭМ!$A$39:$A$782,$A112,СВЦЭМ!$B$39:$B$782,U$83)+'СЕТ СН'!$H$12+СВЦЭМ!$D$10+'СЕТ СН'!$H$6-'СЕТ СН'!$H$22</f>
        <v>1217.81173627</v>
      </c>
      <c r="V112" s="36">
        <f>SUMIFS(СВЦЭМ!$C$39:$C$782,СВЦЭМ!$A$39:$A$782,$A112,СВЦЭМ!$B$39:$B$782,V$83)+'СЕТ СН'!$H$12+СВЦЭМ!$D$10+'СЕТ СН'!$H$6-'СЕТ СН'!$H$22</f>
        <v>1210.1153352199999</v>
      </c>
      <c r="W112" s="36">
        <f>SUMIFS(СВЦЭМ!$C$39:$C$782,СВЦЭМ!$A$39:$A$782,$A112,СВЦЭМ!$B$39:$B$782,W$83)+'СЕТ СН'!$H$12+СВЦЭМ!$D$10+'СЕТ СН'!$H$6-'СЕТ СН'!$H$22</f>
        <v>1200.3402641499999</v>
      </c>
      <c r="X112" s="36">
        <f>SUMIFS(СВЦЭМ!$C$39:$C$782,СВЦЭМ!$A$39:$A$782,$A112,СВЦЭМ!$B$39:$B$782,X$83)+'СЕТ СН'!$H$12+СВЦЭМ!$D$10+'СЕТ СН'!$H$6-'СЕТ СН'!$H$22</f>
        <v>1265.6292225499999</v>
      </c>
      <c r="Y112" s="36">
        <f>SUMIFS(СВЦЭМ!$C$39:$C$782,СВЦЭМ!$A$39:$A$782,$A112,СВЦЭМ!$B$39:$B$782,Y$83)+'СЕТ СН'!$H$12+СВЦЭМ!$D$10+'СЕТ СН'!$H$6-'СЕТ СН'!$H$22</f>
        <v>1282.1546545599999</v>
      </c>
    </row>
    <row r="113" spans="1:27" ht="15.75" x14ac:dyDescent="0.2">
      <c r="A113" s="35">
        <f t="shared" si="2"/>
        <v>44499</v>
      </c>
      <c r="B113" s="36">
        <f>SUMIFS(СВЦЭМ!$C$39:$C$782,СВЦЭМ!$A$39:$A$782,$A113,СВЦЭМ!$B$39:$B$782,B$83)+'СЕТ СН'!$H$12+СВЦЭМ!$D$10+'СЕТ СН'!$H$6-'СЕТ СН'!$H$22</f>
        <v>1316.14009078</v>
      </c>
      <c r="C113" s="36">
        <f>SUMIFS(СВЦЭМ!$C$39:$C$782,СВЦЭМ!$A$39:$A$782,$A113,СВЦЭМ!$B$39:$B$782,C$83)+'СЕТ СН'!$H$12+СВЦЭМ!$D$10+'СЕТ СН'!$H$6-'СЕТ СН'!$H$22</f>
        <v>1398.3536874500001</v>
      </c>
      <c r="D113" s="36">
        <f>SUMIFS(СВЦЭМ!$C$39:$C$782,СВЦЭМ!$A$39:$A$782,$A113,СВЦЭМ!$B$39:$B$782,D$83)+'СЕТ СН'!$H$12+СВЦЭМ!$D$10+'СЕТ СН'!$H$6-'СЕТ СН'!$H$22</f>
        <v>1386.48082479</v>
      </c>
      <c r="E113" s="36">
        <f>SUMIFS(СВЦЭМ!$C$39:$C$782,СВЦЭМ!$A$39:$A$782,$A113,СВЦЭМ!$B$39:$B$782,E$83)+'СЕТ СН'!$H$12+СВЦЭМ!$D$10+'СЕТ СН'!$H$6-'СЕТ СН'!$H$22</f>
        <v>1387.7320395199999</v>
      </c>
      <c r="F113" s="36">
        <f>SUMIFS(СВЦЭМ!$C$39:$C$782,СВЦЭМ!$A$39:$A$782,$A113,СВЦЭМ!$B$39:$B$782,F$83)+'СЕТ СН'!$H$12+СВЦЭМ!$D$10+'СЕТ СН'!$H$6-'СЕТ СН'!$H$22</f>
        <v>1386.09466047</v>
      </c>
      <c r="G113" s="36">
        <f>SUMIFS(СВЦЭМ!$C$39:$C$782,СВЦЭМ!$A$39:$A$782,$A113,СВЦЭМ!$B$39:$B$782,G$83)+'СЕТ СН'!$H$12+СВЦЭМ!$D$10+'СЕТ СН'!$H$6-'СЕТ СН'!$H$22</f>
        <v>1384.8048957799999</v>
      </c>
      <c r="H113" s="36">
        <f>SUMIFS(СВЦЭМ!$C$39:$C$782,СВЦЭМ!$A$39:$A$782,$A113,СВЦЭМ!$B$39:$B$782,H$83)+'СЕТ СН'!$H$12+СВЦЭМ!$D$10+'СЕТ СН'!$H$6-'СЕТ СН'!$H$22</f>
        <v>1382.3441178800001</v>
      </c>
      <c r="I113" s="36">
        <f>SUMIFS(СВЦЭМ!$C$39:$C$782,СВЦЭМ!$A$39:$A$782,$A113,СВЦЭМ!$B$39:$B$782,I$83)+'СЕТ СН'!$H$12+СВЦЭМ!$D$10+'СЕТ СН'!$H$6-'СЕТ СН'!$H$22</f>
        <v>1328.81601241</v>
      </c>
      <c r="J113" s="36">
        <f>SUMIFS(СВЦЭМ!$C$39:$C$782,СВЦЭМ!$A$39:$A$782,$A113,СВЦЭМ!$B$39:$B$782,J$83)+'СЕТ СН'!$H$12+СВЦЭМ!$D$10+'СЕТ СН'!$H$6-'СЕТ СН'!$H$22</f>
        <v>1314.9498991</v>
      </c>
      <c r="K113" s="36">
        <f>SUMIFS(СВЦЭМ!$C$39:$C$782,СВЦЭМ!$A$39:$A$782,$A113,СВЦЭМ!$B$39:$B$782,K$83)+'СЕТ СН'!$H$12+СВЦЭМ!$D$10+'СЕТ СН'!$H$6-'СЕТ СН'!$H$22</f>
        <v>1351.7402736399999</v>
      </c>
      <c r="L113" s="36">
        <f>SUMIFS(СВЦЭМ!$C$39:$C$782,СВЦЭМ!$A$39:$A$782,$A113,СВЦЭМ!$B$39:$B$782,L$83)+'СЕТ СН'!$H$12+СВЦЭМ!$D$10+'СЕТ СН'!$H$6-'СЕТ СН'!$H$22</f>
        <v>1359.8440736699999</v>
      </c>
      <c r="M113" s="36">
        <f>SUMIFS(СВЦЭМ!$C$39:$C$782,СВЦЭМ!$A$39:$A$782,$A113,СВЦЭМ!$B$39:$B$782,M$83)+'СЕТ СН'!$H$12+СВЦЭМ!$D$10+'СЕТ СН'!$H$6-'СЕТ СН'!$H$22</f>
        <v>1356.2393521500001</v>
      </c>
      <c r="N113" s="36">
        <f>SUMIFS(СВЦЭМ!$C$39:$C$782,СВЦЭМ!$A$39:$A$782,$A113,СВЦЭМ!$B$39:$B$782,N$83)+'СЕТ СН'!$H$12+СВЦЭМ!$D$10+'СЕТ СН'!$H$6-'СЕТ СН'!$H$22</f>
        <v>1361.3336844200001</v>
      </c>
      <c r="O113" s="36">
        <f>SUMIFS(СВЦЭМ!$C$39:$C$782,СВЦЭМ!$A$39:$A$782,$A113,СВЦЭМ!$B$39:$B$782,O$83)+'СЕТ СН'!$H$12+СВЦЭМ!$D$10+'СЕТ СН'!$H$6-'СЕТ СН'!$H$22</f>
        <v>1320.3860904999999</v>
      </c>
      <c r="P113" s="36">
        <f>SUMIFS(СВЦЭМ!$C$39:$C$782,СВЦЭМ!$A$39:$A$782,$A113,СВЦЭМ!$B$39:$B$782,P$83)+'СЕТ СН'!$H$12+СВЦЭМ!$D$10+'СЕТ СН'!$H$6-'СЕТ СН'!$H$22</f>
        <v>1310.6342315499999</v>
      </c>
      <c r="Q113" s="36">
        <f>SUMIFS(СВЦЭМ!$C$39:$C$782,СВЦЭМ!$A$39:$A$782,$A113,СВЦЭМ!$B$39:$B$782,Q$83)+'СЕТ СН'!$H$12+СВЦЭМ!$D$10+'СЕТ СН'!$H$6-'СЕТ СН'!$H$22</f>
        <v>1317.92670739</v>
      </c>
      <c r="R113" s="36">
        <f>SUMIFS(СВЦЭМ!$C$39:$C$782,СВЦЭМ!$A$39:$A$782,$A113,СВЦЭМ!$B$39:$B$782,R$83)+'СЕТ СН'!$H$12+СВЦЭМ!$D$10+'СЕТ СН'!$H$6-'СЕТ СН'!$H$22</f>
        <v>1304.8683413199999</v>
      </c>
      <c r="S113" s="36">
        <f>SUMIFS(СВЦЭМ!$C$39:$C$782,СВЦЭМ!$A$39:$A$782,$A113,СВЦЭМ!$B$39:$B$782,S$83)+'СЕТ СН'!$H$12+СВЦЭМ!$D$10+'СЕТ СН'!$H$6-'СЕТ СН'!$H$22</f>
        <v>1301.1318704600001</v>
      </c>
      <c r="T113" s="36">
        <f>SUMIFS(СВЦЭМ!$C$39:$C$782,СВЦЭМ!$A$39:$A$782,$A113,СВЦЭМ!$B$39:$B$782,T$83)+'СЕТ СН'!$H$12+СВЦЭМ!$D$10+'СЕТ СН'!$H$6-'СЕТ СН'!$H$22</f>
        <v>1335.1101564600001</v>
      </c>
      <c r="U113" s="36">
        <f>SUMIFS(СВЦЭМ!$C$39:$C$782,СВЦЭМ!$A$39:$A$782,$A113,СВЦЭМ!$B$39:$B$782,U$83)+'СЕТ СН'!$H$12+СВЦЭМ!$D$10+'СЕТ СН'!$H$6-'СЕТ СН'!$H$22</f>
        <v>1352.9818845</v>
      </c>
      <c r="V113" s="36">
        <f>SUMIFS(СВЦЭМ!$C$39:$C$782,СВЦЭМ!$A$39:$A$782,$A113,СВЦЭМ!$B$39:$B$782,V$83)+'СЕТ СН'!$H$12+СВЦЭМ!$D$10+'СЕТ СН'!$H$6-'СЕТ СН'!$H$22</f>
        <v>1341.0823555500001</v>
      </c>
      <c r="W113" s="36">
        <f>SUMIFS(СВЦЭМ!$C$39:$C$782,СВЦЭМ!$A$39:$A$782,$A113,СВЦЭМ!$B$39:$B$782,W$83)+'СЕТ СН'!$H$12+СВЦЭМ!$D$10+'СЕТ СН'!$H$6-'СЕТ СН'!$H$22</f>
        <v>1331.5908382999999</v>
      </c>
      <c r="X113" s="36">
        <f>SUMIFS(СВЦЭМ!$C$39:$C$782,СВЦЭМ!$A$39:$A$782,$A113,СВЦЭМ!$B$39:$B$782,X$83)+'СЕТ СН'!$H$12+СВЦЭМ!$D$10+'СЕТ СН'!$H$6-'СЕТ СН'!$H$22</f>
        <v>1305.0733321</v>
      </c>
      <c r="Y113" s="36">
        <f>SUMIFS(СВЦЭМ!$C$39:$C$782,СВЦЭМ!$A$39:$A$782,$A113,СВЦЭМ!$B$39:$B$782,Y$83)+'СЕТ СН'!$H$12+СВЦЭМ!$D$10+'СЕТ СН'!$H$6-'СЕТ СН'!$H$22</f>
        <v>1316.11895525</v>
      </c>
      <c r="AA113" s="37"/>
    </row>
    <row r="114" spans="1:27" ht="15.75" x14ac:dyDescent="0.2">
      <c r="A114" s="35">
        <f t="shared" si="2"/>
        <v>44500</v>
      </c>
      <c r="B114" s="36">
        <f>SUMIFS(СВЦЭМ!$C$39:$C$782,СВЦЭМ!$A$39:$A$782,$A114,СВЦЭМ!$B$39:$B$782,B$83)+'СЕТ СН'!$H$12+СВЦЭМ!$D$10+'СЕТ СН'!$H$6-'СЕТ СН'!$H$22</f>
        <v>1304.06805491</v>
      </c>
      <c r="C114" s="36">
        <f>SUMIFS(СВЦЭМ!$C$39:$C$782,СВЦЭМ!$A$39:$A$782,$A114,СВЦЭМ!$B$39:$B$782,C$83)+'СЕТ СН'!$H$12+СВЦЭМ!$D$10+'СЕТ СН'!$H$6-'СЕТ СН'!$H$22</f>
        <v>1381.0654353699999</v>
      </c>
      <c r="D114" s="36">
        <f>SUMIFS(СВЦЭМ!$C$39:$C$782,СВЦЭМ!$A$39:$A$782,$A114,СВЦЭМ!$B$39:$B$782,D$83)+'СЕТ СН'!$H$12+СВЦЭМ!$D$10+'СЕТ СН'!$H$6-'СЕТ СН'!$H$22</f>
        <v>1382.29277056</v>
      </c>
      <c r="E114" s="36">
        <f>SUMIFS(СВЦЭМ!$C$39:$C$782,СВЦЭМ!$A$39:$A$782,$A114,СВЦЭМ!$B$39:$B$782,E$83)+'СЕТ СН'!$H$12+СВЦЭМ!$D$10+'СЕТ СН'!$H$6-'СЕТ СН'!$H$22</f>
        <v>1374.6210343600001</v>
      </c>
      <c r="F114" s="36">
        <f>SUMIFS(СВЦЭМ!$C$39:$C$782,СВЦЭМ!$A$39:$A$782,$A114,СВЦЭМ!$B$39:$B$782,F$83)+'СЕТ СН'!$H$12+СВЦЭМ!$D$10+'СЕТ СН'!$H$6-'СЕТ СН'!$H$22</f>
        <v>1371.5240686500001</v>
      </c>
      <c r="G114" s="36">
        <f>SUMIFS(СВЦЭМ!$C$39:$C$782,СВЦЭМ!$A$39:$A$782,$A114,СВЦЭМ!$B$39:$B$782,G$83)+'СЕТ СН'!$H$12+СВЦЭМ!$D$10+'СЕТ СН'!$H$6-'СЕТ СН'!$H$22</f>
        <v>1369.8262661799999</v>
      </c>
      <c r="H114" s="36">
        <f>SUMIFS(СВЦЭМ!$C$39:$C$782,СВЦЭМ!$A$39:$A$782,$A114,СВЦЭМ!$B$39:$B$782,H$83)+'СЕТ СН'!$H$12+СВЦЭМ!$D$10+'СЕТ СН'!$H$6-'СЕТ СН'!$H$22</f>
        <v>1390.3762029</v>
      </c>
      <c r="I114" s="36">
        <f>SUMIFS(СВЦЭМ!$C$39:$C$782,СВЦЭМ!$A$39:$A$782,$A114,СВЦЭМ!$B$39:$B$782,I$83)+'СЕТ СН'!$H$12+СВЦЭМ!$D$10+'СЕТ СН'!$H$6-'СЕТ СН'!$H$22</f>
        <v>1349.73739022</v>
      </c>
      <c r="J114" s="36">
        <f>SUMIFS(СВЦЭМ!$C$39:$C$782,СВЦЭМ!$A$39:$A$782,$A114,СВЦЭМ!$B$39:$B$782,J$83)+'СЕТ СН'!$H$12+СВЦЭМ!$D$10+'СЕТ СН'!$H$6-'СЕТ СН'!$H$22</f>
        <v>1326.6345871400001</v>
      </c>
      <c r="K114" s="36">
        <f>SUMIFS(СВЦЭМ!$C$39:$C$782,СВЦЭМ!$A$39:$A$782,$A114,СВЦЭМ!$B$39:$B$782,K$83)+'СЕТ СН'!$H$12+СВЦЭМ!$D$10+'СЕТ СН'!$H$6-'СЕТ СН'!$H$22</f>
        <v>1315.95417595</v>
      </c>
      <c r="L114" s="36">
        <f>SUMIFS(СВЦЭМ!$C$39:$C$782,СВЦЭМ!$A$39:$A$782,$A114,СВЦЭМ!$B$39:$B$782,L$83)+'СЕТ СН'!$H$12+СВЦЭМ!$D$10+'СЕТ СН'!$H$6-'СЕТ СН'!$H$22</f>
        <v>1331.6745667100001</v>
      </c>
      <c r="M114" s="36">
        <f>SUMIFS(СВЦЭМ!$C$39:$C$782,СВЦЭМ!$A$39:$A$782,$A114,СВЦЭМ!$B$39:$B$782,M$83)+'СЕТ СН'!$H$12+СВЦЭМ!$D$10+'СЕТ СН'!$H$6-'СЕТ СН'!$H$22</f>
        <v>1324.96535498</v>
      </c>
      <c r="N114" s="36">
        <f>SUMIFS(СВЦЭМ!$C$39:$C$782,СВЦЭМ!$A$39:$A$782,$A114,СВЦЭМ!$B$39:$B$782,N$83)+'СЕТ СН'!$H$12+СВЦЭМ!$D$10+'СЕТ СН'!$H$6-'СЕТ СН'!$H$22</f>
        <v>1344.2187501000001</v>
      </c>
      <c r="O114" s="36">
        <f>SUMIFS(СВЦЭМ!$C$39:$C$782,СВЦЭМ!$A$39:$A$782,$A114,СВЦЭМ!$B$39:$B$782,O$83)+'СЕТ СН'!$H$12+СВЦЭМ!$D$10+'СЕТ СН'!$H$6-'СЕТ СН'!$H$22</f>
        <v>1347.16747517</v>
      </c>
      <c r="P114" s="36">
        <f>SUMIFS(СВЦЭМ!$C$39:$C$782,СВЦЭМ!$A$39:$A$782,$A114,СВЦЭМ!$B$39:$B$782,P$83)+'СЕТ СН'!$H$12+СВЦЭМ!$D$10+'СЕТ СН'!$H$6-'СЕТ СН'!$H$22</f>
        <v>1345.91971244</v>
      </c>
      <c r="Q114" s="36">
        <f>SUMIFS(СВЦЭМ!$C$39:$C$782,СВЦЭМ!$A$39:$A$782,$A114,СВЦЭМ!$B$39:$B$782,Q$83)+'СЕТ СН'!$H$12+СВЦЭМ!$D$10+'СЕТ СН'!$H$6-'СЕТ СН'!$H$22</f>
        <v>1351.0102930800001</v>
      </c>
      <c r="R114" s="36">
        <f>SUMIFS(СВЦЭМ!$C$39:$C$782,СВЦЭМ!$A$39:$A$782,$A114,СВЦЭМ!$B$39:$B$782,R$83)+'СЕТ СН'!$H$12+СВЦЭМ!$D$10+'СЕТ СН'!$H$6-'СЕТ СН'!$H$22</f>
        <v>1352.1685669200001</v>
      </c>
      <c r="S114" s="36">
        <f>SUMIFS(СВЦЭМ!$C$39:$C$782,СВЦЭМ!$A$39:$A$782,$A114,СВЦЭМ!$B$39:$B$782,S$83)+'СЕТ СН'!$H$12+СВЦЭМ!$D$10+'СЕТ СН'!$H$6-'СЕТ СН'!$H$22</f>
        <v>1337.7457978800001</v>
      </c>
      <c r="T114" s="36">
        <f>SUMIFS(СВЦЭМ!$C$39:$C$782,СВЦЭМ!$A$39:$A$782,$A114,СВЦЭМ!$B$39:$B$782,T$83)+'СЕТ СН'!$H$12+СВЦЭМ!$D$10+'СЕТ СН'!$H$6-'СЕТ СН'!$H$22</f>
        <v>1356.5692410700001</v>
      </c>
      <c r="U114" s="36">
        <f>SUMIFS(СВЦЭМ!$C$39:$C$782,СВЦЭМ!$A$39:$A$782,$A114,СВЦЭМ!$B$39:$B$782,U$83)+'СЕТ СН'!$H$12+СВЦЭМ!$D$10+'СЕТ СН'!$H$6-'СЕТ СН'!$H$22</f>
        <v>1372.1298808500001</v>
      </c>
      <c r="V114" s="36">
        <f>SUMIFS(СВЦЭМ!$C$39:$C$782,СВЦЭМ!$A$39:$A$782,$A114,СВЦЭМ!$B$39:$B$782,V$83)+'СЕТ СН'!$H$12+СВЦЭМ!$D$10+'СЕТ СН'!$H$6-'СЕТ СН'!$H$22</f>
        <v>1358.96331842</v>
      </c>
      <c r="W114" s="36">
        <f>SUMIFS(СВЦЭМ!$C$39:$C$782,СВЦЭМ!$A$39:$A$782,$A114,СВЦЭМ!$B$39:$B$782,W$83)+'СЕТ СН'!$H$12+СВЦЭМ!$D$10+'СЕТ СН'!$H$6-'СЕТ СН'!$H$22</f>
        <v>1344.28698123</v>
      </c>
      <c r="X114" s="36">
        <f>SUMIFS(СВЦЭМ!$C$39:$C$782,СВЦЭМ!$A$39:$A$782,$A114,СВЦЭМ!$B$39:$B$782,X$83)+'СЕТ СН'!$H$12+СВЦЭМ!$D$10+'СЕТ СН'!$H$6-'СЕТ СН'!$H$22</f>
        <v>1317.8276970300001</v>
      </c>
      <c r="Y114" s="36">
        <f>SUMIFS(СВЦЭМ!$C$39:$C$782,СВЦЭМ!$A$39:$A$782,$A114,СВЦЭМ!$B$39:$B$782,Y$83)+'СЕТ СН'!$H$12+СВЦЭМ!$D$10+'СЕТ СН'!$H$6-'СЕТ СН'!$H$22</f>
        <v>1330.1970718999999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01.10.2021</v>
      </c>
      <c r="B120" s="36">
        <f>SUMIFS(СВЦЭМ!$C$39:$C$782,СВЦЭМ!$A$39:$A$782,$A120,СВЦЭМ!$B$39:$B$782,B$119)+'СЕТ СН'!$I$12+СВЦЭМ!$D$10+'СЕТ СН'!$I$6-'СЕТ СН'!$I$22</f>
        <v>1502.38237592</v>
      </c>
      <c r="C120" s="36">
        <f>SUMIFS(СВЦЭМ!$C$39:$C$782,СВЦЭМ!$A$39:$A$782,$A120,СВЦЭМ!$B$39:$B$782,C$119)+'СЕТ СН'!$I$12+СВЦЭМ!$D$10+'СЕТ СН'!$I$6-'СЕТ СН'!$I$22</f>
        <v>1537.3150216899999</v>
      </c>
      <c r="D120" s="36">
        <f>SUMIFS(СВЦЭМ!$C$39:$C$782,СВЦЭМ!$A$39:$A$782,$A120,СВЦЭМ!$B$39:$B$782,D$119)+'СЕТ СН'!$I$12+СВЦЭМ!$D$10+'СЕТ СН'!$I$6-'СЕТ СН'!$I$22</f>
        <v>1606.6611335099999</v>
      </c>
      <c r="E120" s="36">
        <f>SUMIFS(СВЦЭМ!$C$39:$C$782,СВЦЭМ!$A$39:$A$782,$A120,СВЦЭМ!$B$39:$B$782,E$119)+'СЕТ СН'!$I$12+СВЦЭМ!$D$10+'СЕТ СН'!$I$6-'СЕТ СН'!$I$22</f>
        <v>1618.6870584999999</v>
      </c>
      <c r="F120" s="36">
        <f>SUMIFS(СВЦЭМ!$C$39:$C$782,СВЦЭМ!$A$39:$A$782,$A120,СВЦЭМ!$B$39:$B$782,F$119)+'СЕТ СН'!$I$12+СВЦЭМ!$D$10+'СЕТ СН'!$I$6-'СЕТ СН'!$I$22</f>
        <v>1628.9923649699999</v>
      </c>
      <c r="G120" s="36">
        <f>SUMIFS(СВЦЭМ!$C$39:$C$782,СВЦЭМ!$A$39:$A$782,$A120,СВЦЭМ!$B$39:$B$782,G$119)+'СЕТ СН'!$I$12+СВЦЭМ!$D$10+'СЕТ СН'!$I$6-'СЕТ СН'!$I$22</f>
        <v>1625.1529533999999</v>
      </c>
      <c r="H120" s="36">
        <f>SUMIFS(СВЦЭМ!$C$39:$C$782,СВЦЭМ!$A$39:$A$782,$A120,СВЦЭМ!$B$39:$B$782,H$119)+'СЕТ СН'!$I$12+СВЦЭМ!$D$10+'СЕТ СН'!$I$6-'СЕТ СН'!$I$22</f>
        <v>1600.6074063599999</v>
      </c>
      <c r="I120" s="36">
        <f>SUMIFS(СВЦЭМ!$C$39:$C$782,СВЦЭМ!$A$39:$A$782,$A120,СВЦЭМ!$B$39:$B$782,I$119)+'СЕТ СН'!$I$12+СВЦЭМ!$D$10+'СЕТ СН'!$I$6-'СЕТ СН'!$I$22</f>
        <v>1598.3077313000001</v>
      </c>
      <c r="J120" s="36">
        <f>SUMIFS(СВЦЭМ!$C$39:$C$782,СВЦЭМ!$A$39:$A$782,$A120,СВЦЭМ!$B$39:$B$782,J$119)+'СЕТ СН'!$I$12+СВЦЭМ!$D$10+'СЕТ СН'!$I$6-'СЕТ СН'!$I$22</f>
        <v>1518.3558046200001</v>
      </c>
      <c r="K120" s="36">
        <f>SUMIFS(СВЦЭМ!$C$39:$C$782,СВЦЭМ!$A$39:$A$782,$A120,СВЦЭМ!$B$39:$B$782,K$119)+'СЕТ СН'!$I$12+СВЦЭМ!$D$10+'СЕТ СН'!$I$6-'СЕТ СН'!$I$22</f>
        <v>1539.0499582499999</v>
      </c>
      <c r="L120" s="36">
        <f>SUMIFS(СВЦЭМ!$C$39:$C$782,СВЦЭМ!$A$39:$A$782,$A120,СВЦЭМ!$B$39:$B$782,L$119)+'СЕТ СН'!$I$12+СВЦЭМ!$D$10+'СЕТ СН'!$I$6-'СЕТ СН'!$I$22</f>
        <v>1540.4867464199999</v>
      </c>
      <c r="M120" s="36">
        <f>SUMIFS(СВЦЭМ!$C$39:$C$782,СВЦЭМ!$A$39:$A$782,$A120,СВЦЭМ!$B$39:$B$782,M$119)+'СЕТ СН'!$I$12+СВЦЭМ!$D$10+'СЕТ СН'!$I$6-'СЕТ СН'!$I$22</f>
        <v>1520.2500110000001</v>
      </c>
      <c r="N120" s="36">
        <f>SUMIFS(СВЦЭМ!$C$39:$C$782,СВЦЭМ!$A$39:$A$782,$A120,СВЦЭМ!$B$39:$B$782,N$119)+'СЕТ СН'!$I$12+СВЦЭМ!$D$10+'СЕТ СН'!$I$6-'СЕТ СН'!$I$22</f>
        <v>1519.0011518399999</v>
      </c>
      <c r="O120" s="36">
        <f>SUMIFS(СВЦЭМ!$C$39:$C$782,СВЦЭМ!$A$39:$A$782,$A120,СВЦЭМ!$B$39:$B$782,O$119)+'СЕТ СН'!$I$12+СВЦЭМ!$D$10+'СЕТ СН'!$I$6-'СЕТ СН'!$I$22</f>
        <v>1503.4081548199999</v>
      </c>
      <c r="P120" s="36">
        <f>SUMIFS(СВЦЭМ!$C$39:$C$782,СВЦЭМ!$A$39:$A$782,$A120,СВЦЭМ!$B$39:$B$782,P$119)+'СЕТ СН'!$I$12+СВЦЭМ!$D$10+'СЕТ СН'!$I$6-'СЕТ СН'!$I$22</f>
        <v>1509.0583851299998</v>
      </c>
      <c r="Q120" s="36">
        <f>SUMIFS(СВЦЭМ!$C$39:$C$782,СВЦЭМ!$A$39:$A$782,$A120,СВЦЭМ!$B$39:$B$782,Q$119)+'СЕТ СН'!$I$12+СВЦЭМ!$D$10+'СЕТ СН'!$I$6-'СЕТ СН'!$I$22</f>
        <v>1506.4997731399999</v>
      </c>
      <c r="R120" s="36">
        <f>SUMIFS(СВЦЭМ!$C$39:$C$782,СВЦЭМ!$A$39:$A$782,$A120,СВЦЭМ!$B$39:$B$782,R$119)+'СЕТ СН'!$I$12+СВЦЭМ!$D$10+'СЕТ СН'!$I$6-'СЕТ СН'!$I$22</f>
        <v>1502.6334629200001</v>
      </c>
      <c r="S120" s="36">
        <f>SUMIFS(СВЦЭМ!$C$39:$C$782,СВЦЭМ!$A$39:$A$782,$A120,СВЦЭМ!$B$39:$B$782,S$119)+'СЕТ СН'!$I$12+СВЦЭМ!$D$10+'СЕТ СН'!$I$6-'СЕТ СН'!$I$22</f>
        <v>1496.7903508899999</v>
      </c>
      <c r="T120" s="36">
        <f>SUMIFS(СВЦЭМ!$C$39:$C$782,СВЦЭМ!$A$39:$A$782,$A120,СВЦЭМ!$B$39:$B$782,T$119)+'СЕТ СН'!$I$12+СВЦЭМ!$D$10+'СЕТ СН'!$I$6-'СЕТ СН'!$I$22</f>
        <v>1482.7494698099999</v>
      </c>
      <c r="U120" s="36">
        <f>SUMIFS(СВЦЭМ!$C$39:$C$782,СВЦЭМ!$A$39:$A$782,$A120,СВЦЭМ!$B$39:$B$782,U$119)+'СЕТ СН'!$I$12+СВЦЭМ!$D$10+'СЕТ СН'!$I$6-'СЕТ СН'!$I$22</f>
        <v>1453.0020611300001</v>
      </c>
      <c r="V120" s="36">
        <f>SUMIFS(СВЦЭМ!$C$39:$C$782,СВЦЭМ!$A$39:$A$782,$A120,СВЦЭМ!$B$39:$B$782,V$119)+'СЕТ СН'!$I$12+СВЦЭМ!$D$10+'СЕТ СН'!$I$6-'СЕТ СН'!$I$22</f>
        <v>1429.1437767299999</v>
      </c>
      <c r="W120" s="36">
        <f>SUMIFS(СВЦЭМ!$C$39:$C$782,СВЦЭМ!$A$39:$A$782,$A120,СВЦЭМ!$B$39:$B$782,W$119)+'СЕТ СН'!$I$12+СВЦЭМ!$D$10+'СЕТ СН'!$I$6-'СЕТ СН'!$I$22</f>
        <v>1442.71800579</v>
      </c>
      <c r="X120" s="36">
        <f>SUMIFS(СВЦЭМ!$C$39:$C$782,СВЦЭМ!$A$39:$A$782,$A120,СВЦЭМ!$B$39:$B$782,X$119)+'СЕТ СН'!$I$12+СВЦЭМ!$D$10+'СЕТ СН'!$I$6-'СЕТ СН'!$I$22</f>
        <v>1473.56157682</v>
      </c>
      <c r="Y120" s="36">
        <f>SUMIFS(СВЦЭМ!$C$39:$C$782,СВЦЭМ!$A$39:$A$782,$A120,СВЦЭМ!$B$39:$B$782,Y$119)+'СЕТ СН'!$I$12+СВЦЭМ!$D$10+'СЕТ СН'!$I$6-'СЕТ СН'!$I$22</f>
        <v>1501.89364183</v>
      </c>
    </row>
    <row r="121" spans="1:27" ht="15.75" x14ac:dyDescent="0.2">
      <c r="A121" s="35">
        <f>A120+1</f>
        <v>44471</v>
      </c>
      <c r="B121" s="36">
        <f>SUMIFS(СВЦЭМ!$C$39:$C$782,СВЦЭМ!$A$39:$A$782,$A121,СВЦЭМ!$B$39:$B$782,B$119)+'СЕТ СН'!$I$12+СВЦЭМ!$D$10+'СЕТ СН'!$I$6-'СЕТ СН'!$I$22</f>
        <v>1571.6855816099999</v>
      </c>
      <c r="C121" s="36">
        <f>SUMIFS(СВЦЭМ!$C$39:$C$782,СВЦЭМ!$A$39:$A$782,$A121,СВЦЭМ!$B$39:$B$782,C$119)+'СЕТ СН'!$I$12+СВЦЭМ!$D$10+'СЕТ СН'!$I$6-'СЕТ СН'!$I$22</f>
        <v>1610.7129469399999</v>
      </c>
      <c r="D121" s="36">
        <f>SUMIFS(СВЦЭМ!$C$39:$C$782,СВЦЭМ!$A$39:$A$782,$A121,СВЦЭМ!$B$39:$B$782,D$119)+'СЕТ СН'!$I$12+СВЦЭМ!$D$10+'СЕТ СН'!$I$6-'СЕТ СН'!$I$22</f>
        <v>1647.3459083</v>
      </c>
      <c r="E121" s="36">
        <f>SUMIFS(СВЦЭМ!$C$39:$C$782,СВЦЭМ!$A$39:$A$782,$A121,СВЦЭМ!$B$39:$B$782,E$119)+'СЕТ СН'!$I$12+СВЦЭМ!$D$10+'СЕТ СН'!$I$6-'СЕТ СН'!$I$22</f>
        <v>1665.5466276699999</v>
      </c>
      <c r="F121" s="36">
        <f>SUMIFS(СВЦЭМ!$C$39:$C$782,СВЦЭМ!$A$39:$A$782,$A121,СВЦЭМ!$B$39:$B$782,F$119)+'СЕТ СН'!$I$12+СВЦЭМ!$D$10+'СЕТ СН'!$I$6-'СЕТ СН'!$I$22</f>
        <v>1665.4273923000001</v>
      </c>
      <c r="G121" s="36">
        <f>SUMIFS(СВЦЭМ!$C$39:$C$782,СВЦЭМ!$A$39:$A$782,$A121,СВЦЭМ!$B$39:$B$782,G$119)+'СЕТ СН'!$I$12+СВЦЭМ!$D$10+'СЕТ СН'!$I$6-'СЕТ СН'!$I$22</f>
        <v>1654.71188194</v>
      </c>
      <c r="H121" s="36">
        <f>SUMIFS(СВЦЭМ!$C$39:$C$782,СВЦЭМ!$A$39:$A$782,$A121,СВЦЭМ!$B$39:$B$782,H$119)+'СЕТ СН'!$I$12+СВЦЭМ!$D$10+'СЕТ СН'!$I$6-'СЕТ СН'!$I$22</f>
        <v>1593.1814633299998</v>
      </c>
      <c r="I121" s="36">
        <f>SUMIFS(СВЦЭМ!$C$39:$C$782,СВЦЭМ!$A$39:$A$782,$A121,СВЦЭМ!$B$39:$B$782,I$119)+'СЕТ СН'!$I$12+СВЦЭМ!$D$10+'СЕТ СН'!$I$6-'СЕТ СН'!$I$22</f>
        <v>1550.1713718000001</v>
      </c>
      <c r="J121" s="36">
        <f>SUMIFS(СВЦЭМ!$C$39:$C$782,СВЦЭМ!$A$39:$A$782,$A121,СВЦЭМ!$B$39:$B$782,J$119)+'СЕТ СН'!$I$12+СВЦЭМ!$D$10+'СЕТ СН'!$I$6-'СЕТ СН'!$I$22</f>
        <v>1465.25831092</v>
      </c>
      <c r="K121" s="36">
        <f>SUMIFS(СВЦЭМ!$C$39:$C$782,СВЦЭМ!$A$39:$A$782,$A121,СВЦЭМ!$B$39:$B$782,K$119)+'СЕТ СН'!$I$12+СВЦЭМ!$D$10+'СЕТ СН'!$I$6-'СЕТ СН'!$I$22</f>
        <v>1455.2082025099999</v>
      </c>
      <c r="L121" s="36">
        <f>SUMIFS(СВЦЭМ!$C$39:$C$782,СВЦЭМ!$A$39:$A$782,$A121,СВЦЭМ!$B$39:$B$782,L$119)+'СЕТ СН'!$I$12+СВЦЭМ!$D$10+'СЕТ СН'!$I$6-'СЕТ СН'!$I$22</f>
        <v>1463.5640508299998</v>
      </c>
      <c r="M121" s="36">
        <f>SUMIFS(СВЦЭМ!$C$39:$C$782,СВЦЭМ!$A$39:$A$782,$A121,СВЦЭМ!$B$39:$B$782,M$119)+'СЕТ СН'!$I$12+СВЦЭМ!$D$10+'СЕТ СН'!$I$6-'СЕТ СН'!$I$22</f>
        <v>1455.1931231899998</v>
      </c>
      <c r="N121" s="36">
        <f>SUMIFS(СВЦЭМ!$C$39:$C$782,СВЦЭМ!$A$39:$A$782,$A121,СВЦЭМ!$B$39:$B$782,N$119)+'СЕТ СН'!$I$12+СВЦЭМ!$D$10+'СЕТ СН'!$I$6-'СЕТ СН'!$I$22</f>
        <v>1457.2341650600001</v>
      </c>
      <c r="O121" s="36">
        <f>SUMIFS(СВЦЭМ!$C$39:$C$782,СВЦЭМ!$A$39:$A$782,$A121,СВЦЭМ!$B$39:$B$782,O$119)+'СЕТ СН'!$I$12+СВЦЭМ!$D$10+'СЕТ СН'!$I$6-'СЕТ СН'!$I$22</f>
        <v>1449.88531577</v>
      </c>
      <c r="P121" s="36">
        <f>SUMIFS(СВЦЭМ!$C$39:$C$782,СВЦЭМ!$A$39:$A$782,$A121,СВЦЭМ!$B$39:$B$782,P$119)+'СЕТ СН'!$I$12+СВЦЭМ!$D$10+'СЕТ СН'!$I$6-'СЕТ СН'!$I$22</f>
        <v>1469.4718447999999</v>
      </c>
      <c r="Q121" s="36">
        <f>SUMIFS(СВЦЭМ!$C$39:$C$782,СВЦЭМ!$A$39:$A$782,$A121,СВЦЭМ!$B$39:$B$782,Q$119)+'СЕТ СН'!$I$12+СВЦЭМ!$D$10+'СЕТ СН'!$I$6-'СЕТ СН'!$I$22</f>
        <v>1470.1924294599999</v>
      </c>
      <c r="R121" s="36">
        <f>SUMIFS(СВЦЭМ!$C$39:$C$782,СВЦЭМ!$A$39:$A$782,$A121,СВЦЭМ!$B$39:$B$782,R$119)+'СЕТ СН'!$I$12+СВЦЭМ!$D$10+'СЕТ СН'!$I$6-'СЕТ СН'!$I$22</f>
        <v>1474.5171165299998</v>
      </c>
      <c r="S121" s="36">
        <f>SUMIFS(СВЦЭМ!$C$39:$C$782,СВЦЭМ!$A$39:$A$782,$A121,СВЦЭМ!$B$39:$B$782,S$119)+'СЕТ СН'!$I$12+СВЦЭМ!$D$10+'СЕТ СН'!$I$6-'СЕТ СН'!$I$22</f>
        <v>1485.5672782199999</v>
      </c>
      <c r="T121" s="36">
        <f>SUMIFS(СВЦЭМ!$C$39:$C$782,СВЦЭМ!$A$39:$A$782,$A121,СВЦЭМ!$B$39:$B$782,T$119)+'СЕТ СН'!$I$12+СВЦЭМ!$D$10+'СЕТ СН'!$I$6-'СЕТ СН'!$I$22</f>
        <v>1457.60111723</v>
      </c>
      <c r="U121" s="36">
        <f>SUMIFS(СВЦЭМ!$C$39:$C$782,СВЦЭМ!$A$39:$A$782,$A121,СВЦЭМ!$B$39:$B$782,U$119)+'СЕТ СН'!$I$12+СВЦЭМ!$D$10+'СЕТ СН'!$I$6-'СЕТ СН'!$I$22</f>
        <v>1444.9660929900001</v>
      </c>
      <c r="V121" s="36">
        <f>SUMIFS(СВЦЭМ!$C$39:$C$782,СВЦЭМ!$A$39:$A$782,$A121,СВЦЭМ!$B$39:$B$782,V$119)+'СЕТ СН'!$I$12+СВЦЭМ!$D$10+'СЕТ СН'!$I$6-'СЕТ СН'!$I$22</f>
        <v>1448.3406294900001</v>
      </c>
      <c r="W121" s="36">
        <f>SUMIFS(СВЦЭМ!$C$39:$C$782,СВЦЭМ!$A$39:$A$782,$A121,СВЦЭМ!$B$39:$B$782,W$119)+'СЕТ СН'!$I$12+СВЦЭМ!$D$10+'СЕТ СН'!$I$6-'СЕТ СН'!$I$22</f>
        <v>1438.6349739</v>
      </c>
      <c r="X121" s="36">
        <f>SUMIFS(СВЦЭМ!$C$39:$C$782,СВЦЭМ!$A$39:$A$782,$A121,СВЦЭМ!$B$39:$B$782,X$119)+'СЕТ СН'!$I$12+СВЦЭМ!$D$10+'СЕТ СН'!$I$6-'СЕТ СН'!$I$22</f>
        <v>1547.1221800200001</v>
      </c>
      <c r="Y121" s="36">
        <f>SUMIFS(СВЦЭМ!$C$39:$C$782,СВЦЭМ!$A$39:$A$782,$A121,СВЦЭМ!$B$39:$B$782,Y$119)+'СЕТ СН'!$I$12+СВЦЭМ!$D$10+'СЕТ СН'!$I$6-'СЕТ СН'!$I$22</f>
        <v>1516.82434345</v>
      </c>
    </row>
    <row r="122" spans="1:27" ht="15.75" x14ac:dyDescent="0.2">
      <c r="A122" s="35">
        <f t="shared" ref="A122:A150" si="3">A121+1</f>
        <v>44472</v>
      </c>
      <c r="B122" s="36">
        <f>SUMIFS(СВЦЭМ!$C$39:$C$782,СВЦЭМ!$A$39:$A$782,$A122,СВЦЭМ!$B$39:$B$782,B$119)+'СЕТ СН'!$I$12+СВЦЭМ!$D$10+'СЕТ СН'!$I$6-'СЕТ СН'!$I$22</f>
        <v>1541.75175694</v>
      </c>
      <c r="C122" s="36">
        <f>SUMIFS(СВЦЭМ!$C$39:$C$782,СВЦЭМ!$A$39:$A$782,$A122,СВЦЭМ!$B$39:$B$782,C$119)+'СЕТ СН'!$I$12+СВЦЭМ!$D$10+'СЕТ СН'!$I$6-'СЕТ СН'!$I$22</f>
        <v>1592.6543670999999</v>
      </c>
      <c r="D122" s="36">
        <f>SUMIFS(СВЦЭМ!$C$39:$C$782,СВЦЭМ!$A$39:$A$782,$A122,СВЦЭМ!$B$39:$B$782,D$119)+'СЕТ СН'!$I$12+СВЦЭМ!$D$10+'СЕТ СН'!$I$6-'СЕТ СН'!$I$22</f>
        <v>1649.74480021</v>
      </c>
      <c r="E122" s="36">
        <f>SUMIFS(СВЦЭМ!$C$39:$C$782,СВЦЭМ!$A$39:$A$782,$A122,СВЦЭМ!$B$39:$B$782,E$119)+'СЕТ СН'!$I$12+СВЦЭМ!$D$10+'СЕТ СН'!$I$6-'СЕТ СН'!$I$22</f>
        <v>1665.7648481199999</v>
      </c>
      <c r="F122" s="36">
        <f>SUMIFS(СВЦЭМ!$C$39:$C$782,СВЦЭМ!$A$39:$A$782,$A122,СВЦЭМ!$B$39:$B$782,F$119)+'СЕТ СН'!$I$12+СВЦЭМ!$D$10+'СЕТ СН'!$I$6-'СЕТ СН'!$I$22</f>
        <v>1660.88931682</v>
      </c>
      <c r="G122" s="36">
        <f>SUMIFS(СВЦЭМ!$C$39:$C$782,СВЦЭМ!$A$39:$A$782,$A122,СВЦЭМ!$B$39:$B$782,G$119)+'СЕТ СН'!$I$12+СВЦЭМ!$D$10+'СЕТ СН'!$I$6-'СЕТ СН'!$I$22</f>
        <v>1661.8944517099999</v>
      </c>
      <c r="H122" s="36">
        <f>SUMIFS(СВЦЭМ!$C$39:$C$782,СВЦЭМ!$A$39:$A$782,$A122,СВЦЭМ!$B$39:$B$782,H$119)+'СЕТ СН'!$I$12+СВЦЭМ!$D$10+'СЕТ СН'!$I$6-'СЕТ СН'!$I$22</f>
        <v>1605.3864170700001</v>
      </c>
      <c r="I122" s="36">
        <f>SUMIFS(СВЦЭМ!$C$39:$C$782,СВЦЭМ!$A$39:$A$782,$A122,СВЦЭМ!$B$39:$B$782,I$119)+'СЕТ СН'!$I$12+СВЦЭМ!$D$10+'СЕТ СН'!$I$6-'СЕТ СН'!$I$22</f>
        <v>1556.6107376499999</v>
      </c>
      <c r="J122" s="36">
        <f>SUMIFS(СВЦЭМ!$C$39:$C$782,СВЦЭМ!$A$39:$A$782,$A122,СВЦЭМ!$B$39:$B$782,J$119)+'СЕТ СН'!$I$12+СВЦЭМ!$D$10+'СЕТ СН'!$I$6-'СЕТ СН'!$I$22</f>
        <v>1507.28963114</v>
      </c>
      <c r="K122" s="36">
        <f>SUMIFS(СВЦЭМ!$C$39:$C$782,СВЦЭМ!$A$39:$A$782,$A122,СВЦЭМ!$B$39:$B$782,K$119)+'СЕТ СН'!$I$12+СВЦЭМ!$D$10+'СЕТ СН'!$I$6-'СЕТ СН'!$I$22</f>
        <v>1465.79508844</v>
      </c>
      <c r="L122" s="36">
        <f>SUMIFS(СВЦЭМ!$C$39:$C$782,СВЦЭМ!$A$39:$A$782,$A122,СВЦЭМ!$B$39:$B$782,L$119)+'СЕТ СН'!$I$12+СВЦЭМ!$D$10+'СЕТ СН'!$I$6-'СЕТ СН'!$I$22</f>
        <v>1463.2651328100001</v>
      </c>
      <c r="M122" s="36">
        <f>SUMIFS(СВЦЭМ!$C$39:$C$782,СВЦЭМ!$A$39:$A$782,$A122,СВЦЭМ!$B$39:$B$782,M$119)+'СЕТ СН'!$I$12+СВЦЭМ!$D$10+'СЕТ СН'!$I$6-'СЕТ СН'!$I$22</f>
        <v>1461.8039795499999</v>
      </c>
      <c r="N122" s="36">
        <f>SUMIFS(СВЦЭМ!$C$39:$C$782,СВЦЭМ!$A$39:$A$782,$A122,СВЦЭМ!$B$39:$B$782,N$119)+'СЕТ СН'!$I$12+СВЦЭМ!$D$10+'СЕТ СН'!$I$6-'СЕТ СН'!$I$22</f>
        <v>1482.5691677499999</v>
      </c>
      <c r="O122" s="36">
        <f>SUMIFS(СВЦЭМ!$C$39:$C$782,СВЦЭМ!$A$39:$A$782,$A122,СВЦЭМ!$B$39:$B$782,O$119)+'СЕТ СН'!$I$12+СВЦЭМ!$D$10+'СЕТ СН'!$I$6-'СЕТ СН'!$I$22</f>
        <v>1487.8274088799999</v>
      </c>
      <c r="P122" s="36">
        <f>SUMIFS(СВЦЭМ!$C$39:$C$782,СВЦЭМ!$A$39:$A$782,$A122,СВЦЭМ!$B$39:$B$782,P$119)+'СЕТ СН'!$I$12+СВЦЭМ!$D$10+'СЕТ СН'!$I$6-'СЕТ СН'!$I$22</f>
        <v>1488.5650101900001</v>
      </c>
      <c r="Q122" s="36">
        <f>SUMIFS(СВЦЭМ!$C$39:$C$782,СВЦЭМ!$A$39:$A$782,$A122,СВЦЭМ!$B$39:$B$782,Q$119)+'СЕТ СН'!$I$12+СВЦЭМ!$D$10+'СЕТ СН'!$I$6-'СЕТ СН'!$I$22</f>
        <v>1487.8514355699999</v>
      </c>
      <c r="R122" s="36">
        <f>SUMIFS(СВЦЭМ!$C$39:$C$782,СВЦЭМ!$A$39:$A$782,$A122,СВЦЭМ!$B$39:$B$782,R$119)+'СЕТ СН'!$I$12+СВЦЭМ!$D$10+'СЕТ СН'!$I$6-'СЕТ СН'!$I$22</f>
        <v>1477.5931818499998</v>
      </c>
      <c r="S122" s="36">
        <f>SUMIFS(СВЦЭМ!$C$39:$C$782,СВЦЭМ!$A$39:$A$782,$A122,СВЦЭМ!$B$39:$B$782,S$119)+'СЕТ СН'!$I$12+СВЦЭМ!$D$10+'СЕТ СН'!$I$6-'СЕТ СН'!$I$22</f>
        <v>1480.8754910799998</v>
      </c>
      <c r="T122" s="36">
        <f>SUMIFS(СВЦЭМ!$C$39:$C$782,СВЦЭМ!$A$39:$A$782,$A122,СВЦЭМ!$B$39:$B$782,T$119)+'СЕТ СН'!$I$12+СВЦЭМ!$D$10+'СЕТ СН'!$I$6-'СЕТ СН'!$I$22</f>
        <v>1467.0692008799999</v>
      </c>
      <c r="U122" s="36">
        <f>SUMIFS(СВЦЭМ!$C$39:$C$782,СВЦЭМ!$A$39:$A$782,$A122,СВЦЭМ!$B$39:$B$782,U$119)+'СЕТ СН'!$I$12+СВЦЭМ!$D$10+'СЕТ СН'!$I$6-'СЕТ СН'!$I$22</f>
        <v>1461.31376047</v>
      </c>
      <c r="V122" s="36">
        <f>SUMIFS(СВЦЭМ!$C$39:$C$782,СВЦЭМ!$A$39:$A$782,$A122,СВЦЭМ!$B$39:$B$782,V$119)+'СЕТ СН'!$I$12+СВЦЭМ!$D$10+'СЕТ СН'!$I$6-'СЕТ СН'!$I$22</f>
        <v>1445.71253905</v>
      </c>
      <c r="W122" s="36">
        <f>SUMIFS(СВЦЭМ!$C$39:$C$782,СВЦЭМ!$A$39:$A$782,$A122,СВЦЭМ!$B$39:$B$782,W$119)+'СЕТ СН'!$I$12+СВЦЭМ!$D$10+'СЕТ СН'!$I$6-'СЕТ СН'!$I$22</f>
        <v>1431.05887689</v>
      </c>
      <c r="X122" s="36">
        <f>SUMIFS(СВЦЭМ!$C$39:$C$782,СВЦЭМ!$A$39:$A$782,$A122,СВЦЭМ!$B$39:$B$782,X$119)+'СЕТ СН'!$I$12+СВЦЭМ!$D$10+'СЕТ СН'!$I$6-'СЕТ СН'!$I$22</f>
        <v>1432.5960984899998</v>
      </c>
      <c r="Y122" s="36">
        <f>SUMIFS(СВЦЭМ!$C$39:$C$782,СВЦЭМ!$A$39:$A$782,$A122,СВЦЭМ!$B$39:$B$782,Y$119)+'СЕТ СН'!$I$12+СВЦЭМ!$D$10+'СЕТ СН'!$I$6-'СЕТ СН'!$I$22</f>
        <v>1448.9981364800001</v>
      </c>
    </row>
    <row r="123" spans="1:27" ht="15.75" x14ac:dyDescent="0.2">
      <c r="A123" s="35">
        <f t="shared" si="3"/>
        <v>44473</v>
      </c>
      <c r="B123" s="36">
        <f>SUMIFS(СВЦЭМ!$C$39:$C$782,СВЦЭМ!$A$39:$A$782,$A123,СВЦЭМ!$B$39:$B$782,B$119)+'СЕТ СН'!$I$12+СВЦЭМ!$D$10+'СЕТ СН'!$I$6-'СЕТ СН'!$I$22</f>
        <v>1511.7164687499999</v>
      </c>
      <c r="C123" s="36">
        <f>SUMIFS(СВЦЭМ!$C$39:$C$782,СВЦЭМ!$A$39:$A$782,$A123,СВЦЭМ!$B$39:$B$782,C$119)+'СЕТ СН'!$I$12+СВЦЭМ!$D$10+'СЕТ СН'!$I$6-'СЕТ СН'!$I$22</f>
        <v>1540.7122439499999</v>
      </c>
      <c r="D123" s="36">
        <f>SUMIFS(СВЦЭМ!$C$39:$C$782,СВЦЭМ!$A$39:$A$782,$A123,СВЦЭМ!$B$39:$B$782,D$119)+'СЕТ СН'!$I$12+СВЦЭМ!$D$10+'СЕТ СН'!$I$6-'СЕТ СН'!$I$22</f>
        <v>1536.23688025</v>
      </c>
      <c r="E123" s="36">
        <f>SUMIFS(СВЦЭМ!$C$39:$C$782,СВЦЭМ!$A$39:$A$782,$A123,СВЦЭМ!$B$39:$B$782,E$119)+'СЕТ СН'!$I$12+СВЦЭМ!$D$10+'СЕТ СН'!$I$6-'СЕТ СН'!$I$22</f>
        <v>1555.9421369500001</v>
      </c>
      <c r="F123" s="36">
        <f>SUMIFS(СВЦЭМ!$C$39:$C$782,СВЦЭМ!$A$39:$A$782,$A123,СВЦЭМ!$B$39:$B$782,F$119)+'СЕТ СН'!$I$12+СВЦЭМ!$D$10+'СЕТ СН'!$I$6-'СЕТ СН'!$I$22</f>
        <v>1551.53844757</v>
      </c>
      <c r="G123" s="36">
        <f>SUMIFS(СВЦЭМ!$C$39:$C$782,СВЦЭМ!$A$39:$A$782,$A123,СВЦЭМ!$B$39:$B$782,G$119)+'СЕТ СН'!$I$12+СВЦЭМ!$D$10+'СЕТ СН'!$I$6-'СЕТ СН'!$I$22</f>
        <v>1562.24106514</v>
      </c>
      <c r="H123" s="36">
        <f>SUMIFS(СВЦЭМ!$C$39:$C$782,СВЦЭМ!$A$39:$A$782,$A123,СВЦЭМ!$B$39:$B$782,H$119)+'СЕТ СН'!$I$12+СВЦЭМ!$D$10+'СЕТ СН'!$I$6-'СЕТ СН'!$I$22</f>
        <v>1597.1729232800001</v>
      </c>
      <c r="I123" s="36">
        <f>SUMIFS(СВЦЭМ!$C$39:$C$782,СВЦЭМ!$A$39:$A$782,$A123,СВЦЭМ!$B$39:$B$782,I$119)+'СЕТ СН'!$I$12+СВЦЭМ!$D$10+'СЕТ СН'!$I$6-'СЕТ СН'!$I$22</f>
        <v>1552.27967347</v>
      </c>
      <c r="J123" s="36">
        <f>SUMIFS(СВЦЭМ!$C$39:$C$782,СВЦЭМ!$A$39:$A$782,$A123,СВЦЭМ!$B$39:$B$782,J$119)+'СЕТ СН'!$I$12+СВЦЭМ!$D$10+'СЕТ СН'!$I$6-'СЕТ СН'!$I$22</f>
        <v>1519.5692374199998</v>
      </c>
      <c r="K123" s="36">
        <f>SUMIFS(СВЦЭМ!$C$39:$C$782,СВЦЭМ!$A$39:$A$782,$A123,СВЦЭМ!$B$39:$B$782,K$119)+'СЕТ СН'!$I$12+СВЦЭМ!$D$10+'СЕТ СН'!$I$6-'СЕТ СН'!$I$22</f>
        <v>1535.33048955</v>
      </c>
      <c r="L123" s="36">
        <f>SUMIFS(СВЦЭМ!$C$39:$C$782,СВЦЭМ!$A$39:$A$782,$A123,СВЦЭМ!$B$39:$B$782,L$119)+'СЕТ СН'!$I$12+СВЦЭМ!$D$10+'СЕТ СН'!$I$6-'СЕТ СН'!$I$22</f>
        <v>1520.6582074299999</v>
      </c>
      <c r="M123" s="36">
        <f>SUMIFS(СВЦЭМ!$C$39:$C$782,СВЦЭМ!$A$39:$A$782,$A123,СВЦЭМ!$B$39:$B$782,M$119)+'СЕТ СН'!$I$12+СВЦЭМ!$D$10+'СЕТ СН'!$I$6-'СЕТ СН'!$I$22</f>
        <v>1517.8334199000001</v>
      </c>
      <c r="N123" s="36">
        <f>SUMIFS(СВЦЭМ!$C$39:$C$782,СВЦЭМ!$A$39:$A$782,$A123,СВЦЭМ!$B$39:$B$782,N$119)+'СЕТ СН'!$I$12+СВЦЭМ!$D$10+'СЕТ СН'!$I$6-'СЕТ СН'!$I$22</f>
        <v>1500.21214121</v>
      </c>
      <c r="O123" s="36">
        <f>SUMIFS(СВЦЭМ!$C$39:$C$782,СВЦЭМ!$A$39:$A$782,$A123,СВЦЭМ!$B$39:$B$782,O$119)+'СЕТ СН'!$I$12+СВЦЭМ!$D$10+'СЕТ СН'!$I$6-'СЕТ СН'!$I$22</f>
        <v>1492.04890084</v>
      </c>
      <c r="P123" s="36">
        <f>SUMIFS(СВЦЭМ!$C$39:$C$782,СВЦЭМ!$A$39:$A$782,$A123,СВЦЭМ!$B$39:$B$782,P$119)+'СЕТ СН'!$I$12+СВЦЭМ!$D$10+'СЕТ СН'!$I$6-'СЕТ СН'!$I$22</f>
        <v>1496.06683843</v>
      </c>
      <c r="Q123" s="36">
        <f>SUMIFS(СВЦЭМ!$C$39:$C$782,СВЦЭМ!$A$39:$A$782,$A123,СВЦЭМ!$B$39:$B$782,Q$119)+'СЕТ СН'!$I$12+СВЦЭМ!$D$10+'СЕТ СН'!$I$6-'СЕТ СН'!$I$22</f>
        <v>1539.1394695199999</v>
      </c>
      <c r="R123" s="36">
        <f>SUMIFS(СВЦЭМ!$C$39:$C$782,СВЦЭМ!$A$39:$A$782,$A123,СВЦЭМ!$B$39:$B$782,R$119)+'СЕТ СН'!$I$12+СВЦЭМ!$D$10+'СЕТ СН'!$I$6-'СЕТ СН'!$I$22</f>
        <v>1532.26779857</v>
      </c>
      <c r="S123" s="36">
        <f>SUMIFS(СВЦЭМ!$C$39:$C$782,СВЦЭМ!$A$39:$A$782,$A123,СВЦЭМ!$B$39:$B$782,S$119)+'СЕТ СН'!$I$12+СВЦЭМ!$D$10+'СЕТ СН'!$I$6-'СЕТ СН'!$I$22</f>
        <v>1530.50074176</v>
      </c>
      <c r="T123" s="36">
        <f>SUMIFS(СВЦЭМ!$C$39:$C$782,СВЦЭМ!$A$39:$A$782,$A123,СВЦЭМ!$B$39:$B$782,T$119)+'СЕТ СН'!$I$12+СВЦЭМ!$D$10+'СЕТ СН'!$I$6-'СЕТ СН'!$I$22</f>
        <v>1549.4447030199999</v>
      </c>
      <c r="U123" s="36">
        <f>SUMIFS(СВЦЭМ!$C$39:$C$782,СВЦЭМ!$A$39:$A$782,$A123,СВЦЭМ!$B$39:$B$782,U$119)+'СЕТ СН'!$I$12+СВЦЭМ!$D$10+'СЕТ СН'!$I$6-'СЕТ СН'!$I$22</f>
        <v>1544.4394626799999</v>
      </c>
      <c r="V123" s="36">
        <f>SUMIFS(СВЦЭМ!$C$39:$C$782,СВЦЭМ!$A$39:$A$782,$A123,СВЦЭМ!$B$39:$B$782,V$119)+'СЕТ СН'!$I$12+СВЦЭМ!$D$10+'СЕТ СН'!$I$6-'СЕТ СН'!$I$22</f>
        <v>1543.8343738999999</v>
      </c>
      <c r="W123" s="36">
        <f>SUMIFS(СВЦЭМ!$C$39:$C$782,СВЦЭМ!$A$39:$A$782,$A123,СВЦЭМ!$B$39:$B$782,W$119)+'СЕТ СН'!$I$12+СВЦЭМ!$D$10+'СЕТ СН'!$I$6-'СЕТ СН'!$I$22</f>
        <v>1535.5343945300001</v>
      </c>
      <c r="X123" s="36">
        <f>SUMIFS(СВЦЭМ!$C$39:$C$782,СВЦЭМ!$A$39:$A$782,$A123,СВЦЭМ!$B$39:$B$782,X$119)+'СЕТ СН'!$I$12+СВЦЭМ!$D$10+'СЕТ СН'!$I$6-'СЕТ СН'!$I$22</f>
        <v>1547.6860022000001</v>
      </c>
      <c r="Y123" s="36">
        <f>SUMIFS(СВЦЭМ!$C$39:$C$782,СВЦЭМ!$A$39:$A$782,$A123,СВЦЭМ!$B$39:$B$782,Y$119)+'СЕТ СН'!$I$12+СВЦЭМ!$D$10+'СЕТ СН'!$I$6-'СЕТ СН'!$I$22</f>
        <v>1605.5276169000001</v>
      </c>
    </row>
    <row r="124" spans="1:27" ht="15.75" x14ac:dyDescent="0.2">
      <c r="A124" s="35">
        <f t="shared" si="3"/>
        <v>44474</v>
      </c>
      <c r="B124" s="36">
        <f>SUMIFS(СВЦЭМ!$C$39:$C$782,СВЦЭМ!$A$39:$A$782,$A124,СВЦЭМ!$B$39:$B$782,B$119)+'СЕТ СН'!$I$12+СВЦЭМ!$D$10+'СЕТ СН'!$I$6-'СЕТ СН'!$I$22</f>
        <v>1660.84461842</v>
      </c>
      <c r="C124" s="36">
        <f>SUMIFS(СВЦЭМ!$C$39:$C$782,СВЦЭМ!$A$39:$A$782,$A124,СВЦЭМ!$B$39:$B$782,C$119)+'СЕТ СН'!$I$12+СВЦЭМ!$D$10+'СЕТ СН'!$I$6-'СЕТ СН'!$I$22</f>
        <v>1662.6023496099999</v>
      </c>
      <c r="D124" s="36">
        <f>SUMIFS(СВЦЭМ!$C$39:$C$782,СВЦЭМ!$A$39:$A$782,$A124,СВЦЭМ!$B$39:$B$782,D$119)+'СЕТ СН'!$I$12+СВЦЭМ!$D$10+'СЕТ СН'!$I$6-'СЕТ СН'!$I$22</f>
        <v>1597.74718278</v>
      </c>
      <c r="E124" s="36">
        <f>SUMIFS(СВЦЭМ!$C$39:$C$782,СВЦЭМ!$A$39:$A$782,$A124,СВЦЭМ!$B$39:$B$782,E$119)+'СЕТ СН'!$I$12+СВЦЭМ!$D$10+'СЕТ СН'!$I$6-'СЕТ СН'!$I$22</f>
        <v>1576.7942600599999</v>
      </c>
      <c r="F124" s="36">
        <f>SUMIFS(СВЦЭМ!$C$39:$C$782,СВЦЭМ!$A$39:$A$782,$A124,СВЦЭМ!$B$39:$B$782,F$119)+'СЕТ СН'!$I$12+СВЦЭМ!$D$10+'СЕТ СН'!$I$6-'СЕТ СН'!$I$22</f>
        <v>1579.94688415</v>
      </c>
      <c r="G124" s="36">
        <f>SUMIFS(СВЦЭМ!$C$39:$C$782,СВЦЭМ!$A$39:$A$782,$A124,СВЦЭМ!$B$39:$B$782,G$119)+'СЕТ СН'!$I$12+СВЦЭМ!$D$10+'СЕТ СН'!$I$6-'СЕТ СН'!$I$22</f>
        <v>1589.0549085</v>
      </c>
      <c r="H124" s="36">
        <f>SUMIFS(СВЦЭМ!$C$39:$C$782,СВЦЭМ!$A$39:$A$782,$A124,СВЦЭМ!$B$39:$B$782,H$119)+'СЕТ СН'!$I$12+СВЦЭМ!$D$10+'СЕТ СН'!$I$6-'СЕТ СН'!$I$22</f>
        <v>1644.13105507</v>
      </c>
      <c r="I124" s="36">
        <f>SUMIFS(СВЦЭМ!$C$39:$C$782,СВЦЭМ!$A$39:$A$782,$A124,СВЦЭМ!$B$39:$B$782,I$119)+'СЕТ СН'!$I$12+СВЦЭМ!$D$10+'СЕТ СН'!$I$6-'СЕТ СН'!$I$22</f>
        <v>1632.8407931199999</v>
      </c>
      <c r="J124" s="36">
        <f>SUMIFS(СВЦЭМ!$C$39:$C$782,СВЦЭМ!$A$39:$A$782,$A124,СВЦЭМ!$B$39:$B$782,J$119)+'СЕТ СН'!$I$12+СВЦЭМ!$D$10+'СЕТ СН'!$I$6-'СЕТ СН'!$I$22</f>
        <v>1529.42178109</v>
      </c>
      <c r="K124" s="36">
        <f>SUMIFS(СВЦЭМ!$C$39:$C$782,СВЦЭМ!$A$39:$A$782,$A124,СВЦЭМ!$B$39:$B$782,K$119)+'СЕТ СН'!$I$12+СВЦЭМ!$D$10+'СЕТ СН'!$I$6-'СЕТ СН'!$I$22</f>
        <v>1549.4469883299998</v>
      </c>
      <c r="L124" s="36">
        <f>SUMIFS(СВЦЭМ!$C$39:$C$782,СВЦЭМ!$A$39:$A$782,$A124,СВЦЭМ!$B$39:$B$782,L$119)+'СЕТ СН'!$I$12+СВЦЭМ!$D$10+'СЕТ СН'!$I$6-'СЕТ СН'!$I$22</f>
        <v>1553.94761625</v>
      </c>
      <c r="M124" s="36">
        <f>SUMIFS(СВЦЭМ!$C$39:$C$782,СВЦЭМ!$A$39:$A$782,$A124,СВЦЭМ!$B$39:$B$782,M$119)+'СЕТ СН'!$I$12+СВЦЭМ!$D$10+'СЕТ СН'!$I$6-'СЕТ СН'!$I$22</f>
        <v>1576.67727582</v>
      </c>
      <c r="N124" s="36">
        <f>SUMIFS(СВЦЭМ!$C$39:$C$782,СВЦЭМ!$A$39:$A$782,$A124,СВЦЭМ!$B$39:$B$782,N$119)+'СЕТ СН'!$I$12+СВЦЭМ!$D$10+'СЕТ СН'!$I$6-'СЕТ СН'!$I$22</f>
        <v>1561.28606154</v>
      </c>
      <c r="O124" s="36">
        <f>SUMIFS(СВЦЭМ!$C$39:$C$782,СВЦЭМ!$A$39:$A$782,$A124,СВЦЭМ!$B$39:$B$782,O$119)+'СЕТ СН'!$I$12+СВЦЭМ!$D$10+'СЕТ СН'!$I$6-'СЕТ СН'!$I$22</f>
        <v>1566.0379894</v>
      </c>
      <c r="P124" s="36">
        <f>SUMIFS(СВЦЭМ!$C$39:$C$782,СВЦЭМ!$A$39:$A$782,$A124,СВЦЭМ!$B$39:$B$782,P$119)+'СЕТ СН'!$I$12+СВЦЭМ!$D$10+'СЕТ СН'!$I$6-'СЕТ СН'!$I$22</f>
        <v>1571.8501358400001</v>
      </c>
      <c r="Q124" s="36">
        <f>SUMIFS(СВЦЭМ!$C$39:$C$782,СВЦЭМ!$A$39:$A$782,$A124,СВЦЭМ!$B$39:$B$782,Q$119)+'СЕТ СН'!$I$12+СВЦЭМ!$D$10+'СЕТ СН'!$I$6-'СЕТ СН'!$I$22</f>
        <v>1597.37681931</v>
      </c>
      <c r="R124" s="36">
        <f>SUMIFS(СВЦЭМ!$C$39:$C$782,СВЦЭМ!$A$39:$A$782,$A124,СВЦЭМ!$B$39:$B$782,R$119)+'СЕТ СН'!$I$12+СВЦЭМ!$D$10+'СЕТ СН'!$I$6-'СЕТ СН'!$I$22</f>
        <v>1576.2940608599999</v>
      </c>
      <c r="S124" s="36">
        <f>SUMIFS(СВЦЭМ!$C$39:$C$782,СВЦЭМ!$A$39:$A$782,$A124,СВЦЭМ!$B$39:$B$782,S$119)+'СЕТ СН'!$I$12+СВЦЭМ!$D$10+'СЕТ СН'!$I$6-'СЕТ СН'!$I$22</f>
        <v>1562.38867534</v>
      </c>
      <c r="T124" s="36">
        <f>SUMIFS(СВЦЭМ!$C$39:$C$782,СВЦЭМ!$A$39:$A$782,$A124,СВЦЭМ!$B$39:$B$782,T$119)+'СЕТ СН'!$I$12+СВЦЭМ!$D$10+'СЕТ СН'!$I$6-'СЕТ СН'!$I$22</f>
        <v>1588.07196064</v>
      </c>
      <c r="U124" s="36">
        <f>SUMIFS(СВЦЭМ!$C$39:$C$782,СВЦЭМ!$A$39:$A$782,$A124,СВЦЭМ!$B$39:$B$782,U$119)+'СЕТ СН'!$I$12+СВЦЭМ!$D$10+'СЕТ СН'!$I$6-'СЕТ СН'!$I$22</f>
        <v>1569.14143752</v>
      </c>
      <c r="V124" s="36">
        <f>SUMIFS(СВЦЭМ!$C$39:$C$782,СВЦЭМ!$A$39:$A$782,$A124,СВЦЭМ!$B$39:$B$782,V$119)+'СЕТ СН'!$I$12+СВЦЭМ!$D$10+'СЕТ СН'!$I$6-'СЕТ СН'!$I$22</f>
        <v>1570.3073377799999</v>
      </c>
      <c r="W124" s="36">
        <f>SUMIFS(СВЦЭМ!$C$39:$C$782,СВЦЭМ!$A$39:$A$782,$A124,СВЦЭМ!$B$39:$B$782,W$119)+'СЕТ СН'!$I$12+СВЦЭМ!$D$10+'СЕТ СН'!$I$6-'СЕТ СН'!$I$22</f>
        <v>1576.5737966199999</v>
      </c>
      <c r="X124" s="36">
        <f>SUMIFS(СВЦЭМ!$C$39:$C$782,СВЦЭМ!$A$39:$A$782,$A124,СВЦЭМ!$B$39:$B$782,X$119)+'СЕТ СН'!$I$12+СВЦЭМ!$D$10+'СЕТ СН'!$I$6-'СЕТ СН'!$I$22</f>
        <v>1587.5613003400001</v>
      </c>
      <c r="Y124" s="36">
        <f>SUMIFS(СВЦЭМ!$C$39:$C$782,СВЦЭМ!$A$39:$A$782,$A124,СВЦЭМ!$B$39:$B$782,Y$119)+'СЕТ СН'!$I$12+СВЦЭМ!$D$10+'СЕТ СН'!$I$6-'СЕТ СН'!$I$22</f>
        <v>1662.9728815599999</v>
      </c>
    </row>
    <row r="125" spans="1:27" ht="15.75" x14ac:dyDescent="0.2">
      <c r="A125" s="35">
        <f t="shared" si="3"/>
        <v>44475</v>
      </c>
      <c r="B125" s="36">
        <f>SUMIFS(СВЦЭМ!$C$39:$C$782,СВЦЭМ!$A$39:$A$782,$A125,СВЦЭМ!$B$39:$B$782,B$119)+'СЕТ СН'!$I$12+СВЦЭМ!$D$10+'СЕТ СН'!$I$6-'СЕТ СН'!$I$22</f>
        <v>1681.29964995</v>
      </c>
      <c r="C125" s="36">
        <f>SUMIFS(СВЦЭМ!$C$39:$C$782,СВЦЭМ!$A$39:$A$782,$A125,СВЦЭМ!$B$39:$B$782,C$119)+'СЕТ СН'!$I$12+СВЦЭМ!$D$10+'СЕТ СН'!$I$6-'СЕТ СН'!$I$22</f>
        <v>1716.1991146</v>
      </c>
      <c r="D125" s="36">
        <f>SUMIFS(СВЦЭМ!$C$39:$C$782,СВЦЭМ!$A$39:$A$782,$A125,СВЦЭМ!$B$39:$B$782,D$119)+'СЕТ СН'!$I$12+СВЦЭМ!$D$10+'СЕТ СН'!$I$6-'СЕТ СН'!$I$22</f>
        <v>1632.1342032299999</v>
      </c>
      <c r="E125" s="36">
        <f>SUMIFS(СВЦЭМ!$C$39:$C$782,СВЦЭМ!$A$39:$A$782,$A125,СВЦЭМ!$B$39:$B$782,E$119)+'СЕТ СН'!$I$12+СВЦЭМ!$D$10+'СЕТ СН'!$I$6-'СЕТ СН'!$I$22</f>
        <v>1619.1823832600001</v>
      </c>
      <c r="F125" s="36">
        <f>SUMIFS(СВЦЭМ!$C$39:$C$782,СВЦЭМ!$A$39:$A$782,$A125,СВЦЭМ!$B$39:$B$782,F$119)+'СЕТ СН'!$I$12+СВЦЭМ!$D$10+'СЕТ СН'!$I$6-'СЕТ СН'!$I$22</f>
        <v>1615.5062230799999</v>
      </c>
      <c r="G125" s="36">
        <f>SUMIFS(СВЦЭМ!$C$39:$C$782,СВЦЭМ!$A$39:$A$782,$A125,СВЦЭМ!$B$39:$B$782,G$119)+'СЕТ СН'!$I$12+СВЦЭМ!$D$10+'СЕТ СН'!$I$6-'СЕТ СН'!$I$22</f>
        <v>1618.39503453</v>
      </c>
      <c r="H125" s="36">
        <f>SUMIFS(СВЦЭМ!$C$39:$C$782,СВЦЭМ!$A$39:$A$782,$A125,СВЦЭМ!$B$39:$B$782,H$119)+'СЕТ СН'!$I$12+СВЦЭМ!$D$10+'СЕТ СН'!$I$6-'СЕТ СН'!$I$22</f>
        <v>1679.4176201099999</v>
      </c>
      <c r="I125" s="36">
        <f>SUMIFS(СВЦЭМ!$C$39:$C$782,СВЦЭМ!$A$39:$A$782,$A125,СВЦЭМ!$B$39:$B$782,I$119)+'СЕТ СН'!$I$12+СВЦЭМ!$D$10+'СЕТ СН'!$I$6-'СЕТ СН'!$I$22</f>
        <v>1700.34115907</v>
      </c>
      <c r="J125" s="36">
        <f>SUMIFS(СВЦЭМ!$C$39:$C$782,СВЦЭМ!$A$39:$A$782,$A125,СВЦЭМ!$B$39:$B$782,J$119)+'СЕТ СН'!$I$12+СВЦЭМ!$D$10+'СЕТ СН'!$I$6-'СЕТ СН'!$I$22</f>
        <v>1639.5519942000001</v>
      </c>
      <c r="K125" s="36">
        <f>SUMIFS(СВЦЭМ!$C$39:$C$782,СВЦЭМ!$A$39:$A$782,$A125,СВЦЭМ!$B$39:$B$782,K$119)+'СЕТ СН'!$I$12+СВЦЭМ!$D$10+'СЕТ СН'!$I$6-'СЕТ СН'!$I$22</f>
        <v>1611.85504268</v>
      </c>
      <c r="L125" s="36">
        <f>SUMIFS(СВЦЭМ!$C$39:$C$782,СВЦЭМ!$A$39:$A$782,$A125,СВЦЭМ!$B$39:$B$782,L$119)+'СЕТ СН'!$I$12+СВЦЭМ!$D$10+'СЕТ СН'!$I$6-'СЕТ СН'!$I$22</f>
        <v>1638.4462812899999</v>
      </c>
      <c r="M125" s="36">
        <f>SUMIFS(СВЦЭМ!$C$39:$C$782,СВЦЭМ!$A$39:$A$782,$A125,СВЦЭМ!$B$39:$B$782,M$119)+'СЕТ СН'!$I$12+СВЦЭМ!$D$10+'СЕТ СН'!$I$6-'СЕТ СН'!$I$22</f>
        <v>1635.9386307</v>
      </c>
      <c r="N125" s="36">
        <f>SUMIFS(СВЦЭМ!$C$39:$C$782,СВЦЭМ!$A$39:$A$782,$A125,СВЦЭМ!$B$39:$B$782,N$119)+'СЕТ СН'!$I$12+СВЦЭМ!$D$10+'СЕТ СН'!$I$6-'СЕТ СН'!$I$22</f>
        <v>1632.241561</v>
      </c>
      <c r="O125" s="36">
        <f>SUMIFS(СВЦЭМ!$C$39:$C$782,СВЦЭМ!$A$39:$A$782,$A125,СВЦЭМ!$B$39:$B$782,O$119)+'СЕТ СН'!$I$12+СВЦЭМ!$D$10+'СЕТ СН'!$I$6-'СЕТ СН'!$I$22</f>
        <v>1641.4574160499999</v>
      </c>
      <c r="P125" s="36">
        <f>SUMIFS(СВЦЭМ!$C$39:$C$782,СВЦЭМ!$A$39:$A$782,$A125,СВЦЭМ!$B$39:$B$782,P$119)+'СЕТ СН'!$I$12+СВЦЭМ!$D$10+'СЕТ СН'!$I$6-'СЕТ СН'!$I$22</f>
        <v>1651.46592756</v>
      </c>
      <c r="Q125" s="36">
        <f>SUMIFS(СВЦЭМ!$C$39:$C$782,СВЦЭМ!$A$39:$A$782,$A125,СВЦЭМ!$B$39:$B$782,Q$119)+'СЕТ СН'!$I$12+СВЦЭМ!$D$10+'СЕТ СН'!$I$6-'СЕТ СН'!$I$22</f>
        <v>1664.9980102499999</v>
      </c>
      <c r="R125" s="36">
        <f>SUMIFS(СВЦЭМ!$C$39:$C$782,СВЦЭМ!$A$39:$A$782,$A125,СВЦЭМ!$B$39:$B$782,R$119)+'СЕТ СН'!$I$12+СВЦЭМ!$D$10+'СЕТ СН'!$I$6-'СЕТ СН'!$I$22</f>
        <v>1672.4216117399999</v>
      </c>
      <c r="S125" s="36">
        <f>SUMIFS(СВЦЭМ!$C$39:$C$782,СВЦЭМ!$A$39:$A$782,$A125,СВЦЭМ!$B$39:$B$782,S$119)+'СЕТ СН'!$I$12+СВЦЭМ!$D$10+'СЕТ СН'!$I$6-'СЕТ СН'!$I$22</f>
        <v>1657.4256785800001</v>
      </c>
      <c r="T125" s="36">
        <f>SUMIFS(СВЦЭМ!$C$39:$C$782,СВЦЭМ!$A$39:$A$782,$A125,СВЦЭМ!$B$39:$B$782,T$119)+'СЕТ СН'!$I$12+СВЦЭМ!$D$10+'СЕТ СН'!$I$6-'СЕТ СН'!$I$22</f>
        <v>1624.7324658499999</v>
      </c>
      <c r="U125" s="36">
        <f>SUMIFS(СВЦЭМ!$C$39:$C$782,СВЦЭМ!$A$39:$A$782,$A125,СВЦЭМ!$B$39:$B$782,U$119)+'СЕТ СН'!$I$12+СВЦЭМ!$D$10+'СЕТ СН'!$I$6-'СЕТ СН'!$I$22</f>
        <v>1556.4245585499998</v>
      </c>
      <c r="V125" s="36">
        <f>SUMIFS(СВЦЭМ!$C$39:$C$782,СВЦЭМ!$A$39:$A$782,$A125,СВЦЭМ!$B$39:$B$782,V$119)+'СЕТ СН'!$I$12+СВЦЭМ!$D$10+'СЕТ СН'!$I$6-'СЕТ СН'!$I$22</f>
        <v>1525.1224193200001</v>
      </c>
      <c r="W125" s="36">
        <f>SUMIFS(СВЦЭМ!$C$39:$C$782,СВЦЭМ!$A$39:$A$782,$A125,СВЦЭМ!$B$39:$B$782,W$119)+'СЕТ СН'!$I$12+СВЦЭМ!$D$10+'СЕТ СН'!$I$6-'СЕТ СН'!$I$22</f>
        <v>1557.9561784799998</v>
      </c>
      <c r="X125" s="36">
        <f>SUMIFS(СВЦЭМ!$C$39:$C$782,СВЦЭМ!$A$39:$A$782,$A125,СВЦЭМ!$B$39:$B$782,X$119)+'СЕТ СН'!$I$12+СВЦЭМ!$D$10+'СЕТ СН'!$I$6-'СЕТ СН'!$I$22</f>
        <v>1635.2462200800001</v>
      </c>
      <c r="Y125" s="36">
        <f>SUMIFS(СВЦЭМ!$C$39:$C$782,СВЦЭМ!$A$39:$A$782,$A125,СВЦЭМ!$B$39:$B$782,Y$119)+'СЕТ СН'!$I$12+СВЦЭМ!$D$10+'СЕТ СН'!$I$6-'СЕТ СН'!$I$22</f>
        <v>1675.90374174</v>
      </c>
    </row>
    <row r="126" spans="1:27" ht="15.75" x14ac:dyDescent="0.2">
      <c r="A126" s="35">
        <f t="shared" si="3"/>
        <v>44476</v>
      </c>
      <c r="B126" s="36">
        <f>SUMIFS(СВЦЭМ!$C$39:$C$782,СВЦЭМ!$A$39:$A$782,$A126,СВЦЭМ!$B$39:$B$782,B$119)+'СЕТ СН'!$I$12+СВЦЭМ!$D$10+'СЕТ СН'!$I$6-'СЕТ СН'!$I$22</f>
        <v>1610.2802167299999</v>
      </c>
      <c r="C126" s="36">
        <f>SUMIFS(СВЦЭМ!$C$39:$C$782,СВЦЭМ!$A$39:$A$782,$A126,СВЦЭМ!$B$39:$B$782,C$119)+'СЕТ СН'!$I$12+СВЦЭМ!$D$10+'СЕТ СН'!$I$6-'СЕТ СН'!$I$22</f>
        <v>1622.22020552</v>
      </c>
      <c r="D126" s="36">
        <f>SUMIFS(СВЦЭМ!$C$39:$C$782,СВЦЭМ!$A$39:$A$782,$A126,СВЦЭМ!$B$39:$B$782,D$119)+'СЕТ СН'!$I$12+СВЦЭМ!$D$10+'СЕТ СН'!$I$6-'СЕТ СН'!$I$22</f>
        <v>1581.28367288</v>
      </c>
      <c r="E126" s="36">
        <f>SUMIFS(СВЦЭМ!$C$39:$C$782,СВЦЭМ!$A$39:$A$782,$A126,СВЦЭМ!$B$39:$B$782,E$119)+'СЕТ СН'!$I$12+СВЦЭМ!$D$10+'СЕТ СН'!$I$6-'СЕТ СН'!$I$22</f>
        <v>1583.5882094000001</v>
      </c>
      <c r="F126" s="36">
        <f>SUMIFS(СВЦЭМ!$C$39:$C$782,СВЦЭМ!$A$39:$A$782,$A126,СВЦЭМ!$B$39:$B$782,F$119)+'СЕТ СН'!$I$12+СВЦЭМ!$D$10+'СЕТ СН'!$I$6-'СЕТ СН'!$I$22</f>
        <v>1581.46801764</v>
      </c>
      <c r="G126" s="36">
        <f>SUMIFS(СВЦЭМ!$C$39:$C$782,СВЦЭМ!$A$39:$A$782,$A126,СВЦЭМ!$B$39:$B$782,G$119)+'СЕТ СН'!$I$12+СВЦЭМ!$D$10+'СЕТ СН'!$I$6-'СЕТ СН'!$I$22</f>
        <v>1581.4049304499999</v>
      </c>
      <c r="H126" s="36">
        <f>SUMIFS(СВЦЭМ!$C$39:$C$782,СВЦЭМ!$A$39:$A$782,$A126,СВЦЭМ!$B$39:$B$782,H$119)+'СЕТ СН'!$I$12+СВЦЭМ!$D$10+'СЕТ СН'!$I$6-'СЕТ СН'!$I$22</f>
        <v>1633.12475051</v>
      </c>
      <c r="I126" s="36">
        <f>SUMIFS(СВЦЭМ!$C$39:$C$782,СВЦЭМ!$A$39:$A$782,$A126,СВЦЭМ!$B$39:$B$782,I$119)+'СЕТ СН'!$I$12+СВЦЭМ!$D$10+'СЕТ СН'!$I$6-'СЕТ СН'!$I$22</f>
        <v>1648.6908690400001</v>
      </c>
      <c r="J126" s="36">
        <f>SUMIFS(СВЦЭМ!$C$39:$C$782,СВЦЭМ!$A$39:$A$782,$A126,СВЦЭМ!$B$39:$B$782,J$119)+'СЕТ СН'!$I$12+СВЦЭМ!$D$10+'СЕТ СН'!$I$6-'СЕТ СН'!$I$22</f>
        <v>1599.5632149800001</v>
      </c>
      <c r="K126" s="36">
        <f>SUMIFS(СВЦЭМ!$C$39:$C$782,СВЦЭМ!$A$39:$A$782,$A126,СВЦЭМ!$B$39:$B$782,K$119)+'СЕТ СН'!$I$12+СВЦЭМ!$D$10+'СЕТ СН'!$I$6-'СЕТ СН'!$I$22</f>
        <v>1568.6429945899999</v>
      </c>
      <c r="L126" s="36">
        <f>SUMIFS(СВЦЭМ!$C$39:$C$782,СВЦЭМ!$A$39:$A$782,$A126,СВЦЭМ!$B$39:$B$782,L$119)+'СЕТ СН'!$I$12+СВЦЭМ!$D$10+'СЕТ СН'!$I$6-'СЕТ СН'!$I$22</f>
        <v>1563.28091503</v>
      </c>
      <c r="M126" s="36">
        <f>SUMIFS(СВЦЭМ!$C$39:$C$782,СВЦЭМ!$A$39:$A$782,$A126,СВЦЭМ!$B$39:$B$782,M$119)+'СЕТ СН'!$I$12+СВЦЭМ!$D$10+'СЕТ СН'!$I$6-'СЕТ СН'!$I$22</f>
        <v>1580.45321683</v>
      </c>
      <c r="N126" s="36">
        <f>SUMIFS(СВЦЭМ!$C$39:$C$782,СВЦЭМ!$A$39:$A$782,$A126,СВЦЭМ!$B$39:$B$782,N$119)+'СЕТ СН'!$I$12+СВЦЭМ!$D$10+'СЕТ СН'!$I$6-'СЕТ СН'!$I$22</f>
        <v>1595.3845336299999</v>
      </c>
      <c r="O126" s="36">
        <f>SUMIFS(СВЦЭМ!$C$39:$C$782,СВЦЭМ!$A$39:$A$782,$A126,СВЦЭМ!$B$39:$B$782,O$119)+'СЕТ СН'!$I$12+СВЦЭМ!$D$10+'СЕТ СН'!$I$6-'СЕТ СН'!$I$22</f>
        <v>1588.5338636499998</v>
      </c>
      <c r="P126" s="36">
        <f>SUMIFS(СВЦЭМ!$C$39:$C$782,СВЦЭМ!$A$39:$A$782,$A126,СВЦЭМ!$B$39:$B$782,P$119)+'СЕТ СН'!$I$12+СВЦЭМ!$D$10+'СЕТ СН'!$I$6-'СЕТ СН'!$I$22</f>
        <v>1589.1855694200001</v>
      </c>
      <c r="Q126" s="36">
        <f>SUMIFS(СВЦЭМ!$C$39:$C$782,СВЦЭМ!$A$39:$A$782,$A126,СВЦЭМ!$B$39:$B$782,Q$119)+'СЕТ СН'!$I$12+СВЦЭМ!$D$10+'СЕТ СН'!$I$6-'СЕТ СН'!$I$22</f>
        <v>1594.6489043199999</v>
      </c>
      <c r="R126" s="36">
        <f>SUMIFS(СВЦЭМ!$C$39:$C$782,СВЦЭМ!$A$39:$A$782,$A126,СВЦЭМ!$B$39:$B$782,R$119)+'СЕТ СН'!$I$12+СВЦЭМ!$D$10+'СЕТ СН'!$I$6-'СЕТ СН'!$I$22</f>
        <v>1591.2568219299999</v>
      </c>
      <c r="S126" s="36">
        <f>SUMIFS(СВЦЭМ!$C$39:$C$782,СВЦЭМ!$A$39:$A$782,$A126,СВЦЭМ!$B$39:$B$782,S$119)+'СЕТ СН'!$I$12+СВЦЭМ!$D$10+'СЕТ СН'!$I$6-'СЕТ СН'!$I$22</f>
        <v>1586.2639749699999</v>
      </c>
      <c r="T126" s="36">
        <f>SUMIFS(СВЦЭМ!$C$39:$C$782,СВЦЭМ!$A$39:$A$782,$A126,СВЦЭМ!$B$39:$B$782,T$119)+'СЕТ СН'!$I$12+СВЦЭМ!$D$10+'СЕТ СН'!$I$6-'СЕТ СН'!$I$22</f>
        <v>1565.14067834</v>
      </c>
      <c r="U126" s="36">
        <f>SUMIFS(СВЦЭМ!$C$39:$C$782,СВЦЭМ!$A$39:$A$782,$A126,СВЦЭМ!$B$39:$B$782,U$119)+'СЕТ СН'!$I$12+СВЦЭМ!$D$10+'СЕТ СН'!$I$6-'СЕТ СН'!$I$22</f>
        <v>1542.4661672100001</v>
      </c>
      <c r="V126" s="36">
        <f>SUMIFS(СВЦЭМ!$C$39:$C$782,СВЦЭМ!$A$39:$A$782,$A126,СВЦЭМ!$B$39:$B$782,V$119)+'СЕТ СН'!$I$12+СВЦЭМ!$D$10+'СЕТ СН'!$I$6-'СЕТ СН'!$I$22</f>
        <v>1560.0495424800001</v>
      </c>
      <c r="W126" s="36">
        <f>SUMIFS(СВЦЭМ!$C$39:$C$782,СВЦЭМ!$A$39:$A$782,$A126,СВЦЭМ!$B$39:$B$782,W$119)+'СЕТ СН'!$I$12+СВЦЭМ!$D$10+'СЕТ СН'!$I$6-'СЕТ СН'!$I$22</f>
        <v>1588.6226124100001</v>
      </c>
      <c r="X126" s="36">
        <f>SUMIFS(СВЦЭМ!$C$39:$C$782,СВЦЭМ!$A$39:$A$782,$A126,СВЦЭМ!$B$39:$B$782,X$119)+'СЕТ СН'!$I$12+СВЦЭМ!$D$10+'СЕТ СН'!$I$6-'СЕТ СН'!$I$22</f>
        <v>1646.7187383</v>
      </c>
      <c r="Y126" s="36">
        <f>SUMIFS(СВЦЭМ!$C$39:$C$782,СВЦЭМ!$A$39:$A$782,$A126,СВЦЭМ!$B$39:$B$782,Y$119)+'СЕТ СН'!$I$12+СВЦЭМ!$D$10+'СЕТ СН'!$I$6-'СЕТ СН'!$I$22</f>
        <v>1660.1359149899999</v>
      </c>
    </row>
    <row r="127" spans="1:27" ht="15.75" x14ac:dyDescent="0.2">
      <c r="A127" s="35">
        <f t="shared" si="3"/>
        <v>44477</v>
      </c>
      <c r="B127" s="36">
        <f>SUMIFS(СВЦЭМ!$C$39:$C$782,СВЦЭМ!$A$39:$A$782,$A127,СВЦЭМ!$B$39:$B$782,B$119)+'СЕТ СН'!$I$12+СВЦЭМ!$D$10+'СЕТ СН'!$I$6-'СЕТ СН'!$I$22</f>
        <v>1624.93862104</v>
      </c>
      <c r="C127" s="36">
        <f>SUMIFS(СВЦЭМ!$C$39:$C$782,СВЦЭМ!$A$39:$A$782,$A127,СВЦЭМ!$B$39:$B$782,C$119)+'СЕТ СН'!$I$12+СВЦЭМ!$D$10+'СЕТ СН'!$I$6-'СЕТ СН'!$I$22</f>
        <v>1654.2265264</v>
      </c>
      <c r="D127" s="36">
        <f>SUMIFS(СВЦЭМ!$C$39:$C$782,СВЦЭМ!$A$39:$A$782,$A127,СВЦЭМ!$B$39:$B$782,D$119)+'СЕТ СН'!$I$12+СВЦЭМ!$D$10+'СЕТ СН'!$I$6-'СЕТ СН'!$I$22</f>
        <v>1624.01356106</v>
      </c>
      <c r="E127" s="36">
        <f>SUMIFS(СВЦЭМ!$C$39:$C$782,СВЦЭМ!$A$39:$A$782,$A127,СВЦЭМ!$B$39:$B$782,E$119)+'СЕТ СН'!$I$12+СВЦЭМ!$D$10+'СЕТ СН'!$I$6-'СЕТ СН'!$I$22</f>
        <v>1649.04624085</v>
      </c>
      <c r="F127" s="36">
        <f>SUMIFS(СВЦЭМ!$C$39:$C$782,СВЦЭМ!$A$39:$A$782,$A127,СВЦЭМ!$B$39:$B$782,F$119)+'СЕТ СН'!$I$12+СВЦЭМ!$D$10+'СЕТ СН'!$I$6-'СЕТ СН'!$I$22</f>
        <v>1645.1685525299999</v>
      </c>
      <c r="G127" s="36">
        <f>SUMIFS(СВЦЭМ!$C$39:$C$782,СВЦЭМ!$A$39:$A$782,$A127,СВЦЭМ!$B$39:$B$782,G$119)+'СЕТ СН'!$I$12+СВЦЭМ!$D$10+'СЕТ СН'!$I$6-'СЕТ СН'!$I$22</f>
        <v>1625.3220400600001</v>
      </c>
      <c r="H127" s="36">
        <f>SUMIFS(СВЦЭМ!$C$39:$C$782,СВЦЭМ!$A$39:$A$782,$A127,СВЦЭМ!$B$39:$B$782,H$119)+'СЕТ СН'!$I$12+СВЦЭМ!$D$10+'СЕТ СН'!$I$6-'СЕТ СН'!$I$22</f>
        <v>1660.8860409199999</v>
      </c>
      <c r="I127" s="36">
        <f>SUMIFS(СВЦЭМ!$C$39:$C$782,СВЦЭМ!$A$39:$A$782,$A127,СВЦЭМ!$B$39:$B$782,I$119)+'СЕТ СН'!$I$12+СВЦЭМ!$D$10+'СЕТ СН'!$I$6-'СЕТ СН'!$I$22</f>
        <v>1703.9534285699999</v>
      </c>
      <c r="J127" s="36">
        <f>SUMIFS(СВЦЭМ!$C$39:$C$782,СВЦЭМ!$A$39:$A$782,$A127,СВЦЭМ!$B$39:$B$782,J$119)+'СЕТ СН'!$I$12+СВЦЭМ!$D$10+'СЕТ СН'!$I$6-'СЕТ СН'!$I$22</f>
        <v>1651.0941131699999</v>
      </c>
      <c r="K127" s="36">
        <f>SUMIFS(СВЦЭМ!$C$39:$C$782,СВЦЭМ!$A$39:$A$782,$A127,СВЦЭМ!$B$39:$B$782,K$119)+'СЕТ СН'!$I$12+СВЦЭМ!$D$10+'СЕТ СН'!$I$6-'СЕТ СН'!$I$22</f>
        <v>1616.4571644099999</v>
      </c>
      <c r="L127" s="36">
        <f>SUMIFS(СВЦЭМ!$C$39:$C$782,СВЦЭМ!$A$39:$A$782,$A127,СВЦЭМ!$B$39:$B$782,L$119)+'СЕТ СН'!$I$12+СВЦЭМ!$D$10+'СЕТ СН'!$I$6-'СЕТ СН'!$I$22</f>
        <v>1578.68204059</v>
      </c>
      <c r="M127" s="36">
        <f>SUMIFS(СВЦЭМ!$C$39:$C$782,СВЦЭМ!$A$39:$A$782,$A127,СВЦЭМ!$B$39:$B$782,M$119)+'СЕТ СН'!$I$12+СВЦЭМ!$D$10+'СЕТ СН'!$I$6-'СЕТ СН'!$I$22</f>
        <v>1589.2147523000001</v>
      </c>
      <c r="N127" s="36">
        <f>SUMIFS(СВЦЭМ!$C$39:$C$782,СВЦЭМ!$A$39:$A$782,$A127,СВЦЭМ!$B$39:$B$782,N$119)+'СЕТ СН'!$I$12+СВЦЭМ!$D$10+'СЕТ СН'!$I$6-'СЕТ СН'!$I$22</f>
        <v>1601.05100627</v>
      </c>
      <c r="O127" s="36">
        <f>SUMIFS(СВЦЭМ!$C$39:$C$782,СВЦЭМ!$A$39:$A$782,$A127,СВЦЭМ!$B$39:$B$782,O$119)+'СЕТ СН'!$I$12+СВЦЭМ!$D$10+'СЕТ СН'!$I$6-'СЕТ СН'!$I$22</f>
        <v>1589.26121412</v>
      </c>
      <c r="P127" s="36">
        <f>SUMIFS(СВЦЭМ!$C$39:$C$782,СВЦЭМ!$A$39:$A$782,$A127,СВЦЭМ!$B$39:$B$782,P$119)+'СЕТ СН'!$I$12+СВЦЭМ!$D$10+'СЕТ СН'!$I$6-'СЕТ СН'!$I$22</f>
        <v>1594.00445236</v>
      </c>
      <c r="Q127" s="36">
        <f>SUMIFS(СВЦЭМ!$C$39:$C$782,СВЦЭМ!$A$39:$A$782,$A127,СВЦЭМ!$B$39:$B$782,Q$119)+'СЕТ СН'!$I$12+СВЦЭМ!$D$10+'СЕТ СН'!$I$6-'СЕТ СН'!$I$22</f>
        <v>1588.20233876</v>
      </c>
      <c r="R127" s="36">
        <f>SUMIFS(СВЦЭМ!$C$39:$C$782,СВЦЭМ!$A$39:$A$782,$A127,СВЦЭМ!$B$39:$B$782,R$119)+'СЕТ СН'!$I$12+СВЦЭМ!$D$10+'СЕТ СН'!$I$6-'СЕТ СН'!$I$22</f>
        <v>1584.80745671</v>
      </c>
      <c r="S127" s="36">
        <f>SUMIFS(СВЦЭМ!$C$39:$C$782,СВЦЭМ!$A$39:$A$782,$A127,СВЦЭМ!$B$39:$B$782,S$119)+'СЕТ СН'!$I$12+СВЦЭМ!$D$10+'СЕТ СН'!$I$6-'СЕТ СН'!$I$22</f>
        <v>1578.71685637</v>
      </c>
      <c r="T127" s="36">
        <f>SUMIFS(СВЦЭМ!$C$39:$C$782,СВЦЭМ!$A$39:$A$782,$A127,СВЦЭМ!$B$39:$B$782,T$119)+'СЕТ СН'!$I$12+СВЦЭМ!$D$10+'СЕТ СН'!$I$6-'СЕТ СН'!$I$22</f>
        <v>1580.6242465399998</v>
      </c>
      <c r="U127" s="36">
        <f>SUMIFS(СВЦЭМ!$C$39:$C$782,СВЦЭМ!$A$39:$A$782,$A127,СВЦЭМ!$B$39:$B$782,U$119)+'СЕТ СН'!$I$12+СВЦЭМ!$D$10+'СЕТ СН'!$I$6-'СЕТ СН'!$I$22</f>
        <v>1561.0775789100001</v>
      </c>
      <c r="V127" s="36">
        <f>SUMIFS(СВЦЭМ!$C$39:$C$782,СВЦЭМ!$A$39:$A$782,$A127,СВЦЭМ!$B$39:$B$782,V$119)+'СЕТ СН'!$I$12+СВЦЭМ!$D$10+'СЕТ СН'!$I$6-'СЕТ СН'!$I$22</f>
        <v>1552.54158207</v>
      </c>
      <c r="W127" s="36">
        <f>SUMIFS(СВЦЭМ!$C$39:$C$782,СВЦЭМ!$A$39:$A$782,$A127,СВЦЭМ!$B$39:$B$782,W$119)+'СЕТ СН'!$I$12+СВЦЭМ!$D$10+'СЕТ СН'!$I$6-'СЕТ СН'!$I$22</f>
        <v>1598.22778625</v>
      </c>
      <c r="X127" s="36">
        <f>SUMIFS(СВЦЭМ!$C$39:$C$782,СВЦЭМ!$A$39:$A$782,$A127,СВЦЭМ!$B$39:$B$782,X$119)+'СЕТ СН'!$I$12+СВЦЭМ!$D$10+'СЕТ СН'!$I$6-'СЕТ СН'!$I$22</f>
        <v>1650.8718948799999</v>
      </c>
      <c r="Y127" s="36">
        <f>SUMIFS(СВЦЭМ!$C$39:$C$782,СВЦЭМ!$A$39:$A$782,$A127,СВЦЭМ!$B$39:$B$782,Y$119)+'СЕТ СН'!$I$12+СВЦЭМ!$D$10+'СЕТ СН'!$I$6-'СЕТ СН'!$I$22</f>
        <v>1653.09896164</v>
      </c>
    </row>
    <row r="128" spans="1:27" ht="15.75" x14ac:dyDescent="0.2">
      <c r="A128" s="35">
        <f t="shared" si="3"/>
        <v>44478</v>
      </c>
      <c r="B128" s="36">
        <f>SUMIFS(СВЦЭМ!$C$39:$C$782,СВЦЭМ!$A$39:$A$782,$A128,СВЦЭМ!$B$39:$B$782,B$119)+'СЕТ СН'!$I$12+СВЦЭМ!$D$10+'СЕТ СН'!$I$6-'СЕТ СН'!$I$22</f>
        <v>1531.74129064</v>
      </c>
      <c r="C128" s="36">
        <f>SUMIFS(СВЦЭМ!$C$39:$C$782,СВЦЭМ!$A$39:$A$782,$A128,СВЦЭМ!$B$39:$B$782,C$119)+'СЕТ СН'!$I$12+СВЦЭМ!$D$10+'СЕТ СН'!$I$6-'СЕТ СН'!$I$22</f>
        <v>1568.75478942</v>
      </c>
      <c r="D128" s="36">
        <f>SUMIFS(СВЦЭМ!$C$39:$C$782,СВЦЭМ!$A$39:$A$782,$A128,СВЦЭМ!$B$39:$B$782,D$119)+'СЕТ СН'!$I$12+СВЦЭМ!$D$10+'СЕТ СН'!$I$6-'СЕТ СН'!$I$22</f>
        <v>1567.7548650000001</v>
      </c>
      <c r="E128" s="36">
        <f>SUMIFS(СВЦЭМ!$C$39:$C$782,СВЦЭМ!$A$39:$A$782,$A128,СВЦЭМ!$B$39:$B$782,E$119)+'СЕТ СН'!$I$12+СВЦЭМ!$D$10+'СЕТ СН'!$I$6-'СЕТ СН'!$I$22</f>
        <v>1587.3082357400001</v>
      </c>
      <c r="F128" s="36">
        <f>SUMIFS(СВЦЭМ!$C$39:$C$782,СВЦЭМ!$A$39:$A$782,$A128,СВЦЭМ!$B$39:$B$782,F$119)+'СЕТ СН'!$I$12+СВЦЭМ!$D$10+'СЕТ СН'!$I$6-'СЕТ СН'!$I$22</f>
        <v>1575.45246284</v>
      </c>
      <c r="G128" s="36">
        <f>SUMIFS(СВЦЭМ!$C$39:$C$782,СВЦЭМ!$A$39:$A$782,$A128,СВЦЭМ!$B$39:$B$782,G$119)+'СЕТ СН'!$I$12+СВЦЭМ!$D$10+'СЕТ СН'!$I$6-'СЕТ СН'!$I$22</f>
        <v>1567.6227292199999</v>
      </c>
      <c r="H128" s="36">
        <f>SUMIFS(СВЦЭМ!$C$39:$C$782,СВЦЭМ!$A$39:$A$782,$A128,СВЦЭМ!$B$39:$B$782,H$119)+'СЕТ СН'!$I$12+СВЦЭМ!$D$10+'СЕТ СН'!$I$6-'СЕТ СН'!$I$22</f>
        <v>1533.9626665400001</v>
      </c>
      <c r="I128" s="36">
        <f>SUMIFS(СВЦЭМ!$C$39:$C$782,СВЦЭМ!$A$39:$A$782,$A128,СВЦЭМ!$B$39:$B$782,I$119)+'СЕТ СН'!$I$12+СВЦЭМ!$D$10+'СЕТ СН'!$I$6-'СЕТ СН'!$I$22</f>
        <v>1622.6654359899999</v>
      </c>
      <c r="J128" s="36">
        <f>SUMIFS(СВЦЭМ!$C$39:$C$782,СВЦЭМ!$A$39:$A$782,$A128,СВЦЭМ!$B$39:$B$782,J$119)+'СЕТ СН'!$I$12+СВЦЭМ!$D$10+'СЕТ СН'!$I$6-'СЕТ СН'!$I$22</f>
        <v>1651.13264106</v>
      </c>
      <c r="K128" s="36">
        <f>SUMIFS(СВЦЭМ!$C$39:$C$782,СВЦЭМ!$A$39:$A$782,$A128,СВЦЭМ!$B$39:$B$782,K$119)+'СЕТ СН'!$I$12+СВЦЭМ!$D$10+'СЕТ СН'!$I$6-'СЕТ СН'!$I$22</f>
        <v>1585.3161440299998</v>
      </c>
      <c r="L128" s="36">
        <f>SUMIFS(СВЦЭМ!$C$39:$C$782,СВЦЭМ!$A$39:$A$782,$A128,СВЦЭМ!$B$39:$B$782,L$119)+'СЕТ СН'!$I$12+СВЦЭМ!$D$10+'СЕТ СН'!$I$6-'СЕТ СН'!$I$22</f>
        <v>1560.81720071</v>
      </c>
      <c r="M128" s="36">
        <f>SUMIFS(СВЦЭМ!$C$39:$C$782,СВЦЭМ!$A$39:$A$782,$A128,СВЦЭМ!$B$39:$B$782,M$119)+'СЕТ СН'!$I$12+СВЦЭМ!$D$10+'СЕТ СН'!$I$6-'СЕТ СН'!$I$22</f>
        <v>1566.09501879</v>
      </c>
      <c r="N128" s="36">
        <f>SUMIFS(СВЦЭМ!$C$39:$C$782,СВЦЭМ!$A$39:$A$782,$A128,СВЦЭМ!$B$39:$B$782,N$119)+'СЕТ СН'!$I$12+СВЦЭМ!$D$10+'СЕТ СН'!$I$6-'СЕТ СН'!$I$22</f>
        <v>1586.9375596299999</v>
      </c>
      <c r="O128" s="36">
        <f>SUMIFS(СВЦЭМ!$C$39:$C$782,СВЦЭМ!$A$39:$A$782,$A128,СВЦЭМ!$B$39:$B$782,O$119)+'СЕТ СН'!$I$12+СВЦЭМ!$D$10+'СЕТ СН'!$I$6-'СЕТ СН'!$I$22</f>
        <v>1575.3231597500001</v>
      </c>
      <c r="P128" s="36">
        <f>SUMIFS(СВЦЭМ!$C$39:$C$782,СВЦЭМ!$A$39:$A$782,$A128,СВЦЭМ!$B$39:$B$782,P$119)+'СЕТ СН'!$I$12+СВЦЭМ!$D$10+'СЕТ СН'!$I$6-'СЕТ СН'!$I$22</f>
        <v>1574.11973696</v>
      </c>
      <c r="Q128" s="36">
        <f>SUMIFS(СВЦЭМ!$C$39:$C$782,СВЦЭМ!$A$39:$A$782,$A128,СВЦЭМ!$B$39:$B$782,Q$119)+'СЕТ СН'!$I$12+СВЦЭМ!$D$10+'СЕТ СН'!$I$6-'СЕТ СН'!$I$22</f>
        <v>1654.0623672199999</v>
      </c>
      <c r="R128" s="36">
        <f>SUMIFS(СВЦЭМ!$C$39:$C$782,СВЦЭМ!$A$39:$A$782,$A128,СВЦЭМ!$B$39:$B$782,R$119)+'СЕТ СН'!$I$12+СВЦЭМ!$D$10+'СЕТ СН'!$I$6-'СЕТ СН'!$I$22</f>
        <v>1617.3516938499999</v>
      </c>
      <c r="S128" s="36">
        <f>SUMIFS(СВЦЭМ!$C$39:$C$782,СВЦЭМ!$A$39:$A$782,$A128,СВЦЭМ!$B$39:$B$782,S$119)+'СЕТ СН'!$I$12+СВЦЭМ!$D$10+'СЕТ СН'!$I$6-'СЕТ СН'!$I$22</f>
        <v>1582.79054333</v>
      </c>
      <c r="T128" s="36">
        <f>SUMIFS(СВЦЭМ!$C$39:$C$782,СВЦЭМ!$A$39:$A$782,$A128,СВЦЭМ!$B$39:$B$782,T$119)+'СЕТ СН'!$I$12+СВЦЭМ!$D$10+'СЕТ СН'!$I$6-'СЕТ СН'!$I$22</f>
        <v>1558.8570622299999</v>
      </c>
      <c r="U128" s="36">
        <f>SUMIFS(СВЦЭМ!$C$39:$C$782,СВЦЭМ!$A$39:$A$782,$A128,СВЦЭМ!$B$39:$B$782,U$119)+'СЕТ СН'!$I$12+СВЦЭМ!$D$10+'СЕТ СН'!$I$6-'СЕТ СН'!$I$22</f>
        <v>1530.6684252499999</v>
      </c>
      <c r="V128" s="36">
        <f>SUMIFS(СВЦЭМ!$C$39:$C$782,СВЦЭМ!$A$39:$A$782,$A128,СВЦЭМ!$B$39:$B$782,V$119)+'СЕТ СН'!$I$12+СВЦЭМ!$D$10+'СЕТ СН'!$I$6-'СЕТ СН'!$I$22</f>
        <v>1514.8607346899998</v>
      </c>
      <c r="W128" s="36">
        <f>SUMIFS(СВЦЭМ!$C$39:$C$782,СВЦЭМ!$A$39:$A$782,$A128,СВЦЭМ!$B$39:$B$782,W$119)+'СЕТ СН'!$I$12+СВЦЭМ!$D$10+'СЕТ СН'!$I$6-'СЕТ СН'!$I$22</f>
        <v>1561.7052406800001</v>
      </c>
      <c r="X128" s="36">
        <f>SUMIFS(СВЦЭМ!$C$39:$C$782,СВЦЭМ!$A$39:$A$782,$A128,СВЦЭМ!$B$39:$B$782,X$119)+'СЕТ СН'!$I$12+СВЦЭМ!$D$10+'СЕТ СН'!$I$6-'СЕТ СН'!$I$22</f>
        <v>1601.9161965000001</v>
      </c>
      <c r="Y128" s="36">
        <f>SUMIFS(СВЦЭМ!$C$39:$C$782,СВЦЭМ!$A$39:$A$782,$A128,СВЦЭМ!$B$39:$B$782,Y$119)+'СЕТ СН'!$I$12+СВЦЭМ!$D$10+'СЕТ СН'!$I$6-'СЕТ СН'!$I$22</f>
        <v>1614.4845587</v>
      </c>
    </row>
    <row r="129" spans="1:25" ht="15.75" x14ac:dyDescent="0.2">
      <c r="A129" s="35">
        <f t="shared" si="3"/>
        <v>44479</v>
      </c>
      <c r="B129" s="36">
        <f>SUMIFS(СВЦЭМ!$C$39:$C$782,СВЦЭМ!$A$39:$A$782,$A129,СВЦЭМ!$B$39:$B$782,B$119)+'СЕТ СН'!$I$12+СВЦЭМ!$D$10+'СЕТ СН'!$I$6-'СЕТ СН'!$I$22</f>
        <v>1791.67155209</v>
      </c>
      <c r="C129" s="36">
        <f>SUMIFS(СВЦЭМ!$C$39:$C$782,СВЦЭМ!$A$39:$A$782,$A129,СВЦЭМ!$B$39:$B$782,C$119)+'СЕТ СН'!$I$12+СВЦЭМ!$D$10+'СЕТ СН'!$I$6-'СЕТ СН'!$I$22</f>
        <v>1821.2206313500001</v>
      </c>
      <c r="D129" s="36">
        <f>SUMIFS(СВЦЭМ!$C$39:$C$782,СВЦЭМ!$A$39:$A$782,$A129,СВЦЭМ!$B$39:$B$782,D$119)+'СЕТ СН'!$I$12+СВЦЭМ!$D$10+'СЕТ СН'!$I$6-'СЕТ СН'!$I$22</f>
        <v>1805.37362424</v>
      </c>
      <c r="E129" s="36">
        <f>SUMIFS(СВЦЭМ!$C$39:$C$782,СВЦЭМ!$A$39:$A$782,$A129,СВЦЭМ!$B$39:$B$782,E$119)+'СЕТ СН'!$I$12+СВЦЭМ!$D$10+'СЕТ СН'!$I$6-'СЕТ СН'!$I$22</f>
        <v>1789.97914651</v>
      </c>
      <c r="F129" s="36">
        <f>SUMIFS(СВЦЭМ!$C$39:$C$782,СВЦЭМ!$A$39:$A$782,$A129,СВЦЭМ!$B$39:$B$782,F$119)+'СЕТ СН'!$I$12+СВЦЭМ!$D$10+'СЕТ СН'!$I$6-'СЕТ СН'!$I$22</f>
        <v>1781.8646046700001</v>
      </c>
      <c r="G129" s="36">
        <f>SUMIFS(СВЦЭМ!$C$39:$C$782,СВЦЭМ!$A$39:$A$782,$A129,СВЦЭМ!$B$39:$B$782,G$119)+'СЕТ СН'!$I$12+СВЦЭМ!$D$10+'СЕТ СН'!$I$6-'СЕТ СН'!$I$22</f>
        <v>1783.1774186600001</v>
      </c>
      <c r="H129" s="36">
        <f>SUMIFS(СВЦЭМ!$C$39:$C$782,СВЦЭМ!$A$39:$A$782,$A129,СВЦЭМ!$B$39:$B$782,H$119)+'СЕТ СН'!$I$12+СВЦЭМ!$D$10+'СЕТ СН'!$I$6-'СЕТ СН'!$I$22</f>
        <v>1821.8580372399999</v>
      </c>
      <c r="I129" s="36">
        <f>SUMIFS(СВЦЭМ!$C$39:$C$782,СВЦЭМ!$A$39:$A$782,$A129,СВЦЭМ!$B$39:$B$782,I$119)+'СЕТ СН'!$I$12+СВЦЭМ!$D$10+'СЕТ СН'!$I$6-'СЕТ СН'!$I$22</f>
        <v>1807.8076479199999</v>
      </c>
      <c r="J129" s="36">
        <f>SUMIFS(СВЦЭМ!$C$39:$C$782,СВЦЭМ!$A$39:$A$782,$A129,СВЦЭМ!$B$39:$B$782,J$119)+'СЕТ СН'!$I$12+СВЦЭМ!$D$10+'СЕТ СН'!$I$6-'СЕТ СН'!$I$22</f>
        <v>1748.33152176</v>
      </c>
      <c r="K129" s="36">
        <f>SUMIFS(СВЦЭМ!$C$39:$C$782,СВЦЭМ!$A$39:$A$782,$A129,СВЦЭМ!$B$39:$B$782,K$119)+'СЕТ СН'!$I$12+СВЦЭМ!$D$10+'СЕТ СН'!$I$6-'СЕТ СН'!$I$22</f>
        <v>1710.4756226299999</v>
      </c>
      <c r="L129" s="36">
        <f>SUMIFS(СВЦЭМ!$C$39:$C$782,СВЦЭМ!$A$39:$A$782,$A129,СВЦЭМ!$B$39:$B$782,L$119)+'СЕТ СН'!$I$12+СВЦЭМ!$D$10+'СЕТ СН'!$I$6-'СЕТ СН'!$I$22</f>
        <v>1694.2917735599999</v>
      </c>
      <c r="M129" s="36">
        <f>SUMIFS(СВЦЭМ!$C$39:$C$782,СВЦЭМ!$A$39:$A$782,$A129,СВЦЭМ!$B$39:$B$782,M$119)+'СЕТ СН'!$I$12+СВЦЭМ!$D$10+'СЕТ СН'!$I$6-'СЕТ СН'!$I$22</f>
        <v>1701.15259436</v>
      </c>
      <c r="N129" s="36">
        <f>SUMIFS(СВЦЭМ!$C$39:$C$782,СВЦЭМ!$A$39:$A$782,$A129,СВЦЭМ!$B$39:$B$782,N$119)+'СЕТ СН'!$I$12+СВЦЭМ!$D$10+'СЕТ СН'!$I$6-'СЕТ СН'!$I$22</f>
        <v>1708.7701340199999</v>
      </c>
      <c r="O129" s="36">
        <f>SUMIFS(СВЦЭМ!$C$39:$C$782,СВЦЭМ!$A$39:$A$782,$A129,СВЦЭМ!$B$39:$B$782,O$119)+'СЕТ СН'!$I$12+СВЦЭМ!$D$10+'СЕТ СН'!$I$6-'СЕТ СН'!$I$22</f>
        <v>1717.61600204</v>
      </c>
      <c r="P129" s="36">
        <f>SUMIFS(СВЦЭМ!$C$39:$C$782,СВЦЭМ!$A$39:$A$782,$A129,СВЦЭМ!$B$39:$B$782,P$119)+'СЕТ СН'!$I$12+СВЦЭМ!$D$10+'СЕТ СН'!$I$6-'СЕТ СН'!$I$22</f>
        <v>1713.6375964199999</v>
      </c>
      <c r="Q129" s="36">
        <f>SUMIFS(СВЦЭМ!$C$39:$C$782,СВЦЭМ!$A$39:$A$782,$A129,СВЦЭМ!$B$39:$B$782,Q$119)+'СЕТ СН'!$I$12+СВЦЭМ!$D$10+'СЕТ СН'!$I$6-'СЕТ СН'!$I$22</f>
        <v>1729.9134407399999</v>
      </c>
      <c r="R129" s="36">
        <f>SUMIFS(СВЦЭМ!$C$39:$C$782,СВЦЭМ!$A$39:$A$782,$A129,СВЦЭМ!$B$39:$B$782,R$119)+'СЕТ СН'!$I$12+СВЦЭМ!$D$10+'СЕТ СН'!$I$6-'СЕТ СН'!$I$22</f>
        <v>1728.0058320099999</v>
      </c>
      <c r="S129" s="36">
        <f>SUMIFS(СВЦЭМ!$C$39:$C$782,СВЦЭМ!$A$39:$A$782,$A129,СВЦЭМ!$B$39:$B$782,S$119)+'СЕТ СН'!$I$12+СВЦЭМ!$D$10+'СЕТ СН'!$I$6-'СЕТ СН'!$I$22</f>
        <v>1715.2713532999999</v>
      </c>
      <c r="T129" s="36">
        <f>SUMIFS(СВЦЭМ!$C$39:$C$782,СВЦЭМ!$A$39:$A$782,$A129,СВЦЭМ!$B$39:$B$782,T$119)+'СЕТ СН'!$I$12+СВЦЭМ!$D$10+'СЕТ СН'!$I$6-'СЕТ СН'!$I$22</f>
        <v>1671.51855505</v>
      </c>
      <c r="U129" s="36">
        <f>SUMIFS(СВЦЭМ!$C$39:$C$782,СВЦЭМ!$A$39:$A$782,$A129,СВЦЭМ!$B$39:$B$782,U$119)+'СЕТ СН'!$I$12+СВЦЭМ!$D$10+'СЕТ СН'!$I$6-'СЕТ СН'!$I$22</f>
        <v>1672.4667730900001</v>
      </c>
      <c r="V129" s="36">
        <f>SUMIFS(СВЦЭМ!$C$39:$C$782,СВЦЭМ!$A$39:$A$782,$A129,СВЦЭМ!$B$39:$B$782,V$119)+'СЕТ СН'!$I$12+СВЦЭМ!$D$10+'СЕТ СН'!$I$6-'СЕТ СН'!$I$22</f>
        <v>1649.29362541</v>
      </c>
      <c r="W129" s="36">
        <f>SUMIFS(СВЦЭМ!$C$39:$C$782,СВЦЭМ!$A$39:$A$782,$A129,СВЦЭМ!$B$39:$B$782,W$119)+'СЕТ СН'!$I$12+СВЦЭМ!$D$10+'СЕТ СН'!$I$6-'СЕТ СН'!$I$22</f>
        <v>1689.7019794600001</v>
      </c>
      <c r="X129" s="36">
        <f>SUMIFS(СВЦЭМ!$C$39:$C$782,СВЦЭМ!$A$39:$A$782,$A129,СВЦЭМ!$B$39:$B$782,X$119)+'СЕТ СН'!$I$12+СВЦЭМ!$D$10+'СЕТ СН'!$I$6-'СЕТ СН'!$I$22</f>
        <v>1711.7811068599999</v>
      </c>
      <c r="Y129" s="36">
        <f>SUMIFS(СВЦЭМ!$C$39:$C$782,СВЦЭМ!$A$39:$A$782,$A129,СВЦЭМ!$B$39:$B$782,Y$119)+'СЕТ СН'!$I$12+СВЦЭМ!$D$10+'СЕТ СН'!$I$6-'СЕТ СН'!$I$22</f>
        <v>1724.3539729500001</v>
      </c>
    </row>
    <row r="130" spans="1:25" ht="15.75" x14ac:dyDescent="0.2">
      <c r="A130" s="35">
        <f t="shared" si="3"/>
        <v>44480</v>
      </c>
      <c r="B130" s="36">
        <f>SUMIFS(СВЦЭМ!$C$39:$C$782,СВЦЭМ!$A$39:$A$782,$A130,СВЦЭМ!$B$39:$B$782,B$119)+'СЕТ СН'!$I$12+СВЦЭМ!$D$10+'СЕТ СН'!$I$6-'СЕТ СН'!$I$22</f>
        <v>1648.0429091999999</v>
      </c>
      <c r="C130" s="36">
        <f>SUMIFS(СВЦЭМ!$C$39:$C$782,СВЦЭМ!$A$39:$A$782,$A130,СВЦЭМ!$B$39:$B$782,C$119)+'СЕТ СН'!$I$12+СВЦЭМ!$D$10+'СЕТ СН'!$I$6-'СЕТ СН'!$I$22</f>
        <v>1685.1242181999999</v>
      </c>
      <c r="D130" s="36">
        <f>SUMIFS(СВЦЭМ!$C$39:$C$782,СВЦЭМ!$A$39:$A$782,$A130,СВЦЭМ!$B$39:$B$782,D$119)+'СЕТ СН'!$I$12+СВЦЭМ!$D$10+'СЕТ СН'!$I$6-'СЕТ СН'!$I$22</f>
        <v>1657.0216305199999</v>
      </c>
      <c r="E130" s="36">
        <f>SUMIFS(СВЦЭМ!$C$39:$C$782,СВЦЭМ!$A$39:$A$782,$A130,СВЦЭМ!$B$39:$B$782,E$119)+'СЕТ СН'!$I$12+СВЦЭМ!$D$10+'СЕТ СН'!$I$6-'СЕТ СН'!$I$22</f>
        <v>1648.3600380999999</v>
      </c>
      <c r="F130" s="36">
        <f>SUMIFS(СВЦЭМ!$C$39:$C$782,СВЦЭМ!$A$39:$A$782,$A130,СВЦЭМ!$B$39:$B$782,F$119)+'СЕТ СН'!$I$12+СВЦЭМ!$D$10+'СЕТ СН'!$I$6-'СЕТ СН'!$I$22</f>
        <v>1648.81530673</v>
      </c>
      <c r="G130" s="36">
        <f>SUMIFS(СВЦЭМ!$C$39:$C$782,СВЦЭМ!$A$39:$A$782,$A130,СВЦЭМ!$B$39:$B$782,G$119)+'СЕТ СН'!$I$12+СВЦЭМ!$D$10+'СЕТ СН'!$I$6-'СЕТ СН'!$I$22</f>
        <v>1662.19816784</v>
      </c>
      <c r="H130" s="36">
        <f>SUMIFS(СВЦЭМ!$C$39:$C$782,СВЦЭМ!$A$39:$A$782,$A130,СВЦЭМ!$B$39:$B$782,H$119)+'СЕТ СН'!$I$12+СВЦЭМ!$D$10+'СЕТ СН'!$I$6-'СЕТ СН'!$I$22</f>
        <v>1730.60506134</v>
      </c>
      <c r="I130" s="36">
        <f>SUMIFS(СВЦЭМ!$C$39:$C$782,СВЦЭМ!$A$39:$A$782,$A130,СВЦЭМ!$B$39:$B$782,I$119)+'СЕТ СН'!$I$12+СВЦЭМ!$D$10+'СЕТ СН'!$I$6-'СЕТ СН'!$I$22</f>
        <v>1707.6368040499999</v>
      </c>
      <c r="J130" s="36">
        <f>SUMIFS(СВЦЭМ!$C$39:$C$782,СВЦЭМ!$A$39:$A$782,$A130,СВЦЭМ!$B$39:$B$782,J$119)+'СЕТ СН'!$I$12+СВЦЭМ!$D$10+'СЕТ СН'!$I$6-'СЕТ СН'!$I$22</f>
        <v>1653.8190100300001</v>
      </c>
      <c r="K130" s="36">
        <f>SUMIFS(СВЦЭМ!$C$39:$C$782,СВЦЭМ!$A$39:$A$782,$A130,СВЦЭМ!$B$39:$B$782,K$119)+'СЕТ СН'!$I$12+СВЦЭМ!$D$10+'СЕТ СН'!$I$6-'СЕТ СН'!$I$22</f>
        <v>1632.8916695099999</v>
      </c>
      <c r="L130" s="36">
        <f>SUMIFS(СВЦЭМ!$C$39:$C$782,СВЦЭМ!$A$39:$A$782,$A130,СВЦЭМ!$B$39:$B$782,L$119)+'СЕТ СН'!$I$12+СВЦЭМ!$D$10+'СЕТ СН'!$I$6-'СЕТ СН'!$I$22</f>
        <v>1637.0648010800001</v>
      </c>
      <c r="M130" s="36">
        <f>SUMIFS(СВЦЭМ!$C$39:$C$782,СВЦЭМ!$A$39:$A$782,$A130,СВЦЭМ!$B$39:$B$782,M$119)+'СЕТ СН'!$I$12+СВЦЭМ!$D$10+'СЕТ СН'!$I$6-'СЕТ СН'!$I$22</f>
        <v>1657.4267434799999</v>
      </c>
      <c r="N130" s="36">
        <f>SUMIFS(СВЦЭМ!$C$39:$C$782,СВЦЭМ!$A$39:$A$782,$A130,СВЦЭМ!$B$39:$B$782,N$119)+'СЕТ СН'!$I$12+СВЦЭМ!$D$10+'СЕТ СН'!$I$6-'СЕТ СН'!$I$22</f>
        <v>1666.9327713499999</v>
      </c>
      <c r="O130" s="36">
        <f>SUMIFS(СВЦЭМ!$C$39:$C$782,СВЦЭМ!$A$39:$A$782,$A130,СВЦЭМ!$B$39:$B$782,O$119)+'СЕТ СН'!$I$12+СВЦЭМ!$D$10+'СЕТ СН'!$I$6-'СЕТ СН'!$I$22</f>
        <v>1661.04707523</v>
      </c>
      <c r="P130" s="36">
        <f>SUMIFS(СВЦЭМ!$C$39:$C$782,СВЦЭМ!$A$39:$A$782,$A130,СВЦЭМ!$B$39:$B$782,P$119)+'СЕТ СН'!$I$12+СВЦЭМ!$D$10+'СЕТ СН'!$I$6-'СЕТ СН'!$I$22</f>
        <v>1656.35858734</v>
      </c>
      <c r="Q130" s="36">
        <f>SUMIFS(СВЦЭМ!$C$39:$C$782,СВЦЭМ!$A$39:$A$782,$A130,СВЦЭМ!$B$39:$B$782,Q$119)+'СЕТ СН'!$I$12+СВЦЭМ!$D$10+'СЕТ СН'!$I$6-'СЕТ СН'!$I$22</f>
        <v>1656.0526136799999</v>
      </c>
      <c r="R130" s="36">
        <f>SUMIFS(СВЦЭМ!$C$39:$C$782,СВЦЭМ!$A$39:$A$782,$A130,СВЦЭМ!$B$39:$B$782,R$119)+'СЕТ СН'!$I$12+СВЦЭМ!$D$10+'СЕТ СН'!$I$6-'СЕТ СН'!$I$22</f>
        <v>1657.0778210999999</v>
      </c>
      <c r="S130" s="36">
        <f>SUMIFS(СВЦЭМ!$C$39:$C$782,СВЦЭМ!$A$39:$A$782,$A130,СВЦЭМ!$B$39:$B$782,S$119)+'СЕТ СН'!$I$12+СВЦЭМ!$D$10+'СЕТ СН'!$I$6-'СЕТ СН'!$I$22</f>
        <v>1645.96956381</v>
      </c>
      <c r="T130" s="36">
        <f>SUMIFS(СВЦЭМ!$C$39:$C$782,СВЦЭМ!$A$39:$A$782,$A130,СВЦЭМ!$B$39:$B$782,T$119)+'СЕТ СН'!$I$12+СВЦЭМ!$D$10+'СЕТ СН'!$I$6-'СЕТ СН'!$I$22</f>
        <v>1621.7784931199999</v>
      </c>
      <c r="U130" s="36">
        <f>SUMIFS(СВЦЭМ!$C$39:$C$782,СВЦЭМ!$A$39:$A$782,$A130,СВЦЭМ!$B$39:$B$782,U$119)+'СЕТ СН'!$I$12+СВЦЭМ!$D$10+'СЕТ СН'!$I$6-'СЕТ СН'!$I$22</f>
        <v>1612.2406899800001</v>
      </c>
      <c r="V130" s="36">
        <f>SUMIFS(СВЦЭМ!$C$39:$C$782,СВЦЭМ!$A$39:$A$782,$A130,СВЦЭМ!$B$39:$B$782,V$119)+'СЕТ СН'!$I$12+СВЦЭМ!$D$10+'СЕТ СН'!$I$6-'СЕТ СН'!$I$22</f>
        <v>1609.46787997</v>
      </c>
      <c r="W130" s="36">
        <f>SUMIFS(СВЦЭМ!$C$39:$C$782,СВЦЭМ!$A$39:$A$782,$A130,СВЦЭМ!$B$39:$B$782,W$119)+'СЕТ СН'!$I$12+СВЦЭМ!$D$10+'СЕТ СН'!$I$6-'СЕТ СН'!$I$22</f>
        <v>1632.8180909600001</v>
      </c>
      <c r="X130" s="36">
        <f>SUMIFS(СВЦЭМ!$C$39:$C$782,СВЦЭМ!$A$39:$A$782,$A130,СВЦЭМ!$B$39:$B$782,X$119)+'СЕТ СН'!$I$12+СВЦЭМ!$D$10+'СЕТ СН'!$I$6-'СЕТ СН'!$I$22</f>
        <v>1651.7282452899999</v>
      </c>
      <c r="Y130" s="36">
        <f>SUMIFS(СВЦЭМ!$C$39:$C$782,СВЦЭМ!$A$39:$A$782,$A130,СВЦЭМ!$B$39:$B$782,Y$119)+'СЕТ СН'!$I$12+СВЦЭМ!$D$10+'СЕТ СН'!$I$6-'СЕТ СН'!$I$22</f>
        <v>1688.6339176500001</v>
      </c>
    </row>
    <row r="131" spans="1:25" ht="15.75" x14ac:dyDescent="0.2">
      <c r="A131" s="35">
        <f t="shared" si="3"/>
        <v>44481</v>
      </c>
      <c r="B131" s="36">
        <f>SUMIFS(СВЦЭМ!$C$39:$C$782,СВЦЭМ!$A$39:$A$782,$A131,СВЦЭМ!$B$39:$B$782,B$119)+'СЕТ СН'!$I$12+СВЦЭМ!$D$10+'СЕТ СН'!$I$6-'СЕТ СН'!$I$22</f>
        <v>1719.0176069899999</v>
      </c>
      <c r="C131" s="36">
        <f>SUMIFS(СВЦЭМ!$C$39:$C$782,СВЦЭМ!$A$39:$A$782,$A131,СВЦЭМ!$B$39:$B$782,C$119)+'СЕТ СН'!$I$12+СВЦЭМ!$D$10+'СЕТ СН'!$I$6-'СЕТ СН'!$I$22</f>
        <v>1739.7199424299999</v>
      </c>
      <c r="D131" s="36">
        <f>SUMIFS(СВЦЭМ!$C$39:$C$782,СВЦЭМ!$A$39:$A$782,$A131,СВЦЭМ!$B$39:$B$782,D$119)+'СЕТ СН'!$I$12+СВЦЭМ!$D$10+'СЕТ СН'!$I$6-'СЕТ СН'!$I$22</f>
        <v>1652.68396224</v>
      </c>
      <c r="E131" s="36">
        <f>SUMIFS(СВЦЭМ!$C$39:$C$782,СВЦЭМ!$A$39:$A$782,$A131,СВЦЭМ!$B$39:$B$782,E$119)+'СЕТ СН'!$I$12+СВЦЭМ!$D$10+'СЕТ СН'!$I$6-'СЕТ СН'!$I$22</f>
        <v>1648.9215689600001</v>
      </c>
      <c r="F131" s="36">
        <f>SUMIFS(СВЦЭМ!$C$39:$C$782,СВЦЭМ!$A$39:$A$782,$A131,СВЦЭМ!$B$39:$B$782,F$119)+'СЕТ СН'!$I$12+СВЦЭМ!$D$10+'СЕТ СН'!$I$6-'СЕТ СН'!$I$22</f>
        <v>1648.19733058</v>
      </c>
      <c r="G131" s="36">
        <f>SUMIFS(СВЦЭМ!$C$39:$C$782,СВЦЭМ!$A$39:$A$782,$A131,СВЦЭМ!$B$39:$B$782,G$119)+'СЕТ СН'!$I$12+СВЦЭМ!$D$10+'СЕТ СН'!$I$6-'СЕТ СН'!$I$22</f>
        <v>1646.0052702799999</v>
      </c>
      <c r="H131" s="36">
        <f>SUMIFS(СВЦЭМ!$C$39:$C$782,СВЦЭМ!$A$39:$A$782,$A131,СВЦЭМ!$B$39:$B$782,H$119)+'СЕТ СН'!$I$12+СВЦЭМ!$D$10+'СЕТ СН'!$I$6-'СЕТ СН'!$I$22</f>
        <v>1723.4114336499999</v>
      </c>
      <c r="I131" s="36">
        <f>SUMIFS(СВЦЭМ!$C$39:$C$782,СВЦЭМ!$A$39:$A$782,$A131,СВЦЭМ!$B$39:$B$782,I$119)+'СЕТ СН'!$I$12+СВЦЭМ!$D$10+'СЕТ СН'!$I$6-'СЕТ СН'!$I$22</f>
        <v>1675.289098</v>
      </c>
      <c r="J131" s="36">
        <f>SUMIFS(СВЦЭМ!$C$39:$C$782,СВЦЭМ!$A$39:$A$782,$A131,СВЦЭМ!$B$39:$B$782,J$119)+'СЕТ СН'!$I$12+СВЦЭМ!$D$10+'СЕТ СН'!$I$6-'СЕТ СН'!$I$22</f>
        <v>1633.9048783799999</v>
      </c>
      <c r="K131" s="36">
        <f>SUMIFS(СВЦЭМ!$C$39:$C$782,СВЦЭМ!$A$39:$A$782,$A131,СВЦЭМ!$B$39:$B$782,K$119)+'СЕТ СН'!$I$12+СВЦЭМ!$D$10+'СЕТ СН'!$I$6-'СЕТ СН'!$I$22</f>
        <v>1626.3498158800001</v>
      </c>
      <c r="L131" s="36">
        <f>SUMIFS(СВЦЭМ!$C$39:$C$782,СВЦЭМ!$A$39:$A$782,$A131,СВЦЭМ!$B$39:$B$782,L$119)+'СЕТ СН'!$I$12+СВЦЭМ!$D$10+'СЕТ СН'!$I$6-'СЕТ СН'!$I$22</f>
        <v>1619.71603439</v>
      </c>
      <c r="M131" s="36">
        <f>SUMIFS(СВЦЭМ!$C$39:$C$782,СВЦЭМ!$A$39:$A$782,$A131,СВЦЭМ!$B$39:$B$782,M$119)+'СЕТ СН'!$I$12+СВЦЭМ!$D$10+'СЕТ СН'!$I$6-'СЕТ СН'!$I$22</f>
        <v>1654.84158888</v>
      </c>
      <c r="N131" s="36">
        <f>SUMIFS(СВЦЭМ!$C$39:$C$782,СВЦЭМ!$A$39:$A$782,$A131,СВЦЭМ!$B$39:$B$782,N$119)+'СЕТ СН'!$I$12+СВЦЭМ!$D$10+'СЕТ СН'!$I$6-'СЕТ СН'!$I$22</f>
        <v>1701.2518181299999</v>
      </c>
      <c r="O131" s="36">
        <f>SUMIFS(СВЦЭМ!$C$39:$C$782,СВЦЭМ!$A$39:$A$782,$A131,СВЦЭМ!$B$39:$B$782,O$119)+'СЕТ СН'!$I$12+СВЦЭМ!$D$10+'СЕТ СН'!$I$6-'СЕТ СН'!$I$22</f>
        <v>1687.59397197</v>
      </c>
      <c r="P131" s="36">
        <f>SUMIFS(СВЦЭМ!$C$39:$C$782,СВЦЭМ!$A$39:$A$782,$A131,СВЦЭМ!$B$39:$B$782,P$119)+'СЕТ СН'!$I$12+СВЦЭМ!$D$10+'СЕТ СН'!$I$6-'СЕТ СН'!$I$22</f>
        <v>1690.0967345700001</v>
      </c>
      <c r="Q131" s="36">
        <f>SUMIFS(СВЦЭМ!$C$39:$C$782,СВЦЭМ!$A$39:$A$782,$A131,СВЦЭМ!$B$39:$B$782,Q$119)+'СЕТ СН'!$I$12+СВЦЭМ!$D$10+'СЕТ СН'!$I$6-'СЕТ СН'!$I$22</f>
        <v>1691.0070688599999</v>
      </c>
      <c r="R131" s="36">
        <f>SUMIFS(СВЦЭМ!$C$39:$C$782,СВЦЭМ!$A$39:$A$782,$A131,СВЦЭМ!$B$39:$B$782,R$119)+'СЕТ СН'!$I$12+СВЦЭМ!$D$10+'СЕТ СН'!$I$6-'СЕТ СН'!$I$22</f>
        <v>1690.0629308499999</v>
      </c>
      <c r="S131" s="36">
        <f>SUMIFS(СВЦЭМ!$C$39:$C$782,СВЦЭМ!$A$39:$A$782,$A131,СВЦЭМ!$B$39:$B$782,S$119)+'СЕТ СН'!$I$12+СВЦЭМ!$D$10+'СЕТ СН'!$I$6-'СЕТ СН'!$I$22</f>
        <v>1679.40967514</v>
      </c>
      <c r="T131" s="36">
        <f>SUMIFS(СВЦЭМ!$C$39:$C$782,СВЦЭМ!$A$39:$A$782,$A131,СВЦЭМ!$B$39:$B$782,T$119)+'СЕТ СН'!$I$12+СВЦЭМ!$D$10+'СЕТ СН'!$I$6-'СЕТ СН'!$I$22</f>
        <v>1619.1077980099999</v>
      </c>
      <c r="U131" s="36">
        <f>SUMIFS(СВЦЭМ!$C$39:$C$782,СВЦЭМ!$A$39:$A$782,$A131,СВЦЭМ!$B$39:$B$782,U$119)+'СЕТ СН'!$I$12+СВЦЭМ!$D$10+'СЕТ СН'!$I$6-'СЕТ СН'!$I$22</f>
        <v>1582.7086922999999</v>
      </c>
      <c r="V131" s="36">
        <f>SUMIFS(СВЦЭМ!$C$39:$C$782,СВЦЭМ!$A$39:$A$782,$A131,СВЦЭМ!$B$39:$B$782,V$119)+'СЕТ СН'!$I$12+СВЦЭМ!$D$10+'СЕТ СН'!$I$6-'СЕТ СН'!$I$22</f>
        <v>1551.2201849399999</v>
      </c>
      <c r="W131" s="36">
        <f>SUMIFS(СВЦЭМ!$C$39:$C$782,СВЦЭМ!$A$39:$A$782,$A131,СВЦЭМ!$B$39:$B$782,W$119)+'СЕТ СН'!$I$12+СВЦЭМ!$D$10+'СЕТ СН'!$I$6-'СЕТ СН'!$I$22</f>
        <v>1579.2940006199999</v>
      </c>
      <c r="X131" s="36">
        <f>SUMIFS(СВЦЭМ!$C$39:$C$782,СВЦЭМ!$A$39:$A$782,$A131,СВЦЭМ!$B$39:$B$782,X$119)+'СЕТ СН'!$I$12+СВЦЭМ!$D$10+'СЕТ СН'!$I$6-'СЕТ СН'!$I$22</f>
        <v>1589.4612608699999</v>
      </c>
      <c r="Y131" s="36">
        <f>SUMIFS(СВЦЭМ!$C$39:$C$782,СВЦЭМ!$A$39:$A$782,$A131,СВЦЭМ!$B$39:$B$782,Y$119)+'СЕТ СН'!$I$12+СВЦЭМ!$D$10+'СЕТ СН'!$I$6-'СЕТ СН'!$I$22</f>
        <v>1614.44465694</v>
      </c>
    </row>
    <row r="132" spans="1:25" ht="15.75" x14ac:dyDescent="0.2">
      <c r="A132" s="35">
        <f t="shared" si="3"/>
        <v>44482</v>
      </c>
      <c r="B132" s="36">
        <f>SUMIFS(СВЦЭМ!$C$39:$C$782,СВЦЭМ!$A$39:$A$782,$A132,СВЦЭМ!$B$39:$B$782,B$119)+'СЕТ СН'!$I$12+СВЦЭМ!$D$10+'СЕТ СН'!$I$6-'СЕТ СН'!$I$22</f>
        <v>1589.3249166600001</v>
      </c>
      <c r="C132" s="36">
        <f>SUMIFS(СВЦЭМ!$C$39:$C$782,СВЦЭМ!$A$39:$A$782,$A132,СВЦЭМ!$B$39:$B$782,C$119)+'СЕТ СН'!$I$12+СВЦЭМ!$D$10+'СЕТ СН'!$I$6-'СЕТ СН'!$I$22</f>
        <v>1710.5537021499999</v>
      </c>
      <c r="D132" s="36">
        <f>SUMIFS(СВЦЭМ!$C$39:$C$782,СВЦЭМ!$A$39:$A$782,$A132,СВЦЭМ!$B$39:$B$782,D$119)+'СЕТ СН'!$I$12+СВЦЭМ!$D$10+'СЕТ СН'!$I$6-'СЕТ СН'!$I$22</f>
        <v>1646.3629788399999</v>
      </c>
      <c r="E132" s="36">
        <f>SUMIFS(СВЦЭМ!$C$39:$C$782,СВЦЭМ!$A$39:$A$782,$A132,СВЦЭМ!$B$39:$B$782,E$119)+'СЕТ СН'!$I$12+СВЦЭМ!$D$10+'СЕТ СН'!$I$6-'СЕТ СН'!$I$22</f>
        <v>1629.05241781</v>
      </c>
      <c r="F132" s="36">
        <f>SUMIFS(СВЦЭМ!$C$39:$C$782,СВЦЭМ!$A$39:$A$782,$A132,СВЦЭМ!$B$39:$B$782,F$119)+'СЕТ СН'!$I$12+СВЦЭМ!$D$10+'СЕТ СН'!$I$6-'СЕТ СН'!$I$22</f>
        <v>1619.8206611599999</v>
      </c>
      <c r="G132" s="36">
        <f>SUMIFS(СВЦЭМ!$C$39:$C$782,СВЦЭМ!$A$39:$A$782,$A132,СВЦЭМ!$B$39:$B$782,G$119)+'СЕТ СН'!$I$12+СВЦЭМ!$D$10+'СЕТ СН'!$I$6-'СЕТ СН'!$I$22</f>
        <v>1624.40331881</v>
      </c>
      <c r="H132" s="36">
        <f>SUMIFS(СВЦЭМ!$C$39:$C$782,СВЦЭМ!$A$39:$A$782,$A132,СВЦЭМ!$B$39:$B$782,H$119)+'СЕТ СН'!$I$12+СВЦЭМ!$D$10+'СЕТ СН'!$I$6-'СЕТ СН'!$I$22</f>
        <v>1695.81340963</v>
      </c>
      <c r="I132" s="36">
        <f>SUMIFS(СВЦЭМ!$C$39:$C$782,СВЦЭМ!$A$39:$A$782,$A132,СВЦЭМ!$B$39:$B$782,I$119)+'СЕТ СН'!$I$12+СВЦЭМ!$D$10+'СЕТ СН'!$I$6-'СЕТ СН'!$I$22</f>
        <v>1666.7206238799999</v>
      </c>
      <c r="J132" s="36">
        <f>SUMIFS(СВЦЭМ!$C$39:$C$782,СВЦЭМ!$A$39:$A$782,$A132,СВЦЭМ!$B$39:$B$782,J$119)+'СЕТ СН'!$I$12+СВЦЭМ!$D$10+'СЕТ СН'!$I$6-'СЕТ СН'!$I$22</f>
        <v>1635.68343964</v>
      </c>
      <c r="K132" s="36">
        <f>SUMIFS(СВЦЭМ!$C$39:$C$782,СВЦЭМ!$A$39:$A$782,$A132,СВЦЭМ!$B$39:$B$782,K$119)+'СЕТ СН'!$I$12+СВЦЭМ!$D$10+'СЕТ СН'!$I$6-'СЕТ СН'!$I$22</f>
        <v>1584.3359174499999</v>
      </c>
      <c r="L132" s="36">
        <f>SUMIFS(СВЦЭМ!$C$39:$C$782,СВЦЭМ!$A$39:$A$782,$A132,СВЦЭМ!$B$39:$B$782,L$119)+'СЕТ СН'!$I$12+СВЦЭМ!$D$10+'СЕТ СН'!$I$6-'СЕТ СН'!$I$22</f>
        <v>1574.42515015</v>
      </c>
      <c r="M132" s="36">
        <f>SUMIFS(СВЦЭМ!$C$39:$C$782,СВЦЭМ!$A$39:$A$782,$A132,СВЦЭМ!$B$39:$B$782,M$119)+'СЕТ СН'!$I$12+СВЦЭМ!$D$10+'СЕТ СН'!$I$6-'СЕТ СН'!$I$22</f>
        <v>1589.3769672000001</v>
      </c>
      <c r="N132" s="36">
        <f>SUMIFS(СВЦЭМ!$C$39:$C$782,СВЦЭМ!$A$39:$A$782,$A132,СВЦЭМ!$B$39:$B$782,N$119)+'СЕТ СН'!$I$12+СВЦЭМ!$D$10+'СЕТ СН'!$I$6-'СЕТ СН'!$I$22</f>
        <v>1650.98931956</v>
      </c>
      <c r="O132" s="36">
        <f>SUMIFS(СВЦЭМ!$C$39:$C$782,СВЦЭМ!$A$39:$A$782,$A132,СВЦЭМ!$B$39:$B$782,O$119)+'СЕТ СН'!$I$12+СВЦЭМ!$D$10+'СЕТ СН'!$I$6-'СЕТ СН'!$I$22</f>
        <v>1681.9231382</v>
      </c>
      <c r="P132" s="36">
        <f>SUMIFS(СВЦЭМ!$C$39:$C$782,СВЦЭМ!$A$39:$A$782,$A132,СВЦЭМ!$B$39:$B$782,P$119)+'СЕТ СН'!$I$12+СВЦЭМ!$D$10+'СЕТ СН'!$I$6-'СЕТ СН'!$I$22</f>
        <v>1679.17756663</v>
      </c>
      <c r="Q132" s="36">
        <f>SUMIFS(СВЦЭМ!$C$39:$C$782,СВЦЭМ!$A$39:$A$782,$A132,СВЦЭМ!$B$39:$B$782,Q$119)+'СЕТ СН'!$I$12+СВЦЭМ!$D$10+'СЕТ СН'!$I$6-'СЕТ СН'!$I$22</f>
        <v>1674.3146471099999</v>
      </c>
      <c r="R132" s="36">
        <f>SUMIFS(СВЦЭМ!$C$39:$C$782,СВЦЭМ!$A$39:$A$782,$A132,СВЦЭМ!$B$39:$B$782,R$119)+'СЕТ СН'!$I$12+СВЦЭМ!$D$10+'СЕТ СН'!$I$6-'СЕТ СН'!$I$22</f>
        <v>1672.91415097</v>
      </c>
      <c r="S132" s="36">
        <f>SUMIFS(СВЦЭМ!$C$39:$C$782,СВЦЭМ!$A$39:$A$782,$A132,СВЦЭМ!$B$39:$B$782,S$119)+'СЕТ СН'!$I$12+СВЦЭМ!$D$10+'СЕТ СН'!$I$6-'СЕТ СН'!$I$22</f>
        <v>1632.5132088799999</v>
      </c>
      <c r="T132" s="36">
        <f>SUMIFS(СВЦЭМ!$C$39:$C$782,СВЦЭМ!$A$39:$A$782,$A132,СВЦЭМ!$B$39:$B$782,T$119)+'СЕТ СН'!$I$12+СВЦЭМ!$D$10+'СЕТ СН'!$I$6-'СЕТ СН'!$I$22</f>
        <v>1536.9135064699999</v>
      </c>
      <c r="U132" s="36">
        <f>SUMIFS(СВЦЭМ!$C$39:$C$782,СВЦЭМ!$A$39:$A$782,$A132,СВЦЭМ!$B$39:$B$782,U$119)+'СЕТ СН'!$I$12+СВЦЭМ!$D$10+'СЕТ СН'!$I$6-'СЕТ СН'!$I$22</f>
        <v>1499.2918163700001</v>
      </c>
      <c r="V132" s="36">
        <f>SUMIFS(СВЦЭМ!$C$39:$C$782,СВЦЭМ!$A$39:$A$782,$A132,СВЦЭМ!$B$39:$B$782,V$119)+'СЕТ СН'!$I$12+СВЦЭМ!$D$10+'СЕТ СН'!$I$6-'СЕТ СН'!$I$22</f>
        <v>1491.59320966</v>
      </c>
      <c r="W132" s="36">
        <f>SUMIFS(СВЦЭМ!$C$39:$C$782,СВЦЭМ!$A$39:$A$782,$A132,СВЦЭМ!$B$39:$B$782,W$119)+'СЕТ СН'!$I$12+СВЦЭМ!$D$10+'СЕТ СН'!$I$6-'СЕТ СН'!$I$22</f>
        <v>1548.26365158</v>
      </c>
      <c r="X132" s="36">
        <f>SUMIFS(СВЦЭМ!$C$39:$C$782,СВЦЭМ!$A$39:$A$782,$A132,СВЦЭМ!$B$39:$B$782,X$119)+'СЕТ СН'!$I$12+СВЦЭМ!$D$10+'СЕТ СН'!$I$6-'СЕТ СН'!$I$22</f>
        <v>1579.4474672200001</v>
      </c>
      <c r="Y132" s="36">
        <f>SUMIFS(СВЦЭМ!$C$39:$C$782,СВЦЭМ!$A$39:$A$782,$A132,СВЦЭМ!$B$39:$B$782,Y$119)+'СЕТ СН'!$I$12+СВЦЭМ!$D$10+'СЕТ СН'!$I$6-'СЕТ СН'!$I$22</f>
        <v>1660.2284387499999</v>
      </c>
    </row>
    <row r="133" spans="1:25" ht="15.75" x14ac:dyDescent="0.2">
      <c r="A133" s="35">
        <f t="shared" si="3"/>
        <v>44483</v>
      </c>
      <c r="B133" s="36">
        <f>SUMIFS(СВЦЭМ!$C$39:$C$782,СВЦЭМ!$A$39:$A$782,$A133,СВЦЭМ!$B$39:$B$782,B$119)+'СЕТ СН'!$I$12+СВЦЭМ!$D$10+'СЕТ СН'!$I$6-'СЕТ СН'!$I$22</f>
        <v>1731.1983206499999</v>
      </c>
      <c r="C133" s="36">
        <f>SUMIFS(СВЦЭМ!$C$39:$C$782,СВЦЭМ!$A$39:$A$782,$A133,СВЦЭМ!$B$39:$B$782,C$119)+'СЕТ СН'!$I$12+СВЦЭМ!$D$10+'СЕТ СН'!$I$6-'СЕТ СН'!$I$22</f>
        <v>1707.2938999999999</v>
      </c>
      <c r="D133" s="36">
        <f>SUMIFS(СВЦЭМ!$C$39:$C$782,СВЦЭМ!$A$39:$A$782,$A133,СВЦЭМ!$B$39:$B$782,D$119)+'СЕТ СН'!$I$12+СВЦЭМ!$D$10+'СЕТ СН'!$I$6-'СЕТ СН'!$I$22</f>
        <v>1618.09166725</v>
      </c>
      <c r="E133" s="36">
        <f>SUMIFS(СВЦЭМ!$C$39:$C$782,СВЦЭМ!$A$39:$A$782,$A133,СВЦЭМ!$B$39:$B$782,E$119)+'СЕТ СН'!$I$12+СВЦЭМ!$D$10+'СЕТ СН'!$I$6-'СЕТ СН'!$I$22</f>
        <v>1601.9549496699999</v>
      </c>
      <c r="F133" s="36">
        <f>SUMIFS(СВЦЭМ!$C$39:$C$782,СВЦЭМ!$A$39:$A$782,$A133,СВЦЭМ!$B$39:$B$782,F$119)+'СЕТ СН'!$I$12+СВЦЭМ!$D$10+'СЕТ СН'!$I$6-'СЕТ СН'!$I$22</f>
        <v>1591.44244693</v>
      </c>
      <c r="G133" s="36">
        <f>SUMIFS(СВЦЭМ!$C$39:$C$782,СВЦЭМ!$A$39:$A$782,$A133,СВЦЭМ!$B$39:$B$782,G$119)+'СЕТ СН'!$I$12+СВЦЭМ!$D$10+'СЕТ СН'!$I$6-'СЕТ СН'!$I$22</f>
        <v>1609.7791665500001</v>
      </c>
      <c r="H133" s="36">
        <f>SUMIFS(СВЦЭМ!$C$39:$C$782,СВЦЭМ!$A$39:$A$782,$A133,СВЦЭМ!$B$39:$B$782,H$119)+'СЕТ СН'!$I$12+СВЦЭМ!$D$10+'СЕТ СН'!$I$6-'СЕТ СН'!$I$22</f>
        <v>1702.62398798</v>
      </c>
      <c r="I133" s="36">
        <f>SUMIFS(СВЦЭМ!$C$39:$C$782,СВЦЭМ!$A$39:$A$782,$A133,СВЦЭМ!$B$39:$B$782,I$119)+'СЕТ СН'!$I$12+СВЦЭМ!$D$10+'СЕТ СН'!$I$6-'СЕТ СН'!$I$22</f>
        <v>1696.84567066</v>
      </c>
      <c r="J133" s="36">
        <f>SUMIFS(СВЦЭМ!$C$39:$C$782,СВЦЭМ!$A$39:$A$782,$A133,СВЦЭМ!$B$39:$B$782,J$119)+'СЕТ СН'!$I$12+СВЦЭМ!$D$10+'СЕТ СН'!$I$6-'СЕТ СН'!$I$22</f>
        <v>1667.6625081</v>
      </c>
      <c r="K133" s="36">
        <f>SUMIFS(СВЦЭМ!$C$39:$C$782,СВЦЭМ!$A$39:$A$782,$A133,СВЦЭМ!$B$39:$B$782,K$119)+'СЕТ СН'!$I$12+СВЦЭМ!$D$10+'СЕТ СН'!$I$6-'СЕТ СН'!$I$22</f>
        <v>1524.9405292900001</v>
      </c>
      <c r="L133" s="36">
        <f>SUMIFS(СВЦЭМ!$C$39:$C$782,СВЦЭМ!$A$39:$A$782,$A133,СВЦЭМ!$B$39:$B$782,L$119)+'СЕТ СН'!$I$12+СВЦЭМ!$D$10+'СЕТ СН'!$I$6-'СЕТ СН'!$I$22</f>
        <v>1594.6600523899999</v>
      </c>
      <c r="M133" s="36">
        <f>SUMIFS(СВЦЭМ!$C$39:$C$782,СВЦЭМ!$A$39:$A$782,$A133,СВЦЭМ!$B$39:$B$782,M$119)+'СЕТ СН'!$I$12+СВЦЭМ!$D$10+'СЕТ СН'!$I$6-'СЕТ СН'!$I$22</f>
        <v>1739.6060854299999</v>
      </c>
      <c r="N133" s="36">
        <f>SUMIFS(СВЦЭМ!$C$39:$C$782,СВЦЭМ!$A$39:$A$782,$A133,СВЦЭМ!$B$39:$B$782,N$119)+'СЕТ СН'!$I$12+СВЦЭМ!$D$10+'СЕТ СН'!$I$6-'СЕТ СН'!$I$22</f>
        <v>1738.58755245</v>
      </c>
      <c r="O133" s="36">
        <f>SUMIFS(СВЦЭМ!$C$39:$C$782,СВЦЭМ!$A$39:$A$782,$A133,СВЦЭМ!$B$39:$B$782,O$119)+'СЕТ СН'!$I$12+СВЦЭМ!$D$10+'СЕТ СН'!$I$6-'СЕТ СН'!$I$22</f>
        <v>1730.9427127399999</v>
      </c>
      <c r="P133" s="36">
        <f>SUMIFS(СВЦЭМ!$C$39:$C$782,СВЦЭМ!$A$39:$A$782,$A133,СВЦЭМ!$B$39:$B$782,P$119)+'СЕТ СН'!$I$12+СВЦЭМ!$D$10+'СЕТ СН'!$I$6-'СЕТ СН'!$I$22</f>
        <v>1724.4135912899999</v>
      </c>
      <c r="Q133" s="36">
        <f>SUMIFS(СВЦЭМ!$C$39:$C$782,СВЦЭМ!$A$39:$A$782,$A133,СВЦЭМ!$B$39:$B$782,Q$119)+'СЕТ СН'!$I$12+СВЦЭМ!$D$10+'СЕТ СН'!$I$6-'СЕТ СН'!$I$22</f>
        <v>1749.58603853</v>
      </c>
      <c r="R133" s="36">
        <f>SUMIFS(СВЦЭМ!$C$39:$C$782,СВЦЭМ!$A$39:$A$782,$A133,СВЦЭМ!$B$39:$B$782,R$119)+'СЕТ СН'!$I$12+СВЦЭМ!$D$10+'СЕТ СН'!$I$6-'СЕТ СН'!$I$22</f>
        <v>1750.7200810300001</v>
      </c>
      <c r="S133" s="36">
        <f>SUMIFS(СВЦЭМ!$C$39:$C$782,СВЦЭМ!$A$39:$A$782,$A133,СВЦЭМ!$B$39:$B$782,S$119)+'СЕТ СН'!$I$12+СВЦЭМ!$D$10+'СЕТ СН'!$I$6-'СЕТ СН'!$I$22</f>
        <v>1676.3973755699999</v>
      </c>
      <c r="T133" s="36">
        <f>SUMIFS(СВЦЭМ!$C$39:$C$782,СВЦЭМ!$A$39:$A$782,$A133,СВЦЭМ!$B$39:$B$782,T$119)+'СЕТ СН'!$I$12+СВЦЭМ!$D$10+'СЕТ СН'!$I$6-'СЕТ СН'!$I$22</f>
        <v>1573.2417028799998</v>
      </c>
      <c r="U133" s="36">
        <f>SUMIFS(СВЦЭМ!$C$39:$C$782,СВЦЭМ!$A$39:$A$782,$A133,СВЦЭМ!$B$39:$B$782,U$119)+'СЕТ СН'!$I$12+СВЦЭМ!$D$10+'СЕТ СН'!$I$6-'СЕТ СН'!$I$22</f>
        <v>1494.78416627</v>
      </c>
      <c r="V133" s="36">
        <f>SUMIFS(СВЦЭМ!$C$39:$C$782,СВЦЭМ!$A$39:$A$782,$A133,СВЦЭМ!$B$39:$B$782,V$119)+'СЕТ СН'!$I$12+СВЦЭМ!$D$10+'СЕТ СН'!$I$6-'СЕТ СН'!$I$22</f>
        <v>1458.2418564499999</v>
      </c>
      <c r="W133" s="36">
        <f>SUMIFS(СВЦЭМ!$C$39:$C$782,СВЦЭМ!$A$39:$A$782,$A133,СВЦЭМ!$B$39:$B$782,W$119)+'СЕТ СН'!$I$12+СВЦЭМ!$D$10+'СЕТ СН'!$I$6-'СЕТ СН'!$I$22</f>
        <v>1569.78293652</v>
      </c>
      <c r="X133" s="36">
        <f>SUMIFS(СВЦЭМ!$C$39:$C$782,СВЦЭМ!$A$39:$A$782,$A133,СВЦЭМ!$B$39:$B$782,X$119)+'СЕТ СН'!$I$12+СВЦЭМ!$D$10+'СЕТ СН'!$I$6-'СЕТ СН'!$I$22</f>
        <v>1664.2356374399999</v>
      </c>
      <c r="Y133" s="36">
        <f>SUMIFS(СВЦЭМ!$C$39:$C$782,СВЦЭМ!$A$39:$A$782,$A133,СВЦЭМ!$B$39:$B$782,Y$119)+'СЕТ СН'!$I$12+СВЦЭМ!$D$10+'СЕТ СН'!$I$6-'СЕТ СН'!$I$22</f>
        <v>1723.38022256</v>
      </c>
    </row>
    <row r="134" spans="1:25" ht="15.75" x14ac:dyDescent="0.2">
      <c r="A134" s="35">
        <f t="shared" si="3"/>
        <v>44484</v>
      </c>
      <c r="B134" s="36">
        <f>SUMIFS(СВЦЭМ!$C$39:$C$782,СВЦЭМ!$A$39:$A$782,$A134,СВЦЭМ!$B$39:$B$782,B$119)+'СЕТ СН'!$I$12+СВЦЭМ!$D$10+'СЕТ СН'!$I$6-'СЕТ СН'!$I$22</f>
        <v>1665.38845109</v>
      </c>
      <c r="C134" s="36">
        <f>SUMIFS(СВЦЭМ!$C$39:$C$782,СВЦЭМ!$A$39:$A$782,$A134,СВЦЭМ!$B$39:$B$782,C$119)+'СЕТ СН'!$I$12+СВЦЭМ!$D$10+'СЕТ СН'!$I$6-'СЕТ СН'!$I$22</f>
        <v>1652.6898707600001</v>
      </c>
      <c r="D134" s="36">
        <f>SUMIFS(СВЦЭМ!$C$39:$C$782,СВЦЭМ!$A$39:$A$782,$A134,СВЦЭМ!$B$39:$B$782,D$119)+'СЕТ СН'!$I$12+СВЦЭМ!$D$10+'СЕТ СН'!$I$6-'СЕТ СН'!$I$22</f>
        <v>1622.4588719799999</v>
      </c>
      <c r="E134" s="36">
        <f>SUMIFS(СВЦЭМ!$C$39:$C$782,СВЦЭМ!$A$39:$A$782,$A134,СВЦЭМ!$B$39:$B$782,E$119)+'СЕТ СН'!$I$12+СВЦЭМ!$D$10+'СЕТ СН'!$I$6-'СЕТ СН'!$I$22</f>
        <v>1632.11640293</v>
      </c>
      <c r="F134" s="36">
        <f>SUMIFS(СВЦЭМ!$C$39:$C$782,СВЦЭМ!$A$39:$A$782,$A134,СВЦЭМ!$B$39:$B$782,F$119)+'СЕТ СН'!$I$12+СВЦЭМ!$D$10+'СЕТ СН'!$I$6-'СЕТ СН'!$I$22</f>
        <v>1628.61711788</v>
      </c>
      <c r="G134" s="36">
        <f>SUMIFS(СВЦЭМ!$C$39:$C$782,СВЦЭМ!$A$39:$A$782,$A134,СВЦЭМ!$B$39:$B$782,G$119)+'СЕТ СН'!$I$12+СВЦЭМ!$D$10+'СЕТ СН'!$I$6-'СЕТ СН'!$I$22</f>
        <v>1629.5032917199999</v>
      </c>
      <c r="H134" s="36">
        <f>SUMIFS(СВЦЭМ!$C$39:$C$782,СВЦЭМ!$A$39:$A$782,$A134,СВЦЭМ!$B$39:$B$782,H$119)+'СЕТ СН'!$I$12+СВЦЭМ!$D$10+'СЕТ СН'!$I$6-'СЕТ СН'!$I$22</f>
        <v>1694.3554705199999</v>
      </c>
      <c r="I134" s="36">
        <f>SUMIFS(СВЦЭМ!$C$39:$C$782,СВЦЭМ!$A$39:$A$782,$A134,СВЦЭМ!$B$39:$B$782,I$119)+'СЕТ СН'!$I$12+СВЦЭМ!$D$10+'СЕТ СН'!$I$6-'СЕТ СН'!$I$22</f>
        <v>1707.0626719699999</v>
      </c>
      <c r="J134" s="36">
        <f>SUMIFS(СВЦЭМ!$C$39:$C$782,СВЦЭМ!$A$39:$A$782,$A134,СВЦЭМ!$B$39:$B$782,J$119)+'СЕТ СН'!$I$12+СВЦЭМ!$D$10+'СЕТ СН'!$I$6-'СЕТ СН'!$I$22</f>
        <v>1675.29769229</v>
      </c>
      <c r="K134" s="36">
        <f>SUMIFS(СВЦЭМ!$C$39:$C$782,СВЦЭМ!$A$39:$A$782,$A134,СВЦЭМ!$B$39:$B$782,K$119)+'СЕТ СН'!$I$12+СВЦЭМ!$D$10+'СЕТ СН'!$I$6-'СЕТ СН'!$I$22</f>
        <v>1639.2821150299999</v>
      </c>
      <c r="L134" s="36">
        <f>SUMIFS(СВЦЭМ!$C$39:$C$782,СВЦЭМ!$A$39:$A$782,$A134,СВЦЭМ!$B$39:$B$782,L$119)+'СЕТ СН'!$I$12+СВЦЭМ!$D$10+'СЕТ СН'!$I$6-'СЕТ СН'!$I$22</f>
        <v>1647.64009923</v>
      </c>
      <c r="M134" s="36">
        <f>SUMIFS(СВЦЭМ!$C$39:$C$782,СВЦЭМ!$A$39:$A$782,$A134,СВЦЭМ!$B$39:$B$782,M$119)+'СЕТ СН'!$I$12+СВЦЭМ!$D$10+'СЕТ СН'!$I$6-'СЕТ СН'!$I$22</f>
        <v>1652.74324413</v>
      </c>
      <c r="N134" s="36">
        <f>SUMIFS(СВЦЭМ!$C$39:$C$782,СВЦЭМ!$A$39:$A$782,$A134,СВЦЭМ!$B$39:$B$782,N$119)+'СЕТ СН'!$I$12+СВЦЭМ!$D$10+'СЕТ СН'!$I$6-'СЕТ СН'!$I$22</f>
        <v>1662.98126284</v>
      </c>
      <c r="O134" s="36">
        <f>SUMIFS(СВЦЭМ!$C$39:$C$782,СВЦЭМ!$A$39:$A$782,$A134,СВЦЭМ!$B$39:$B$782,O$119)+'СЕТ СН'!$I$12+СВЦЭМ!$D$10+'СЕТ СН'!$I$6-'СЕТ СН'!$I$22</f>
        <v>1690.7711383599999</v>
      </c>
      <c r="P134" s="36">
        <f>SUMIFS(СВЦЭМ!$C$39:$C$782,СВЦЭМ!$A$39:$A$782,$A134,СВЦЭМ!$B$39:$B$782,P$119)+'СЕТ СН'!$I$12+СВЦЭМ!$D$10+'СЕТ СН'!$I$6-'СЕТ СН'!$I$22</f>
        <v>1728.4944584899999</v>
      </c>
      <c r="Q134" s="36">
        <f>SUMIFS(СВЦЭМ!$C$39:$C$782,СВЦЭМ!$A$39:$A$782,$A134,СВЦЭМ!$B$39:$B$782,Q$119)+'СЕТ СН'!$I$12+СВЦЭМ!$D$10+'СЕТ СН'!$I$6-'СЕТ СН'!$I$22</f>
        <v>1731.8497167999999</v>
      </c>
      <c r="R134" s="36">
        <f>SUMIFS(СВЦЭМ!$C$39:$C$782,СВЦЭМ!$A$39:$A$782,$A134,СВЦЭМ!$B$39:$B$782,R$119)+'СЕТ СН'!$I$12+СВЦЭМ!$D$10+'СЕТ СН'!$I$6-'СЕТ СН'!$I$22</f>
        <v>1732.3845509499999</v>
      </c>
      <c r="S134" s="36">
        <f>SUMIFS(СВЦЭМ!$C$39:$C$782,СВЦЭМ!$A$39:$A$782,$A134,СВЦЭМ!$B$39:$B$782,S$119)+'СЕТ СН'!$I$12+СВЦЭМ!$D$10+'СЕТ СН'!$I$6-'СЕТ СН'!$I$22</f>
        <v>1726.8733503599999</v>
      </c>
      <c r="T134" s="36">
        <f>SUMIFS(СВЦЭМ!$C$39:$C$782,СВЦЭМ!$A$39:$A$782,$A134,СВЦЭМ!$B$39:$B$782,T$119)+'СЕТ СН'!$I$12+СВЦЭМ!$D$10+'СЕТ СН'!$I$6-'СЕТ СН'!$I$22</f>
        <v>1634.2391274699999</v>
      </c>
      <c r="U134" s="36">
        <f>SUMIFS(СВЦЭМ!$C$39:$C$782,СВЦЭМ!$A$39:$A$782,$A134,СВЦЭМ!$B$39:$B$782,U$119)+'СЕТ СН'!$I$12+СВЦЭМ!$D$10+'СЕТ СН'!$I$6-'СЕТ СН'!$I$22</f>
        <v>1641.4990411700001</v>
      </c>
      <c r="V134" s="36">
        <f>SUMIFS(СВЦЭМ!$C$39:$C$782,СВЦЭМ!$A$39:$A$782,$A134,СВЦЭМ!$B$39:$B$782,V$119)+'СЕТ СН'!$I$12+СВЦЭМ!$D$10+'СЕТ СН'!$I$6-'СЕТ СН'!$I$22</f>
        <v>1646.6858619099999</v>
      </c>
      <c r="W134" s="36">
        <f>SUMIFS(СВЦЭМ!$C$39:$C$782,СВЦЭМ!$A$39:$A$782,$A134,СВЦЭМ!$B$39:$B$782,W$119)+'СЕТ СН'!$I$12+СВЦЭМ!$D$10+'СЕТ СН'!$I$6-'СЕТ СН'!$I$22</f>
        <v>1635.38849041</v>
      </c>
      <c r="X134" s="36">
        <f>SUMIFS(СВЦЭМ!$C$39:$C$782,СВЦЭМ!$A$39:$A$782,$A134,СВЦЭМ!$B$39:$B$782,X$119)+'СЕТ СН'!$I$12+СВЦЭМ!$D$10+'СЕТ СН'!$I$6-'СЕТ СН'!$I$22</f>
        <v>1651.15623811</v>
      </c>
      <c r="Y134" s="36">
        <f>SUMIFS(СВЦЭМ!$C$39:$C$782,СВЦЭМ!$A$39:$A$782,$A134,СВЦЭМ!$B$39:$B$782,Y$119)+'СЕТ СН'!$I$12+СВЦЭМ!$D$10+'СЕТ СН'!$I$6-'СЕТ СН'!$I$22</f>
        <v>1701.4258961200001</v>
      </c>
    </row>
    <row r="135" spans="1:25" ht="15.75" x14ac:dyDescent="0.2">
      <c r="A135" s="35">
        <f t="shared" si="3"/>
        <v>44485</v>
      </c>
      <c r="B135" s="36">
        <f>SUMIFS(СВЦЭМ!$C$39:$C$782,СВЦЭМ!$A$39:$A$782,$A135,СВЦЭМ!$B$39:$B$782,B$119)+'СЕТ СН'!$I$12+СВЦЭМ!$D$10+'СЕТ СН'!$I$6-'СЕТ СН'!$I$22</f>
        <v>1670.2751252</v>
      </c>
      <c r="C135" s="36">
        <f>SUMIFS(СВЦЭМ!$C$39:$C$782,СВЦЭМ!$A$39:$A$782,$A135,СВЦЭМ!$B$39:$B$782,C$119)+'СЕТ СН'!$I$12+СВЦЭМ!$D$10+'СЕТ СН'!$I$6-'СЕТ СН'!$I$22</f>
        <v>1711.42262785</v>
      </c>
      <c r="D135" s="36">
        <f>SUMIFS(СВЦЭМ!$C$39:$C$782,СВЦЭМ!$A$39:$A$782,$A135,СВЦЭМ!$B$39:$B$782,D$119)+'СЕТ СН'!$I$12+СВЦЭМ!$D$10+'СЕТ СН'!$I$6-'СЕТ СН'!$I$22</f>
        <v>1631.4212605600001</v>
      </c>
      <c r="E135" s="36">
        <f>SUMIFS(СВЦЭМ!$C$39:$C$782,СВЦЭМ!$A$39:$A$782,$A135,СВЦЭМ!$B$39:$B$782,E$119)+'СЕТ СН'!$I$12+СВЦЭМ!$D$10+'СЕТ СН'!$I$6-'СЕТ СН'!$I$22</f>
        <v>1617.3383313300001</v>
      </c>
      <c r="F135" s="36">
        <f>SUMIFS(СВЦЭМ!$C$39:$C$782,СВЦЭМ!$A$39:$A$782,$A135,СВЦЭМ!$B$39:$B$782,F$119)+'СЕТ СН'!$I$12+СВЦЭМ!$D$10+'СЕТ СН'!$I$6-'СЕТ СН'!$I$22</f>
        <v>1618.55411067</v>
      </c>
      <c r="G135" s="36">
        <f>SUMIFS(СВЦЭМ!$C$39:$C$782,СВЦЭМ!$A$39:$A$782,$A135,СВЦЭМ!$B$39:$B$782,G$119)+'СЕТ СН'!$I$12+СВЦЭМ!$D$10+'СЕТ СН'!$I$6-'СЕТ СН'!$I$22</f>
        <v>1619.2834662400001</v>
      </c>
      <c r="H135" s="36">
        <f>SUMIFS(СВЦЭМ!$C$39:$C$782,СВЦЭМ!$A$39:$A$782,$A135,СВЦЭМ!$B$39:$B$782,H$119)+'СЕТ СН'!$I$12+СВЦЭМ!$D$10+'СЕТ СН'!$I$6-'СЕТ СН'!$I$22</f>
        <v>1660.6534199800001</v>
      </c>
      <c r="I135" s="36">
        <f>SUMIFS(СВЦЭМ!$C$39:$C$782,СВЦЭМ!$A$39:$A$782,$A135,СВЦЭМ!$B$39:$B$782,I$119)+'СЕТ СН'!$I$12+СВЦЭМ!$D$10+'СЕТ СН'!$I$6-'СЕТ СН'!$I$22</f>
        <v>1696.83849599</v>
      </c>
      <c r="J135" s="36">
        <f>SUMIFS(СВЦЭМ!$C$39:$C$782,СВЦЭМ!$A$39:$A$782,$A135,СВЦЭМ!$B$39:$B$782,J$119)+'СЕТ СН'!$I$12+СВЦЭМ!$D$10+'СЕТ СН'!$I$6-'СЕТ СН'!$I$22</f>
        <v>1717.85051957</v>
      </c>
      <c r="K135" s="36">
        <f>SUMIFS(СВЦЭМ!$C$39:$C$782,СВЦЭМ!$A$39:$A$782,$A135,СВЦЭМ!$B$39:$B$782,K$119)+'СЕТ СН'!$I$12+СВЦЭМ!$D$10+'СЕТ СН'!$I$6-'СЕТ СН'!$I$22</f>
        <v>1628.12420144</v>
      </c>
      <c r="L135" s="36">
        <f>SUMIFS(СВЦЭМ!$C$39:$C$782,СВЦЭМ!$A$39:$A$782,$A135,СВЦЭМ!$B$39:$B$782,L$119)+'СЕТ СН'!$I$12+СВЦЭМ!$D$10+'СЕТ СН'!$I$6-'СЕТ СН'!$I$22</f>
        <v>1638.47520181</v>
      </c>
      <c r="M135" s="36">
        <f>SUMIFS(СВЦЭМ!$C$39:$C$782,СВЦЭМ!$A$39:$A$782,$A135,СВЦЭМ!$B$39:$B$782,M$119)+'СЕТ СН'!$I$12+СВЦЭМ!$D$10+'СЕТ СН'!$I$6-'СЕТ СН'!$I$22</f>
        <v>1628.70087754</v>
      </c>
      <c r="N135" s="36">
        <f>SUMIFS(СВЦЭМ!$C$39:$C$782,СВЦЭМ!$A$39:$A$782,$A135,СВЦЭМ!$B$39:$B$782,N$119)+'СЕТ СН'!$I$12+СВЦЭМ!$D$10+'СЕТ СН'!$I$6-'СЕТ СН'!$I$22</f>
        <v>1639.8623757799999</v>
      </c>
      <c r="O135" s="36">
        <f>SUMIFS(СВЦЭМ!$C$39:$C$782,СВЦЭМ!$A$39:$A$782,$A135,СВЦЭМ!$B$39:$B$782,O$119)+'СЕТ СН'!$I$12+СВЦЭМ!$D$10+'СЕТ СН'!$I$6-'СЕТ СН'!$I$22</f>
        <v>1626.75436547</v>
      </c>
      <c r="P135" s="36">
        <f>SUMIFS(СВЦЭМ!$C$39:$C$782,СВЦЭМ!$A$39:$A$782,$A135,СВЦЭМ!$B$39:$B$782,P$119)+'СЕТ СН'!$I$12+СВЦЭМ!$D$10+'СЕТ СН'!$I$6-'СЕТ СН'!$I$22</f>
        <v>1619.9173316700001</v>
      </c>
      <c r="Q135" s="36">
        <f>SUMIFS(СВЦЭМ!$C$39:$C$782,СВЦЭМ!$A$39:$A$782,$A135,СВЦЭМ!$B$39:$B$782,Q$119)+'СЕТ СН'!$I$12+СВЦЭМ!$D$10+'СЕТ СН'!$I$6-'СЕТ СН'!$I$22</f>
        <v>1614.3799931900001</v>
      </c>
      <c r="R135" s="36">
        <f>SUMIFS(СВЦЭМ!$C$39:$C$782,СВЦЭМ!$A$39:$A$782,$A135,СВЦЭМ!$B$39:$B$782,R$119)+'СЕТ СН'!$I$12+СВЦЭМ!$D$10+'СЕТ СН'!$I$6-'СЕТ СН'!$I$22</f>
        <v>1606.5945331800001</v>
      </c>
      <c r="S135" s="36">
        <f>SUMIFS(СВЦЭМ!$C$39:$C$782,СВЦЭМ!$A$39:$A$782,$A135,СВЦЭМ!$B$39:$B$782,S$119)+'СЕТ СН'!$I$12+СВЦЭМ!$D$10+'СЕТ СН'!$I$6-'СЕТ СН'!$I$22</f>
        <v>1591.17583999</v>
      </c>
      <c r="T135" s="36">
        <f>SUMIFS(СВЦЭМ!$C$39:$C$782,СВЦЭМ!$A$39:$A$782,$A135,СВЦЭМ!$B$39:$B$782,T$119)+'СЕТ СН'!$I$12+СВЦЭМ!$D$10+'СЕТ СН'!$I$6-'СЕТ СН'!$I$22</f>
        <v>1582.5274275099998</v>
      </c>
      <c r="U135" s="36">
        <f>SUMIFS(СВЦЭМ!$C$39:$C$782,СВЦЭМ!$A$39:$A$782,$A135,СВЦЭМ!$B$39:$B$782,U$119)+'СЕТ СН'!$I$12+СВЦЭМ!$D$10+'СЕТ СН'!$I$6-'СЕТ СН'!$I$22</f>
        <v>1613.0535214199999</v>
      </c>
      <c r="V135" s="36">
        <f>SUMIFS(СВЦЭМ!$C$39:$C$782,СВЦЭМ!$A$39:$A$782,$A135,СВЦЭМ!$B$39:$B$782,V$119)+'СЕТ СН'!$I$12+СВЦЭМ!$D$10+'СЕТ СН'!$I$6-'СЕТ СН'!$I$22</f>
        <v>1590.1732905299998</v>
      </c>
      <c r="W135" s="36">
        <f>SUMIFS(СВЦЭМ!$C$39:$C$782,СВЦЭМ!$A$39:$A$782,$A135,СВЦЭМ!$B$39:$B$782,W$119)+'СЕТ СН'!$I$12+СВЦЭМ!$D$10+'СЕТ СН'!$I$6-'СЕТ СН'!$I$22</f>
        <v>1599.1290333499999</v>
      </c>
      <c r="X135" s="36">
        <f>SUMIFS(СВЦЭМ!$C$39:$C$782,СВЦЭМ!$A$39:$A$782,$A135,СВЦЭМ!$B$39:$B$782,X$119)+'СЕТ СН'!$I$12+СВЦЭМ!$D$10+'СЕТ СН'!$I$6-'СЕТ СН'!$I$22</f>
        <v>1668.9944144900001</v>
      </c>
      <c r="Y135" s="36">
        <f>SUMIFS(СВЦЭМ!$C$39:$C$782,СВЦЭМ!$A$39:$A$782,$A135,СВЦЭМ!$B$39:$B$782,Y$119)+'СЕТ СН'!$I$12+СВЦЭМ!$D$10+'СЕТ СН'!$I$6-'СЕТ СН'!$I$22</f>
        <v>1734.86807206</v>
      </c>
    </row>
    <row r="136" spans="1:25" ht="15.75" x14ac:dyDescent="0.2">
      <c r="A136" s="35">
        <f t="shared" si="3"/>
        <v>44486</v>
      </c>
      <c r="B136" s="36">
        <f>SUMIFS(СВЦЭМ!$C$39:$C$782,СВЦЭМ!$A$39:$A$782,$A136,СВЦЭМ!$B$39:$B$782,B$119)+'СЕТ СН'!$I$12+СВЦЭМ!$D$10+'СЕТ СН'!$I$6-'СЕТ СН'!$I$22</f>
        <v>1654.6195957699999</v>
      </c>
      <c r="C136" s="36">
        <f>SUMIFS(СВЦЭМ!$C$39:$C$782,СВЦЭМ!$A$39:$A$782,$A136,СВЦЭМ!$B$39:$B$782,C$119)+'СЕТ СН'!$I$12+СВЦЭМ!$D$10+'СЕТ СН'!$I$6-'СЕТ СН'!$I$22</f>
        <v>1699.02738914</v>
      </c>
      <c r="D136" s="36">
        <f>SUMIFS(СВЦЭМ!$C$39:$C$782,СВЦЭМ!$A$39:$A$782,$A136,СВЦЭМ!$B$39:$B$782,D$119)+'СЕТ СН'!$I$12+СВЦЭМ!$D$10+'СЕТ СН'!$I$6-'СЕТ СН'!$I$22</f>
        <v>1635.4035133299999</v>
      </c>
      <c r="E136" s="36">
        <f>SUMIFS(СВЦЭМ!$C$39:$C$782,СВЦЭМ!$A$39:$A$782,$A136,СВЦЭМ!$B$39:$B$782,E$119)+'СЕТ СН'!$I$12+СВЦЭМ!$D$10+'СЕТ СН'!$I$6-'СЕТ СН'!$I$22</f>
        <v>1624.2159824999999</v>
      </c>
      <c r="F136" s="36">
        <f>SUMIFS(СВЦЭМ!$C$39:$C$782,СВЦЭМ!$A$39:$A$782,$A136,СВЦЭМ!$B$39:$B$782,F$119)+'СЕТ СН'!$I$12+СВЦЭМ!$D$10+'СЕТ СН'!$I$6-'СЕТ СН'!$I$22</f>
        <v>1629.88808825</v>
      </c>
      <c r="G136" s="36">
        <f>SUMIFS(СВЦЭМ!$C$39:$C$782,СВЦЭМ!$A$39:$A$782,$A136,СВЦЭМ!$B$39:$B$782,G$119)+'СЕТ СН'!$I$12+СВЦЭМ!$D$10+'СЕТ СН'!$I$6-'СЕТ СН'!$I$22</f>
        <v>1622.96275532</v>
      </c>
      <c r="H136" s="36">
        <f>SUMIFS(СВЦЭМ!$C$39:$C$782,СВЦЭМ!$A$39:$A$782,$A136,СВЦЭМ!$B$39:$B$782,H$119)+'СЕТ СН'!$I$12+СВЦЭМ!$D$10+'СЕТ СН'!$I$6-'СЕТ СН'!$I$22</f>
        <v>1652.0953913199999</v>
      </c>
      <c r="I136" s="36">
        <f>SUMIFS(СВЦЭМ!$C$39:$C$782,СВЦЭМ!$A$39:$A$782,$A136,СВЦЭМ!$B$39:$B$782,I$119)+'СЕТ СН'!$I$12+СВЦЭМ!$D$10+'СЕТ СН'!$I$6-'СЕТ СН'!$I$22</f>
        <v>1667.46099989</v>
      </c>
      <c r="J136" s="36">
        <f>SUMIFS(СВЦЭМ!$C$39:$C$782,СВЦЭМ!$A$39:$A$782,$A136,СВЦЭМ!$B$39:$B$782,J$119)+'СЕТ СН'!$I$12+СВЦЭМ!$D$10+'СЕТ СН'!$I$6-'СЕТ СН'!$I$22</f>
        <v>1614.08491271</v>
      </c>
      <c r="K136" s="36">
        <f>SUMIFS(СВЦЭМ!$C$39:$C$782,СВЦЭМ!$A$39:$A$782,$A136,СВЦЭМ!$B$39:$B$782,K$119)+'СЕТ СН'!$I$12+СВЦЭМ!$D$10+'СЕТ СН'!$I$6-'СЕТ СН'!$I$22</f>
        <v>1595.2337091100001</v>
      </c>
      <c r="L136" s="36">
        <f>SUMIFS(СВЦЭМ!$C$39:$C$782,СВЦЭМ!$A$39:$A$782,$A136,СВЦЭМ!$B$39:$B$782,L$119)+'СЕТ СН'!$I$12+СВЦЭМ!$D$10+'СЕТ СН'!$I$6-'СЕТ СН'!$I$22</f>
        <v>1615.38444385</v>
      </c>
      <c r="M136" s="36">
        <f>SUMIFS(СВЦЭМ!$C$39:$C$782,СВЦЭМ!$A$39:$A$782,$A136,СВЦЭМ!$B$39:$B$782,M$119)+'СЕТ СН'!$I$12+СВЦЭМ!$D$10+'СЕТ СН'!$I$6-'СЕТ СН'!$I$22</f>
        <v>1623.60614863</v>
      </c>
      <c r="N136" s="36">
        <f>SUMIFS(СВЦЭМ!$C$39:$C$782,СВЦЭМ!$A$39:$A$782,$A136,СВЦЭМ!$B$39:$B$782,N$119)+'СЕТ СН'!$I$12+СВЦЭМ!$D$10+'СЕТ СН'!$I$6-'СЕТ СН'!$I$22</f>
        <v>1633.1689120399999</v>
      </c>
      <c r="O136" s="36">
        <f>SUMIFS(СВЦЭМ!$C$39:$C$782,СВЦЭМ!$A$39:$A$782,$A136,СВЦЭМ!$B$39:$B$782,O$119)+'СЕТ СН'!$I$12+СВЦЭМ!$D$10+'СЕТ СН'!$I$6-'СЕТ СН'!$I$22</f>
        <v>1630.83031701</v>
      </c>
      <c r="P136" s="36">
        <f>SUMIFS(СВЦЭМ!$C$39:$C$782,СВЦЭМ!$A$39:$A$782,$A136,СВЦЭМ!$B$39:$B$782,P$119)+'СЕТ СН'!$I$12+СВЦЭМ!$D$10+'СЕТ СН'!$I$6-'СЕТ СН'!$I$22</f>
        <v>1674.48142674</v>
      </c>
      <c r="Q136" s="36">
        <f>SUMIFS(СВЦЭМ!$C$39:$C$782,СВЦЭМ!$A$39:$A$782,$A136,СВЦЭМ!$B$39:$B$782,Q$119)+'СЕТ СН'!$I$12+СВЦЭМ!$D$10+'СЕТ СН'!$I$6-'СЕТ СН'!$I$22</f>
        <v>1725.03738211</v>
      </c>
      <c r="R136" s="36">
        <f>SUMIFS(СВЦЭМ!$C$39:$C$782,СВЦЭМ!$A$39:$A$782,$A136,СВЦЭМ!$B$39:$B$782,R$119)+'СЕТ СН'!$I$12+СВЦЭМ!$D$10+'СЕТ СН'!$I$6-'СЕТ СН'!$I$22</f>
        <v>1667.70829202</v>
      </c>
      <c r="S136" s="36">
        <f>SUMIFS(СВЦЭМ!$C$39:$C$782,СВЦЭМ!$A$39:$A$782,$A136,СВЦЭМ!$B$39:$B$782,S$119)+'СЕТ СН'!$I$12+СВЦЭМ!$D$10+'СЕТ СН'!$I$6-'СЕТ СН'!$I$22</f>
        <v>1603.1495578299998</v>
      </c>
      <c r="T136" s="36">
        <f>SUMIFS(СВЦЭМ!$C$39:$C$782,СВЦЭМ!$A$39:$A$782,$A136,СВЦЭМ!$B$39:$B$782,T$119)+'СЕТ СН'!$I$12+СВЦЭМ!$D$10+'СЕТ СН'!$I$6-'СЕТ СН'!$I$22</f>
        <v>1614.1300426400001</v>
      </c>
      <c r="U136" s="36">
        <f>SUMIFS(СВЦЭМ!$C$39:$C$782,СВЦЭМ!$A$39:$A$782,$A136,СВЦЭМ!$B$39:$B$782,U$119)+'СЕТ СН'!$I$12+СВЦЭМ!$D$10+'СЕТ СН'!$I$6-'СЕТ СН'!$I$22</f>
        <v>1630.36114879</v>
      </c>
      <c r="V136" s="36">
        <f>SUMIFS(СВЦЭМ!$C$39:$C$782,СВЦЭМ!$A$39:$A$782,$A136,СВЦЭМ!$B$39:$B$782,V$119)+'СЕТ СН'!$I$12+СВЦЭМ!$D$10+'СЕТ СН'!$I$6-'СЕТ СН'!$I$22</f>
        <v>1612.9546465599999</v>
      </c>
      <c r="W136" s="36">
        <f>SUMIFS(СВЦЭМ!$C$39:$C$782,СВЦЭМ!$A$39:$A$782,$A136,СВЦЭМ!$B$39:$B$782,W$119)+'СЕТ СН'!$I$12+СВЦЭМ!$D$10+'СЕТ СН'!$I$6-'СЕТ СН'!$I$22</f>
        <v>1631.67900762</v>
      </c>
      <c r="X136" s="36">
        <f>SUMIFS(СВЦЭМ!$C$39:$C$782,СВЦЭМ!$A$39:$A$782,$A136,СВЦЭМ!$B$39:$B$782,X$119)+'СЕТ СН'!$I$12+СВЦЭМ!$D$10+'СЕТ СН'!$I$6-'СЕТ СН'!$I$22</f>
        <v>1627.6213362999999</v>
      </c>
      <c r="Y136" s="36">
        <f>SUMIFS(СВЦЭМ!$C$39:$C$782,СВЦЭМ!$A$39:$A$782,$A136,СВЦЭМ!$B$39:$B$782,Y$119)+'СЕТ СН'!$I$12+СВЦЭМ!$D$10+'СЕТ СН'!$I$6-'СЕТ СН'!$I$22</f>
        <v>1698.84867257</v>
      </c>
    </row>
    <row r="137" spans="1:25" ht="15.75" x14ac:dyDescent="0.2">
      <c r="A137" s="35">
        <f t="shared" si="3"/>
        <v>44487</v>
      </c>
      <c r="B137" s="36">
        <f>SUMIFS(СВЦЭМ!$C$39:$C$782,СВЦЭМ!$A$39:$A$782,$A137,СВЦЭМ!$B$39:$B$782,B$119)+'СЕТ СН'!$I$12+СВЦЭМ!$D$10+'СЕТ СН'!$I$6-'СЕТ СН'!$I$22</f>
        <v>1725.9416790999999</v>
      </c>
      <c r="C137" s="36">
        <f>SUMIFS(СВЦЭМ!$C$39:$C$782,СВЦЭМ!$A$39:$A$782,$A137,СВЦЭМ!$B$39:$B$782,C$119)+'СЕТ СН'!$I$12+СВЦЭМ!$D$10+'СЕТ СН'!$I$6-'СЕТ СН'!$I$22</f>
        <v>1698.0429829499999</v>
      </c>
      <c r="D137" s="36">
        <f>SUMIFS(СВЦЭМ!$C$39:$C$782,СВЦЭМ!$A$39:$A$782,$A137,СВЦЭМ!$B$39:$B$782,D$119)+'СЕТ СН'!$I$12+СВЦЭМ!$D$10+'СЕТ СН'!$I$6-'СЕТ СН'!$I$22</f>
        <v>1651.5043591799999</v>
      </c>
      <c r="E137" s="36">
        <f>SUMIFS(СВЦЭМ!$C$39:$C$782,СВЦЭМ!$A$39:$A$782,$A137,СВЦЭМ!$B$39:$B$782,E$119)+'СЕТ СН'!$I$12+СВЦЭМ!$D$10+'СЕТ СН'!$I$6-'СЕТ СН'!$I$22</f>
        <v>1650.3040158900001</v>
      </c>
      <c r="F137" s="36">
        <f>SUMIFS(СВЦЭМ!$C$39:$C$782,СВЦЭМ!$A$39:$A$782,$A137,СВЦЭМ!$B$39:$B$782,F$119)+'СЕТ СН'!$I$12+СВЦЭМ!$D$10+'СЕТ СН'!$I$6-'СЕТ СН'!$I$22</f>
        <v>1642.57516164</v>
      </c>
      <c r="G137" s="36">
        <f>SUMIFS(СВЦЭМ!$C$39:$C$782,СВЦЭМ!$A$39:$A$782,$A137,СВЦЭМ!$B$39:$B$782,G$119)+'СЕТ СН'!$I$12+СВЦЭМ!$D$10+'СЕТ СН'!$I$6-'СЕТ СН'!$I$22</f>
        <v>1642.3738310399999</v>
      </c>
      <c r="H137" s="36">
        <f>SUMIFS(СВЦЭМ!$C$39:$C$782,СВЦЭМ!$A$39:$A$782,$A137,СВЦЭМ!$B$39:$B$782,H$119)+'СЕТ СН'!$I$12+СВЦЭМ!$D$10+'СЕТ СН'!$I$6-'СЕТ СН'!$I$22</f>
        <v>1702.4183135199999</v>
      </c>
      <c r="I137" s="36">
        <f>SUMIFS(СВЦЭМ!$C$39:$C$782,СВЦЭМ!$A$39:$A$782,$A137,СВЦЭМ!$B$39:$B$782,I$119)+'СЕТ СН'!$I$12+СВЦЭМ!$D$10+'СЕТ СН'!$I$6-'СЕТ СН'!$I$22</f>
        <v>1745.3680230699999</v>
      </c>
      <c r="J137" s="36">
        <f>SUMIFS(СВЦЭМ!$C$39:$C$782,СВЦЭМ!$A$39:$A$782,$A137,СВЦЭМ!$B$39:$B$782,J$119)+'СЕТ СН'!$I$12+СВЦЭМ!$D$10+'СЕТ СН'!$I$6-'СЕТ СН'!$I$22</f>
        <v>1695.1174664299999</v>
      </c>
      <c r="K137" s="36">
        <f>SUMIFS(СВЦЭМ!$C$39:$C$782,СВЦЭМ!$A$39:$A$782,$A137,СВЦЭМ!$B$39:$B$782,K$119)+'СЕТ СН'!$I$12+СВЦЭМ!$D$10+'СЕТ СН'!$I$6-'СЕТ СН'!$I$22</f>
        <v>1664.15779017</v>
      </c>
      <c r="L137" s="36">
        <f>SUMIFS(СВЦЭМ!$C$39:$C$782,СВЦЭМ!$A$39:$A$782,$A137,СВЦЭМ!$B$39:$B$782,L$119)+'СЕТ СН'!$I$12+СВЦЭМ!$D$10+'СЕТ СН'!$I$6-'СЕТ СН'!$I$22</f>
        <v>1665.5008881599999</v>
      </c>
      <c r="M137" s="36">
        <f>SUMIFS(СВЦЭМ!$C$39:$C$782,СВЦЭМ!$A$39:$A$782,$A137,СВЦЭМ!$B$39:$B$782,M$119)+'СЕТ СН'!$I$12+СВЦЭМ!$D$10+'СЕТ СН'!$I$6-'СЕТ СН'!$I$22</f>
        <v>1662.04826665</v>
      </c>
      <c r="N137" s="36">
        <f>SUMIFS(СВЦЭМ!$C$39:$C$782,СВЦЭМ!$A$39:$A$782,$A137,СВЦЭМ!$B$39:$B$782,N$119)+'СЕТ СН'!$I$12+СВЦЭМ!$D$10+'СЕТ СН'!$I$6-'СЕТ СН'!$I$22</f>
        <v>1658.0079843599999</v>
      </c>
      <c r="O137" s="36">
        <f>SUMIFS(СВЦЭМ!$C$39:$C$782,СВЦЭМ!$A$39:$A$782,$A137,СВЦЭМ!$B$39:$B$782,O$119)+'СЕТ СН'!$I$12+СВЦЭМ!$D$10+'СЕТ СН'!$I$6-'СЕТ СН'!$I$22</f>
        <v>1654.4040871699999</v>
      </c>
      <c r="P137" s="36">
        <f>SUMIFS(СВЦЭМ!$C$39:$C$782,СВЦЭМ!$A$39:$A$782,$A137,СВЦЭМ!$B$39:$B$782,P$119)+'СЕТ СН'!$I$12+СВЦЭМ!$D$10+'СЕТ СН'!$I$6-'СЕТ СН'!$I$22</f>
        <v>1641.83201459</v>
      </c>
      <c r="Q137" s="36">
        <f>SUMIFS(СВЦЭМ!$C$39:$C$782,СВЦЭМ!$A$39:$A$782,$A137,СВЦЭМ!$B$39:$B$782,Q$119)+'СЕТ СН'!$I$12+СВЦЭМ!$D$10+'СЕТ СН'!$I$6-'СЕТ СН'!$I$22</f>
        <v>1639.3687067399999</v>
      </c>
      <c r="R137" s="36">
        <f>SUMIFS(СВЦЭМ!$C$39:$C$782,СВЦЭМ!$A$39:$A$782,$A137,СВЦЭМ!$B$39:$B$782,R$119)+'СЕТ СН'!$I$12+СВЦЭМ!$D$10+'СЕТ СН'!$I$6-'СЕТ СН'!$I$22</f>
        <v>1634.7100280099999</v>
      </c>
      <c r="S137" s="36">
        <f>SUMIFS(СВЦЭМ!$C$39:$C$782,СВЦЭМ!$A$39:$A$782,$A137,СВЦЭМ!$B$39:$B$782,S$119)+'СЕТ СН'!$I$12+СВЦЭМ!$D$10+'СЕТ СН'!$I$6-'СЕТ СН'!$I$22</f>
        <v>1646.3922546700001</v>
      </c>
      <c r="T137" s="36">
        <f>SUMIFS(СВЦЭМ!$C$39:$C$782,СВЦЭМ!$A$39:$A$782,$A137,СВЦЭМ!$B$39:$B$782,T$119)+'СЕТ СН'!$I$12+СВЦЭМ!$D$10+'СЕТ СН'!$I$6-'СЕТ СН'!$I$22</f>
        <v>1659.4143156499999</v>
      </c>
      <c r="U137" s="36">
        <f>SUMIFS(СВЦЭМ!$C$39:$C$782,СВЦЭМ!$A$39:$A$782,$A137,СВЦЭМ!$B$39:$B$782,U$119)+'СЕТ СН'!$I$12+СВЦЭМ!$D$10+'СЕТ СН'!$I$6-'СЕТ СН'!$I$22</f>
        <v>1668.0183422999999</v>
      </c>
      <c r="V137" s="36">
        <f>SUMIFS(СВЦЭМ!$C$39:$C$782,СВЦЭМ!$A$39:$A$782,$A137,СВЦЭМ!$B$39:$B$782,V$119)+'СЕТ СН'!$I$12+СВЦЭМ!$D$10+'СЕТ СН'!$I$6-'СЕТ СН'!$I$22</f>
        <v>1663.8983387599999</v>
      </c>
      <c r="W137" s="36">
        <f>SUMIFS(СВЦЭМ!$C$39:$C$782,СВЦЭМ!$A$39:$A$782,$A137,СВЦЭМ!$B$39:$B$782,W$119)+'СЕТ СН'!$I$12+СВЦЭМ!$D$10+'СЕТ СН'!$I$6-'СЕТ СН'!$I$22</f>
        <v>1684.8263480200001</v>
      </c>
      <c r="X137" s="36">
        <f>SUMIFS(СВЦЭМ!$C$39:$C$782,СВЦЭМ!$A$39:$A$782,$A137,СВЦЭМ!$B$39:$B$782,X$119)+'СЕТ СН'!$I$12+СВЦЭМ!$D$10+'СЕТ СН'!$I$6-'СЕТ СН'!$I$22</f>
        <v>1715.05715915</v>
      </c>
      <c r="Y137" s="36">
        <f>SUMIFS(СВЦЭМ!$C$39:$C$782,СВЦЭМ!$A$39:$A$782,$A137,СВЦЭМ!$B$39:$B$782,Y$119)+'СЕТ СН'!$I$12+СВЦЭМ!$D$10+'СЕТ СН'!$I$6-'СЕТ СН'!$I$22</f>
        <v>1756.23229765</v>
      </c>
    </row>
    <row r="138" spans="1:25" ht="15.75" x14ac:dyDescent="0.2">
      <c r="A138" s="35">
        <f t="shared" si="3"/>
        <v>44488</v>
      </c>
      <c r="B138" s="36">
        <f>SUMIFS(СВЦЭМ!$C$39:$C$782,СВЦЭМ!$A$39:$A$782,$A138,СВЦЭМ!$B$39:$B$782,B$119)+'СЕТ СН'!$I$12+СВЦЭМ!$D$10+'СЕТ СН'!$I$6-'СЕТ СН'!$I$22</f>
        <v>1783.30506668</v>
      </c>
      <c r="C138" s="36">
        <f>SUMIFS(СВЦЭМ!$C$39:$C$782,СВЦЭМ!$A$39:$A$782,$A138,СВЦЭМ!$B$39:$B$782,C$119)+'СЕТ СН'!$I$12+СВЦЭМ!$D$10+'СЕТ СН'!$I$6-'СЕТ СН'!$I$22</f>
        <v>1771.18581765</v>
      </c>
      <c r="D138" s="36">
        <f>SUMIFS(СВЦЭМ!$C$39:$C$782,СВЦЭМ!$A$39:$A$782,$A138,СВЦЭМ!$B$39:$B$782,D$119)+'СЕТ СН'!$I$12+СВЦЭМ!$D$10+'СЕТ СН'!$I$6-'СЕТ СН'!$I$22</f>
        <v>1708.78187804</v>
      </c>
      <c r="E138" s="36">
        <f>SUMIFS(СВЦЭМ!$C$39:$C$782,СВЦЭМ!$A$39:$A$782,$A138,СВЦЭМ!$B$39:$B$782,E$119)+'СЕТ СН'!$I$12+СВЦЭМ!$D$10+'СЕТ СН'!$I$6-'СЕТ СН'!$I$22</f>
        <v>1694.40779969</v>
      </c>
      <c r="F138" s="36">
        <f>SUMIFS(СВЦЭМ!$C$39:$C$782,СВЦЭМ!$A$39:$A$782,$A138,СВЦЭМ!$B$39:$B$782,F$119)+'СЕТ СН'!$I$12+СВЦЭМ!$D$10+'СЕТ СН'!$I$6-'СЕТ СН'!$I$22</f>
        <v>1698.0832507800001</v>
      </c>
      <c r="G138" s="36">
        <f>SUMIFS(СВЦЭМ!$C$39:$C$782,СВЦЭМ!$A$39:$A$782,$A138,СВЦЭМ!$B$39:$B$782,G$119)+'СЕТ СН'!$I$12+СВЦЭМ!$D$10+'СЕТ СН'!$I$6-'СЕТ СН'!$I$22</f>
        <v>1690.0573025799999</v>
      </c>
      <c r="H138" s="36">
        <f>SUMIFS(СВЦЭМ!$C$39:$C$782,СВЦЭМ!$A$39:$A$782,$A138,СВЦЭМ!$B$39:$B$782,H$119)+'СЕТ СН'!$I$12+СВЦЭМ!$D$10+'СЕТ СН'!$I$6-'СЕТ СН'!$I$22</f>
        <v>1677.1539869000001</v>
      </c>
      <c r="I138" s="36">
        <f>SUMIFS(СВЦЭМ!$C$39:$C$782,СВЦЭМ!$A$39:$A$782,$A138,СВЦЭМ!$B$39:$B$782,I$119)+'СЕТ СН'!$I$12+СВЦЭМ!$D$10+'СЕТ СН'!$I$6-'СЕТ СН'!$I$22</f>
        <v>1728.70729607</v>
      </c>
      <c r="J138" s="36">
        <f>SUMIFS(СВЦЭМ!$C$39:$C$782,СВЦЭМ!$A$39:$A$782,$A138,СВЦЭМ!$B$39:$B$782,J$119)+'СЕТ СН'!$I$12+СВЦЭМ!$D$10+'СЕТ СН'!$I$6-'СЕТ СН'!$I$22</f>
        <v>1761.8616434400001</v>
      </c>
      <c r="K138" s="36">
        <f>SUMIFS(СВЦЭМ!$C$39:$C$782,СВЦЭМ!$A$39:$A$782,$A138,СВЦЭМ!$B$39:$B$782,K$119)+'СЕТ СН'!$I$12+СВЦЭМ!$D$10+'СЕТ СН'!$I$6-'СЕТ СН'!$I$22</f>
        <v>1699.4436418</v>
      </c>
      <c r="L138" s="36">
        <f>SUMIFS(СВЦЭМ!$C$39:$C$782,СВЦЭМ!$A$39:$A$782,$A138,СВЦЭМ!$B$39:$B$782,L$119)+'СЕТ СН'!$I$12+СВЦЭМ!$D$10+'СЕТ СН'!$I$6-'СЕТ СН'!$I$22</f>
        <v>1703.5364452900001</v>
      </c>
      <c r="M138" s="36">
        <f>SUMIFS(СВЦЭМ!$C$39:$C$782,СВЦЭМ!$A$39:$A$782,$A138,СВЦЭМ!$B$39:$B$782,M$119)+'СЕТ СН'!$I$12+СВЦЭМ!$D$10+'СЕТ СН'!$I$6-'СЕТ СН'!$I$22</f>
        <v>1697.5638510900001</v>
      </c>
      <c r="N138" s="36">
        <f>SUMIFS(СВЦЭМ!$C$39:$C$782,СВЦЭМ!$A$39:$A$782,$A138,СВЦЭМ!$B$39:$B$782,N$119)+'СЕТ СН'!$I$12+СВЦЭМ!$D$10+'СЕТ СН'!$I$6-'СЕТ СН'!$I$22</f>
        <v>1766.00701667</v>
      </c>
      <c r="O138" s="36">
        <f>SUMIFS(СВЦЭМ!$C$39:$C$782,СВЦЭМ!$A$39:$A$782,$A138,СВЦЭМ!$B$39:$B$782,O$119)+'СЕТ СН'!$I$12+СВЦЭМ!$D$10+'СЕТ СН'!$I$6-'СЕТ СН'!$I$22</f>
        <v>1790.7041809899999</v>
      </c>
      <c r="P138" s="36">
        <f>SUMIFS(СВЦЭМ!$C$39:$C$782,СВЦЭМ!$A$39:$A$782,$A138,СВЦЭМ!$B$39:$B$782,P$119)+'СЕТ СН'!$I$12+СВЦЭМ!$D$10+'СЕТ СН'!$I$6-'СЕТ СН'!$I$22</f>
        <v>1787.8615585800001</v>
      </c>
      <c r="Q138" s="36">
        <f>SUMIFS(СВЦЭМ!$C$39:$C$782,СВЦЭМ!$A$39:$A$782,$A138,СВЦЭМ!$B$39:$B$782,Q$119)+'СЕТ СН'!$I$12+СВЦЭМ!$D$10+'СЕТ СН'!$I$6-'СЕТ СН'!$I$22</f>
        <v>1784.9775221299999</v>
      </c>
      <c r="R138" s="36">
        <f>SUMIFS(СВЦЭМ!$C$39:$C$782,СВЦЭМ!$A$39:$A$782,$A138,СВЦЭМ!$B$39:$B$782,R$119)+'СЕТ СН'!$I$12+СВЦЭМ!$D$10+'СЕТ СН'!$I$6-'СЕТ СН'!$I$22</f>
        <v>1786.8865373399999</v>
      </c>
      <c r="S138" s="36">
        <f>SUMIFS(СВЦЭМ!$C$39:$C$782,СВЦЭМ!$A$39:$A$782,$A138,СВЦЭМ!$B$39:$B$782,S$119)+'СЕТ СН'!$I$12+СВЦЭМ!$D$10+'СЕТ СН'!$I$6-'СЕТ СН'!$I$22</f>
        <v>1694.87079812</v>
      </c>
      <c r="T138" s="36">
        <f>SUMIFS(СВЦЭМ!$C$39:$C$782,СВЦЭМ!$A$39:$A$782,$A138,СВЦЭМ!$B$39:$B$782,T$119)+'СЕТ СН'!$I$12+СВЦЭМ!$D$10+'СЕТ СН'!$I$6-'СЕТ СН'!$I$22</f>
        <v>1648.9992264</v>
      </c>
      <c r="U138" s="36">
        <f>SUMIFS(СВЦЭМ!$C$39:$C$782,СВЦЭМ!$A$39:$A$782,$A138,СВЦЭМ!$B$39:$B$782,U$119)+'СЕТ СН'!$I$12+СВЦЭМ!$D$10+'СЕТ СН'!$I$6-'СЕТ СН'!$I$22</f>
        <v>1611.96706208</v>
      </c>
      <c r="V138" s="36">
        <f>SUMIFS(СВЦЭМ!$C$39:$C$782,СВЦЭМ!$A$39:$A$782,$A138,СВЦЭМ!$B$39:$B$782,V$119)+'СЕТ СН'!$I$12+СВЦЭМ!$D$10+'СЕТ СН'!$I$6-'СЕТ СН'!$I$22</f>
        <v>1616.0905884199999</v>
      </c>
      <c r="W138" s="36">
        <f>SUMIFS(СВЦЭМ!$C$39:$C$782,СВЦЭМ!$A$39:$A$782,$A138,СВЦЭМ!$B$39:$B$782,W$119)+'СЕТ СН'!$I$12+СВЦЭМ!$D$10+'СЕТ СН'!$I$6-'СЕТ СН'!$I$22</f>
        <v>1659.7908065300001</v>
      </c>
      <c r="X138" s="36">
        <f>SUMIFS(СВЦЭМ!$C$39:$C$782,СВЦЭМ!$A$39:$A$782,$A138,СВЦЭМ!$B$39:$B$782,X$119)+'СЕТ СН'!$I$12+СВЦЭМ!$D$10+'СЕТ СН'!$I$6-'СЕТ СН'!$I$22</f>
        <v>1742.1911988699999</v>
      </c>
      <c r="Y138" s="36">
        <f>SUMIFS(СВЦЭМ!$C$39:$C$782,СВЦЭМ!$A$39:$A$782,$A138,СВЦЭМ!$B$39:$B$782,Y$119)+'СЕТ СН'!$I$12+СВЦЭМ!$D$10+'СЕТ СН'!$I$6-'СЕТ СН'!$I$22</f>
        <v>1772.75143609</v>
      </c>
    </row>
    <row r="139" spans="1:25" ht="15.75" x14ac:dyDescent="0.2">
      <c r="A139" s="35">
        <f t="shared" si="3"/>
        <v>44489</v>
      </c>
      <c r="B139" s="36">
        <f>SUMIFS(СВЦЭМ!$C$39:$C$782,СВЦЭМ!$A$39:$A$782,$A139,СВЦЭМ!$B$39:$B$782,B$119)+'СЕТ СН'!$I$12+СВЦЭМ!$D$10+'СЕТ СН'!$I$6-'СЕТ СН'!$I$22</f>
        <v>1846.02379662</v>
      </c>
      <c r="C139" s="36">
        <f>SUMIFS(СВЦЭМ!$C$39:$C$782,СВЦЭМ!$A$39:$A$782,$A139,СВЦЭМ!$B$39:$B$782,C$119)+'СЕТ СН'!$I$12+СВЦЭМ!$D$10+'СЕТ СН'!$I$6-'СЕТ СН'!$I$22</f>
        <v>1805.8954522199999</v>
      </c>
      <c r="D139" s="36">
        <f>SUMIFS(СВЦЭМ!$C$39:$C$782,СВЦЭМ!$A$39:$A$782,$A139,СВЦЭМ!$B$39:$B$782,D$119)+'СЕТ СН'!$I$12+СВЦЭМ!$D$10+'СЕТ СН'!$I$6-'СЕТ СН'!$I$22</f>
        <v>1730.5649633599999</v>
      </c>
      <c r="E139" s="36">
        <f>SUMIFS(СВЦЭМ!$C$39:$C$782,СВЦЭМ!$A$39:$A$782,$A139,СВЦЭМ!$B$39:$B$782,E$119)+'СЕТ СН'!$I$12+СВЦЭМ!$D$10+'СЕТ СН'!$I$6-'СЕТ СН'!$I$22</f>
        <v>1714.4981144799999</v>
      </c>
      <c r="F139" s="36">
        <f>SUMIFS(СВЦЭМ!$C$39:$C$782,СВЦЭМ!$A$39:$A$782,$A139,СВЦЭМ!$B$39:$B$782,F$119)+'СЕТ СН'!$I$12+СВЦЭМ!$D$10+'СЕТ СН'!$I$6-'СЕТ СН'!$I$22</f>
        <v>1705.3840514999999</v>
      </c>
      <c r="G139" s="36">
        <f>SUMIFS(СВЦЭМ!$C$39:$C$782,СВЦЭМ!$A$39:$A$782,$A139,СВЦЭМ!$B$39:$B$782,G$119)+'СЕТ СН'!$I$12+СВЦЭМ!$D$10+'СЕТ СН'!$I$6-'СЕТ СН'!$I$22</f>
        <v>1715.8147386599999</v>
      </c>
      <c r="H139" s="36">
        <f>SUMIFS(СВЦЭМ!$C$39:$C$782,СВЦЭМ!$A$39:$A$782,$A139,СВЦЭМ!$B$39:$B$782,H$119)+'СЕТ СН'!$I$12+СВЦЭМ!$D$10+'СЕТ СН'!$I$6-'СЕТ СН'!$I$22</f>
        <v>1778.3100224699999</v>
      </c>
      <c r="I139" s="36">
        <f>SUMIFS(СВЦЭМ!$C$39:$C$782,СВЦЭМ!$A$39:$A$782,$A139,СВЦЭМ!$B$39:$B$782,I$119)+'СЕТ СН'!$I$12+СВЦЭМ!$D$10+'СЕТ СН'!$I$6-'СЕТ СН'!$I$22</f>
        <v>1774.2533380299999</v>
      </c>
      <c r="J139" s="36">
        <f>SUMIFS(СВЦЭМ!$C$39:$C$782,СВЦЭМ!$A$39:$A$782,$A139,СВЦЭМ!$B$39:$B$782,J$119)+'СЕТ СН'!$I$12+СВЦЭМ!$D$10+'СЕТ СН'!$I$6-'СЕТ СН'!$I$22</f>
        <v>1687.3183268600001</v>
      </c>
      <c r="K139" s="36">
        <f>SUMIFS(СВЦЭМ!$C$39:$C$782,СВЦЭМ!$A$39:$A$782,$A139,СВЦЭМ!$B$39:$B$782,K$119)+'СЕТ СН'!$I$12+СВЦЭМ!$D$10+'СЕТ СН'!$I$6-'СЕТ СН'!$I$22</f>
        <v>1693.44511173</v>
      </c>
      <c r="L139" s="36">
        <f>SUMIFS(СВЦЭМ!$C$39:$C$782,СВЦЭМ!$A$39:$A$782,$A139,СВЦЭМ!$B$39:$B$782,L$119)+'СЕТ СН'!$I$12+СВЦЭМ!$D$10+'СЕТ СН'!$I$6-'СЕТ СН'!$I$22</f>
        <v>1692.70535896</v>
      </c>
      <c r="M139" s="36">
        <f>SUMIFS(СВЦЭМ!$C$39:$C$782,СВЦЭМ!$A$39:$A$782,$A139,СВЦЭМ!$B$39:$B$782,M$119)+'СЕТ СН'!$I$12+СВЦЭМ!$D$10+'СЕТ СН'!$I$6-'СЕТ СН'!$I$22</f>
        <v>1699.8882724299999</v>
      </c>
      <c r="N139" s="36">
        <f>SUMIFS(СВЦЭМ!$C$39:$C$782,СВЦЭМ!$A$39:$A$782,$A139,СВЦЭМ!$B$39:$B$782,N$119)+'СЕТ СН'!$I$12+СВЦЭМ!$D$10+'СЕТ СН'!$I$6-'СЕТ СН'!$I$22</f>
        <v>1726.0897522400001</v>
      </c>
      <c r="O139" s="36">
        <f>SUMIFS(СВЦЭМ!$C$39:$C$782,СВЦЭМ!$A$39:$A$782,$A139,СВЦЭМ!$B$39:$B$782,O$119)+'СЕТ СН'!$I$12+СВЦЭМ!$D$10+'СЕТ СН'!$I$6-'СЕТ СН'!$I$22</f>
        <v>1741.5701670799999</v>
      </c>
      <c r="P139" s="36">
        <f>SUMIFS(СВЦЭМ!$C$39:$C$782,СВЦЭМ!$A$39:$A$782,$A139,СВЦЭМ!$B$39:$B$782,P$119)+'СЕТ СН'!$I$12+СВЦЭМ!$D$10+'СЕТ СН'!$I$6-'СЕТ СН'!$I$22</f>
        <v>1747.05862566</v>
      </c>
      <c r="Q139" s="36">
        <f>SUMIFS(СВЦЭМ!$C$39:$C$782,СВЦЭМ!$A$39:$A$782,$A139,СВЦЭМ!$B$39:$B$782,Q$119)+'СЕТ СН'!$I$12+СВЦЭМ!$D$10+'СЕТ СН'!$I$6-'СЕТ СН'!$I$22</f>
        <v>1749.1981329299999</v>
      </c>
      <c r="R139" s="36">
        <f>SUMIFS(СВЦЭМ!$C$39:$C$782,СВЦЭМ!$A$39:$A$782,$A139,СВЦЭМ!$B$39:$B$782,R$119)+'СЕТ СН'!$I$12+СВЦЭМ!$D$10+'СЕТ СН'!$I$6-'СЕТ СН'!$I$22</f>
        <v>1749.90481621</v>
      </c>
      <c r="S139" s="36">
        <f>SUMIFS(СВЦЭМ!$C$39:$C$782,СВЦЭМ!$A$39:$A$782,$A139,СВЦЭМ!$B$39:$B$782,S$119)+'СЕТ СН'!$I$12+СВЦЭМ!$D$10+'СЕТ СН'!$I$6-'СЕТ СН'!$I$22</f>
        <v>1721.7644126099999</v>
      </c>
      <c r="T139" s="36">
        <f>SUMIFS(СВЦЭМ!$C$39:$C$782,СВЦЭМ!$A$39:$A$782,$A139,СВЦЭМ!$B$39:$B$782,T$119)+'СЕТ СН'!$I$12+СВЦЭМ!$D$10+'СЕТ СН'!$I$6-'СЕТ СН'!$I$22</f>
        <v>1679.4884764799999</v>
      </c>
      <c r="U139" s="36">
        <f>SUMIFS(СВЦЭМ!$C$39:$C$782,СВЦЭМ!$A$39:$A$782,$A139,СВЦЭМ!$B$39:$B$782,U$119)+'СЕТ СН'!$I$12+СВЦЭМ!$D$10+'СЕТ СН'!$I$6-'СЕТ СН'!$I$22</f>
        <v>1685.0585295000001</v>
      </c>
      <c r="V139" s="36">
        <f>SUMIFS(СВЦЭМ!$C$39:$C$782,СВЦЭМ!$A$39:$A$782,$A139,СВЦЭМ!$B$39:$B$782,V$119)+'СЕТ СН'!$I$12+СВЦЭМ!$D$10+'СЕТ СН'!$I$6-'СЕТ СН'!$I$22</f>
        <v>1696.93780305</v>
      </c>
      <c r="W139" s="36">
        <f>SUMIFS(СВЦЭМ!$C$39:$C$782,СВЦЭМ!$A$39:$A$782,$A139,СВЦЭМ!$B$39:$B$782,W$119)+'СЕТ СН'!$I$12+СВЦЭМ!$D$10+'СЕТ СН'!$I$6-'СЕТ СН'!$I$22</f>
        <v>1713.5542394300001</v>
      </c>
      <c r="X139" s="36">
        <f>SUMIFS(СВЦЭМ!$C$39:$C$782,СВЦЭМ!$A$39:$A$782,$A139,СВЦЭМ!$B$39:$B$782,X$119)+'СЕТ СН'!$I$12+СВЦЭМ!$D$10+'СЕТ СН'!$I$6-'СЕТ СН'!$I$22</f>
        <v>1763.6960045799999</v>
      </c>
      <c r="Y139" s="36">
        <f>SUMIFS(СВЦЭМ!$C$39:$C$782,СВЦЭМ!$A$39:$A$782,$A139,СВЦЭМ!$B$39:$B$782,Y$119)+'СЕТ СН'!$I$12+СВЦЭМ!$D$10+'СЕТ СН'!$I$6-'СЕТ СН'!$I$22</f>
        <v>1771.97131775</v>
      </c>
    </row>
    <row r="140" spans="1:25" ht="15.75" x14ac:dyDescent="0.2">
      <c r="A140" s="35">
        <f t="shared" si="3"/>
        <v>44490</v>
      </c>
      <c r="B140" s="36">
        <f>SUMIFS(СВЦЭМ!$C$39:$C$782,СВЦЭМ!$A$39:$A$782,$A140,СВЦЭМ!$B$39:$B$782,B$119)+'СЕТ СН'!$I$12+СВЦЭМ!$D$10+'СЕТ СН'!$I$6-'СЕТ СН'!$I$22</f>
        <v>1821.3725079399999</v>
      </c>
      <c r="C140" s="36">
        <f>SUMIFS(СВЦЭМ!$C$39:$C$782,СВЦЭМ!$A$39:$A$782,$A140,СВЦЭМ!$B$39:$B$782,C$119)+'СЕТ СН'!$I$12+СВЦЭМ!$D$10+'СЕТ СН'!$I$6-'СЕТ СН'!$I$22</f>
        <v>1805.28574295</v>
      </c>
      <c r="D140" s="36">
        <f>SUMIFS(СВЦЭМ!$C$39:$C$782,СВЦЭМ!$A$39:$A$782,$A140,СВЦЭМ!$B$39:$B$782,D$119)+'СЕТ СН'!$I$12+СВЦЭМ!$D$10+'СЕТ СН'!$I$6-'СЕТ СН'!$I$22</f>
        <v>1730.39695291</v>
      </c>
      <c r="E140" s="36">
        <f>SUMIFS(СВЦЭМ!$C$39:$C$782,СВЦЭМ!$A$39:$A$782,$A140,СВЦЭМ!$B$39:$B$782,E$119)+'СЕТ СН'!$I$12+СВЦЭМ!$D$10+'СЕТ СН'!$I$6-'СЕТ СН'!$I$22</f>
        <v>1716.3183286399999</v>
      </c>
      <c r="F140" s="36">
        <f>SUMIFS(СВЦЭМ!$C$39:$C$782,СВЦЭМ!$A$39:$A$782,$A140,СВЦЭМ!$B$39:$B$782,F$119)+'СЕТ СН'!$I$12+СВЦЭМ!$D$10+'СЕТ СН'!$I$6-'СЕТ СН'!$I$22</f>
        <v>1719.1872087500001</v>
      </c>
      <c r="G140" s="36">
        <f>SUMIFS(СВЦЭМ!$C$39:$C$782,СВЦЭМ!$A$39:$A$782,$A140,СВЦЭМ!$B$39:$B$782,G$119)+'СЕТ СН'!$I$12+СВЦЭМ!$D$10+'СЕТ СН'!$I$6-'СЕТ СН'!$I$22</f>
        <v>1712.54753987</v>
      </c>
      <c r="H140" s="36">
        <f>SUMIFS(СВЦЭМ!$C$39:$C$782,СВЦЭМ!$A$39:$A$782,$A140,СВЦЭМ!$B$39:$B$782,H$119)+'СЕТ СН'!$I$12+СВЦЭМ!$D$10+'СЕТ СН'!$I$6-'СЕТ СН'!$I$22</f>
        <v>1770.5252712399999</v>
      </c>
      <c r="I140" s="36">
        <f>SUMIFS(СВЦЭМ!$C$39:$C$782,СВЦЭМ!$A$39:$A$782,$A140,СВЦЭМ!$B$39:$B$782,I$119)+'СЕТ СН'!$I$12+СВЦЭМ!$D$10+'СЕТ СН'!$I$6-'СЕТ СН'!$I$22</f>
        <v>1732.77135518</v>
      </c>
      <c r="J140" s="36">
        <f>SUMIFS(СВЦЭМ!$C$39:$C$782,СВЦЭМ!$A$39:$A$782,$A140,СВЦЭМ!$B$39:$B$782,J$119)+'СЕТ СН'!$I$12+СВЦЭМ!$D$10+'СЕТ СН'!$I$6-'СЕТ СН'!$I$22</f>
        <v>1719.6727993899999</v>
      </c>
      <c r="K140" s="36">
        <f>SUMIFS(СВЦЭМ!$C$39:$C$782,СВЦЭМ!$A$39:$A$782,$A140,СВЦЭМ!$B$39:$B$782,K$119)+'СЕТ СН'!$I$12+СВЦЭМ!$D$10+'СЕТ СН'!$I$6-'СЕТ СН'!$I$22</f>
        <v>1702.72004408</v>
      </c>
      <c r="L140" s="36">
        <f>SUMIFS(СВЦЭМ!$C$39:$C$782,СВЦЭМ!$A$39:$A$782,$A140,СВЦЭМ!$B$39:$B$782,L$119)+'СЕТ СН'!$I$12+СВЦЭМ!$D$10+'СЕТ СН'!$I$6-'СЕТ СН'!$I$22</f>
        <v>1711.6169534399999</v>
      </c>
      <c r="M140" s="36">
        <f>SUMIFS(СВЦЭМ!$C$39:$C$782,СВЦЭМ!$A$39:$A$782,$A140,СВЦЭМ!$B$39:$B$782,M$119)+'СЕТ СН'!$I$12+СВЦЭМ!$D$10+'СЕТ СН'!$I$6-'СЕТ СН'!$I$22</f>
        <v>1719.58862398</v>
      </c>
      <c r="N140" s="36">
        <f>SUMIFS(СВЦЭМ!$C$39:$C$782,СВЦЭМ!$A$39:$A$782,$A140,СВЦЭМ!$B$39:$B$782,N$119)+'СЕТ СН'!$I$12+СВЦЭМ!$D$10+'СЕТ СН'!$I$6-'СЕТ СН'!$I$22</f>
        <v>1765.83394249</v>
      </c>
      <c r="O140" s="36">
        <f>SUMIFS(СВЦЭМ!$C$39:$C$782,СВЦЭМ!$A$39:$A$782,$A140,СВЦЭМ!$B$39:$B$782,O$119)+'СЕТ СН'!$I$12+СВЦЭМ!$D$10+'СЕТ СН'!$I$6-'СЕТ СН'!$I$22</f>
        <v>1803.6561264699999</v>
      </c>
      <c r="P140" s="36">
        <f>SUMIFS(СВЦЭМ!$C$39:$C$782,СВЦЭМ!$A$39:$A$782,$A140,СВЦЭМ!$B$39:$B$782,P$119)+'СЕТ СН'!$I$12+СВЦЭМ!$D$10+'СЕТ СН'!$I$6-'СЕТ СН'!$I$22</f>
        <v>1796.75741769</v>
      </c>
      <c r="Q140" s="36">
        <f>SUMIFS(СВЦЭМ!$C$39:$C$782,СВЦЭМ!$A$39:$A$782,$A140,СВЦЭМ!$B$39:$B$782,Q$119)+'СЕТ СН'!$I$12+СВЦЭМ!$D$10+'СЕТ СН'!$I$6-'СЕТ СН'!$I$22</f>
        <v>1805.40272153</v>
      </c>
      <c r="R140" s="36">
        <f>SUMIFS(СВЦЭМ!$C$39:$C$782,СВЦЭМ!$A$39:$A$782,$A140,СВЦЭМ!$B$39:$B$782,R$119)+'СЕТ СН'!$I$12+СВЦЭМ!$D$10+'СЕТ СН'!$I$6-'СЕТ СН'!$I$22</f>
        <v>1806.6364010899999</v>
      </c>
      <c r="S140" s="36">
        <f>SUMIFS(СВЦЭМ!$C$39:$C$782,СВЦЭМ!$A$39:$A$782,$A140,СВЦЭМ!$B$39:$B$782,S$119)+'СЕТ СН'!$I$12+СВЦЭМ!$D$10+'СЕТ СН'!$I$6-'СЕТ СН'!$I$22</f>
        <v>1755.60355521</v>
      </c>
      <c r="T140" s="36">
        <f>SUMIFS(СВЦЭМ!$C$39:$C$782,СВЦЭМ!$A$39:$A$782,$A140,СВЦЭМ!$B$39:$B$782,T$119)+'СЕТ СН'!$I$12+СВЦЭМ!$D$10+'СЕТ СН'!$I$6-'СЕТ СН'!$I$22</f>
        <v>1727.6851634499999</v>
      </c>
      <c r="U140" s="36">
        <f>SUMIFS(СВЦЭМ!$C$39:$C$782,СВЦЭМ!$A$39:$A$782,$A140,СВЦЭМ!$B$39:$B$782,U$119)+'СЕТ СН'!$I$12+СВЦЭМ!$D$10+'СЕТ СН'!$I$6-'СЕТ СН'!$I$22</f>
        <v>1718.5956484999999</v>
      </c>
      <c r="V140" s="36">
        <f>SUMIFS(СВЦЭМ!$C$39:$C$782,СВЦЭМ!$A$39:$A$782,$A140,СВЦЭМ!$B$39:$B$782,V$119)+'СЕТ СН'!$I$12+СВЦЭМ!$D$10+'СЕТ СН'!$I$6-'СЕТ СН'!$I$22</f>
        <v>1712.2574679300001</v>
      </c>
      <c r="W140" s="36">
        <f>SUMIFS(СВЦЭМ!$C$39:$C$782,СВЦЭМ!$A$39:$A$782,$A140,СВЦЭМ!$B$39:$B$782,W$119)+'СЕТ СН'!$I$12+СВЦЭМ!$D$10+'СЕТ СН'!$I$6-'СЕТ СН'!$I$22</f>
        <v>1721.9117128999999</v>
      </c>
      <c r="X140" s="36">
        <f>SUMIFS(СВЦЭМ!$C$39:$C$782,СВЦЭМ!$A$39:$A$782,$A140,СВЦЭМ!$B$39:$B$782,X$119)+'СЕТ СН'!$I$12+СВЦЭМ!$D$10+'СЕТ СН'!$I$6-'СЕТ СН'!$I$22</f>
        <v>1693.6901799899999</v>
      </c>
      <c r="Y140" s="36">
        <f>SUMIFS(СВЦЭМ!$C$39:$C$782,СВЦЭМ!$A$39:$A$782,$A140,СВЦЭМ!$B$39:$B$782,Y$119)+'СЕТ СН'!$I$12+СВЦЭМ!$D$10+'СЕТ СН'!$I$6-'СЕТ СН'!$I$22</f>
        <v>1729.2026672899999</v>
      </c>
    </row>
    <row r="141" spans="1:25" ht="15.75" x14ac:dyDescent="0.2">
      <c r="A141" s="35">
        <f t="shared" si="3"/>
        <v>44491</v>
      </c>
      <c r="B141" s="36">
        <f>SUMIFS(СВЦЭМ!$C$39:$C$782,СВЦЭМ!$A$39:$A$782,$A141,СВЦЭМ!$B$39:$B$782,B$119)+'СЕТ СН'!$I$12+СВЦЭМ!$D$10+'СЕТ СН'!$I$6-'СЕТ СН'!$I$22</f>
        <v>1753.68388643</v>
      </c>
      <c r="C141" s="36">
        <f>SUMIFS(СВЦЭМ!$C$39:$C$782,СВЦЭМ!$A$39:$A$782,$A141,СВЦЭМ!$B$39:$B$782,C$119)+'СЕТ СН'!$I$12+СВЦЭМ!$D$10+'СЕТ СН'!$I$6-'СЕТ СН'!$I$22</f>
        <v>1810.66465135</v>
      </c>
      <c r="D141" s="36">
        <f>SUMIFS(СВЦЭМ!$C$39:$C$782,СВЦЭМ!$A$39:$A$782,$A141,СВЦЭМ!$B$39:$B$782,D$119)+'СЕТ СН'!$I$12+СВЦЭМ!$D$10+'СЕТ СН'!$I$6-'СЕТ СН'!$I$22</f>
        <v>1767.1626148299999</v>
      </c>
      <c r="E141" s="36">
        <f>SUMIFS(СВЦЭМ!$C$39:$C$782,СВЦЭМ!$A$39:$A$782,$A141,СВЦЭМ!$B$39:$B$782,E$119)+'СЕТ СН'!$I$12+СВЦЭМ!$D$10+'СЕТ СН'!$I$6-'СЕТ СН'!$I$22</f>
        <v>1773.5818326599999</v>
      </c>
      <c r="F141" s="36">
        <f>SUMIFS(СВЦЭМ!$C$39:$C$782,СВЦЭМ!$A$39:$A$782,$A141,СВЦЭМ!$B$39:$B$782,F$119)+'СЕТ СН'!$I$12+СВЦЭМ!$D$10+'СЕТ СН'!$I$6-'СЕТ СН'!$I$22</f>
        <v>1762.51092133</v>
      </c>
      <c r="G141" s="36">
        <f>SUMIFS(СВЦЭМ!$C$39:$C$782,СВЦЭМ!$A$39:$A$782,$A141,СВЦЭМ!$B$39:$B$782,G$119)+'СЕТ СН'!$I$12+СВЦЭМ!$D$10+'СЕТ СН'!$I$6-'СЕТ СН'!$I$22</f>
        <v>1757.1004184799999</v>
      </c>
      <c r="H141" s="36">
        <f>SUMIFS(СВЦЭМ!$C$39:$C$782,СВЦЭМ!$A$39:$A$782,$A141,СВЦЭМ!$B$39:$B$782,H$119)+'СЕТ СН'!$I$12+СВЦЭМ!$D$10+'СЕТ СН'!$I$6-'СЕТ СН'!$I$22</f>
        <v>1794.5014162</v>
      </c>
      <c r="I141" s="36">
        <f>SUMIFS(СВЦЭМ!$C$39:$C$782,СВЦЭМ!$A$39:$A$782,$A141,СВЦЭМ!$B$39:$B$782,I$119)+'СЕТ СН'!$I$12+СВЦЭМ!$D$10+'СЕТ СН'!$I$6-'СЕТ СН'!$I$22</f>
        <v>1782.68869309</v>
      </c>
      <c r="J141" s="36">
        <f>SUMIFS(СВЦЭМ!$C$39:$C$782,СВЦЭМ!$A$39:$A$782,$A141,СВЦЭМ!$B$39:$B$782,J$119)+'СЕТ СН'!$I$12+СВЦЭМ!$D$10+'СЕТ СН'!$I$6-'СЕТ СН'!$I$22</f>
        <v>1784.03905955</v>
      </c>
      <c r="K141" s="36">
        <f>SUMIFS(СВЦЭМ!$C$39:$C$782,СВЦЭМ!$A$39:$A$782,$A141,СВЦЭМ!$B$39:$B$782,K$119)+'СЕТ СН'!$I$12+СВЦЭМ!$D$10+'СЕТ СН'!$I$6-'СЕТ СН'!$I$22</f>
        <v>1751.5052272200001</v>
      </c>
      <c r="L141" s="36">
        <f>SUMIFS(СВЦЭМ!$C$39:$C$782,СВЦЭМ!$A$39:$A$782,$A141,СВЦЭМ!$B$39:$B$782,L$119)+'СЕТ СН'!$I$12+СВЦЭМ!$D$10+'СЕТ СН'!$I$6-'СЕТ СН'!$I$22</f>
        <v>1752.06303998</v>
      </c>
      <c r="M141" s="36">
        <f>SUMIFS(СВЦЭМ!$C$39:$C$782,СВЦЭМ!$A$39:$A$782,$A141,СВЦЭМ!$B$39:$B$782,M$119)+'СЕТ СН'!$I$12+СВЦЭМ!$D$10+'СЕТ СН'!$I$6-'СЕТ СН'!$I$22</f>
        <v>1756.6512645999999</v>
      </c>
      <c r="N141" s="36">
        <f>SUMIFS(СВЦЭМ!$C$39:$C$782,СВЦЭМ!$A$39:$A$782,$A141,СВЦЭМ!$B$39:$B$782,N$119)+'СЕТ СН'!$I$12+СВЦЭМ!$D$10+'СЕТ СН'!$I$6-'СЕТ СН'!$I$22</f>
        <v>1757.53287886</v>
      </c>
      <c r="O141" s="36">
        <f>SUMIFS(СВЦЭМ!$C$39:$C$782,СВЦЭМ!$A$39:$A$782,$A141,СВЦЭМ!$B$39:$B$782,O$119)+'СЕТ СН'!$I$12+СВЦЭМ!$D$10+'СЕТ СН'!$I$6-'СЕТ СН'!$I$22</f>
        <v>1753.19727375</v>
      </c>
      <c r="P141" s="36">
        <f>SUMIFS(СВЦЭМ!$C$39:$C$782,СВЦЭМ!$A$39:$A$782,$A141,СВЦЭМ!$B$39:$B$782,P$119)+'СЕТ СН'!$I$12+СВЦЭМ!$D$10+'СЕТ СН'!$I$6-'СЕТ СН'!$I$22</f>
        <v>1749.5241026199999</v>
      </c>
      <c r="Q141" s="36">
        <f>SUMIFS(СВЦЭМ!$C$39:$C$782,СВЦЭМ!$A$39:$A$782,$A141,СВЦЭМ!$B$39:$B$782,Q$119)+'СЕТ СН'!$I$12+СВЦЭМ!$D$10+'СЕТ СН'!$I$6-'СЕТ СН'!$I$22</f>
        <v>1835.6319375</v>
      </c>
      <c r="R141" s="36">
        <f>SUMIFS(СВЦЭМ!$C$39:$C$782,СВЦЭМ!$A$39:$A$782,$A141,СВЦЭМ!$B$39:$B$782,R$119)+'СЕТ СН'!$I$12+СВЦЭМ!$D$10+'СЕТ СН'!$I$6-'СЕТ СН'!$I$22</f>
        <v>1840.40274574</v>
      </c>
      <c r="S141" s="36">
        <f>SUMIFS(СВЦЭМ!$C$39:$C$782,СВЦЭМ!$A$39:$A$782,$A141,СВЦЭМ!$B$39:$B$782,S$119)+'СЕТ СН'!$I$12+СВЦЭМ!$D$10+'СЕТ СН'!$I$6-'СЕТ СН'!$I$22</f>
        <v>1796.6402836099999</v>
      </c>
      <c r="T141" s="36">
        <f>SUMIFS(СВЦЭМ!$C$39:$C$782,СВЦЭМ!$A$39:$A$782,$A141,СВЦЭМ!$B$39:$B$782,T$119)+'СЕТ СН'!$I$12+СВЦЭМ!$D$10+'СЕТ СН'!$I$6-'СЕТ СН'!$I$22</f>
        <v>1733.5956243999999</v>
      </c>
      <c r="U141" s="36">
        <f>SUMIFS(СВЦЭМ!$C$39:$C$782,СВЦЭМ!$A$39:$A$782,$A141,СВЦЭМ!$B$39:$B$782,U$119)+'СЕТ СН'!$I$12+СВЦЭМ!$D$10+'СЕТ СН'!$I$6-'СЕТ СН'!$I$22</f>
        <v>1726.60857373</v>
      </c>
      <c r="V141" s="36">
        <f>SUMIFS(СВЦЭМ!$C$39:$C$782,СВЦЭМ!$A$39:$A$782,$A141,СВЦЭМ!$B$39:$B$782,V$119)+'СЕТ СН'!$I$12+СВЦЭМ!$D$10+'СЕТ СН'!$I$6-'СЕТ СН'!$I$22</f>
        <v>1756.1793459999999</v>
      </c>
      <c r="W141" s="36">
        <f>SUMIFS(СВЦЭМ!$C$39:$C$782,СВЦЭМ!$A$39:$A$782,$A141,СВЦЭМ!$B$39:$B$782,W$119)+'СЕТ СН'!$I$12+СВЦЭМ!$D$10+'СЕТ СН'!$I$6-'СЕТ СН'!$I$22</f>
        <v>1767.7821572799999</v>
      </c>
      <c r="X141" s="36">
        <f>SUMIFS(СВЦЭМ!$C$39:$C$782,СВЦЭМ!$A$39:$A$782,$A141,СВЦЭМ!$B$39:$B$782,X$119)+'СЕТ СН'!$I$12+СВЦЭМ!$D$10+'СЕТ СН'!$I$6-'СЕТ СН'!$I$22</f>
        <v>1802.54760014</v>
      </c>
      <c r="Y141" s="36">
        <f>SUMIFS(СВЦЭМ!$C$39:$C$782,СВЦЭМ!$A$39:$A$782,$A141,СВЦЭМ!$B$39:$B$782,Y$119)+'СЕТ СН'!$I$12+СВЦЭМ!$D$10+'СЕТ СН'!$I$6-'СЕТ СН'!$I$22</f>
        <v>1790.26126249</v>
      </c>
    </row>
    <row r="142" spans="1:25" ht="15.75" x14ac:dyDescent="0.2">
      <c r="A142" s="35">
        <f t="shared" si="3"/>
        <v>44492</v>
      </c>
      <c r="B142" s="36">
        <f>SUMIFS(СВЦЭМ!$C$39:$C$782,СВЦЭМ!$A$39:$A$782,$A142,СВЦЭМ!$B$39:$B$782,B$119)+'СЕТ СН'!$I$12+СВЦЭМ!$D$10+'СЕТ СН'!$I$6-'СЕТ СН'!$I$22</f>
        <v>1771.5610706</v>
      </c>
      <c r="C142" s="36">
        <f>SUMIFS(СВЦЭМ!$C$39:$C$782,СВЦЭМ!$A$39:$A$782,$A142,СВЦЭМ!$B$39:$B$782,C$119)+'СЕТ СН'!$I$12+СВЦЭМ!$D$10+'СЕТ СН'!$I$6-'СЕТ СН'!$I$22</f>
        <v>1736.82694902</v>
      </c>
      <c r="D142" s="36">
        <f>SUMIFS(СВЦЭМ!$C$39:$C$782,СВЦЭМ!$A$39:$A$782,$A142,СВЦЭМ!$B$39:$B$782,D$119)+'СЕТ СН'!$I$12+СВЦЭМ!$D$10+'СЕТ СН'!$I$6-'СЕТ СН'!$I$22</f>
        <v>1757.083952</v>
      </c>
      <c r="E142" s="36">
        <f>SUMIFS(СВЦЭМ!$C$39:$C$782,СВЦЭМ!$A$39:$A$782,$A142,СВЦЭМ!$B$39:$B$782,E$119)+'СЕТ СН'!$I$12+СВЦЭМ!$D$10+'СЕТ СН'!$I$6-'СЕТ СН'!$I$22</f>
        <v>1773.7455501699999</v>
      </c>
      <c r="F142" s="36">
        <f>SUMIFS(СВЦЭМ!$C$39:$C$782,СВЦЭМ!$A$39:$A$782,$A142,СВЦЭМ!$B$39:$B$782,F$119)+'СЕТ СН'!$I$12+СВЦЭМ!$D$10+'СЕТ СН'!$I$6-'СЕТ СН'!$I$22</f>
        <v>1770.4300192599999</v>
      </c>
      <c r="G142" s="36">
        <f>SUMIFS(СВЦЭМ!$C$39:$C$782,СВЦЭМ!$A$39:$A$782,$A142,СВЦЭМ!$B$39:$B$782,G$119)+'СЕТ СН'!$I$12+СВЦЭМ!$D$10+'СЕТ СН'!$I$6-'СЕТ СН'!$I$22</f>
        <v>1777.2016082999999</v>
      </c>
      <c r="H142" s="36">
        <f>SUMIFS(СВЦЭМ!$C$39:$C$782,СВЦЭМ!$A$39:$A$782,$A142,СВЦЭМ!$B$39:$B$782,H$119)+'СЕТ СН'!$I$12+СВЦЭМ!$D$10+'СЕТ СН'!$I$6-'СЕТ СН'!$I$22</f>
        <v>1736.56668178</v>
      </c>
      <c r="I142" s="36">
        <f>SUMIFS(СВЦЭМ!$C$39:$C$782,СВЦЭМ!$A$39:$A$782,$A142,СВЦЭМ!$B$39:$B$782,I$119)+'СЕТ СН'!$I$12+СВЦЭМ!$D$10+'СЕТ СН'!$I$6-'СЕТ СН'!$I$22</f>
        <v>1739.1172364199999</v>
      </c>
      <c r="J142" s="36">
        <f>SUMIFS(СВЦЭМ!$C$39:$C$782,СВЦЭМ!$A$39:$A$782,$A142,СВЦЭМ!$B$39:$B$782,J$119)+'СЕТ СН'!$I$12+СВЦЭМ!$D$10+'СЕТ СН'!$I$6-'СЕТ СН'!$I$22</f>
        <v>1689.5139880300001</v>
      </c>
      <c r="K142" s="36">
        <f>SUMIFS(СВЦЭМ!$C$39:$C$782,СВЦЭМ!$A$39:$A$782,$A142,СВЦЭМ!$B$39:$B$782,K$119)+'СЕТ СН'!$I$12+СВЦЭМ!$D$10+'СЕТ СН'!$I$6-'СЕТ СН'!$I$22</f>
        <v>1671.74329777</v>
      </c>
      <c r="L142" s="36">
        <f>SUMIFS(СВЦЭМ!$C$39:$C$782,СВЦЭМ!$A$39:$A$782,$A142,СВЦЭМ!$B$39:$B$782,L$119)+'СЕТ СН'!$I$12+СВЦЭМ!$D$10+'СЕТ СН'!$I$6-'СЕТ СН'!$I$22</f>
        <v>1653.37923488</v>
      </c>
      <c r="M142" s="36">
        <f>SUMIFS(СВЦЭМ!$C$39:$C$782,СВЦЭМ!$A$39:$A$782,$A142,СВЦЭМ!$B$39:$B$782,M$119)+'СЕТ СН'!$I$12+СВЦЭМ!$D$10+'СЕТ СН'!$I$6-'СЕТ СН'!$I$22</f>
        <v>1644.0856929500001</v>
      </c>
      <c r="N142" s="36">
        <f>SUMIFS(СВЦЭМ!$C$39:$C$782,СВЦЭМ!$A$39:$A$782,$A142,СВЦЭМ!$B$39:$B$782,N$119)+'СЕТ СН'!$I$12+СВЦЭМ!$D$10+'СЕТ СН'!$I$6-'СЕТ СН'!$I$22</f>
        <v>1639.128185</v>
      </c>
      <c r="O142" s="36">
        <f>SUMIFS(СВЦЭМ!$C$39:$C$782,СВЦЭМ!$A$39:$A$782,$A142,СВЦЭМ!$B$39:$B$782,O$119)+'СЕТ СН'!$I$12+СВЦЭМ!$D$10+'СЕТ СН'!$I$6-'СЕТ СН'!$I$22</f>
        <v>1625.1840560000001</v>
      </c>
      <c r="P142" s="36">
        <f>SUMIFS(СВЦЭМ!$C$39:$C$782,СВЦЭМ!$A$39:$A$782,$A142,СВЦЭМ!$B$39:$B$782,P$119)+'СЕТ СН'!$I$12+СВЦЭМ!$D$10+'СЕТ СН'!$I$6-'СЕТ СН'!$I$22</f>
        <v>1619.76593738</v>
      </c>
      <c r="Q142" s="36">
        <f>SUMIFS(СВЦЭМ!$C$39:$C$782,СВЦЭМ!$A$39:$A$782,$A142,СВЦЭМ!$B$39:$B$782,Q$119)+'СЕТ СН'!$I$12+СВЦЭМ!$D$10+'СЕТ СН'!$I$6-'СЕТ СН'!$I$22</f>
        <v>1614.0304223999999</v>
      </c>
      <c r="R142" s="36">
        <f>SUMIFS(СВЦЭМ!$C$39:$C$782,СВЦЭМ!$A$39:$A$782,$A142,СВЦЭМ!$B$39:$B$782,R$119)+'СЕТ СН'!$I$12+СВЦЭМ!$D$10+'СЕТ СН'!$I$6-'СЕТ СН'!$I$22</f>
        <v>1615.83189481</v>
      </c>
      <c r="S142" s="36">
        <f>SUMIFS(СВЦЭМ!$C$39:$C$782,СВЦЭМ!$A$39:$A$782,$A142,СВЦЭМ!$B$39:$B$782,S$119)+'СЕТ СН'!$I$12+СВЦЭМ!$D$10+'СЕТ СН'!$I$6-'СЕТ СН'!$I$22</f>
        <v>1608.60388158</v>
      </c>
      <c r="T142" s="36">
        <f>SUMIFS(СВЦЭМ!$C$39:$C$782,СВЦЭМ!$A$39:$A$782,$A142,СВЦЭМ!$B$39:$B$782,T$119)+'СЕТ СН'!$I$12+СВЦЭМ!$D$10+'СЕТ СН'!$I$6-'СЕТ СН'!$I$22</f>
        <v>1618.7973689200001</v>
      </c>
      <c r="U142" s="36">
        <f>SUMIFS(СВЦЭМ!$C$39:$C$782,СВЦЭМ!$A$39:$A$782,$A142,СВЦЭМ!$B$39:$B$782,U$119)+'СЕТ СН'!$I$12+СВЦЭМ!$D$10+'СЕТ СН'!$I$6-'СЕТ СН'!$I$22</f>
        <v>1611.22953876</v>
      </c>
      <c r="V142" s="36">
        <f>SUMIFS(СВЦЭМ!$C$39:$C$782,СВЦЭМ!$A$39:$A$782,$A142,СВЦЭМ!$B$39:$B$782,V$119)+'СЕТ СН'!$I$12+СВЦЭМ!$D$10+'СЕТ СН'!$I$6-'СЕТ СН'!$I$22</f>
        <v>1600.0643233999999</v>
      </c>
      <c r="W142" s="36">
        <f>SUMIFS(СВЦЭМ!$C$39:$C$782,СВЦЭМ!$A$39:$A$782,$A142,СВЦЭМ!$B$39:$B$782,W$119)+'СЕТ СН'!$I$12+СВЦЭМ!$D$10+'СЕТ СН'!$I$6-'СЕТ СН'!$I$22</f>
        <v>1617.22449304</v>
      </c>
      <c r="X142" s="36">
        <f>SUMIFS(СВЦЭМ!$C$39:$C$782,СВЦЭМ!$A$39:$A$782,$A142,СВЦЭМ!$B$39:$B$782,X$119)+'СЕТ СН'!$I$12+СВЦЭМ!$D$10+'СЕТ СН'!$I$6-'СЕТ СН'!$I$22</f>
        <v>1649.07623059</v>
      </c>
      <c r="Y142" s="36">
        <f>SUMIFS(СВЦЭМ!$C$39:$C$782,СВЦЭМ!$A$39:$A$782,$A142,СВЦЭМ!$B$39:$B$782,Y$119)+'СЕТ СН'!$I$12+СВЦЭМ!$D$10+'СЕТ СН'!$I$6-'СЕТ СН'!$I$22</f>
        <v>1703.64885362</v>
      </c>
    </row>
    <row r="143" spans="1:25" ht="15.75" x14ac:dyDescent="0.2">
      <c r="A143" s="35">
        <f t="shared" si="3"/>
        <v>44493</v>
      </c>
      <c r="B143" s="36">
        <f>SUMIFS(СВЦЭМ!$C$39:$C$782,СВЦЭМ!$A$39:$A$782,$A143,СВЦЭМ!$B$39:$B$782,B$119)+'СЕТ СН'!$I$12+СВЦЭМ!$D$10+'СЕТ СН'!$I$6-'СЕТ СН'!$I$22</f>
        <v>1737.6346649099999</v>
      </c>
      <c r="C143" s="36">
        <f>SUMIFS(СВЦЭМ!$C$39:$C$782,СВЦЭМ!$A$39:$A$782,$A143,СВЦЭМ!$B$39:$B$782,C$119)+'СЕТ СН'!$I$12+СВЦЭМ!$D$10+'СЕТ СН'!$I$6-'СЕТ СН'!$I$22</f>
        <v>1777.27446119</v>
      </c>
      <c r="D143" s="36">
        <f>SUMIFS(СВЦЭМ!$C$39:$C$782,СВЦЭМ!$A$39:$A$782,$A143,СВЦЭМ!$B$39:$B$782,D$119)+'СЕТ СН'!$I$12+СВЦЭМ!$D$10+'СЕТ СН'!$I$6-'СЕТ СН'!$I$22</f>
        <v>1824.91477685</v>
      </c>
      <c r="E143" s="36">
        <f>SUMIFS(СВЦЭМ!$C$39:$C$782,СВЦЭМ!$A$39:$A$782,$A143,СВЦЭМ!$B$39:$B$782,E$119)+'СЕТ СН'!$I$12+СВЦЭМ!$D$10+'СЕТ СН'!$I$6-'СЕТ СН'!$I$22</f>
        <v>1835.57822005</v>
      </c>
      <c r="F143" s="36">
        <f>SUMIFS(СВЦЭМ!$C$39:$C$782,СВЦЭМ!$A$39:$A$782,$A143,СВЦЭМ!$B$39:$B$782,F$119)+'СЕТ СН'!$I$12+СВЦЭМ!$D$10+'СЕТ СН'!$I$6-'СЕТ СН'!$I$22</f>
        <v>1829.995064</v>
      </c>
      <c r="G143" s="36">
        <f>SUMIFS(СВЦЭМ!$C$39:$C$782,СВЦЭМ!$A$39:$A$782,$A143,СВЦЭМ!$B$39:$B$782,G$119)+'СЕТ СН'!$I$12+СВЦЭМ!$D$10+'СЕТ СН'!$I$6-'СЕТ СН'!$I$22</f>
        <v>1832.5818242</v>
      </c>
      <c r="H143" s="36">
        <f>SUMIFS(СВЦЭМ!$C$39:$C$782,СВЦЭМ!$A$39:$A$782,$A143,СВЦЭМ!$B$39:$B$782,H$119)+'СЕТ СН'!$I$12+СВЦЭМ!$D$10+'СЕТ СН'!$I$6-'СЕТ СН'!$I$22</f>
        <v>1792.4359354399999</v>
      </c>
      <c r="I143" s="36">
        <f>SUMIFS(СВЦЭМ!$C$39:$C$782,СВЦЭМ!$A$39:$A$782,$A143,СВЦЭМ!$B$39:$B$782,I$119)+'СЕТ СН'!$I$12+СВЦЭМ!$D$10+'СЕТ СН'!$I$6-'СЕТ СН'!$I$22</f>
        <v>1741.96228264</v>
      </c>
      <c r="J143" s="36">
        <f>SUMIFS(СВЦЭМ!$C$39:$C$782,СВЦЭМ!$A$39:$A$782,$A143,СВЦЭМ!$B$39:$B$782,J$119)+'СЕТ СН'!$I$12+СВЦЭМ!$D$10+'СЕТ СН'!$I$6-'СЕТ СН'!$I$22</f>
        <v>1689.90363712</v>
      </c>
      <c r="K143" s="36">
        <f>SUMIFS(СВЦЭМ!$C$39:$C$782,СВЦЭМ!$A$39:$A$782,$A143,СВЦЭМ!$B$39:$B$782,K$119)+'СЕТ СН'!$I$12+СВЦЭМ!$D$10+'СЕТ СН'!$I$6-'СЕТ СН'!$I$22</f>
        <v>1654.6776721199999</v>
      </c>
      <c r="L143" s="36">
        <f>SUMIFS(СВЦЭМ!$C$39:$C$782,СВЦЭМ!$A$39:$A$782,$A143,СВЦЭМ!$B$39:$B$782,L$119)+'СЕТ СН'!$I$12+СВЦЭМ!$D$10+'СЕТ СН'!$I$6-'СЕТ СН'!$I$22</f>
        <v>1631.1656458699999</v>
      </c>
      <c r="M143" s="36">
        <f>SUMIFS(СВЦЭМ!$C$39:$C$782,СВЦЭМ!$A$39:$A$782,$A143,СВЦЭМ!$B$39:$B$782,M$119)+'СЕТ СН'!$I$12+СВЦЭМ!$D$10+'СЕТ СН'!$I$6-'СЕТ СН'!$I$22</f>
        <v>1615.95390318</v>
      </c>
      <c r="N143" s="36">
        <f>SUMIFS(СВЦЭМ!$C$39:$C$782,СВЦЭМ!$A$39:$A$782,$A143,СВЦЭМ!$B$39:$B$782,N$119)+'СЕТ СН'!$I$12+СВЦЭМ!$D$10+'СЕТ СН'!$I$6-'СЕТ СН'!$I$22</f>
        <v>1628.3958007700001</v>
      </c>
      <c r="O143" s="36">
        <f>SUMIFS(СВЦЭМ!$C$39:$C$782,СВЦЭМ!$A$39:$A$782,$A143,СВЦЭМ!$B$39:$B$782,O$119)+'СЕТ СН'!$I$12+СВЦЭМ!$D$10+'СЕТ СН'!$I$6-'СЕТ СН'!$I$22</f>
        <v>1616.15970801</v>
      </c>
      <c r="P143" s="36">
        <f>SUMIFS(СВЦЭМ!$C$39:$C$782,СВЦЭМ!$A$39:$A$782,$A143,СВЦЭМ!$B$39:$B$782,P$119)+'СЕТ СН'!$I$12+СВЦЭМ!$D$10+'СЕТ СН'!$I$6-'СЕТ СН'!$I$22</f>
        <v>1614.0268252399999</v>
      </c>
      <c r="Q143" s="36">
        <f>SUMIFS(СВЦЭМ!$C$39:$C$782,СВЦЭМ!$A$39:$A$782,$A143,СВЦЭМ!$B$39:$B$782,Q$119)+'СЕТ СН'!$I$12+СВЦЭМ!$D$10+'СЕТ СН'!$I$6-'СЕТ СН'!$I$22</f>
        <v>1607.51291812</v>
      </c>
      <c r="R143" s="36">
        <f>SUMIFS(СВЦЭМ!$C$39:$C$782,СВЦЭМ!$A$39:$A$782,$A143,СВЦЭМ!$B$39:$B$782,R$119)+'СЕТ СН'!$I$12+СВЦЭМ!$D$10+'СЕТ СН'!$I$6-'СЕТ СН'!$I$22</f>
        <v>1608.16788318</v>
      </c>
      <c r="S143" s="36">
        <f>SUMIFS(СВЦЭМ!$C$39:$C$782,СВЦЭМ!$A$39:$A$782,$A143,СВЦЭМ!$B$39:$B$782,S$119)+'СЕТ СН'!$I$12+СВЦЭМ!$D$10+'СЕТ СН'!$I$6-'СЕТ СН'!$I$22</f>
        <v>1610.7199057800001</v>
      </c>
      <c r="T143" s="36">
        <f>SUMIFS(СВЦЭМ!$C$39:$C$782,СВЦЭМ!$A$39:$A$782,$A143,СВЦЭМ!$B$39:$B$782,T$119)+'СЕТ СН'!$I$12+СВЦЭМ!$D$10+'СЕТ СН'!$I$6-'СЕТ СН'!$I$22</f>
        <v>1590.9825831800001</v>
      </c>
      <c r="U143" s="36">
        <f>SUMIFS(СВЦЭМ!$C$39:$C$782,СВЦЭМ!$A$39:$A$782,$A143,СВЦЭМ!$B$39:$B$782,U$119)+'СЕТ СН'!$I$12+СВЦЭМ!$D$10+'СЕТ СН'!$I$6-'СЕТ СН'!$I$22</f>
        <v>1606.6683330600001</v>
      </c>
      <c r="V143" s="36">
        <f>SUMIFS(СВЦЭМ!$C$39:$C$782,СВЦЭМ!$A$39:$A$782,$A143,СВЦЭМ!$B$39:$B$782,V$119)+'СЕТ СН'!$I$12+СВЦЭМ!$D$10+'СЕТ СН'!$I$6-'СЕТ СН'!$I$22</f>
        <v>1619.9767437</v>
      </c>
      <c r="W143" s="36">
        <f>SUMIFS(СВЦЭМ!$C$39:$C$782,СВЦЭМ!$A$39:$A$782,$A143,СВЦЭМ!$B$39:$B$782,W$119)+'СЕТ СН'!$I$12+СВЦЭМ!$D$10+'СЕТ СН'!$I$6-'СЕТ СН'!$I$22</f>
        <v>1637.92054205</v>
      </c>
      <c r="X143" s="36">
        <f>SUMIFS(СВЦЭМ!$C$39:$C$782,СВЦЭМ!$A$39:$A$782,$A143,СВЦЭМ!$B$39:$B$782,X$119)+'СЕТ СН'!$I$12+СВЦЭМ!$D$10+'СЕТ СН'!$I$6-'СЕТ СН'!$I$22</f>
        <v>1662.28025611</v>
      </c>
      <c r="Y143" s="36">
        <f>SUMIFS(СВЦЭМ!$C$39:$C$782,СВЦЭМ!$A$39:$A$782,$A143,СВЦЭМ!$B$39:$B$782,Y$119)+'СЕТ СН'!$I$12+СВЦЭМ!$D$10+'СЕТ СН'!$I$6-'СЕТ СН'!$I$22</f>
        <v>1696.4812290699999</v>
      </c>
    </row>
    <row r="144" spans="1:25" ht="15.75" x14ac:dyDescent="0.2">
      <c r="A144" s="35">
        <f t="shared" si="3"/>
        <v>44494</v>
      </c>
      <c r="B144" s="36">
        <f>SUMIFS(СВЦЭМ!$C$39:$C$782,СВЦЭМ!$A$39:$A$782,$A144,СВЦЭМ!$B$39:$B$782,B$119)+'СЕТ СН'!$I$12+СВЦЭМ!$D$10+'СЕТ СН'!$I$6-'СЕТ СН'!$I$22</f>
        <v>1767.6342945399999</v>
      </c>
      <c r="C144" s="36">
        <f>SUMIFS(СВЦЭМ!$C$39:$C$782,СВЦЭМ!$A$39:$A$782,$A144,СВЦЭМ!$B$39:$B$782,C$119)+'СЕТ СН'!$I$12+СВЦЭМ!$D$10+'СЕТ СН'!$I$6-'СЕТ СН'!$I$22</f>
        <v>1856.11534863</v>
      </c>
      <c r="D144" s="36">
        <f>SUMIFS(СВЦЭМ!$C$39:$C$782,СВЦЭМ!$A$39:$A$782,$A144,СВЦЭМ!$B$39:$B$782,D$119)+'СЕТ СН'!$I$12+СВЦЭМ!$D$10+'СЕТ СН'!$I$6-'СЕТ СН'!$I$22</f>
        <v>1855.01562829</v>
      </c>
      <c r="E144" s="36">
        <f>SUMIFS(СВЦЭМ!$C$39:$C$782,СВЦЭМ!$A$39:$A$782,$A144,СВЦЭМ!$B$39:$B$782,E$119)+'СЕТ СН'!$I$12+СВЦЭМ!$D$10+'СЕТ СН'!$I$6-'СЕТ СН'!$I$22</f>
        <v>1743.87205765</v>
      </c>
      <c r="F144" s="36">
        <f>SUMIFS(СВЦЭМ!$C$39:$C$782,СВЦЭМ!$A$39:$A$782,$A144,СВЦЭМ!$B$39:$B$782,F$119)+'СЕТ СН'!$I$12+СВЦЭМ!$D$10+'СЕТ СН'!$I$6-'СЕТ СН'!$I$22</f>
        <v>1740.07716254</v>
      </c>
      <c r="G144" s="36">
        <f>SUMIFS(СВЦЭМ!$C$39:$C$782,СВЦЭМ!$A$39:$A$782,$A144,СВЦЭМ!$B$39:$B$782,G$119)+'СЕТ СН'!$I$12+СВЦЭМ!$D$10+'СЕТ СН'!$I$6-'СЕТ СН'!$I$22</f>
        <v>1749.8967168899999</v>
      </c>
      <c r="H144" s="36">
        <f>SUMIFS(СВЦЭМ!$C$39:$C$782,СВЦЭМ!$A$39:$A$782,$A144,СВЦЭМ!$B$39:$B$782,H$119)+'СЕТ СН'!$I$12+СВЦЭМ!$D$10+'СЕТ СН'!$I$6-'СЕТ СН'!$I$22</f>
        <v>1813.03483538</v>
      </c>
      <c r="I144" s="36">
        <f>SUMIFS(СВЦЭМ!$C$39:$C$782,СВЦЭМ!$A$39:$A$782,$A144,СВЦЭМ!$B$39:$B$782,I$119)+'СЕТ СН'!$I$12+СВЦЭМ!$D$10+'СЕТ СН'!$I$6-'СЕТ СН'!$I$22</f>
        <v>1795.1510794399999</v>
      </c>
      <c r="J144" s="36">
        <f>SUMIFS(СВЦЭМ!$C$39:$C$782,СВЦЭМ!$A$39:$A$782,$A144,СВЦЭМ!$B$39:$B$782,J$119)+'СЕТ СН'!$I$12+СВЦЭМ!$D$10+'СЕТ СН'!$I$6-'СЕТ СН'!$I$22</f>
        <v>1727.3536657899999</v>
      </c>
      <c r="K144" s="36">
        <f>SUMIFS(СВЦЭМ!$C$39:$C$782,СВЦЭМ!$A$39:$A$782,$A144,СВЦЭМ!$B$39:$B$782,K$119)+'СЕТ СН'!$I$12+СВЦЭМ!$D$10+'СЕТ СН'!$I$6-'СЕТ СН'!$I$22</f>
        <v>1686.8723078099999</v>
      </c>
      <c r="L144" s="36">
        <f>SUMIFS(СВЦЭМ!$C$39:$C$782,СВЦЭМ!$A$39:$A$782,$A144,СВЦЭМ!$B$39:$B$782,L$119)+'СЕТ СН'!$I$12+СВЦЭМ!$D$10+'СЕТ СН'!$I$6-'СЕТ СН'!$I$22</f>
        <v>1685.61186264</v>
      </c>
      <c r="M144" s="36">
        <f>SUMIFS(СВЦЭМ!$C$39:$C$782,СВЦЭМ!$A$39:$A$782,$A144,СВЦЭМ!$B$39:$B$782,M$119)+'СЕТ СН'!$I$12+СВЦЭМ!$D$10+'СЕТ СН'!$I$6-'СЕТ СН'!$I$22</f>
        <v>1700.4408202</v>
      </c>
      <c r="N144" s="36">
        <f>SUMIFS(СВЦЭМ!$C$39:$C$782,СВЦЭМ!$A$39:$A$782,$A144,СВЦЭМ!$B$39:$B$782,N$119)+'СЕТ СН'!$I$12+СВЦЭМ!$D$10+'СЕТ СН'!$I$6-'СЕТ СН'!$I$22</f>
        <v>1716.8722656899999</v>
      </c>
      <c r="O144" s="36">
        <f>SUMIFS(СВЦЭМ!$C$39:$C$782,СВЦЭМ!$A$39:$A$782,$A144,СВЦЭМ!$B$39:$B$782,O$119)+'СЕТ СН'!$I$12+СВЦЭМ!$D$10+'СЕТ СН'!$I$6-'СЕТ СН'!$I$22</f>
        <v>1715.9201386</v>
      </c>
      <c r="P144" s="36">
        <f>SUMIFS(СВЦЭМ!$C$39:$C$782,СВЦЭМ!$A$39:$A$782,$A144,СВЦЭМ!$B$39:$B$782,P$119)+'СЕТ СН'!$I$12+СВЦЭМ!$D$10+'СЕТ СН'!$I$6-'СЕТ СН'!$I$22</f>
        <v>1710.89045242</v>
      </c>
      <c r="Q144" s="36">
        <f>SUMIFS(СВЦЭМ!$C$39:$C$782,СВЦЭМ!$A$39:$A$782,$A144,СВЦЭМ!$B$39:$B$782,Q$119)+'СЕТ СН'!$I$12+СВЦЭМ!$D$10+'СЕТ СН'!$I$6-'СЕТ СН'!$I$22</f>
        <v>1704.88730381</v>
      </c>
      <c r="R144" s="36">
        <f>SUMIFS(СВЦЭМ!$C$39:$C$782,СВЦЭМ!$A$39:$A$782,$A144,СВЦЭМ!$B$39:$B$782,R$119)+'СЕТ СН'!$I$12+СВЦЭМ!$D$10+'СЕТ СН'!$I$6-'СЕТ СН'!$I$22</f>
        <v>1706.6495785499999</v>
      </c>
      <c r="S144" s="36">
        <f>SUMIFS(СВЦЭМ!$C$39:$C$782,СВЦЭМ!$A$39:$A$782,$A144,СВЦЭМ!$B$39:$B$782,S$119)+'СЕТ СН'!$I$12+СВЦЭМ!$D$10+'СЕТ СН'!$I$6-'СЕТ СН'!$I$22</f>
        <v>1686.47679608</v>
      </c>
      <c r="T144" s="36">
        <f>SUMIFS(СВЦЭМ!$C$39:$C$782,СВЦЭМ!$A$39:$A$782,$A144,СВЦЭМ!$B$39:$B$782,T$119)+'СЕТ СН'!$I$12+СВЦЭМ!$D$10+'СЕТ СН'!$I$6-'СЕТ СН'!$I$22</f>
        <v>1694.64452063</v>
      </c>
      <c r="U144" s="36">
        <f>SUMIFS(СВЦЭМ!$C$39:$C$782,СВЦЭМ!$A$39:$A$782,$A144,СВЦЭМ!$B$39:$B$782,U$119)+'СЕТ СН'!$I$12+СВЦЭМ!$D$10+'СЕТ СН'!$I$6-'СЕТ СН'!$I$22</f>
        <v>1711.27611445</v>
      </c>
      <c r="V144" s="36">
        <f>SUMIFS(СВЦЭМ!$C$39:$C$782,СВЦЭМ!$A$39:$A$782,$A144,СВЦЭМ!$B$39:$B$782,V$119)+'СЕТ СН'!$I$12+СВЦЭМ!$D$10+'СЕТ СН'!$I$6-'СЕТ СН'!$I$22</f>
        <v>1679.88172814</v>
      </c>
      <c r="W144" s="36">
        <f>SUMIFS(СВЦЭМ!$C$39:$C$782,СВЦЭМ!$A$39:$A$782,$A144,СВЦЭМ!$B$39:$B$782,W$119)+'СЕТ СН'!$I$12+СВЦЭМ!$D$10+'СЕТ СН'!$I$6-'СЕТ СН'!$I$22</f>
        <v>1702.1408698400001</v>
      </c>
      <c r="X144" s="36">
        <f>SUMIFS(СВЦЭМ!$C$39:$C$782,СВЦЭМ!$A$39:$A$782,$A144,СВЦЭМ!$B$39:$B$782,X$119)+'СЕТ СН'!$I$12+СВЦЭМ!$D$10+'СЕТ СН'!$I$6-'СЕТ СН'!$I$22</f>
        <v>1727.8746138700001</v>
      </c>
      <c r="Y144" s="36">
        <f>SUMIFS(СВЦЭМ!$C$39:$C$782,СВЦЭМ!$A$39:$A$782,$A144,СВЦЭМ!$B$39:$B$782,Y$119)+'СЕТ СН'!$I$12+СВЦЭМ!$D$10+'СЕТ СН'!$I$6-'СЕТ СН'!$I$22</f>
        <v>1772.04868375</v>
      </c>
    </row>
    <row r="145" spans="1:26" ht="15.75" x14ac:dyDescent="0.2">
      <c r="A145" s="35">
        <f t="shared" si="3"/>
        <v>44495</v>
      </c>
      <c r="B145" s="36">
        <f>SUMIFS(СВЦЭМ!$C$39:$C$782,СВЦЭМ!$A$39:$A$782,$A145,СВЦЭМ!$B$39:$B$782,B$119)+'СЕТ СН'!$I$12+СВЦЭМ!$D$10+'СЕТ СН'!$I$6-'СЕТ СН'!$I$22</f>
        <v>1747.3974497899999</v>
      </c>
      <c r="C145" s="36">
        <f>SUMIFS(СВЦЭМ!$C$39:$C$782,СВЦЭМ!$A$39:$A$782,$A145,СВЦЭМ!$B$39:$B$782,C$119)+'СЕТ СН'!$I$12+СВЦЭМ!$D$10+'СЕТ СН'!$I$6-'СЕТ СН'!$I$22</f>
        <v>1754.49237066</v>
      </c>
      <c r="D145" s="36">
        <f>SUMIFS(СВЦЭМ!$C$39:$C$782,СВЦЭМ!$A$39:$A$782,$A145,СВЦЭМ!$B$39:$B$782,D$119)+'СЕТ СН'!$I$12+СВЦЭМ!$D$10+'СЕТ СН'!$I$6-'СЕТ СН'!$I$22</f>
        <v>1762.8066570599999</v>
      </c>
      <c r="E145" s="36">
        <f>SUMIFS(СВЦЭМ!$C$39:$C$782,СВЦЭМ!$A$39:$A$782,$A145,СВЦЭМ!$B$39:$B$782,E$119)+'СЕТ СН'!$I$12+СВЦЭМ!$D$10+'СЕТ СН'!$I$6-'СЕТ СН'!$I$22</f>
        <v>1771.1807990699999</v>
      </c>
      <c r="F145" s="36">
        <f>SUMIFS(СВЦЭМ!$C$39:$C$782,СВЦЭМ!$A$39:$A$782,$A145,СВЦЭМ!$B$39:$B$782,F$119)+'СЕТ СН'!$I$12+СВЦЭМ!$D$10+'СЕТ СН'!$I$6-'СЕТ СН'!$I$22</f>
        <v>1769.34824211</v>
      </c>
      <c r="G145" s="36">
        <f>SUMIFS(СВЦЭМ!$C$39:$C$782,СВЦЭМ!$A$39:$A$782,$A145,СВЦЭМ!$B$39:$B$782,G$119)+'СЕТ СН'!$I$12+СВЦЭМ!$D$10+'СЕТ СН'!$I$6-'СЕТ СН'!$I$22</f>
        <v>1756.6166704299999</v>
      </c>
      <c r="H145" s="36">
        <f>SUMIFS(СВЦЭМ!$C$39:$C$782,СВЦЭМ!$A$39:$A$782,$A145,СВЦЭМ!$B$39:$B$782,H$119)+'СЕТ СН'!$I$12+СВЦЭМ!$D$10+'СЕТ СН'!$I$6-'СЕТ СН'!$I$22</f>
        <v>1766.5168598600001</v>
      </c>
      <c r="I145" s="36">
        <f>SUMIFS(СВЦЭМ!$C$39:$C$782,СВЦЭМ!$A$39:$A$782,$A145,СВЦЭМ!$B$39:$B$782,I$119)+'СЕТ СН'!$I$12+СВЦЭМ!$D$10+'СЕТ СН'!$I$6-'СЕТ СН'!$I$22</f>
        <v>1715.5881265</v>
      </c>
      <c r="J145" s="36">
        <f>SUMIFS(СВЦЭМ!$C$39:$C$782,СВЦЭМ!$A$39:$A$782,$A145,СВЦЭМ!$B$39:$B$782,J$119)+'СЕТ СН'!$I$12+СВЦЭМ!$D$10+'СЕТ СН'!$I$6-'СЕТ СН'!$I$22</f>
        <v>1667.56920528</v>
      </c>
      <c r="K145" s="36">
        <f>SUMIFS(СВЦЭМ!$C$39:$C$782,СВЦЭМ!$A$39:$A$782,$A145,СВЦЭМ!$B$39:$B$782,K$119)+'СЕТ СН'!$I$12+СВЦЭМ!$D$10+'СЕТ СН'!$I$6-'СЕТ СН'!$I$22</f>
        <v>1677.92175997</v>
      </c>
      <c r="L145" s="36">
        <f>SUMIFS(СВЦЭМ!$C$39:$C$782,СВЦЭМ!$A$39:$A$782,$A145,СВЦЭМ!$B$39:$B$782,L$119)+'СЕТ СН'!$I$12+СВЦЭМ!$D$10+'СЕТ СН'!$I$6-'СЕТ СН'!$I$22</f>
        <v>1681.0387716999999</v>
      </c>
      <c r="M145" s="36">
        <f>SUMIFS(СВЦЭМ!$C$39:$C$782,СВЦЭМ!$A$39:$A$782,$A145,СВЦЭМ!$B$39:$B$782,M$119)+'СЕТ СН'!$I$12+СВЦЭМ!$D$10+'СЕТ СН'!$I$6-'СЕТ СН'!$I$22</f>
        <v>1674.4105416899999</v>
      </c>
      <c r="N145" s="36">
        <f>SUMIFS(СВЦЭМ!$C$39:$C$782,СВЦЭМ!$A$39:$A$782,$A145,СВЦЭМ!$B$39:$B$782,N$119)+'СЕТ СН'!$I$12+СВЦЭМ!$D$10+'СЕТ СН'!$I$6-'СЕТ СН'!$I$22</f>
        <v>1684.5655315700001</v>
      </c>
      <c r="O145" s="36">
        <f>SUMIFS(СВЦЭМ!$C$39:$C$782,СВЦЭМ!$A$39:$A$782,$A145,СВЦЭМ!$B$39:$B$782,O$119)+'СЕТ СН'!$I$12+СВЦЭМ!$D$10+'СЕТ СН'!$I$6-'СЕТ СН'!$I$22</f>
        <v>1681.7291049299999</v>
      </c>
      <c r="P145" s="36">
        <f>SUMIFS(СВЦЭМ!$C$39:$C$782,СВЦЭМ!$A$39:$A$782,$A145,СВЦЭМ!$B$39:$B$782,P$119)+'СЕТ СН'!$I$12+СВЦЭМ!$D$10+'СЕТ СН'!$I$6-'СЕТ СН'!$I$22</f>
        <v>1700.1673543300001</v>
      </c>
      <c r="Q145" s="36">
        <f>SUMIFS(СВЦЭМ!$C$39:$C$782,СВЦЭМ!$A$39:$A$782,$A145,СВЦЭМ!$B$39:$B$782,Q$119)+'СЕТ СН'!$I$12+СВЦЭМ!$D$10+'СЕТ СН'!$I$6-'СЕТ СН'!$I$22</f>
        <v>1692.75158397</v>
      </c>
      <c r="R145" s="36">
        <f>SUMIFS(СВЦЭМ!$C$39:$C$782,СВЦЭМ!$A$39:$A$782,$A145,СВЦЭМ!$B$39:$B$782,R$119)+'СЕТ СН'!$I$12+СВЦЭМ!$D$10+'СЕТ СН'!$I$6-'СЕТ СН'!$I$22</f>
        <v>1688.2994587000001</v>
      </c>
      <c r="S145" s="36">
        <f>SUMIFS(СВЦЭМ!$C$39:$C$782,СВЦЭМ!$A$39:$A$782,$A145,СВЦЭМ!$B$39:$B$782,S$119)+'СЕТ СН'!$I$12+СВЦЭМ!$D$10+'СЕТ СН'!$I$6-'СЕТ СН'!$I$22</f>
        <v>1653.90076133</v>
      </c>
      <c r="T145" s="36">
        <f>SUMIFS(СВЦЭМ!$C$39:$C$782,СВЦЭМ!$A$39:$A$782,$A145,СВЦЭМ!$B$39:$B$782,T$119)+'СЕТ СН'!$I$12+СВЦЭМ!$D$10+'СЕТ СН'!$I$6-'СЕТ СН'!$I$22</f>
        <v>1666.7829473499999</v>
      </c>
      <c r="U145" s="36">
        <f>SUMIFS(СВЦЭМ!$C$39:$C$782,СВЦЭМ!$A$39:$A$782,$A145,СВЦЭМ!$B$39:$B$782,U$119)+'СЕТ СН'!$I$12+СВЦЭМ!$D$10+'СЕТ СН'!$I$6-'СЕТ СН'!$I$22</f>
        <v>1670.6371543799999</v>
      </c>
      <c r="V145" s="36">
        <f>SUMIFS(СВЦЭМ!$C$39:$C$782,СВЦЭМ!$A$39:$A$782,$A145,СВЦЭМ!$B$39:$B$782,V$119)+'СЕТ СН'!$I$12+СВЦЭМ!$D$10+'СЕТ СН'!$I$6-'СЕТ СН'!$I$22</f>
        <v>1668.0510277399999</v>
      </c>
      <c r="W145" s="36">
        <f>SUMIFS(СВЦЭМ!$C$39:$C$782,СВЦЭМ!$A$39:$A$782,$A145,СВЦЭМ!$B$39:$B$782,W$119)+'СЕТ СН'!$I$12+СВЦЭМ!$D$10+'СЕТ СН'!$I$6-'СЕТ СН'!$I$22</f>
        <v>1662.9750658400001</v>
      </c>
      <c r="X145" s="36">
        <f>SUMIFS(СВЦЭМ!$C$39:$C$782,СВЦЭМ!$A$39:$A$782,$A145,СВЦЭМ!$B$39:$B$782,X$119)+'СЕТ СН'!$I$12+СВЦЭМ!$D$10+'СЕТ СН'!$I$6-'СЕТ СН'!$I$22</f>
        <v>1648.7130104099999</v>
      </c>
      <c r="Y145" s="36">
        <f>SUMIFS(СВЦЭМ!$C$39:$C$782,СВЦЭМ!$A$39:$A$782,$A145,СВЦЭМ!$B$39:$B$782,Y$119)+'СЕТ СН'!$I$12+СВЦЭМ!$D$10+'СЕТ СН'!$I$6-'СЕТ СН'!$I$22</f>
        <v>1651.0634711099999</v>
      </c>
    </row>
    <row r="146" spans="1:26" ht="15.75" x14ac:dyDescent="0.2">
      <c r="A146" s="35">
        <f t="shared" si="3"/>
        <v>44496</v>
      </c>
      <c r="B146" s="36">
        <f>SUMIFS(СВЦЭМ!$C$39:$C$782,СВЦЭМ!$A$39:$A$782,$A146,СВЦЭМ!$B$39:$B$782,B$119)+'СЕТ СН'!$I$12+СВЦЭМ!$D$10+'СЕТ СН'!$I$6-'СЕТ СН'!$I$22</f>
        <v>1675.9788783500001</v>
      </c>
      <c r="C146" s="36">
        <f>SUMIFS(СВЦЭМ!$C$39:$C$782,СВЦЭМ!$A$39:$A$782,$A146,СВЦЭМ!$B$39:$B$782,C$119)+'СЕТ СН'!$I$12+СВЦЭМ!$D$10+'СЕТ СН'!$I$6-'СЕТ СН'!$I$22</f>
        <v>1730.6284159100001</v>
      </c>
      <c r="D146" s="36">
        <f>SUMIFS(СВЦЭМ!$C$39:$C$782,СВЦЭМ!$A$39:$A$782,$A146,СВЦЭМ!$B$39:$B$782,D$119)+'СЕТ СН'!$I$12+СВЦЭМ!$D$10+'СЕТ СН'!$I$6-'СЕТ СН'!$I$22</f>
        <v>1711.4822208799999</v>
      </c>
      <c r="E146" s="36">
        <f>SUMIFS(СВЦЭМ!$C$39:$C$782,СВЦЭМ!$A$39:$A$782,$A146,СВЦЭМ!$B$39:$B$782,E$119)+'СЕТ СН'!$I$12+СВЦЭМ!$D$10+'СЕТ СН'!$I$6-'СЕТ СН'!$I$22</f>
        <v>1726.82479143</v>
      </c>
      <c r="F146" s="36">
        <f>SUMIFS(СВЦЭМ!$C$39:$C$782,СВЦЭМ!$A$39:$A$782,$A146,СВЦЭМ!$B$39:$B$782,F$119)+'СЕТ СН'!$I$12+СВЦЭМ!$D$10+'СЕТ СН'!$I$6-'СЕТ СН'!$I$22</f>
        <v>1719.5879198800001</v>
      </c>
      <c r="G146" s="36">
        <f>SUMIFS(СВЦЭМ!$C$39:$C$782,СВЦЭМ!$A$39:$A$782,$A146,СВЦЭМ!$B$39:$B$782,G$119)+'СЕТ СН'!$I$12+СВЦЭМ!$D$10+'СЕТ СН'!$I$6-'СЕТ СН'!$I$22</f>
        <v>1688.5465491299999</v>
      </c>
      <c r="H146" s="36">
        <f>SUMIFS(СВЦЭМ!$C$39:$C$782,СВЦЭМ!$A$39:$A$782,$A146,СВЦЭМ!$B$39:$B$782,H$119)+'СЕТ СН'!$I$12+СВЦЭМ!$D$10+'СЕТ СН'!$I$6-'СЕТ СН'!$I$22</f>
        <v>1715.9913408099999</v>
      </c>
      <c r="I146" s="36">
        <f>SUMIFS(СВЦЭМ!$C$39:$C$782,СВЦЭМ!$A$39:$A$782,$A146,СВЦЭМ!$B$39:$B$782,I$119)+'СЕТ СН'!$I$12+СВЦЭМ!$D$10+'СЕТ СН'!$I$6-'СЕТ СН'!$I$22</f>
        <v>1714.4730291599999</v>
      </c>
      <c r="J146" s="36">
        <f>SUMIFS(СВЦЭМ!$C$39:$C$782,СВЦЭМ!$A$39:$A$782,$A146,СВЦЭМ!$B$39:$B$782,J$119)+'СЕТ СН'!$I$12+СВЦЭМ!$D$10+'СЕТ СН'!$I$6-'СЕТ СН'!$I$22</f>
        <v>1703.87123316</v>
      </c>
      <c r="K146" s="36">
        <f>SUMIFS(СВЦЭМ!$C$39:$C$782,СВЦЭМ!$A$39:$A$782,$A146,СВЦЭМ!$B$39:$B$782,K$119)+'СЕТ СН'!$I$12+СВЦЭМ!$D$10+'СЕТ СН'!$I$6-'СЕТ СН'!$I$22</f>
        <v>1715.32003317</v>
      </c>
      <c r="L146" s="36">
        <f>SUMIFS(СВЦЭМ!$C$39:$C$782,СВЦЭМ!$A$39:$A$782,$A146,СВЦЭМ!$B$39:$B$782,L$119)+'СЕТ СН'!$I$12+СВЦЭМ!$D$10+'СЕТ СН'!$I$6-'СЕТ СН'!$I$22</f>
        <v>1716.9801247600001</v>
      </c>
      <c r="M146" s="36">
        <f>SUMIFS(СВЦЭМ!$C$39:$C$782,СВЦЭМ!$A$39:$A$782,$A146,СВЦЭМ!$B$39:$B$782,M$119)+'СЕТ СН'!$I$12+СВЦЭМ!$D$10+'СЕТ СН'!$I$6-'СЕТ СН'!$I$22</f>
        <v>1715.44539936</v>
      </c>
      <c r="N146" s="36">
        <f>SUMIFS(СВЦЭМ!$C$39:$C$782,СВЦЭМ!$A$39:$A$782,$A146,СВЦЭМ!$B$39:$B$782,N$119)+'СЕТ СН'!$I$12+СВЦЭМ!$D$10+'СЕТ СН'!$I$6-'СЕТ СН'!$I$22</f>
        <v>1708.3496594999999</v>
      </c>
      <c r="O146" s="36">
        <f>SUMIFS(СВЦЭМ!$C$39:$C$782,СВЦЭМ!$A$39:$A$782,$A146,СВЦЭМ!$B$39:$B$782,O$119)+'СЕТ СН'!$I$12+СВЦЭМ!$D$10+'СЕТ СН'!$I$6-'СЕТ СН'!$I$22</f>
        <v>1700.44172398</v>
      </c>
      <c r="P146" s="36">
        <f>SUMIFS(СВЦЭМ!$C$39:$C$782,СВЦЭМ!$A$39:$A$782,$A146,СВЦЭМ!$B$39:$B$782,P$119)+'СЕТ СН'!$I$12+СВЦЭМ!$D$10+'СЕТ СН'!$I$6-'СЕТ СН'!$I$22</f>
        <v>1694.9347367799999</v>
      </c>
      <c r="Q146" s="36">
        <f>SUMIFS(СВЦЭМ!$C$39:$C$782,СВЦЭМ!$A$39:$A$782,$A146,СВЦЭМ!$B$39:$B$782,Q$119)+'СЕТ СН'!$I$12+СВЦЭМ!$D$10+'СЕТ СН'!$I$6-'СЕТ СН'!$I$22</f>
        <v>1696.01314301</v>
      </c>
      <c r="R146" s="36">
        <f>SUMIFS(СВЦЭМ!$C$39:$C$782,СВЦЭМ!$A$39:$A$782,$A146,СВЦЭМ!$B$39:$B$782,R$119)+'СЕТ СН'!$I$12+СВЦЭМ!$D$10+'СЕТ СН'!$I$6-'СЕТ СН'!$I$22</f>
        <v>1695.09193549</v>
      </c>
      <c r="S146" s="36">
        <f>SUMIFS(СВЦЭМ!$C$39:$C$782,СВЦЭМ!$A$39:$A$782,$A146,СВЦЭМ!$B$39:$B$782,S$119)+'СЕТ СН'!$I$12+СВЦЭМ!$D$10+'СЕТ СН'!$I$6-'СЕТ СН'!$I$22</f>
        <v>1700.8560877899999</v>
      </c>
      <c r="T146" s="36">
        <f>SUMIFS(СВЦЭМ!$C$39:$C$782,СВЦЭМ!$A$39:$A$782,$A146,СВЦЭМ!$B$39:$B$782,T$119)+'СЕТ СН'!$I$12+СВЦЭМ!$D$10+'СЕТ СН'!$I$6-'СЕТ СН'!$I$22</f>
        <v>1703.3328207499999</v>
      </c>
      <c r="U146" s="36">
        <f>SUMIFS(СВЦЭМ!$C$39:$C$782,СВЦЭМ!$A$39:$A$782,$A146,СВЦЭМ!$B$39:$B$782,U$119)+'СЕТ СН'!$I$12+СВЦЭМ!$D$10+'СЕТ СН'!$I$6-'СЕТ СН'!$I$22</f>
        <v>1702.84447722</v>
      </c>
      <c r="V146" s="36">
        <f>SUMIFS(СВЦЭМ!$C$39:$C$782,СВЦЭМ!$A$39:$A$782,$A146,СВЦЭМ!$B$39:$B$782,V$119)+'СЕТ СН'!$I$12+СВЦЭМ!$D$10+'СЕТ СН'!$I$6-'СЕТ СН'!$I$22</f>
        <v>1708.8383047299999</v>
      </c>
      <c r="W146" s="36">
        <f>SUMIFS(СВЦЭМ!$C$39:$C$782,СВЦЭМ!$A$39:$A$782,$A146,СВЦЭМ!$B$39:$B$782,W$119)+'СЕТ СН'!$I$12+СВЦЭМ!$D$10+'СЕТ СН'!$I$6-'СЕТ СН'!$I$22</f>
        <v>1716.24088643</v>
      </c>
      <c r="X146" s="36">
        <f>SUMIFS(СВЦЭМ!$C$39:$C$782,СВЦЭМ!$A$39:$A$782,$A146,СВЦЭМ!$B$39:$B$782,X$119)+'СЕТ СН'!$I$12+СВЦЭМ!$D$10+'СЕТ СН'!$I$6-'СЕТ СН'!$I$22</f>
        <v>1695.03347689</v>
      </c>
      <c r="Y146" s="36">
        <f>SUMIFS(СВЦЭМ!$C$39:$C$782,СВЦЭМ!$A$39:$A$782,$A146,СВЦЭМ!$B$39:$B$782,Y$119)+'СЕТ СН'!$I$12+СВЦЭМ!$D$10+'СЕТ СН'!$I$6-'СЕТ СН'!$I$22</f>
        <v>1690.2891713500001</v>
      </c>
    </row>
    <row r="147" spans="1:26" ht="15.75" x14ac:dyDescent="0.2">
      <c r="A147" s="35">
        <f t="shared" si="3"/>
        <v>44497</v>
      </c>
      <c r="B147" s="36">
        <f>SUMIFS(СВЦЭМ!$C$39:$C$782,СВЦЭМ!$A$39:$A$782,$A147,СВЦЭМ!$B$39:$B$782,B$119)+'СЕТ СН'!$I$12+СВЦЭМ!$D$10+'СЕТ СН'!$I$6-'СЕТ СН'!$I$22</f>
        <v>1713.1025533299999</v>
      </c>
      <c r="C147" s="36">
        <f>SUMIFS(СВЦЭМ!$C$39:$C$782,СВЦЭМ!$A$39:$A$782,$A147,СВЦЭМ!$B$39:$B$782,C$119)+'СЕТ СН'!$I$12+СВЦЭМ!$D$10+'СЕТ СН'!$I$6-'СЕТ СН'!$I$22</f>
        <v>1769.3483435799999</v>
      </c>
      <c r="D147" s="36">
        <f>SUMIFS(СВЦЭМ!$C$39:$C$782,СВЦЭМ!$A$39:$A$782,$A147,СВЦЭМ!$B$39:$B$782,D$119)+'СЕТ СН'!$I$12+СВЦЭМ!$D$10+'СЕТ СН'!$I$6-'СЕТ СН'!$I$22</f>
        <v>1715.05144552</v>
      </c>
      <c r="E147" s="36">
        <f>SUMIFS(СВЦЭМ!$C$39:$C$782,СВЦЭМ!$A$39:$A$782,$A147,СВЦЭМ!$B$39:$B$782,E$119)+'СЕТ СН'!$I$12+СВЦЭМ!$D$10+'СЕТ СН'!$I$6-'СЕТ СН'!$I$22</f>
        <v>1694.47966146</v>
      </c>
      <c r="F147" s="36">
        <f>SUMIFS(СВЦЭМ!$C$39:$C$782,СВЦЭМ!$A$39:$A$782,$A147,СВЦЭМ!$B$39:$B$782,F$119)+'СЕТ СН'!$I$12+СВЦЭМ!$D$10+'СЕТ СН'!$I$6-'СЕТ СН'!$I$22</f>
        <v>1693.17592274</v>
      </c>
      <c r="G147" s="36">
        <f>SUMIFS(СВЦЭМ!$C$39:$C$782,СВЦЭМ!$A$39:$A$782,$A147,СВЦЭМ!$B$39:$B$782,G$119)+'СЕТ СН'!$I$12+СВЦЭМ!$D$10+'СЕТ СН'!$I$6-'СЕТ СН'!$I$22</f>
        <v>1705.80136836</v>
      </c>
      <c r="H147" s="36">
        <f>SUMIFS(СВЦЭМ!$C$39:$C$782,СВЦЭМ!$A$39:$A$782,$A147,СВЦЭМ!$B$39:$B$782,H$119)+'СЕТ СН'!$I$12+СВЦЭМ!$D$10+'СЕТ СН'!$I$6-'СЕТ СН'!$I$22</f>
        <v>1722.6171477099999</v>
      </c>
      <c r="I147" s="36">
        <f>SUMIFS(СВЦЭМ!$C$39:$C$782,СВЦЭМ!$A$39:$A$782,$A147,СВЦЭМ!$B$39:$B$782,I$119)+'СЕТ СН'!$I$12+СВЦЭМ!$D$10+'СЕТ СН'!$I$6-'СЕТ СН'!$I$22</f>
        <v>1676.2326681899999</v>
      </c>
      <c r="J147" s="36">
        <f>SUMIFS(СВЦЭМ!$C$39:$C$782,СВЦЭМ!$A$39:$A$782,$A147,СВЦЭМ!$B$39:$B$782,J$119)+'СЕТ СН'!$I$12+СВЦЭМ!$D$10+'СЕТ СН'!$I$6-'СЕТ СН'!$I$22</f>
        <v>1637.9189750400001</v>
      </c>
      <c r="K147" s="36">
        <f>SUMIFS(СВЦЭМ!$C$39:$C$782,СВЦЭМ!$A$39:$A$782,$A147,СВЦЭМ!$B$39:$B$782,K$119)+'СЕТ СН'!$I$12+СВЦЭМ!$D$10+'СЕТ СН'!$I$6-'СЕТ СН'!$I$22</f>
        <v>1647.2035093899999</v>
      </c>
      <c r="L147" s="36">
        <f>SUMIFS(СВЦЭМ!$C$39:$C$782,СВЦЭМ!$A$39:$A$782,$A147,СВЦЭМ!$B$39:$B$782,L$119)+'СЕТ СН'!$I$12+СВЦЭМ!$D$10+'СЕТ СН'!$I$6-'СЕТ СН'!$I$22</f>
        <v>1657.3049575800001</v>
      </c>
      <c r="M147" s="36">
        <f>SUMIFS(СВЦЭМ!$C$39:$C$782,СВЦЭМ!$A$39:$A$782,$A147,СВЦЭМ!$B$39:$B$782,M$119)+'СЕТ СН'!$I$12+СВЦЭМ!$D$10+'СЕТ СН'!$I$6-'СЕТ СН'!$I$22</f>
        <v>1681.7148642899999</v>
      </c>
      <c r="N147" s="36">
        <f>SUMIFS(СВЦЭМ!$C$39:$C$782,СВЦЭМ!$A$39:$A$782,$A147,СВЦЭМ!$B$39:$B$782,N$119)+'СЕТ СН'!$I$12+СВЦЭМ!$D$10+'СЕТ СН'!$I$6-'СЕТ СН'!$I$22</f>
        <v>1694.67969197</v>
      </c>
      <c r="O147" s="36">
        <f>SUMIFS(СВЦЭМ!$C$39:$C$782,СВЦЭМ!$A$39:$A$782,$A147,СВЦЭМ!$B$39:$B$782,O$119)+'СЕТ СН'!$I$12+СВЦЭМ!$D$10+'СЕТ СН'!$I$6-'СЕТ СН'!$I$22</f>
        <v>1696.97315654</v>
      </c>
      <c r="P147" s="36">
        <f>SUMIFS(СВЦЭМ!$C$39:$C$782,СВЦЭМ!$A$39:$A$782,$A147,СВЦЭМ!$B$39:$B$782,P$119)+'СЕТ СН'!$I$12+СВЦЭМ!$D$10+'СЕТ СН'!$I$6-'СЕТ СН'!$I$22</f>
        <v>1700.16181224</v>
      </c>
      <c r="Q147" s="36">
        <f>SUMIFS(СВЦЭМ!$C$39:$C$782,СВЦЭМ!$A$39:$A$782,$A147,СВЦЭМ!$B$39:$B$782,Q$119)+'СЕТ СН'!$I$12+СВЦЭМ!$D$10+'СЕТ СН'!$I$6-'СЕТ СН'!$I$22</f>
        <v>1689.80513956</v>
      </c>
      <c r="R147" s="36">
        <f>SUMIFS(СВЦЭМ!$C$39:$C$782,СВЦЭМ!$A$39:$A$782,$A147,СВЦЭМ!$B$39:$B$782,R$119)+'СЕТ СН'!$I$12+СВЦЭМ!$D$10+'СЕТ СН'!$I$6-'СЕТ СН'!$I$22</f>
        <v>1685.7440139999999</v>
      </c>
      <c r="S147" s="36">
        <f>SUMIFS(СВЦЭМ!$C$39:$C$782,СВЦЭМ!$A$39:$A$782,$A147,СВЦЭМ!$B$39:$B$782,S$119)+'СЕТ СН'!$I$12+СВЦЭМ!$D$10+'СЕТ СН'!$I$6-'СЕТ СН'!$I$22</f>
        <v>1690.83478605</v>
      </c>
      <c r="T147" s="36">
        <f>SUMIFS(СВЦЭМ!$C$39:$C$782,СВЦЭМ!$A$39:$A$782,$A147,СВЦЭМ!$B$39:$B$782,T$119)+'СЕТ СН'!$I$12+СВЦЭМ!$D$10+'СЕТ СН'!$I$6-'СЕТ СН'!$I$22</f>
        <v>1660.6093924699999</v>
      </c>
      <c r="U147" s="36">
        <f>SUMIFS(СВЦЭМ!$C$39:$C$782,СВЦЭМ!$A$39:$A$782,$A147,СВЦЭМ!$B$39:$B$782,U$119)+'СЕТ СН'!$I$12+СВЦЭМ!$D$10+'СЕТ СН'!$I$6-'СЕТ СН'!$I$22</f>
        <v>1672.8171220500001</v>
      </c>
      <c r="V147" s="36">
        <f>SUMIFS(СВЦЭМ!$C$39:$C$782,СВЦЭМ!$A$39:$A$782,$A147,СВЦЭМ!$B$39:$B$782,V$119)+'СЕТ СН'!$I$12+СВЦЭМ!$D$10+'СЕТ СН'!$I$6-'СЕТ СН'!$I$22</f>
        <v>1664.6549984000001</v>
      </c>
      <c r="W147" s="36">
        <f>SUMIFS(СВЦЭМ!$C$39:$C$782,СВЦЭМ!$A$39:$A$782,$A147,СВЦЭМ!$B$39:$B$782,W$119)+'СЕТ СН'!$I$12+СВЦЭМ!$D$10+'СЕТ СН'!$I$6-'СЕТ СН'!$I$22</f>
        <v>1671.5191889800001</v>
      </c>
      <c r="X147" s="36">
        <f>SUMIFS(СВЦЭМ!$C$39:$C$782,СВЦЭМ!$A$39:$A$782,$A147,СВЦЭМ!$B$39:$B$782,X$119)+'СЕТ СН'!$I$12+СВЦЭМ!$D$10+'СЕТ СН'!$I$6-'СЕТ СН'!$I$22</f>
        <v>1675.43610577</v>
      </c>
      <c r="Y147" s="36">
        <f>SUMIFS(СВЦЭМ!$C$39:$C$782,СВЦЭМ!$A$39:$A$782,$A147,СВЦЭМ!$B$39:$B$782,Y$119)+'СЕТ СН'!$I$12+СВЦЭМ!$D$10+'СЕТ СН'!$I$6-'СЕТ СН'!$I$22</f>
        <v>1631.1724508499999</v>
      </c>
    </row>
    <row r="148" spans="1:26" ht="15.75" x14ac:dyDescent="0.2">
      <c r="A148" s="35">
        <f t="shared" si="3"/>
        <v>44498</v>
      </c>
      <c r="B148" s="36">
        <f>SUMIFS(СВЦЭМ!$C$39:$C$782,СВЦЭМ!$A$39:$A$782,$A148,СВЦЭМ!$B$39:$B$782,B$119)+'СЕТ СН'!$I$12+СВЦЭМ!$D$10+'СЕТ СН'!$I$6-'СЕТ СН'!$I$22</f>
        <v>1894.53912958</v>
      </c>
      <c r="C148" s="36">
        <f>SUMIFS(СВЦЭМ!$C$39:$C$782,СВЦЭМ!$A$39:$A$782,$A148,СВЦЭМ!$B$39:$B$782,C$119)+'СЕТ СН'!$I$12+СВЦЭМ!$D$10+'СЕТ СН'!$I$6-'СЕТ СН'!$I$22</f>
        <v>1909.89948108</v>
      </c>
      <c r="D148" s="36">
        <f>SUMIFS(СВЦЭМ!$C$39:$C$782,СВЦЭМ!$A$39:$A$782,$A148,СВЦЭМ!$B$39:$B$782,D$119)+'СЕТ СН'!$I$12+СВЦЭМ!$D$10+'СЕТ СН'!$I$6-'СЕТ СН'!$I$22</f>
        <v>1864.3892418200001</v>
      </c>
      <c r="E148" s="36">
        <f>SUMIFS(СВЦЭМ!$C$39:$C$782,СВЦЭМ!$A$39:$A$782,$A148,СВЦЭМ!$B$39:$B$782,E$119)+'СЕТ СН'!$I$12+СВЦЭМ!$D$10+'СЕТ СН'!$I$6-'СЕТ СН'!$I$22</f>
        <v>1843.4120048899999</v>
      </c>
      <c r="F148" s="36">
        <f>SUMIFS(СВЦЭМ!$C$39:$C$782,СВЦЭМ!$A$39:$A$782,$A148,СВЦЭМ!$B$39:$B$782,F$119)+'СЕТ СН'!$I$12+СВЦЭМ!$D$10+'СЕТ СН'!$I$6-'СЕТ СН'!$I$22</f>
        <v>1842.1554650200001</v>
      </c>
      <c r="G148" s="36">
        <f>SUMIFS(СВЦЭМ!$C$39:$C$782,СВЦЭМ!$A$39:$A$782,$A148,СВЦЭМ!$B$39:$B$782,G$119)+'СЕТ СН'!$I$12+СВЦЭМ!$D$10+'СЕТ СН'!$I$6-'СЕТ СН'!$I$22</f>
        <v>1852.64998823</v>
      </c>
      <c r="H148" s="36">
        <f>SUMIFS(СВЦЭМ!$C$39:$C$782,СВЦЭМ!$A$39:$A$782,$A148,СВЦЭМ!$B$39:$B$782,H$119)+'СЕТ СН'!$I$12+СВЦЭМ!$D$10+'СЕТ СН'!$I$6-'СЕТ СН'!$I$22</f>
        <v>1899.8403755899999</v>
      </c>
      <c r="I148" s="36">
        <f>SUMIFS(СВЦЭМ!$C$39:$C$782,СВЦЭМ!$A$39:$A$782,$A148,СВЦЭМ!$B$39:$B$782,I$119)+'СЕТ СН'!$I$12+СВЦЭМ!$D$10+'СЕТ СН'!$I$6-'СЕТ СН'!$I$22</f>
        <v>1897.4379952300001</v>
      </c>
      <c r="J148" s="36">
        <f>SUMIFS(СВЦЭМ!$C$39:$C$782,СВЦЭМ!$A$39:$A$782,$A148,СВЦЭМ!$B$39:$B$782,J$119)+'СЕТ СН'!$I$12+СВЦЭМ!$D$10+'СЕТ СН'!$I$6-'СЕТ СН'!$I$22</f>
        <v>1786.7836688499999</v>
      </c>
      <c r="K148" s="36">
        <f>SUMIFS(СВЦЭМ!$C$39:$C$782,СВЦЭМ!$A$39:$A$782,$A148,СВЦЭМ!$B$39:$B$782,K$119)+'СЕТ СН'!$I$12+СВЦЭМ!$D$10+'СЕТ СН'!$I$6-'СЕТ СН'!$I$22</f>
        <v>1635.43987739</v>
      </c>
      <c r="L148" s="36">
        <f>SUMIFS(СВЦЭМ!$C$39:$C$782,СВЦЭМ!$A$39:$A$782,$A148,СВЦЭМ!$B$39:$B$782,L$119)+'СЕТ СН'!$I$12+СВЦЭМ!$D$10+'СЕТ СН'!$I$6-'СЕТ СН'!$I$22</f>
        <v>1565.79429936</v>
      </c>
      <c r="M148" s="36">
        <f>SUMIFS(СВЦЭМ!$C$39:$C$782,СВЦЭМ!$A$39:$A$782,$A148,СВЦЭМ!$B$39:$B$782,M$119)+'СЕТ СН'!$I$12+СВЦЭМ!$D$10+'СЕТ СН'!$I$6-'СЕТ СН'!$I$22</f>
        <v>1593.0233146200001</v>
      </c>
      <c r="N148" s="36">
        <f>SUMIFS(СВЦЭМ!$C$39:$C$782,СВЦЭМ!$A$39:$A$782,$A148,СВЦЭМ!$B$39:$B$782,N$119)+'СЕТ СН'!$I$12+СВЦЭМ!$D$10+'СЕТ СН'!$I$6-'СЕТ СН'!$I$22</f>
        <v>1604.2738642100001</v>
      </c>
      <c r="O148" s="36">
        <f>SUMIFS(СВЦЭМ!$C$39:$C$782,СВЦЭМ!$A$39:$A$782,$A148,СВЦЭМ!$B$39:$B$782,O$119)+'СЕТ СН'!$I$12+СВЦЭМ!$D$10+'СЕТ СН'!$I$6-'СЕТ СН'!$I$22</f>
        <v>1605.1898662400001</v>
      </c>
      <c r="P148" s="36">
        <f>SUMIFS(СВЦЭМ!$C$39:$C$782,СВЦЭМ!$A$39:$A$782,$A148,СВЦЭМ!$B$39:$B$782,P$119)+'СЕТ СН'!$I$12+СВЦЭМ!$D$10+'СЕТ СН'!$I$6-'СЕТ СН'!$I$22</f>
        <v>1602.5841995999999</v>
      </c>
      <c r="Q148" s="36">
        <f>SUMIFS(СВЦЭМ!$C$39:$C$782,СВЦЭМ!$A$39:$A$782,$A148,СВЦЭМ!$B$39:$B$782,Q$119)+'СЕТ СН'!$I$12+СВЦЭМ!$D$10+'СЕТ СН'!$I$6-'СЕТ СН'!$I$22</f>
        <v>1603.88273125</v>
      </c>
      <c r="R148" s="36">
        <f>SUMIFS(СВЦЭМ!$C$39:$C$782,СВЦЭМ!$A$39:$A$782,$A148,СВЦЭМ!$B$39:$B$782,R$119)+'СЕТ СН'!$I$12+СВЦЭМ!$D$10+'СЕТ СН'!$I$6-'СЕТ СН'!$I$22</f>
        <v>1588.41842892</v>
      </c>
      <c r="S148" s="36">
        <f>SUMIFS(СВЦЭМ!$C$39:$C$782,СВЦЭМ!$A$39:$A$782,$A148,СВЦЭМ!$B$39:$B$782,S$119)+'СЕТ СН'!$I$12+СВЦЭМ!$D$10+'СЕТ СН'!$I$6-'СЕТ СН'!$I$22</f>
        <v>1569.2238901799999</v>
      </c>
      <c r="T148" s="36">
        <f>SUMIFS(СВЦЭМ!$C$39:$C$782,СВЦЭМ!$A$39:$A$782,$A148,СВЦЭМ!$B$39:$B$782,T$119)+'СЕТ СН'!$I$12+СВЦЭМ!$D$10+'СЕТ СН'!$I$6-'СЕТ СН'!$I$22</f>
        <v>1535.0652245000001</v>
      </c>
      <c r="U148" s="36">
        <f>SUMIFS(СВЦЭМ!$C$39:$C$782,СВЦЭМ!$A$39:$A$782,$A148,СВЦЭМ!$B$39:$B$782,U$119)+'СЕТ СН'!$I$12+СВЦЭМ!$D$10+'СЕТ СН'!$I$6-'СЕТ СН'!$I$22</f>
        <v>1494.8717362699999</v>
      </c>
      <c r="V148" s="36">
        <f>SUMIFS(СВЦЭМ!$C$39:$C$782,СВЦЭМ!$A$39:$A$782,$A148,СВЦЭМ!$B$39:$B$782,V$119)+'СЕТ СН'!$I$12+СВЦЭМ!$D$10+'СЕТ СН'!$I$6-'СЕТ СН'!$I$22</f>
        <v>1487.1753352199999</v>
      </c>
      <c r="W148" s="36">
        <f>SUMIFS(СВЦЭМ!$C$39:$C$782,СВЦЭМ!$A$39:$A$782,$A148,СВЦЭМ!$B$39:$B$782,W$119)+'СЕТ СН'!$I$12+СВЦЭМ!$D$10+'СЕТ СН'!$I$6-'СЕТ СН'!$I$22</f>
        <v>1477.4002641500001</v>
      </c>
      <c r="X148" s="36">
        <f>SUMIFS(СВЦЭМ!$C$39:$C$782,СВЦЭМ!$A$39:$A$782,$A148,СВЦЭМ!$B$39:$B$782,X$119)+'СЕТ СН'!$I$12+СВЦЭМ!$D$10+'СЕТ СН'!$I$6-'СЕТ СН'!$I$22</f>
        <v>1542.6892225500001</v>
      </c>
      <c r="Y148" s="36">
        <f>SUMIFS(СВЦЭМ!$C$39:$C$782,СВЦЭМ!$A$39:$A$782,$A148,СВЦЭМ!$B$39:$B$782,Y$119)+'СЕТ СН'!$I$12+СВЦЭМ!$D$10+'СЕТ СН'!$I$6-'СЕТ СН'!$I$22</f>
        <v>1559.2146545599999</v>
      </c>
    </row>
    <row r="149" spans="1:26" ht="15.75" x14ac:dyDescent="0.2">
      <c r="A149" s="35">
        <f t="shared" si="3"/>
        <v>44499</v>
      </c>
      <c r="B149" s="36">
        <f>SUMIFS(СВЦЭМ!$C$39:$C$782,СВЦЭМ!$A$39:$A$782,$A149,СВЦЭМ!$B$39:$B$782,B$119)+'СЕТ СН'!$I$12+СВЦЭМ!$D$10+'СЕТ СН'!$I$6-'СЕТ СН'!$I$22</f>
        <v>1593.20009078</v>
      </c>
      <c r="C149" s="36">
        <f>SUMIFS(СВЦЭМ!$C$39:$C$782,СВЦЭМ!$A$39:$A$782,$A149,СВЦЭМ!$B$39:$B$782,C$119)+'СЕТ СН'!$I$12+СВЦЭМ!$D$10+'СЕТ СН'!$I$6-'СЕТ СН'!$I$22</f>
        <v>1675.41368745</v>
      </c>
      <c r="D149" s="36">
        <f>SUMIFS(СВЦЭМ!$C$39:$C$782,СВЦЭМ!$A$39:$A$782,$A149,СВЦЭМ!$B$39:$B$782,D$119)+'СЕТ СН'!$I$12+СВЦЭМ!$D$10+'СЕТ СН'!$I$6-'СЕТ СН'!$I$22</f>
        <v>1663.54082479</v>
      </c>
      <c r="E149" s="36">
        <f>SUMIFS(СВЦЭМ!$C$39:$C$782,СВЦЭМ!$A$39:$A$782,$A149,СВЦЭМ!$B$39:$B$782,E$119)+'СЕТ СН'!$I$12+СВЦЭМ!$D$10+'СЕТ СН'!$I$6-'СЕТ СН'!$I$22</f>
        <v>1664.7920395199999</v>
      </c>
      <c r="F149" s="36">
        <f>SUMIFS(СВЦЭМ!$C$39:$C$782,СВЦЭМ!$A$39:$A$782,$A149,СВЦЭМ!$B$39:$B$782,F$119)+'СЕТ СН'!$I$12+СВЦЭМ!$D$10+'СЕТ СН'!$I$6-'СЕТ СН'!$I$22</f>
        <v>1663.15466047</v>
      </c>
      <c r="G149" s="36">
        <f>SUMIFS(СВЦЭМ!$C$39:$C$782,СВЦЭМ!$A$39:$A$782,$A149,СВЦЭМ!$B$39:$B$782,G$119)+'СЕТ СН'!$I$12+СВЦЭМ!$D$10+'СЕТ СН'!$I$6-'СЕТ СН'!$I$22</f>
        <v>1661.8648957799999</v>
      </c>
      <c r="H149" s="36">
        <f>SUMIFS(СВЦЭМ!$C$39:$C$782,СВЦЭМ!$A$39:$A$782,$A149,СВЦЭМ!$B$39:$B$782,H$119)+'СЕТ СН'!$I$12+СВЦЭМ!$D$10+'СЕТ СН'!$I$6-'СЕТ СН'!$I$22</f>
        <v>1659.4041178800001</v>
      </c>
      <c r="I149" s="36">
        <f>SUMIFS(СВЦЭМ!$C$39:$C$782,СВЦЭМ!$A$39:$A$782,$A149,СВЦЭМ!$B$39:$B$782,I$119)+'СЕТ СН'!$I$12+СВЦЭМ!$D$10+'СЕТ СН'!$I$6-'СЕТ СН'!$I$22</f>
        <v>1605.8760124099999</v>
      </c>
      <c r="J149" s="36">
        <f>SUMIFS(СВЦЭМ!$C$39:$C$782,СВЦЭМ!$A$39:$A$782,$A149,СВЦЭМ!$B$39:$B$782,J$119)+'СЕТ СН'!$I$12+СВЦЭМ!$D$10+'СЕТ СН'!$I$6-'СЕТ СН'!$I$22</f>
        <v>1592.0098991</v>
      </c>
      <c r="K149" s="36">
        <f>SUMIFS(СВЦЭМ!$C$39:$C$782,СВЦЭМ!$A$39:$A$782,$A149,СВЦЭМ!$B$39:$B$782,K$119)+'СЕТ СН'!$I$12+СВЦЭМ!$D$10+'СЕТ СН'!$I$6-'СЕТ СН'!$I$22</f>
        <v>1628.8002736399999</v>
      </c>
      <c r="L149" s="36">
        <f>SUMIFS(СВЦЭМ!$C$39:$C$782,СВЦЭМ!$A$39:$A$782,$A149,СВЦЭМ!$B$39:$B$782,L$119)+'СЕТ СН'!$I$12+СВЦЭМ!$D$10+'СЕТ СН'!$I$6-'СЕТ СН'!$I$22</f>
        <v>1636.9040736699999</v>
      </c>
      <c r="M149" s="36">
        <f>SUMIFS(СВЦЭМ!$C$39:$C$782,СВЦЭМ!$A$39:$A$782,$A149,СВЦЭМ!$B$39:$B$782,M$119)+'СЕТ СН'!$I$12+СВЦЭМ!$D$10+'СЕТ СН'!$I$6-'СЕТ СН'!$I$22</f>
        <v>1633.29935215</v>
      </c>
      <c r="N149" s="36">
        <f>SUMIFS(СВЦЭМ!$C$39:$C$782,СВЦЭМ!$A$39:$A$782,$A149,СВЦЭМ!$B$39:$B$782,N$119)+'СЕТ СН'!$I$12+СВЦЭМ!$D$10+'СЕТ СН'!$I$6-'СЕТ СН'!$I$22</f>
        <v>1638.39368442</v>
      </c>
      <c r="O149" s="36">
        <f>SUMIFS(СВЦЭМ!$C$39:$C$782,СВЦЭМ!$A$39:$A$782,$A149,СВЦЭМ!$B$39:$B$782,O$119)+'СЕТ СН'!$I$12+СВЦЭМ!$D$10+'СЕТ СН'!$I$6-'СЕТ СН'!$I$22</f>
        <v>1597.4460904999999</v>
      </c>
      <c r="P149" s="36">
        <f>SUMIFS(СВЦЭМ!$C$39:$C$782,СВЦЭМ!$A$39:$A$782,$A149,СВЦЭМ!$B$39:$B$782,P$119)+'СЕТ СН'!$I$12+СВЦЭМ!$D$10+'СЕТ СН'!$I$6-'СЕТ СН'!$I$22</f>
        <v>1587.6942315499998</v>
      </c>
      <c r="Q149" s="36">
        <f>SUMIFS(СВЦЭМ!$C$39:$C$782,СВЦЭМ!$A$39:$A$782,$A149,СВЦЭМ!$B$39:$B$782,Q$119)+'СЕТ СН'!$I$12+СВЦЭМ!$D$10+'СЕТ СН'!$I$6-'СЕТ СН'!$I$22</f>
        <v>1594.98670739</v>
      </c>
      <c r="R149" s="36">
        <f>SUMIFS(СВЦЭМ!$C$39:$C$782,СВЦЭМ!$A$39:$A$782,$A149,СВЦЭМ!$B$39:$B$782,R$119)+'СЕТ СН'!$I$12+СВЦЭМ!$D$10+'СЕТ СН'!$I$6-'СЕТ СН'!$I$22</f>
        <v>1581.9283413199998</v>
      </c>
      <c r="S149" s="36">
        <f>SUMIFS(СВЦЭМ!$C$39:$C$782,СВЦЭМ!$A$39:$A$782,$A149,СВЦЭМ!$B$39:$B$782,S$119)+'СЕТ СН'!$I$12+СВЦЭМ!$D$10+'СЕТ СН'!$I$6-'СЕТ СН'!$I$22</f>
        <v>1578.19187046</v>
      </c>
      <c r="T149" s="36">
        <f>SUMIFS(СВЦЭМ!$C$39:$C$782,СВЦЭМ!$A$39:$A$782,$A149,СВЦЭМ!$B$39:$B$782,T$119)+'СЕТ СН'!$I$12+СВЦЭМ!$D$10+'СЕТ СН'!$I$6-'СЕТ СН'!$I$22</f>
        <v>1612.17015646</v>
      </c>
      <c r="U149" s="36">
        <f>SUMIFS(СВЦЭМ!$C$39:$C$782,СВЦЭМ!$A$39:$A$782,$A149,СВЦЭМ!$B$39:$B$782,U$119)+'СЕТ СН'!$I$12+СВЦЭМ!$D$10+'СЕТ СН'!$I$6-'СЕТ СН'!$I$22</f>
        <v>1630.0418844999999</v>
      </c>
      <c r="V149" s="36">
        <f>SUMIFS(СВЦЭМ!$C$39:$C$782,СВЦЭМ!$A$39:$A$782,$A149,СВЦЭМ!$B$39:$B$782,V$119)+'СЕТ СН'!$I$12+СВЦЭМ!$D$10+'СЕТ СН'!$I$6-'СЕТ СН'!$I$22</f>
        <v>1618.14235555</v>
      </c>
      <c r="W149" s="36">
        <f>SUMIFS(СВЦЭМ!$C$39:$C$782,СВЦЭМ!$A$39:$A$782,$A149,СВЦЭМ!$B$39:$B$782,W$119)+'СЕТ СН'!$I$12+СВЦЭМ!$D$10+'СЕТ СН'!$I$6-'СЕТ СН'!$I$22</f>
        <v>1608.6508382999998</v>
      </c>
      <c r="X149" s="36">
        <f>SUMIFS(СВЦЭМ!$C$39:$C$782,СВЦЭМ!$A$39:$A$782,$A149,СВЦЭМ!$B$39:$B$782,X$119)+'СЕТ СН'!$I$12+СВЦЭМ!$D$10+'СЕТ СН'!$I$6-'СЕТ СН'!$I$22</f>
        <v>1582.1333321</v>
      </c>
      <c r="Y149" s="36">
        <f>SUMIFS(СВЦЭМ!$C$39:$C$782,СВЦЭМ!$A$39:$A$782,$A149,СВЦЭМ!$B$39:$B$782,Y$119)+'СЕТ СН'!$I$12+СВЦЭМ!$D$10+'СЕТ СН'!$I$6-'СЕТ СН'!$I$22</f>
        <v>1593.1789552499999</v>
      </c>
    </row>
    <row r="150" spans="1:26" ht="15.75" x14ac:dyDescent="0.2">
      <c r="A150" s="35">
        <f t="shared" si="3"/>
        <v>44500</v>
      </c>
      <c r="B150" s="36">
        <f>SUMIFS(СВЦЭМ!$C$39:$C$782,СВЦЭМ!$A$39:$A$782,$A150,СВЦЭМ!$B$39:$B$782,B$119)+'СЕТ СН'!$I$12+СВЦЭМ!$D$10+'СЕТ СН'!$I$6-'СЕТ СН'!$I$22</f>
        <v>1581.1280549099999</v>
      </c>
      <c r="C150" s="36">
        <f>SUMIFS(СВЦЭМ!$C$39:$C$782,СВЦЭМ!$A$39:$A$782,$A150,СВЦЭМ!$B$39:$B$782,C$119)+'СЕТ СН'!$I$12+СВЦЭМ!$D$10+'СЕТ СН'!$I$6-'СЕТ СН'!$I$22</f>
        <v>1658.1254353699999</v>
      </c>
      <c r="D150" s="36">
        <f>SUMIFS(СВЦЭМ!$C$39:$C$782,СВЦЭМ!$A$39:$A$782,$A150,СВЦЭМ!$B$39:$B$782,D$119)+'СЕТ СН'!$I$12+СВЦЭМ!$D$10+'СЕТ СН'!$I$6-'СЕТ СН'!$I$22</f>
        <v>1659.35277056</v>
      </c>
      <c r="E150" s="36">
        <f>SUMIFS(СВЦЭМ!$C$39:$C$782,СВЦЭМ!$A$39:$A$782,$A150,СВЦЭМ!$B$39:$B$782,E$119)+'СЕТ СН'!$I$12+СВЦЭМ!$D$10+'СЕТ СН'!$I$6-'СЕТ СН'!$I$22</f>
        <v>1651.68103436</v>
      </c>
      <c r="F150" s="36">
        <f>SUMIFS(СВЦЭМ!$C$39:$C$782,СВЦЭМ!$A$39:$A$782,$A150,СВЦЭМ!$B$39:$B$782,F$119)+'СЕТ СН'!$I$12+СВЦЭМ!$D$10+'СЕТ СН'!$I$6-'СЕТ СН'!$I$22</f>
        <v>1648.5840686500001</v>
      </c>
      <c r="G150" s="36">
        <f>SUMIFS(СВЦЭМ!$C$39:$C$782,СВЦЭМ!$A$39:$A$782,$A150,СВЦЭМ!$B$39:$B$782,G$119)+'СЕТ СН'!$I$12+СВЦЭМ!$D$10+'СЕТ СН'!$I$6-'СЕТ СН'!$I$22</f>
        <v>1646.8862661799999</v>
      </c>
      <c r="H150" s="36">
        <f>SUMIFS(СВЦЭМ!$C$39:$C$782,СВЦЭМ!$A$39:$A$782,$A150,СВЦЭМ!$B$39:$B$782,H$119)+'СЕТ СН'!$I$12+СВЦЭМ!$D$10+'СЕТ СН'!$I$6-'СЕТ СН'!$I$22</f>
        <v>1667.4362028999999</v>
      </c>
      <c r="I150" s="36">
        <f>SUMIFS(СВЦЭМ!$C$39:$C$782,СВЦЭМ!$A$39:$A$782,$A150,СВЦЭМ!$B$39:$B$782,I$119)+'СЕТ СН'!$I$12+СВЦЭМ!$D$10+'СЕТ СН'!$I$6-'СЕТ СН'!$I$22</f>
        <v>1626.7973902199999</v>
      </c>
      <c r="J150" s="36">
        <f>SUMIFS(СВЦЭМ!$C$39:$C$782,СВЦЭМ!$A$39:$A$782,$A150,СВЦЭМ!$B$39:$B$782,J$119)+'СЕТ СН'!$I$12+СВЦЭМ!$D$10+'СЕТ СН'!$I$6-'СЕТ СН'!$I$22</f>
        <v>1603.6945871400001</v>
      </c>
      <c r="K150" s="36">
        <f>SUMIFS(СВЦЭМ!$C$39:$C$782,СВЦЭМ!$A$39:$A$782,$A150,СВЦЭМ!$B$39:$B$782,K$119)+'СЕТ СН'!$I$12+СВЦЭМ!$D$10+'СЕТ СН'!$I$6-'СЕТ СН'!$I$22</f>
        <v>1593.01417595</v>
      </c>
      <c r="L150" s="36">
        <f>SUMIFS(СВЦЭМ!$C$39:$C$782,СВЦЭМ!$A$39:$A$782,$A150,СВЦЭМ!$B$39:$B$782,L$119)+'СЕТ СН'!$I$12+СВЦЭМ!$D$10+'СЕТ СН'!$I$6-'СЕТ СН'!$I$22</f>
        <v>1608.7345667100001</v>
      </c>
      <c r="M150" s="36">
        <f>SUMIFS(СВЦЭМ!$C$39:$C$782,СВЦЭМ!$A$39:$A$782,$A150,СВЦЭМ!$B$39:$B$782,M$119)+'СЕТ СН'!$I$12+СВЦЭМ!$D$10+'СЕТ СН'!$I$6-'СЕТ СН'!$I$22</f>
        <v>1602.02535498</v>
      </c>
      <c r="N150" s="36">
        <f>SUMIFS(СВЦЭМ!$C$39:$C$782,СВЦЭМ!$A$39:$A$782,$A150,СВЦЭМ!$B$39:$B$782,N$119)+'СЕТ СН'!$I$12+СВЦЭМ!$D$10+'СЕТ СН'!$I$6-'СЕТ СН'!$I$22</f>
        <v>1621.2787501</v>
      </c>
      <c r="O150" s="36">
        <f>SUMIFS(СВЦЭМ!$C$39:$C$782,СВЦЭМ!$A$39:$A$782,$A150,СВЦЭМ!$B$39:$B$782,O$119)+'СЕТ СН'!$I$12+СВЦЭМ!$D$10+'СЕТ СН'!$I$6-'СЕТ СН'!$I$22</f>
        <v>1624.2274751699999</v>
      </c>
      <c r="P150" s="36">
        <f>SUMIFS(СВЦЭМ!$C$39:$C$782,СВЦЭМ!$A$39:$A$782,$A150,СВЦЭМ!$B$39:$B$782,P$119)+'СЕТ СН'!$I$12+СВЦЭМ!$D$10+'СЕТ СН'!$I$6-'СЕТ СН'!$I$22</f>
        <v>1622.97971244</v>
      </c>
      <c r="Q150" s="36">
        <f>SUMIFS(СВЦЭМ!$C$39:$C$782,СВЦЭМ!$A$39:$A$782,$A150,СВЦЭМ!$B$39:$B$782,Q$119)+'СЕТ СН'!$I$12+СВЦЭМ!$D$10+'СЕТ СН'!$I$6-'СЕТ СН'!$I$22</f>
        <v>1628.0702930800001</v>
      </c>
      <c r="R150" s="36">
        <f>SUMIFS(СВЦЭМ!$C$39:$C$782,СВЦЭМ!$A$39:$A$782,$A150,СВЦЭМ!$B$39:$B$782,R$119)+'СЕТ СН'!$I$12+СВЦЭМ!$D$10+'СЕТ СН'!$I$6-'СЕТ СН'!$I$22</f>
        <v>1629.22856692</v>
      </c>
      <c r="S150" s="36">
        <f>SUMIFS(СВЦЭМ!$C$39:$C$782,СВЦЭМ!$A$39:$A$782,$A150,СВЦЭМ!$B$39:$B$782,S$119)+'СЕТ СН'!$I$12+СВЦЭМ!$D$10+'СЕТ СН'!$I$6-'СЕТ СН'!$I$22</f>
        <v>1614.80579788</v>
      </c>
      <c r="T150" s="36">
        <f>SUMIFS(СВЦЭМ!$C$39:$C$782,СВЦЭМ!$A$39:$A$782,$A150,СВЦЭМ!$B$39:$B$782,T$119)+'СЕТ СН'!$I$12+СВЦЭМ!$D$10+'СЕТ СН'!$I$6-'СЕТ СН'!$I$22</f>
        <v>1633.62924107</v>
      </c>
      <c r="U150" s="36">
        <f>SUMIFS(СВЦЭМ!$C$39:$C$782,СВЦЭМ!$A$39:$A$782,$A150,СВЦЭМ!$B$39:$B$782,U$119)+'СЕТ СН'!$I$12+СВЦЭМ!$D$10+'СЕТ СН'!$I$6-'СЕТ СН'!$I$22</f>
        <v>1649.18988085</v>
      </c>
      <c r="V150" s="36">
        <f>SUMIFS(СВЦЭМ!$C$39:$C$782,СВЦЭМ!$A$39:$A$782,$A150,СВЦЭМ!$B$39:$B$782,V$119)+'СЕТ СН'!$I$12+СВЦЭМ!$D$10+'СЕТ СН'!$I$6-'СЕТ СН'!$I$22</f>
        <v>1636.0233184199999</v>
      </c>
      <c r="W150" s="36">
        <f>SUMIFS(СВЦЭМ!$C$39:$C$782,СВЦЭМ!$A$39:$A$782,$A150,СВЦЭМ!$B$39:$B$782,W$119)+'СЕТ СН'!$I$12+СВЦЭМ!$D$10+'СЕТ СН'!$I$6-'СЕТ СН'!$I$22</f>
        <v>1621.34698123</v>
      </c>
      <c r="X150" s="36">
        <f>SUMIFS(СВЦЭМ!$C$39:$C$782,СВЦЭМ!$A$39:$A$782,$A150,СВЦЭМ!$B$39:$B$782,X$119)+'СЕТ СН'!$I$12+СВЦЭМ!$D$10+'СЕТ СН'!$I$6-'СЕТ СН'!$I$22</f>
        <v>1594.88769703</v>
      </c>
      <c r="Y150" s="36">
        <f>SUMIFS(СВЦЭМ!$C$39:$C$782,СВЦЭМ!$A$39:$A$782,$A150,СВЦЭМ!$B$39:$B$782,Y$119)+'СЕТ СН'!$I$12+СВЦЭМ!$D$10+'СЕТ СН'!$I$6-'СЕТ СН'!$I$22</f>
        <v>1607.2570718999998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436248.60016764462</v>
      </c>
      <c r="O155" s="130"/>
      <c r="P155" s="129">
        <f>СВЦЭМ!$D$12+'СЕТ СН'!$F$13-'СЕТ СН'!$G$23</f>
        <v>436248.60016764462</v>
      </c>
      <c r="Q155" s="130"/>
      <c r="R155" s="129">
        <f>СВЦЭМ!$D$12+'СЕТ СН'!$F$13-'СЕТ СН'!$H$23</f>
        <v>436248.60016764462</v>
      </c>
      <c r="S155" s="130"/>
      <c r="T155" s="129">
        <f>СВЦЭМ!$D$12+'СЕТ СН'!$F$13-'СЕТ СН'!$I$23</f>
        <v>436248.60016764462</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469637.41</v>
      </c>
      <c r="O159" s="144"/>
      <c r="P159" s="144">
        <f>'СЕТ СН'!$G$7</f>
        <v>772328.14</v>
      </c>
      <c r="Q159" s="144"/>
      <c r="R159" s="144">
        <f>'СЕТ СН'!$H$7</f>
        <v>823529.89</v>
      </c>
      <c r="S159" s="144"/>
      <c r="T159" s="144">
        <f>'СЕТ СН'!$I$7</f>
        <v>621330.73</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SUMIFS(СВЦЭМ!$D$39:$D$782,СВЦЭМ!$A$39:$A$782,$A12,СВЦЭМ!$B$39:$B$782,B$11)+'СЕТ СН'!$F$14+СВЦЭМ!$D$10+'СЕТ СН'!$F$5-'СЕТ СН'!$F$24</f>
        <v>1993.4248403000001</v>
      </c>
      <c r="C12" s="36">
        <f>SUMIFS(СВЦЭМ!$D$39:$D$782,СВЦЭМ!$A$39:$A$782,$A12,СВЦЭМ!$B$39:$B$782,C$11)+'СЕТ СН'!$F$14+СВЦЭМ!$D$10+'СЕТ СН'!$F$5-'СЕТ СН'!$F$24</f>
        <v>2024.75735936</v>
      </c>
      <c r="D12" s="36">
        <f>SUMIFS(СВЦЭМ!$D$39:$D$782,СВЦЭМ!$A$39:$A$782,$A12,СВЦЭМ!$B$39:$B$782,D$11)+'СЕТ СН'!$F$14+СВЦЭМ!$D$10+'СЕТ СН'!$F$5-'СЕТ СН'!$F$24</f>
        <v>2093.15973889</v>
      </c>
      <c r="E12" s="36">
        <f>SUMIFS(СВЦЭМ!$D$39:$D$782,СВЦЭМ!$A$39:$A$782,$A12,СВЦЭМ!$B$39:$B$782,E$11)+'СЕТ СН'!$F$14+СВЦЭМ!$D$10+'СЕТ СН'!$F$5-'СЕТ СН'!$F$24</f>
        <v>2114.3300014799997</v>
      </c>
      <c r="F12" s="36">
        <f>SUMIFS(СВЦЭМ!$D$39:$D$782,СВЦЭМ!$A$39:$A$782,$A12,СВЦЭМ!$B$39:$B$782,F$11)+'СЕТ СН'!$F$14+СВЦЭМ!$D$10+'СЕТ СН'!$F$5-'СЕТ СН'!$F$24</f>
        <v>2123.02417547</v>
      </c>
      <c r="G12" s="36">
        <f>SUMIFS(СВЦЭМ!$D$39:$D$782,СВЦЭМ!$A$39:$A$782,$A12,СВЦЭМ!$B$39:$B$782,G$11)+'СЕТ СН'!$F$14+СВЦЭМ!$D$10+'СЕТ СН'!$F$5-'СЕТ СН'!$F$24</f>
        <v>2113.1556844500001</v>
      </c>
      <c r="H12" s="36">
        <f>SUMIFS(СВЦЭМ!$D$39:$D$782,СВЦЭМ!$A$39:$A$782,$A12,СВЦЭМ!$B$39:$B$782,H$11)+'СЕТ СН'!$F$14+СВЦЭМ!$D$10+'СЕТ СН'!$F$5-'СЕТ СН'!$F$24</f>
        <v>2088.5227464700001</v>
      </c>
      <c r="I12" s="36">
        <f>SUMIFS(СВЦЭМ!$D$39:$D$782,СВЦЭМ!$A$39:$A$782,$A12,СВЦЭМ!$B$39:$B$782,I$11)+'СЕТ СН'!$F$14+СВЦЭМ!$D$10+'СЕТ СН'!$F$5-'СЕТ СН'!$F$24</f>
        <v>2079.4830252000002</v>
      </c>
      <c r="J12" s="36">
        <f>SUMIFS(СВЦЭМ!$D$39:$D$782,СВЦЭМ!$A$39:$A$782,$A12,СВЦЭМ!$B$39:$B$782,J$11)+'СЕТ СН'!$F$14+СВЦЭМ!$D$10+'СЕТ СН'!$F$5-'СЕТ СН'!$F$24</f>
        <v>2003.3055739800002</v>
      </c>
      <c r="K12" s="36">
        <f>SUMIFS(СВЦЭМ!$D$39:$D$782,СВЦЭМ!$A$39:$A$782,$A12,СВЦЭМ!$B$39:$B$782,K$11)+'СЕТ СН'!$F$14+СВЦЭМ!$D$10+'СЕТ СН'!$F$5-'СЕТ СН'!$F$24</f>
        <v>2026.79131497</v>
      </c>
      <c r="L12" s="36">
        <f>SUMIFS(СВЦЭМ!$D$39:$D$782,СВЦЭМ!$A$39:$A$782,$A12,СВЦЭМ!$B$39:$B$782,L$11)+'СЕТ СН'!$F$14+СВЦЭМ!$D$10+'СЕТ СН'!$F$5-'СЕТ СН'!$F$24</f>
        <v>2027.1878544599999</v>
      </c>
      <c r="M12" s="36">
        <f>SUMIFS(СВЦЭМ!$D$39:$D$782,СВЦЭМ!$A$39:$A$782,$A12,СВЦЭМ!$B$39:$B$782,M$11)+'СЕТ СН'!$F$14+СВЦЭМ!$D$10+'СЕТ СН'!$F$5-'СЕТ СН'!$F$24</f>
        <v>2008.6968715600001</v>
      </c>
      <c r="N12" s="36">
        <f>SUMIFS(СВЦЭМ!$D$39:$D$782,СВЦЭМ!$A$39:$A$782,$A12,СВЦЭМ!$B$39:$B$782,N$11)+'СЕТ СН'!$F$14+СВЦЭМ!$D$10+'СЕТ СН'!$F$5-'СЕТ СН'!$F$24</f>
        <v>1999.8437781500002</v>
      </c>
      <c r="O12" s="36">
        <f>SUMIFS(СВЦЭМ!$D$39:$D$782,СВЦЭМ!$A$39:$A$782,$A12,СВЦЭМ!$B$39:$B$782,O$11)+'СЕТ СН'!$F$14+СВЦЭМ!$D$10+'СЕТ СН'!$F$5-'СЕТ СН'!$F$24</f>
        <v>1990.78133286</v>
      </c>
      <c r="P12" s="36">
        <f>SUMIFS(СВЦЭМ!$D$39:$D$782,СВЦЭМ!$A$39:$A$782,$A12,СВЦЭМ!$B$39:$B$782,P$11)+'СЕТ СН'!$F$14+СВЦЭМ!$D$10+'СЕТ СН'!$F$5-'СЕТ СН'!$F$24</f>
        <v>1997.2161614800002</v>
      </c>
      <c r="Q12" s="36">
        <f>SUMIFS(СВЦЭМ!$D$39:$D$782,СВЦЭМ!$A$39:$A$782,$A12,СВЦЭМ!$B$39:$B$782,Q$11)+'СЕТ СН'!$F$14+СВЦЭМ!$D$10+'СЕТ СН'!$F$5-'СЕТ СН'!$F$24</f>
        <v>1993.0699819199999</v>
      </c>
      <c r="R12" s="36">
        <f>SUMIFS(СВЦЭМ!$D$39:$D$782,СВЦЭМ!$A$39:$A$782,$A12,СВЦЭМ!$B$39:$B$782,R$11)+'СЕТ СН'!$F$14+СВЦЭМ!$D$10+'СЕТ СН'!$F$5-'СЕТ СН'!$F$24</f>
        <v>1989.1838353000001</v>
      </c>
      <c r="S12" s="36">
        <f>SUMIFS(СВЦЭМ!$D$39:$D$782,СВЦЭМ!$A$39:$A$782,$A12,СВЦЭМ!$B$39:$B$782,S$11)+'СЕТ СН'!$F$14+СВЦЭМ!$D$10+'СЕТ СН'!$F$5-'СЕТ СН'!$F$24</f>
        <v>1987.38516265</v>
      </c>
      <c r="T12" s="36">
        <f>SUMIFS(СВЦЭМ!$D$39:$D$782,СВЦЭМ!$A$39:$A$782,$A12,СВЦЭМ!$B$39:$B$782,T$11)+'СЕТ СН'!$F$14+СВЦЭМ!$D$10+'СЕТ СН'!$F$5-'СЕТ СН'!$F$24</f>
        <v>1977.69099568</v>
      </c>
      <c r="U12" s="36">
        <f>SUMIFS(СВЦЭМ!$D$39:$D$782,СВЦЭМ!$A$39:$A$782,$A12,СВЦЭМ!$B$39:$B$782,U$11)+'СЕТ СН'!$F$14+СВЦЭМ!$D$10+'СЕТ СН'!$F$5-'СЕТ СН'!$F$24</f>
        <v>1949.2264745800001</v>
      </c>
      <c r="V12" s="36">
        <f>SUMIFS(СВЦЭМ!$D$39:$D$782,СВЦЭМ!$A$39:$A$782,$A12,СВЦЭМ!$B$39:$B$782,V$11)+'СЕТ СН'!$F$14+СВЦЭМ!$D$10+'СЕТ СН'!$F$5-'СЕТ СН'!$F$24</f>
        <v>1920.40103462</v>
      </c>
      <c r="W12" s="36">
        <f>SUMIFS(СВЦЭМ!$D$39:$D$782,СВЦЭМ!$A$39:$A$782,$A12,СВЦЭМ!$B$39:$B$782,W$11)+'СЕТ СН'!$F$14+СВЦЭМ!$D$10+'СЕТ СН'!$F$5-'СЕТ СН'!$F$24</f>
        <v>1932.0398591600001</v>
      </c>
      <c r="X12" s="36">
        <f>SUMIFS(СВЦЭМ!$D$39:$D$782,СВЦЭМ!$A$39:$A$782,$A12,СВЦЭМ!$B$39:$B$782,X$11)+'СЕТ СН'!$F$14+СВЦЭМ!$D$10+'СЕТ СН'!$F$5-'СЕТ СН'!$F$24</f>
        <v>1961.6675680200001</v>
      </c>
      <c r="Y12" s="36">
        <f>SUMIFS(СВЦЭМ!$D$39:$D$782,СВЦЭМ!$A$39:$A$782,$A12,СВЦЭМ!$B$39:$B$782,Y$11)+'СЕТ СН'!$F$14+СВЦЭМ!$D$10+'СЕТ СН'!$F$5-'СЕТ СН'!$F$24</f>
        <v>1991.14850189</v>
      </c>
      <c r="AA12" s="45"/>
    </row>
    <row r="13" spans="1:27" ht="15.75" x14ac:dyDescent="0.2">
      <c r="A13" s="35">
        <f>A12+1</f>
        <v>44471</v>
      </c>
      <c r="B13" s="36">
        <f>SUMIFS(СВЦЭМ!$D$39:$D$782,СВЦЭМ!$A$39:$A$782,$A13,СВЦЭМ!$B$39:$B$782,B$11)+'СЕТ СН'!$F$14+СВЦЭМ!$D$10+'СЕТ СН'!$F$5-'СЕТ СН'!$F$24</f>
        <v>2063.1017332000001</v>
      </c>
      <c r="C13" s="36">
        <f>SUMIFS(СВЦЭМ!$D$39:$D$782,СВЦЭМ!$A$39:$A$782,$A13,СВЦЭМ!$B$39:$B$782,C$11)+'СЕТ СН'!$F$14+СВЦЭМ!$D$10+'СЕТ СН'!$F$5-'СЕТ СН'!$F$24</f>
        <v>2100.6925277800001</v>
      </c>
      <c r="D13" s="36">
        <f>SUMIFS(СВЦЭМ!$D$39:$D$782,СВЦЭМ!$A$39:$A$782,$A13,СВЦЭМ!$B$39:$B$782,D$11)+'СЕТ СН'!$F$14+СВЦЭМ!$D$10+'СЕТ СН'!$F$5-'СЕТ СН'!$F$24</f>
        <v>2137.8719464300002</v>
      </c>
      <c r="E13" s="36">
        <f>SUMIFS(СВЦЭМ!$D$39:$D$782,СВЦЭМ!$A$39:$A$782,$A13,СВЦЭМ!$B$39:$B$782,E$11)+'СЕТ СН'!$F$14+СВЦЭМ!$D$10+'СЕТ СН'!$F$5-'СЕТ СН'!$F$24</f>
        <v>2156.2747088000001</v>
      </c>
      <c r="F13" s="36">
        <f>SUMIFS(СВЦЭМ!$D$39:$D$782,СВЦЭМ!$A$39:$A$782,$A13,СВЦЭМ!$B$39:$B$782,F$11)+'СЕТ СН'!$F$14+СВЦЭМ!$D$10+'СЕТ СН'!$F$5-'СЕТ СН'!$F$24</f>
        <v>2154.5949980300002</v>
      </c>
      <c r="G13" s="36">
        <f>SUMIFS(СВЦЭМ!$D$39:$D$782,СВЦЭМ!$A$39:$A$782,$A13,СВЦЭМ!$B$39:$B$782,G$11)+'СЕТ СН'!$F$14+СВЦЭМ!$D$10+'СЕТ СН'!$F$5-'СЕТ СН'!$F$24</f>
        <v>2144.7822070299999</v>
      </c>
      <c r="H13" s="36">
        <f>SUMIFS(СВЦЭМ!$D$39:$D$782,СВЦЭМ!$A$39:$A$782,$A13,СВЦЭМ!$B$39:$B$782,H$11)+'СЕТ СН'!$F$14+СВЦЭМ!$D$10+'СЕТ СН'!$F$5-'СЕТ СН'!$F$24</f>
        <v>2083.0623750300001</v>
      </c>
      <c r="I13" s="36">
        <f>SUMIFS(СВЦЭМ!$D$39:$D$782,СВЦЭМ!$A$39:$A$782,$A13,СВЦЭМ!$B$39:$B$782,I$11)+'СЕТ СН'!$F$14+СВЦЭМ!$D$10+'СЕТ СН'!$F$5-'СЕТ СН'!$F$24</f>
        <v>2031.0425437700001</v>
      </c>
      <c r="J13" s="36">
        <f>SUMIFS(СВЦЭМ!$D$39:$D$782,СВЦЭМ!$A$39:$A$782,$A13,СВЦЭМ!$B$39:$B$782,J$11)+'СЕТ СН'!$F$14+СВЦЭМ!$D$10+'СЕТ СН'!$F$5-'СЕТ СН'!$F$24</f>
        <v>1950.8783020400001</v>
      </c>
      <c r="K13" s="36">
        <f>SUMIFS(СВЦЭМ!$D$39:$D$782,СВЦЭМ!$A$39:$A$782,$A13,СВЦЭМ!$B$39:$B$782,K$11)+'СЕТ СН'!$F$14+СВЦЭМ!$D$10+'СЕТ СН'!$F$5-'СЕТ СН'!$F$24</f>
        <v>1944.63720184</v>
      </c>
      <c r="L13" s="36">
        <f>SUMIFS(СВЦЭМ!$D$39:$D$782,СВЦЭМ!$A$39:$A$782,$A13,СВЦЭМ!$B$39:$B$782,L$11)+'СЕТ СН'!$F$14+СВЦЭМ!$D$10+'СЕТ СН'!$F$5-'СЕТ СН'!$F$24</f>
        <v>1951.9395131700001</v>
      </c>
      <c r="M13" s="36">
        <f>SUMIFS(СВЦЭМ!$D$39:$D$782,СВЦЭМ!$A$39:$A$782,$A13,СВЦЭМ!$B$39:$B$782,M$11)+'СЕТ СН'!$F$14+СВЦЭМ!$D$10+'СЕТ СН'!$F$5-'СЕТ СН'!$F$24</f>
        <v>1943.5440160200001</v>
      </c>
      <c r="N13" s="36">
        <f>SUMIFS(СВЦЭМ!$D$39:$D$782,СВЦЭМ!$A$39:$A$782,$A13,СВЦЭМ!$B$39:$B$782,N$11)+'СЕТ СН'!$F$14+СВЦЭМ!$D$10+'СЕТ СН'!$F$5-'СЕТ СН'!$F$24</f>
        <v>1933.9599430100002</v>
      </c>
      <c r="O13" s="36">
        <f>SUMIFS(СВЦЭМ!$D$39:$D$782,СВЦЭМ!$A$39:$A$782,$A13,СВЦЭМ!$B$39:$B$782,O$11)+'СЕТ СН'!$F$14+СВЦЭМ!$D$10+'СЕТ СН'!$F$5-'СЕТ СН'!$F$24</f>
        <v>1939.2816837999999</v>
      </c>
      <c r="P13" s="36">
        <f>SUMIFS(СВЦЭМ!$D$39:$D$782,СВЦЭМ!$A$39:$A$782,$A13,СВЦЭМ!$B$39:$B$782,P$11)+'СЕТ СН'!$F$14+СВЦЭМ!$D$10+'СЕТ СН'!$F$5-'СЕТ СН'!$F$24</f>
        <v>1958.36601842</v>
      </c>
      <c r="Q13" s="36">
        <f>SUMIFS(СВЦЭМ!$D$39:$D$782,СВЦЭМ!$A$39:$A$782,$A13,СВЦЭМ!$B$39:$B$782,Q$11)+'СЕТ СН'!$F$14+СВЦЭМ!$D$10+'СЕТ СН'!$F$5-'СЕТ СН'!$F$24</f>
        <v>1960.8410555200001</v>
      </c>
      <c r="R13" s="36">
        <f>SUMIFS(СВЦЭМ!$D$39:$D$782,СВЦЭМ!$A$39:$A$782,$A13,СВЦЭМ!$B$39:$B$782,R$11)+'СЕТ СН'!$F$14+СВЦЭМ!$D$10+'СЕТ СН'!$F$5-'СЕТ СН'!$F$24</f>
        <v>1963.1467238700002</v>
      </c>
      <c r="S13" s="36">
        <f>SUMIFS(СВЦЭМ!$D$39:$D$782,СВЦЭМ!$A$39:$A$782,$A13,СВЦЭМ!$B$39:$B$782,S$11)+'СЕТ СН'!$F$14+СВЦЭМ!$D$10+'СЕТ СН'!$F$5-'СЕТ СН'!$F$24</f>
        <v>1977.16706368</v>
      </c>
      <c r="T13" s="36">
        <f>SUMIFS(СВЦЭМ!$D$39:$D$782,СВЦЭМ!$A$39:$A$782,$A13,СВЦЭМ!$B$39:$B$782,T$11)+'СЕТ СН'!$F$14+СВЦЭМ!$D$10+'СЕТ СН'!$F$5-'СЕТ СН'!$F$24</f>
        <v>1948.5720195600002</v>
      </c>
      <c r="U13" s="36">
        <f>SUMIFS(СВЦЭМ!$D$39:$D$782,СВЦЭМ!$A$39:$A$782,$A13,СВЦЭМ!$B$39:$B$782,U$11)+'СЕТ СН'!$F$14+СВЦЭМ!$D$10+'СЕТ СН'!$F$5-'СЕТ СН'!$F$24</f>
        <v>1933.98041592</v>
      </c>
      <c r="V13" s="36">
        <f>SUMIFS(СВЦЭМ!$D$39:$D$782,СВЦЭМ!$A$39:$A$782,$A13,СВЦЭМ!$B$39:$B$782,V$11)+'СЕТ СН'!$F$14+СВЦЭМ!$D$10+'СЕТ СН'!$F$5-'СЕТ СН'!$F$24</f>
        <v>1939.9084044400001</v>
      </c>
      <c r="W13" s="36">
        <f>SUMIFS(СВЦЭМ!$D$39:$D$782,СВЦЭМ!$A$39:$A$782,$A13,СВЦЭМ!$B$39:$B$782,W$11)+'СЕТ СН'!$F$14+СВЦЭМ!$D$10+'СЕТ СН'!$F$5-'СЕТ СН'!$F$24</f>
        <v>1928.4594155099999</v>
      </c>
      <c r="X13" s="36">
        <f>SUMIFS(СВЦЭМ!$D$39:$D$782,СВЦЭМ!$A$39:$A$782,$A13,СВЦЭМ!$B$39:$B$782,X$11)+'СЕТ СН'!$F$14+СВЦЭМ!$D$10+'СЕТ СН'!$F$5-'СЕТ СН'!$F$24</f>
        <v>2037.0317857300001</v>
      </c>
      <c r="Y13" s="36">
        <f>SUMIFS(СВЦЭМ!$D$39:$D$782,СВЦЭМ!$A$39:$A$782,$A13,СВЦЭМ!$B$39:$B$782,Y$11)+'СЕТ СН'!$F$14+СВЦЭМ!$D$10+'СЕТ СН'!$F$5-'СЕТ СН'!$F$24</f>
        <v>2010.2964431099999</v>
      </c>
    </row>
    <row r="14" spans="1:27" ht="15.75" x14ac:dyDescent="0.2">
      <c r="A14" s="35">
        <f t="shared" ref="A14:A42" si="0">A13+1</f>
        <v>44472</v>
      </c>
      <c r="B14" s="36">
        <f>SUMIFS(СВЦЭМ!$D$39:$D$782,СВЦЭМ!$A$39:$A$782,$A14,СВЦЭМ!$B$39:$B$782,B$11)+'СЕТ СН'!$F$14+СВЦЭМ!$D$10+'СЕТ СН'!$F$5-'СЕТ СН'!$F$24</f>
        <v>2028.4255745400001</v>
      </c>
      <c r="C14" s="36">
        <f>SUMIFS(СВЦЭМ!$D$39:$D$782,СВЦЭМ!$A$39:$A$782,$A14,СВЦЭМ!$B$39:$B$782,C$11)+'СЕТ СН'!$F$14+СВЦЭМ!$D$10+'СЕТ СН'!$F$5-'СЕТ СН'!$F$24</f>
        <v>2082.08879161</v>
      </c>
      <c r="D14" s="36">
        <f>SUMIFS(СВЦЭМ!$D$39:$D$782,СВЦЭМ!$A$39:$A$782,$A14,СВЦЭМ!$B$39:$B$782,D$11)+'СЕТ СН'!$F$14+СВЦЭМ!$D$10+'СЕТ СН'!$F$5-'СЕТ СН'!$F$24</f>
        <v>2139.1544618400003</v>
      </c>
      <c r="E14" s="36">
        <f>SUMIFS(СВЦЭМ!$D$39:$D$782,СВЦЭМ!$A$39:$A$782,$A14,СВЦЭМ!$B$39:$B$782,E$11)+'СЕТ СН'!$F$14+СВЦЭМ!$D$10+'СЕТ СН'!$F$5-'СЕТ СН'!$F$24</f>
        <v>2155.6128430899998</v>
      </c>
      <c r="F14" s="36">
        <f>SUMIFS(СВЦЭМ!$D$39:$D$782,СВЦЭМ!$A$39:$A$782,$A14,СВЦЭМ!$B$39:$B$782,F$11)+'СЕТ СН'!$F$14+СВЦЭМ!$D$10+'СЕТ СН'!$F$5-'СЕТ СН'!$F$24</f>
        <v>2158.15384283</v>
      </c>
      <c r="G14" s="36">
        <f>SUMIFS(СВЦЭМ!$D$39:$D$782,СВЦЭМ!$A$39:$A$782,$A14,СВЦЭМ!$B$39:$B$782,G$11)+'СЕТ СН'!$F$14+СВЦЭМ!$D$10+'СЕТ СН'!$F$5-'СЕТ СН'!$F$24</f>
        <v>2151.7117580499998</v>
      </c>
      <c r="H14" s="36">
        <f>SUMIFS(СВЦЭМ!$D$39:$D$782,СВЦЭМ!$A$39:$A$782,$A14,СВЦЭМ!$B$39:$B$782,H$11)+'СЕТ СН'!$F$14+СВЦЭМ!$D$10+'СЕТ СН'!$F$5-'СЕТ СН'!$F$24</f>
        <v>2101.3151930599997</v>
      </c>
      <c r="I14" s="36">
        <f>SUMIFS(СВЦЭМ!$D$39:$D$782,СВЦЭМ!$A$39:$A$782,$A14,СВЦЭМ!$B$39:$B$782,I$11)+'СЕТ СН'!$F$14+СВЦЭМ!$D$10+'СЕТ СН'!$F$5-'СЕТ СН'!$F$24</f>
        <v>2035.26798753</v>
      </c>
      <c r="J14" s="36">
        <f>SUMIFS(СВЦЭМ!$D$39:$D$782,СВЦЭМ!$A$39:$A$782,$A14,СВЦЭМ!$B$39:$B$782,J$11)+'СЕТ СН'!$F$14+СВЦЭМ!$D$10+'СЕТ СН'!$F$5-'СЕТ СН'!$F$24</f>
        <v>1992.7582128500001</v>
      </c>
      <c r="K14" s="36">
        <f>SUMIFS(СВЦЭМ!$D$39:$D$782,СВЦЭМ!$A$39:$A$782,$A14,СВЦЭМ!$B$39:$B$782,K$11)+'СЕТ СН'!$F$14+СВЦЭМ!$D$10+'СЕТ СН'!$F$5-'СЕТ СН'!$F$24</f>
        <v>1953.9838710600002</v>
      </c>
      <c r="L14" s="36">
        <f>SUMIFS(СВЦЭМ!$D$39:$D$782,СВЦЭМ!$A$39:$A$782,$A14,СВЦЭМ!$B$39:$B$782,L$11)+'СЕТ СН'!$F$14+СВЦЭМ!$D$10+'СЕТ СН'!$F$5-'СЕТ СН'!$F$24</f>
        <v>1949.23189183</v>
      </c>
      <c r="M14" s="36">
        <f>SUMIFS(СВЦЭМ!$D$39:$D$782,СВЦЭМ!$A$39:$A$782,$A14,СВЦЭМ!$B$39:$B$782,M$11)+'СЕТ СН'!$F$14+СВЦЭМ!$D$10+'СЕТ СН'!$F$5-'СЕТ СН'!$F$24</f>
        <v>1951.51069194</v>
      </c>
      <c r="N14" s="36">
        <f>SUMIFS(СВЦЭМ!$D$39:$D$782,СВЦЭМ!$A$39:$A$782,$A14,СВЦЭМ!$B$39:$B$782,N$11)+'СЕТ СН'!$F$14+СВЦЭМ!$D$10+'СЕТ СН'!$F$5-'СЕТ СН'!$F$24</f>
        <v>1969.5076112300001</v>
      </c>
      <c r="O14" s="36">
        <f>SUMIFS(СВЦЭМ!$D$39:$D$782,СВЦЭМ!$A$39:$A$782,$A14,СВЦЭМ!$B$39:$B$782,O$11)+'СЕТ СН'!$F$14+СВЦЭМ!$D$10+'СЕТ СН'!$F$5-'СЕТ СН'!$F$24</f>
        <v>1974.17949047</v>
      </c>
      <c r="P14" s="36">
        <f>SUMIFS(СВЦЭМ!$D$39:$D$782,СВЦЭМ!$A$39:$A$782,$A14,СВЦЭМ!$B$39:$B$782,P$11)+'СЕТ СН'!$F$14+СВЦЭМ!$D$10+'СЕТ СН'!$F$5-'СЕТ СН'!$F$24</f>
        <v>1975.97490141</v>
      </c>
      <c r="Q14" s="36">
        <f>SUMIFS(СВЦЭМ!$D$39:$D$782,СВЦЭМ!$A$39:$A$782,$A14,СВЦЭМ!$B$39:$B$782,Q$11)+'СЕТ СН'!$F$14+СВЦЭМ!$D$10+'СЕТ СН'!$F$5-'СЕТ СН'!$F$24</f>
        <v>1975.41416353</v>
      </c>
      <c r="R14" s="36">
        <f>SUMIFS(СВЦЭМ!$D$39:$D$782,СВЦЭМ!$A$39:$A$782,$A14,СВЦЭМ!$B$39:$B$782,R$11)+'СЕТ СН'!$F$14+СВЦЭМ!$D$10+'СЕТ СН'!$F$5-'СЕТ СН'!$F$24</f>
        <v>1964.8818364799999</v>
      </c>
      <c r="S14" s="36">
        <f>SUMIFS(СВЦЭМ!$D$39:$D$782,СВЦЭМ!$A$39:$A$782,$A14,СВЦЭМ!$B$39:$B$782,S$11)+'СЕТ СН'!$F$14+СВЦЭМ!$D$10+'СЕТ СН'!$F$5-'СЕТ СН'!$F$24</f>
        <v>1971.2064403500001</v>
      </c>
      <c r="T14" s="36">
        <f>SUMIFS(СВЦЭМ!$D$39:$D$782,СВЦЭМ!$A$39:$A$782,$A14,СВЦЭМ!$B$39:$B$782,T$11)+'СЕТ СН'!$F$14+СВЦЭМ!$D$10+'СЕТ СН'!$F$5-'СЕТ СН'!$F$24</f>
        <v>1959.8953970900002</v>
      </c>
      <c r="U14" s="36">
        <f>SUMIFS(СВЦЭМ!$D$39:$D$782,СВЦЭМ!$A$39:$A$782,$A14,СВЦЭМ!$B$39:$B$782,U$11)+'СЕТ СН'!$F$14+СВЦЭМ!$D$10+'СЕТ СН'!$F$5-'СЕТ СН'!$F$24</f>
        <v>1951.9822598200001</v>
      </c>
      <c r="V14" s="36">
        <f>SUMIFS(СВЦЭМ!$D$39:$D$782,СВЦЭМ!$A$39:$A$782,$A14,СВЦЭМ!$B$39:$B$782,V$11)+'СЕТ СН'!$F$14+СВЦЭМ!$D$10+'СЕТ СН'!$F$5-'СЕТ СН'!$F$24</f>
        <v>1938.00202904</v>
      </c>
      <c r="W14" s="36">
        <f>SUMIFS(СВЦЭМ!$D$39:$D$782,СВЦЭМ!$A$39:$A$782,$A14,СВЦЭМ!$B$39:$B$782,W$11)+'СЕТ СН'!$F$14+СВЦЭМ!$D$10+'СЕТ СН'!$F$5-'СЕТ СН'!$F$24</f>
        <v>1918.8708356299999</v>
      </c>
      <c r="X14" s="36">
        <f>SUMIFS(СВЦЭМ!$D$39:$D$782,СВЦЭМ!$A$39:$A$782,$A14,СВЦЭМ!$B$39:$B$782,X$11)+'СЕТ СН'!$F$14+СВЦЭМ!$D$10+'СЕТ СН'!$F$5-'СЕТ СН'!$F$24</f>
        <v>1921.0449485300001</v>
      </c>
      <c r="Y14" s="36">
        <f>SUMIFS(СВЦЭМ!$D$39:$D$782,СВЦЭМ!$A$39:$A$782,$A14,СВЦЭМ!$B$39:$B$782,Y$11)+'СЕТ СН'!$F$14+СВЦЭМ!$D$10+'СЕТ СН'!$F$5-'СЕТ СН'!$F$24</f>
        <v>1938.4731058000002</v>
      </c>
    </row>
    <row r="15" spans="1:27" ht="15.75" x14ac:dyDescent="0.2">
      <c r="A15" s="35">
        <f t="shared" si="0"/>
        <v>44473</v>
      </c>
      <c r="B15" s="36">
        <f>SUMIFS(СВЦЭМ!$D$39:$D$782,СВЦЭМ!$A$39:$A$782,$A15,СВЦЭМ!$B$39:$B$782,B$11)+'СЕТ СН'!$F$14+СВЦЭМ!$D$10+'СЕТ СН'!$F$5-'СЕТ СН'!$F$24</f>
        <v>2003.1750758600001</v>
      </c>
      <c r="C15" s="36">
        <f>SUMIFS(СВЦЭМ!$D$39:$D$782,СВЦЭМ!$A$39:$A$782,$A15,СВЦЭМ!$B$39:$B$782,C$11)+'СЕТ СН'!$F$14+СВЦЭМ!$D$10+'СЕТ СН'!$F$5-'СЕТ СН'!$F$24</f>
        <v>2031.8741100699999</v>
      </c>
      <c r="D15" s="36">
        <f>SUMIFS(СВЦЭМ!$D$39:$D$782,СВЦЭМ!$A$39:$A$782,$A15,СВЦЭМ!$B$39:$B$782,D$11)+'СЕТ СН'!$F$14+СВЦЭМ!$D$10+'СЕТ СН'!$F$5-'СЕТ СН'!$F$24</f>
        <v>2026.35048613</v>
      </c>
      <c r="E15" s="36">
        <f>SUMIFS(СВЦЭМ!$D$39:$D$782,СВЦЭМ!$A$39:$A$782,$A15,СВЦЭМ!$B$39:$B$782,E$11)+'СЕТ СН'!$F$14+СВЦЭМ!$D$10+'СЕТ СН'!$F$5-'СЕТ СН'!$F$24</f>
        <v>2045.9845764700001</v>
      </c>
      <c r="F15" s="36">
        <f>SUMIFS(СВЦЭМ!$D$39:$D$782,СВЦЭМ!$A$39:$A$782,$A15,СВЦЭМ!$B$39:$B$782,F$11)+'СЕТ СН'!$F$14+СВЦЭМ!$D$10+'СЕТ СН'!$F$5-'СЕТ СН'!$F$24</f>
        <v>2042.06276583</v>
      </c>
      <c r="G15" s="36">
        <f>SUMIFS(СВЦЭМ!$D$39:$D$782,СВЦЭМ!$A$39:$A$782,$A15,СВЦЭМ!$B$39:$B$782,G$11)+'СЕТ СН'!$F$14+СВЦЭМ!$D$10+'СЕТ СН'!$F$5-'СЕТ СН'!$F$24</f>
        <v>2053.9936549200002</v>
      </c>
      <c r="H15" s="36">
        <f>SUMIFS(СВЦЭМ!$D$39:$D$782,СВЦЭМ!$A$39:$A$782,$A15,СВЦЭМ!$B$39:$B$782,H$11)+'СЕТ СН'!$F$14+СВЦЭМ!$D$10+'СЕТ СН'!$F$5-'СЕТ СН'!$F$24</f>
        <v>2088.6621134300003</v>
      </c>
      <c r="I15" s="36">
        <f>SUMIFS(СВЦЭМ!$D$39:$D$782,СВЦЭМ!$A$39:$A$782,$A15,СВЦЭМ!$B$39:$B$782,I$11)+'СЕТ СН'!$F$14+СВЦЭМ!$D$10+'СЕТ СН'!$F$5-'СЕТ СН'!$F$24</f>
        <v>2039.4099368500001</v>
      </c>
      <c r="J15" s="36">
        <f>SUMIFS(СВЦЭМ!$D$39:$D$782,СВЦЭМ!$A$39:$A$782,$A15,СВЦЭМ!$B$39:$B$782,J$11)+'СЕТ СН'!$F$14+СВЦЭМ!$D$10+'СЕТ СН'!$F$5-'СЕТ СН'!$F$24</f>
        <v>2006.7033217200001</v>
      </c>
      <c r="K15" s="36">
        <f>SUMIFS(СВЦЭМ!$D$39:$D$782,СВЦЭМ!$A$39:$A$782,$A15,СВЦЭМ!$B$39:$B$782,K$11)+'СЕТ СН'!$F$14+СВЦЭМ!$D$10+'СЕТ СН'!$F$5-'СЕТ СН'!$F$24</f>
        <v>2024.1725894000001</v>
      </c>
      <c r="L15" s="36">
        <f>SUMIFS(СВЦЭМ!$D$39:$D$782,СВЦЭМ!$A$39:$A$782,$A15,СВЦЭМ!$B$39:$B$782,L$11)+'СЕТ СН'!$F$14+СВЦЭМ!$D$10+'СЕТ СН'!$F$5-'СЕТ СН'!$F$24</f>
        <v>2009.44508438</v>
      </c>
      <c r="M15" s="36">
        <f>SUMIFS(СВЦЭМ!$D$39:$D$782,СВЦЭМ!$A$39:$A$782,$A15,СВЦЭМ!$B$39:$B$782,M$11)+'СЕТ СН'!$F$14+СВЦЭМ!$D$10+'СЕТ СН'!$F$5-'СЕТ СН'!$F$24</f>
        <v>2009.4775188799999</v>
      </c>
      <c r="N15" s="36">
        <f>SUMIFS(СВЦЭМ!$D$39:$D$782,СВЦЭМ!$A$39:$A$782,$A15,СВЦЭМ!$B$39:$B$782,N$11)+'СЕТ СН'!$F$14+СВЦЭМ!$D$10+'СЕТ СН'!$F$5-'СЕТ СН'!$F$24</f>
        <v>1986.1748313100002</v>
      </c>
      <c r="O15" s="36">
        <f>SUMIFS(СВЦЭМ!$D$39:$D$782,СВЦЭМ!$A$39:$A$782,$A15,СВЦЭМ!$B$39:$B$782,O$11)+'СЕТ СН'!$F$14+СВЦЭМ!$D$10+'СЕТ СН'!$F$5-'СЕТ СН'!$F$24</f>
        <v>1985.20756594</v>
      </c>
      <c r="P15" s="36">
        <f>SUMIFS(СВЦЭМ!$D$39:$D$782,СВЦЭМ!$A$39:$A$782,$A15,СВЦЭМ!$B$39:$B$782,P$11)+'СЕТ СН'!$F$14+СВЦЭМ!$D$10+'СЕТ СН'!$F$5-'СЕТ СН'!$F$24</f>
        <v>1991.63720102</v>
      </c>
      <c r="Q15" s="36">
        <f>SUMIFS(СВЦЭМ!$D$39:$D$782,СВЦЭМ!$A$39:$A$782,$A15,СВЦЭМ!$B$39:$B$782,Q$11)+'СЕТ СН'!$F$14+СВЦЭМ!$D$10+'СЕТ СН'!$F$5-'СЕТ СН'!$F$24</f>
        <v>2027.5475316900001</v>
      </c>
      <c r="R15" s="36">
        <f>SUMIFS(СВЦЭМ!$D$39:$D$782,СВЦЭМ!$A$39:$A$782,$A15,СВЦЭМ!$B$39:$B$782,R$11)+'СЕТ СН'!$F$14+СВЦЭМ!$D$10+'СЕТ СН'!$F$5-'СЕТ СН'!$F$24</f>
        <v>2018.1829612000001</v>
      </c>
      <c r="S15" s="36">
        <f>SUMIFS(СВЦЭМ!$D$39:$D$782,СВЦЭМ!$A$39:$A$782,$A15,СВЦЭМ!$B$39:$B$782,S$11)+'СЕТ СН'!$F$14+СВЦЭМ!$D$10+'СЕТ СН'!$F$5-'СЕТ СН'!$F$24</f>
        <v>2022.4154441999999</v>
      </c>
      <c r="T15" s="36">
        <f>SUMIFS(СВЦЭМ!$D$39:$D$782,СВЦЭМ!$A$39:$A$782,$A15,СВЦЭМ!$B$39:$B$782,T$11)+'СЕТ СН'!$F$14+СВЦЭМ!$D$10+'СЕТ СН'!$F$5-'СЕТ СН'!$F$24</f>
        <v>2039.9706688599999</v>
      </c>
      <c r="U15" s="36">
        <f>SUMIFS(СВЦЭМ!$D$39:$D$782,СВЦЭМ!$A$39:$A$782,$A15,СВЦЭМ!$B$39:$B$782,U$11)+'СЕТ СН'!$F$14+СВЦЭМ!$D$10+'СЕТ СН'!$F$5-'СЕТ СН'!$F$24</f>
        <v>2036.6762647200001</v>
      </c>
      <c r="V15" s="36">
        <f>SUMIFS(СВЦЭМ!$D$39:$D$782,СВЦЭМ!$A$39:$A$782,$A15,СВЦЭМ!$B$39:$B$782,V$11)+'СЕТ СН'!$F$14+СВЦЭМ!$D$10+'СЕТ СН'!$F$5-'СЕТ СН'!$F$24</f>
        <v>2034.1602104799999</v>
      </c>
      <c r="W15" s="36">
        <f>SUMIFS(СВЦЭМ!$D$39:$D$782,СВЦЭМ!$A$39:$A$782,$A15,СВЦЭМ!$B$39:$B$782,W$11)+'СЕТ СН'!$F$14+СВЦЭМ!$D$10+'СЕТ СН'!$F$5-'СЕТ СН'!$F$24</f>
        <v>2023.9348105399999</v>
      </c>
      <c r="X15" s="36">
        <f>SUMIFS(СВЦЭМ!$D$39:$D$782,СВЦЭМ!$A$39:$A$782,$A15,СВЦЭМ!$B$39:$B$782,X$11)+'СЕТ СН'!$F$14+СВЦЭМ!$D$10+'СЕТ СН'!$F$5-'СЕТ СН'!$F$24</f>
        <v>2035.99055034</v>
      </c>
      <c r="Y15" s="36">
        <f>SUMIFS(СВЦЭМ!$D$39:$D$782,СВЦЭМ!$A$39:$A$782,$A15,СВЦЭМ!$B$39:$B$782,Y$11)+'СЕТ СН'!$F$14+СВЦЭМ!$D$10+'СЕТ СН'!$F$5-'СЕТ СН'!$F$24</f>
        <v>2092.08068288</v>
      </c>
    </row>
    <row r="16" spans="1:27" ht="15.75" x14ac:dyDescent="0.2">
      <c r="A16" s="35">
        <f t="shared" si="0"/>
        <v>44474</v>
      </c>
      <c r="B16" s="36">
        <f>SUMIFS(СВЦЭМ!$D$39:$D$782,СВЦЭМ!$A$39:$A$782,$A16,СВЦЭМ!$B$39:$B$782,B$11)+'СЕТ СН'!$F$14+СВЦЭМ!$D$10+'СЕТ СН'!$F$5-'СЕТ СН'!$F$24</f>
        <v>2150.4957846500001</v>
      </c>
      <c r="C16" s="36">
        <f>SUMIFS(СВЦЭМ!$D$39:$D$782,СВЦЭМ!$A$39:$A$782,$A16,СВЦЭМ!$B$39:$B$782,C$11)+'СЕТ СН'!$F$14+СВЦЭМ!$D$10+'СЕТ СН'!$F$5-'СЕТ СН'!$F$24</f>
        <v>2153.4538202700001</v>
      </c>
      <c r="D16" s="36">
        <f>SUMIFS(СВЦЭМ!$D$39:$D$782,СВЦЭМ!$A$39:$A$782,$A16,СВЦЭМ!$B$39:$B$782,D$11)+'СЕТ СН'!$F$14+СВЦЭМ!$D$10+'СЕТ СН'!$F$5-'СЕТ СН'!$F$24</f>
        <v>2087.1629041699998</v>
      </c>
      <c r="E16" s="36">
        <f>SUMIFS(СВЦЭМ!$D$39:$D$782,СВЦЭМ!$A$39:$A$782,$A16,СВЦЭМ!$B$39:$B$782,E$11)+'СЕТ СН'!$F$14+СВЦЭМ!$D$10+'СЕТ СН'!$F$5-'СЕТ СН'!$F$24</f>
        <v>2070.6385620900001</v>
      </c>
      <c r="F16" s="36">
        <f>SUMIFS(СВЦЭМ!$D$39:$D$782,СВЦЭМ!$A$39:$A$782,$A16,СВЦЭМ!$B$39:$B$782,F$11)+'СЕТ СН'!$F$14+СВЦЭМ!$D$10+'СЕТ СН'!$F$5-'СЕТ СН'!$F$24</f>
        <v>2070.6413465200003</v>
      </c>
      <c r="G16" s="36">
        <f>SUMIFS(СВЦЭМ!$D$39:$D$782,СВЦЭМ!$A$39:$A$782,$A16,СВЦЭМ!$B$39:$B$782,G$11)+'СЕТ СН'!$F$14+СВЦЭМ!$D$10+'СЕТ СН'!$F$5-'СЕТ СН'!$F$24</f>
        <v>2079.9307754399997</v>
      </c>
      <c r="H16" s="36">
        <f>SUMIFS(СВЦЭМ!$D$39:$D$782,СВЦЭМ!$A$39:$A$782,$A16,СВЦЭМ!$B$39:$B$782,H$11)+'СЕТ СН'!$F$14+СВЦЭМ!$D$10+'СЕТ СН'!$F$5-'СЕТ СН'!$F$24</f>
        <v>2134.8544656499998</v>
      </c>
      <c r="I16" s="36">
        <f>SUMIFS(СВЦЭМ!$D$39:$D$782,СВЦЭМ!$A$39:$A$782,$A16,СВЦЭМ!$B$39:$B$782,I$11)+'СЕТ СН'!$F$14+СВЦЭМ!$D$10+'СЕТ СН'!$F$5-'СЕТ СН'!$F$24</f>
        <v>2118.9454243500004</v>
      </c>
      <c r="J16" s="36">
        <f>SUMIFS(СВЦЭМ!$D$39:$D$782,СВЦЭМ!$A$39:$A$782,$A16,СВЦЭМ!$B$39:$B$782,J$11)+'СЕТ СН'!$F$14+СВЦЭМ!$D$10+'СЕТ СН'!$F$5-'СЕТ СН'!$F$24</f>
        <v>2018.4283132300002</v>
      </c>
      <c r="K16" s="36">
        <f>SUMIFS(СВЦЭМ!$D$39:$D$782,СВЦЭМ!$A$39:$A$782,$A16,СВЦЭМ!$B$39:$B$782,K$11)+'СЕТ СН'!$F$14+СВЦЭМ!$D$10+'СЕТ СН'!$F$5-'СЕТ СН'!$F$24</f>
        <v>2039.79851254</v>
      </c>
      <c r="L16" s="36">
        <f>SUMIFS(СВЦЭМ!$D$39:$D$782,СВЦЭМ!$A$39:$A$782,$A16,СВЦЭМ!$B$39:$B$782,L$11)+'СЕТ СН'!$F$14+СВЦЭМ!$D$10+'СЕТ СН'!$F$5-'СЕТ СН'!$F$24</f>
        <v>2046.5066628100001</v>
      </c>
      <c r="M16" s="36">
        <f>SUMIFS(СВЦЭМ!$D$39:$D$782,СВЦЭМ!$A$39:$A$782,$A16,СВЦЭМ!$B$39:$B$782,M$11)+'СЕТ СН'!$F$14+СВЦЭМ!$D$10+'СЕТ СН'!$F$5-'СЕТ СН'!$F$24</f>
        <v>2067.7424730900002</v>
      </c>
      <c r="N16" s="36">
        <f>SUMIFS(СВЦЭМ!$D$39:$D$782,СВЦЭМ!$A$39:$A$782,$A16,СВЦЭМ!$B$39:$B$782,N$11)+'СЕТ СН'!$F$14+СВЦЭМ!$D$10+'СЕТ СН'!$F$5-'СЕТ СН'!$F$24</f>
        <v>2047.0070271300001</v>
      </c>
      <c r="O16" s="36">
        <f>SUMIFS(СВЦЭМ!$D$39:$D$782,СВЦЭМ!$A$39:$A$782,$A16,СВЦЭМ!$B$39:$B$782,O$11)+'СЕТ СН'!$F$14+СВЦЭМ!$D$10+'СЕТ СН'!$F$5-'СЕТ СН'!$F$24</f>
        <v>2051.8833590499999</v>
      </c>
      <c r="P16" s="36">
        <f>SUMIFS(СВЦЭМ!$D$39:$D$782,СВЦЭМ!$A$39:$A$782,$A16,СВЦЭМ!$B$39:$B$782,P$11)+'СЕТ СН'!$F$14+СВЦЭМ!$D$10+'СЕТ СН'!$F$5-'СЕТ СН'!$F$24</f>
        <v>2055.9126547699998</v>
      </c>
      <c r="Q16" s="36">
        <f>SUMIFS(СВЦЭМ!$D$39:$D$782,СВЦЭМ!$A$39:$A$782,$A16,СВЦЭМ!$B$39:$B$782,Q$11)+'СЕТ СН'!$F$14+СВЦЭМ!$D$10+'СЕТ СН'!$F$5-'СЕТ СН'!$F$24</f>
        <v>2078.1254890600003</v>
      </c>
      <c r="R16" s="36">
        <f>SUMIFS(СВЦЭМ!$D$39:$D$782,СВЦЭМ!$A$39:$A$782,$A16,СВЦЭМ!$B$39:$B$782,R$11)+'СЕТ СН'!$F$14+СВЦЭМ!$D$10+'СЕТ СН'!$F$5-'СЕТ СН'!$F$24</f>
        <v>2058.7311070999999</v>
      </c>
      <c r="S16" s="36">
        <f>SUMIFS(СВЦЭМ!$D$39:$D$782,СВЦЭМ!$A$39:$A$782,$A16,СВЦЭМ!$B$39:$B$782,S$11)+'СЕТ СН'!$F$14+СВЦЭМ!$D$10+'СЕТ СН'!$F$5-'СЕТ СН'!$F$24</f>
        <v>2050.61636791</v>
      </c>
      <c r="T16" s="36">
        <f>SUMIFS(СВЦЭМ!$D$39:$D$782,СВЦЭМ!$A$39:$A$782,$A16,СВЦЭМ!$B$39:$B$782,T$11)+'СЕТ СН'!$F$14+СВЦЭМ!$D$10+'СЕТ СН'!$F$5-'СЕТ СН'!$F$24</f>
        <v>2083.6706227300001</v>
      </c>
      <c r="U16" s="36">
        <f>SUMIFS(СВЦЭМ!$D$39:$D$782,СВЦЭМ!$A$39:$A$782,$A16,СВЦЭМ!$B$39:$B$782,U$11)+'СЕТ СН'!$F$14+СВЦЭМ!$D$10+'СЕТ СН'!$F$5-'СЕТ СН'!$F$24</f>
        <v>2060.6215307800003</v>
      </c>
      <c r="V16" s="36">
        <f>SUMIFS(СВЦЭМ!$D$39:$D$782,СВЦЭМ!$A$39:$A$782,$A16,СВЦЭМ!$B$39:$B$782,V$11)+'СЕТ СН'!$F$14+СВЦЭМ!$D$10+'СЕТ СН'!$F$5-'СЕТ СН'!$F$24</f>
        <v>2060.8180673400002</v>
      </c>
      <c r="W16" s="36">
        <f>SUMIFS(СВЦЭМ!$D$39:$D$782,СВЦЭМ!$A$39:$A$782,$A16,СВЦЭМ!$B$39:$B$782,W$11)+'СЕТ СН'!$F$14+СВЦЭМ!$D$10+'СЕТ СН'!$F$5-'СЕТ СН'!$F$24</f>
        <v>2064.7401397200001</v>
      </c>
      <c r="X16" s="36">
        <f>SUMIFS(СВЦЭМ!$D$39:$D$782,СВЦЭМ!$A$39:$A$782,$A16,СВЦЭМ!$B$39:$B$782,X$11)+'СЕТ СН'!$F$14+СВЦЭМ!$D$10+'СЕТ СН'!$F$5-'СЕТ СН'!$F$24</f>
        <v>2074.9215287699999</v>
      </c>
      <c r="Y16" s="36">
        <f>SUMIFS(СВЦЭМ!$D$39:$D$782,СВЦЭМ!$A$39:$A$782,$A16,СВЦЭМ!$B$39:$B$782,Y$11)+'СЕТ СН'!$F$14+СВЦЭМ!$D$10+'СЕТ СН'!$F$5-'СЕТ СН'!$F$24</f>
        <v>2147.9167702300001</v>
      </c>
    </row>
    <row r="17" spans="1:25" ht="15.75" x14ac:dyDescent="0.2">
      <c r="A17" s="35">
        <f t="shared" si="0"/>
        <v>44475</v>
      </c>
      <c r="B17" s="36">
        <f>SUMIFS(СВЦЭМ!$D$39:$D$782,СВЦЭМ!$A$39:$A$782,$A17,СВЦЭМ!$B$39:$B$782,B$11)+'СЕТ СН'!$F$14+СВЦЭМ!$D$10+'СЕТ СН'!$F$5-'СЕТ СН'!$F$24</f>
        <v>2174.11206937</v>
      </c>
      <c r="C17" s="36">
        <f>SUMIFS(СВЦЭМ!$D$39:$D$782,СВЦЭМ!$A$39:$A$782,$A17,СВЦЭМ!$B$39:$B$782,C$11)+'СЕТ СН'!$F$14+СВЦЭМ!$D$10+'СЕТ СН'!$F$5-'СЕТ СН'!$F$24</f>
        <v>2204.6395681700001</v>
      </c>
      <c r="D17" s="36">
        <f>SUMIFS(СВЦЭМ!$D$39:$D$782,СВЦЭМ!$A$39:$A$782,$A17,СВЦЭМ!$B$39:$B$782,D$11)+'СЕТ СН'!$F$14+СВЦЭМ!$D$10+'СЕТ СН'!$F$5-'СЕТ СН'!$F$24</f>
        <v>2121.8522288700001</v>
      </c>
      <c r="E17" s="36">
        <f>SUMIFS(СВЦЭМ!$D$39:$D$782,СВЦЭМ!$A$39:$A$782,$A17,СВЦЭМ!$B$39:$B$782,E$11)+'СЕТ СН'!$F$14+СВЦЭМ!$D$10+'СЕТ СН'!$F$5-'СЕТ СН'!$F$24</f>
        <v>2111.4046144399999</v>
      </c>
      <c r="F17" s="36">
        <f>SUMIFS(СВЦЭМ!$D$39:$D$782,СВЦЭМ!$A$39:$A$782,$A17,СВЦЭМ!$B$39:$B$782,F$11)+'СЕТ СН'!$F$14+СВЦЭМ!$D$10+'СЕТ СН'!$F$5-'СЕТ СН'!$F$24</f>
        <v>2105.7560075000001</v>
      </c>
      <c r="G17" s="36">
        <f>SUMIFS(СВЦЭМ!$D$39:$D$782,СВЦЭМ!$A$39:$A$782,$A17,СВЦЭМ!$B$39:$B$782,G$11)+'СЕТ СН'!$F$14+СВЦЭМ!$D$10+'СЕТ СН'!$F$5-'СЕТ СН'!$F$24</f>
        <v>2109.08499932</v>
      </c>
      <c r="H17" s="36">
        <f>SUMIFS(СВЦЭМ!$D$39:$D$782,СВЦЭМ!$A$39:$A$782,$A17,СВЦЭМ!$B$39:$B$782,H$11)+'СЕТ СН'!$F$14+СВЦЭМ!$D$10+'СЕТ СН'!$F$5-'СЕТ СН'!$F$24</f>
        <v>2168.40047671</v>
      </c>
      <c r="I17" s="36">
        <f>SUMIFS(СВЦЭМ!$D$39:$D$782,СВЦЭМ!$A$39:$A$782,$A17,СВЦЭМ!$B$39:$B$782,I$11)+'СЕТ СН'!$F$14+СВЦЭМ!$D$10+'СЕТ СН'!$F$5-'СЕТ СН'!$F$24</f>
        <v>2183.4721822800002</v>
      </c>
      <c r="J17" s="36">
        <f>SUMIFS(СВЦЭМ!$D$39:$D$782,СВЦЭМ!$A$39:$A$782,$A17,СВЦЭМ!$B$39:$B$782,J$11)+'СЕТ СН'!$F$14+СВЦЭМ!$D$10+'СЕТ СН'!$F$5-'СЕТ СН'!$F$24</f>
        <v>2127.3617959499998</v>
      </c>
      <c r="K17" s="36">
        <f>SUMIFS(СВЦЭМ!$D$39:$D$782,СВЦЭМ!$A$39:$A$782,$A17,СВЦЭМ!$B$39:$B$782,K$11)+'СЕТ СН'!$F$14+СВЦЭМ!$D$10+'СЕТ СН'!$F$5-'СЕТ СН'!$F$24</f>
        <v>2108.5417537000003</v>
      </c>
      <c r="L17" s="36">
        <f>SUMIFS(СВЦЭМ!$D$39:$D$782,СВЦЭМ!$A$39:$A$782,$A17,СВЦЭМ!$B$39:$B$782,L$11)+'СЕТ СН'!$F$14+СВЦЭМ!$D$10+'СЕТ СН'!$F$5-'СЕТ СН'!$F$24</f>
        <v>2126.2367129599997</v>
      </c>
      <c r="M17" s="36">
        <f>SUMIFS(СВЦЭМ!$D$39:$D$782,СВЦЭМ!$A$39:$A$782,$A17,СВЦЭМ!$B$39:$B$782,M$11)+'СЕТ СН'!$F$14+СВЦЭМ!$D$10+'СЕТ СН'!$F$5-'СЕТ СН'!$F$24</f>
        <v>2127.3359418600003</v>
      </c>
      <c r="N17" s="36">
        <f>SUMIFS(СВЦЭМ!$D$39:$D$782,СВЦЭМ!$A$39:$A$782,$A17,СВЦЭМ!$B$39:$B$782,N$11)+'СЕТ СН'!$F$14+СВЦЭМ!$D$10+'СЕТ СН'!$F$5-'СЕТ СН'!$F$24</f>
        <v>2118.7973779000004</v>
      </c>
      <c r="O17" s="36">
        <f>SUMIFS(СВЦЭМ!$D$39:$D$782,СВЦЭМ!$A$39:$A$782,$A17,СВЦЭМ!$B$39:$B$782,O$11)+'СЕТ СН'!$F$14+СВЦЭМ!$D$10+'СЕТ СН'!$F$5-'СЕТ СН'!$F$24</f>
        <v>2132.78659358</v>
      </c>
      <c r="P17" s="36">
        <f>SUMIFS(СВЦЭМ!$D$39:$D$782,СВЦЭМ!$A$39:$A$782,$A17,СВЦЭМ!$B$39:$B$782,P$11)+'СЕТ СН'!$F$14+СВЦЭМ!$D$10+'СЕТ СН'!$F$5-'СЕТ СН'!$F$24</f>
        <v>2137.5119408</v>
      </c>
      <c r="Q17" s="36">
        <f>SUMIFS(СВЦЭМ!$D$39:$D$782,СВЦЭМ!$A$39:$A$782,$A17,СВЦЭМ!$B$39:$B$782,Q$11)+'СЕТ СН'!$F$14+СВЦЭМ!$D$10+'СЕТ СН'!$F$5-'СЕТ СН'!$F$24</f>
        <v>2148.91063231</v>
      </c>
      <c r="R17" s="36">
        <f>SUMIFS(СВЦЭМ!$D$39:$D$782,СВЦЭМ!$A$39:$A$782,$A17,СВЦЭМ!$B$39:$B$782,R$11)+'СЕТ СН'!$F$14+СВЦЭМ!$D$10+'СЕТ СН'!$F$5-'СЕТ СН'!$F$24</f>
        <v>2154.6959283400001</v>
      </c>
      <c r="S17" s="36">
        <f>SUMIFS(СВЦЭМ!$D$39:$D$782,СВЦЭМ!$A$39:$A$782,$A17,СВЦЭМ!$B$39:$B$782,S$11)+'СЕТ СН'!$F$14+СВЦЭМ!$D$10+'СЕТ СН'!$F$5-'СЕТ СН'!$F$24</f>
        <v>2153.0491764400003</v>
      </c>
      <c r="T17" s="36">
        <f>SUMIFS(СВЦЭМ!$D$39:$D$782,СВЦЭМ!$A$39:$A$782,$A17,СВЦЭМ!$B$39:$B$782,T$11)+'СЕТ СН'!$F$14+СВЦЭМ!$D$10+'СЕТ СН'!$F$5-'СЕТ СН'!$F$24</f>
        <v>2110.62233457</v>
      </c>
      <c r="U17" s="36">
        <f>SUMIFS(СВЦЭМ!$D$39:$D$782,СВЦЭМ!$A$39:$A$782,$A17,СВЦЭМ!$B$39:$B$782,U$11)+'СЕТ СН'!$F$14+СВЦЭМ!$D$10+'СЕТ СН'!$F$5-'СЕТ СН'!$F$24</f>
        <v>2048.60012018</v>
      </c>
      <c r="V17" s="36">
        <f>SUMIFS(СВЦЭМ!$D$39:$D$782,СВЦЭМ!$A$39:$A$782,$A17,СВЦЭМ!$B$39:$B$782,V$11)+'СЕТ СН'!$F$14+СВЦЭМ!$D$10+'СЕТ СН'!$F$5-'СЕТ СН'!$F$24</f>
        <v>2015.9629767400002</v>
      </c>
      <c r="W17" s="36">
        <f>SUMIFS(СВЦЭМ!$D$39:$D$782,СВЦЭМ!$A$39:$A$782,$A17,СВЦЭМ!$B$39:$B$782,W$11)+'СЕТ СН'!$F$14+СВЦЭМ!$D$10+'СЕТ СН'!$F$5-'СЕТ СН'!$F$24</f>
        <v>2047.5513759800001</v>
      </c>
      <c r="X17" s="36">
        <f>SUMIFS(СВЦЭМ!$D$39:$D$782,СВЦЭМ!$A$39:$A$782,$A17,СВЦЭМ!$B$39:$B$782,X$11)+'СЕТ СН'!$F$14+СВЦЭМ!$D$10+'СЕТ СН'!$F$5-'СЕТ СН'!$F$24</f>
        <v>2127.4301420800002</v>
      </c>
      <c r="Y17" s="36">
        <f>SUMIFS(СВЦЭМ!$D$39:$D$782,СВЦЭМ!$A$39:$A$782,$A17,СВЦЭМ!$B$39:$B$782,Y$11)+'СЕТ СН'!$F$14+СВЦЭМ!$D$10+'СЕТ СН'!$F$5-'СЕТ СН'!$F$24</f>
        <v>2163.0513170499999</v>
      </c>
    </row>
    <row r="18" spans="1:25" ht="15.75" x14ac:dyDescent="0.2">
      <c r="A18" s="35">
        <f t="shared" si="0"/>
        <v>44476</v>
      </c>
      <c r="B18" s="36">
        <f>SUMIFS(СВЦЭМ!$D$39:$D$782,СВЦЭМ!$A$39:$A$782,$A18,СВЦЭМ!$B$39:$B$782,B$11)+'СЕТ СН'!$F$14+СВЦЭМ!$D$10+'СЕТ СН'!$F$5-'СЕТ СН'!$F$24</f>
        <v>2100.2008005500002</v>
      </c>
      <c r="C18" s="36">
        <f>SUMIFS(СВЦЭМ!$D$39:$D$782,СВЦЭМ!$A$39:$A$782,$A18,СВЦЭМ!$B$39:$B$782,C$11)+'СЕТ СН'!$F$14+СВЦЭМ!$D$10+'СЕТ СН'!$F$5-'СЕТ СН'!$F$24</f>
        <v>2117.6791000499998</v>
      </c>
      <c r="D18" s="36">
        <f>SUMIFS(СВЦЭМ!$D$39:$D$782,СВЦЭМ!$A$39:$A$782,$A18,СВЦЭМ!$B$39:$B$782,D$11)+'СЕТ СН'!$F$14+СВЦЭМ!$D$10+'СЕТ СН'!$F$5-'СЕТ СН'!$F$24</f>
        <v>2071.4978257100001</v>
      </c>
      <c r="E18" s="36">
        <f>SUMIFS(СВЦЭМ!$D$39:$D$782,СВЦЭМ!$A$39:$A$782,$A18,СВЦЭМ!$B$39:$B$782,E$11)+'СЕТ СН'!$F$14+СВЦЭМ!$D$10+'СЕТ СН'!$F$5-'СЕТ СН'!$F$24</f>
        <v>2073.7225007100001</v>
      </c>
      <c r="F18" s="36">
        <f>SUMIFS(СВЦЭМ!$D$39:$D$782,СВЦЭМ!$A$39:$A$782,$A18,СВЦЭМ!$B$39:$B$782,F$11)+'СЕТ СН'!$F$14+СВЦЭМ!$D$10+'СЕТ СН'!$F$5-'СЕТ СН'!$F$24</f>
        <v>2072.83839794</v>
      </c>
      <c r="G18" s="36">
        <f>SUMIFS(СВЦЭМ!$D$39:$D$782,СВЦЭМ!$A$39:$A$782,$A18,СВЦЭМ!$B$39:$B$782,G$11)+'СЕТ СН'!$F$14+СВЦЭМ!$D$10+'СЕТ СН'!$F$5-'СЕТ СН'!$F$24</f>
        <v>2073.2286279800001</v>
      </c>
      <c r="H18" s="36">
        <f>SUMIFS(СВЦЭМ!$D$39:$D$782,СВЦЭМ!$A$39:$A$782,$A18,СВЦЭМ!$B$39:$B$782,H$11)+'СЕТ СН'!$F$14+СВЦЭМ!$D$10+'СЕТ СН'!$F$5-'СЕТ СН'!$F$24</f>
        <v>2123.8828883400001</v>
      </c>
      <c r="I18" s="36">
        <f>SUMIFS(СВЦЭМ!$D$39:$D$782,СВЦЭМ!$A$39:$A$782,$A18,СВЦЭМ!$B$39:$B$782,I$11)+'СЕТ СН'!$F$14+СВЦЭМ!$D$10+'СЕТ СН'!$F$5-'СЕТ СН'!$F$24</f>
        <v>2134.4205284</v>
      </c>
      <c r="J18" s="36">
        <f>SUMIFS(СВЦЭМ!$D$39:$D$782,СВЦЭМ!$A$39:$A$782,$A18,СВЦЭМ!$B$39:$B$782,J$11)+'СЕТ СН'!$F$14+СВЦЭМ!$D$10+'СЕТ СН'!$F$5-'СЕТ СН'!$F$24</f>
        <v>2092.89343517</v>
      </c>
      <c r="K18" s="36">
        <f>SUMIFS(СВЦЭМ!$D$39:$D$782,СВЦЭМ!$A$39:$A$782,$A18,СВЦЭМ!$B$39:$B$782,K$11)+'СЕТ СН'!$F$14+СВЦЭМ!$D$10+'СЕТ СН'!$F$5-'СЕТ СН'!$F$24</f>
        <v>2062.98259538</v>
      </c>
      <c r="L18" s="36">
        <f>SUMIFS(СВЦЭМ!$D$39:$D$782,СВЦЭМ!$A$39:$A$782,$A18,СВЦЭМ!$B$39:$B$782,L$11)+'СЕТ СН'!$F$14+СВЦЭМ!$D$10+'СЕТ СН'!$F$5-'СЕТ СН'!$F$24</f>
        <v>2051.18204483</v>
      </c>
      <c r="M18" s="36">
        <f>SUMIFS(СВЦЭМ!$D$39:$D$782,СВЦЭМ!$A$39:$A$782,$A18,СВЦЭМ!$B$39:$B$782,M$11)+'СЕТ СН'!$F$14+СВЦЭМ!$D$10+'СЕТ СН'!$F$5-'СЕТ СН'!$F$24</f>
        <v>2072.46134626</v>
      </c>
      <c r="N18" s="36">
        <f>SUMIFS(СВЦЭМ!$D$39:$D$782,СВЦЭМ!$A$39:$A$782,$A18,СВЦЭМ!$B$39:$B$782,N$11)+'СЕТ СН'!$F$14+СВЦЭМ!$D$10+'СЕТ СН'!$F$5-'СЕТ СН'!$F$24</f>
        <v>2081.3073777300001</v>
      </c>
      <c r="O18" s="36">
        <f>SUMIFS(СВЦЭМ!$D$39:$D$782,СВЦЭМ!$A$39:$A$782,$A18,СВЦЭМ!$B$39:$B$782,O$11)+'СЕТ СН'!$F$14+СВЦЭМ!$D$10+'СЕТ СН'!$F$5-'СЕТ СН'!$F$24</f>
        <v>2076.1698679600004</v>
      </c>
      <c r="P18" s="36">
        <f>SUMIFS(СВЦЭМ!$D$39:$D$782,СВЦЭМ!$A$39:$A$782,$A18,СВЦЭМ!$B$39:$B$782,P$11)+'СЕТ СН'!$F$14+СВЦЭМ!$D$10+'СЕТ СН'!$F$5-'СЕТ СН'!$F$24</f>
        <v>2074.4691517199999</v>
      </c>
      <c r="Q18" s="36">
        <f>SUMIFS(СВЦЭМ!$D$39:$D$782,СВЦЭМ!$A$39:$A$782,$A18,СВЦЭМ!$B$39:$B$782,Q$11)+'СЕТ СН'!$F$14+СВЦЭМ!$D$10+'СЕТ СН'!$F$5-'СЕТ СН'!$F$24</f>
        <v>2080.8457957000001</v>
      </c>
      <c r="R18" s="36">
        <f>SUMIFS(СВЦЭМ!$D$39:$D$782,СВЦЭМ!$A$39:$A$782,$A18,СВЦЭМ!$B$39:$B$782,R$11)+'СЕТ СН'!$F$14+СВЦЭМ!$D$10+'СЕТ СН'!$F$5-'СЕТ СН'!$F$24</f>
        <v>2074.7991201100003</v>
      </c>
      <c r="S18" s="36">
        <f>SUMIFS(СВЦЭМ!$D$39:$D$782,СВЦЭМ!$A$39:$A$782,$A18,СВЦЭМ!$B$39:$B$782,S$11)+'СЕТ СН'!$F$14+СВЦЭМ!$D$10+'СЕТ СН'!$F$5-'СЕТ СН'!$F$24</f>
        <v>2074.3747828200003</v>
      </c>
      <c r="T18" s="36">
        <f>SUMIFS(СВЦЭМ!$D$39:$D$782,СВЦЭМ!$A$39:$A$782,$A18,СВЦЭМ!$B$39:$B$782,T$11)+'СЕТ СН'!$F$14+СВЦЭМ!$D$10+'СЕТ СН'!$F$5-'СЕТ СН'!$F$24</f>
        <v>2058.9718600800002</v>
      </c>
      <c r="U18" s="36">
        <f>SUMIFS(СВЦЭМ!$D$39:$D$782,СВЦЭМ!$A$39:$A$782,$A18,СВЦЭМ!$B$39:$B$782,U$11)+'СЕТ СН'!$F$14+СВЦЭМ!$D$10+'СЕТ СН'!$F$5-'СЕТ СН'!$F$24</f>
        <v>2035.8446383800001</v>
      </c>
      <c r="V18" s="36">
        <f>SUMIFS(СВЦЭМ!$D$39:$D$782,СВЦЭМ!$A$39:$A$782,$A18,СВЦЭМ!$B$39:$B$782,V$11)+'СЕТ СН'!$F$14+СВЦЭМ!$D$10+'СЕТ СН'!$F$5-'СЕТ СН'!$F$24</f>
        <v>2050.67483666</v>
      </c>
      <c r="W18" s="36">
        <f>SUMIFS(СВЦЭМ!$D$39:$D$782,СВЦЭМ!$A$39:$A$782,$A18,СВЦЭМ!$B$39:$B$782,W$11)+'СЕТ СН'!$F$14+СВЦЭМ!$D$10+'СЕТ СН'!$F$5-'СЕТ СН'!$F$24</f>
        <v>2083.6278683</v>
      </c>
      <c r="X18" s="36">
        <f>SUMIFS(СВЦЭМ!$D$39:$D$782,СВЦЭМ!$A$39:$A$782,$A18,СВЦЭМ!$B$39:$B$782,X$11)+'СЕТ СН'!$F$14+СВЦЭМ!$D$10+'СЕТ СН'!$F$5-'СЕТ СН'!$F$24</f>
        <v>2135.5706735599997</v>
      </c>
      <c r="Y18" s="36">
        <f>SUMIFS(СВЦЭМ!$D$39:$D$782,СВЦЭМ!$A$39:$A$782,$A18,СВЦЭМ!$B$39:$B$782,Y$11)+'СЕТ СН'!$F$14+СВЦЭМ!$D$10+'СЕТ СН'!$F$5-'СЕТ СН'!$F$24</f>
        <v>2146.2057469199999</v>
      </c>
    </row>
    <row r="19" spans="1:25" ht="15.75" x14ac:dyDescent="0.2">
      <c r="A19" s="35">
        <f t="shared" si="0"/>
        <v>44477</v>
      </c>
      <c r="B19" s="36">
        <f>SUMIFS(СВЦЭМ!$D$39:$D$782,СВЦЭМ!$A$39:$A$782,$A19,СВЦЭМ!$B$39:$B$782,B$11)+'СЕТ СН'!$F$14+СВЦЭМ!$D$10+'СЕТ СН'!$F$5-'СЕТ СН'!$F$24</f>
        <v>2118.7822326699998</v>
      </c>
      <c r="C19" s="36">
        <f>SUMIFS(СВЦЭМ!$D$39:$D$782,СВЦЭМ!$A$39:$A$782,$A19,СВЦЭМ!$B$39:$B$782,C$11)+'СЕТ СН'!$F$14+СВЦЭМ!$D$10+'СЕТ СН'!$F$5-'СЕТ СН'!$F$24</f>
        <v>2143.6078600299998</v>
      </c>
      <c r="D19" s="36">
        <f>SUMIFS(СВЦЭМ!$D$39:$D$782,СВЦЭМ!$A$39:$A$782,$A19,СВЦЭМ!$B$39:$B$782,D$11)+'СЕТ СН'!$F$14+СВЦЭМ!$D$10+'СЕТ СН'!$F$5-'СЕТ СН'!$F$24</f>
        <v>2113.7995465700001</v>
      </c>
      <c r="E19" s="36">
        <f>SUMIFS(СВЦЭМ!$D$39:$D$782,СВЦЭМ!$A$39:$A$782,$A19,СВЦЭМ!$B$39:$B$782,E$11)+'СЕТ СН'!$F$14+СВЦЭМ!$D$10+'СЕТ СН'!$F$5-'СЕТ СН'!$F$24</f>
        <v>2138.4379234200001</v>
      </c>
      <c r="F19" s="36">
        <f>SUMIFS(СВЦЭМ!$D$39:$D$782,СВЦЭМ!$A$39:$A$782,$A19,СВЦЭМ!$B$39:$B$782,F$11)+'СЕТ СН'!$F$14+СВЦЭМ!$D$10+'СЕТ СН'!$F$5-'СЕТ СН'!$F$24</f>
        <v>2135.4407082400003</v>
      </c>
      <c r="G19" s="36">
        <f>SUMIFS(СВЦЭМ!$D$39:$D$782,СВЦЭМ!$A$39:$A$782,$A19,СВЦЭМ!$B$39:$B$782,G$11)+'СЕТ СН'!$F$14+СВЦЭМ!$D$10+'СЕТ СН'!$F$5-'СЕТ СН'!$F$24</f>
        <v>2116.4163909899999</v>
      </c>
      <c r="H19" s="36">
        <f>SUMIFS(СВЦЭМ!$D$39:$D$782,СВЦЭМ!$A$39:$A$782,$A19,СВЦЭМ!$B$39:$B$782,H$11)+'СЕТ СН'!$F$14+СВЦЭМ!$D$10+'СЕТ СН'!$F$5-'СЕТ СН'!$F$24</f>
        <v>2151.8640769399999</v>
      </c>
      <c r="I19" s="36">
        <f>SUMIFS(СВЦЭМ!$D$39:$D$782,СВЦЭМ!$A$39:$A$782,$A19,СВЦЭМ!$B$39:$B$782,I$11)+'СЕТ СН'!$F$14+СВЦЭМ!$D$10+'СЕТ СН'!$F$5-'СЕТ СН'!$F$24</f>
        <v>2189.4060245400001</v>
      </c>
      <c r="J19" s="36">
        <f>SUMIFS(СВЦЭМ!$D$39:$D$782,СВЦЭМ!$A$39:$A$782,$A19,СВЦЭМ!$B$39:$B$782,J$11)+'СЕТ СН'!$F$14+СВЦЭМ!$D$10+'СЕТ СН'!$F$5-'СЕТ СН'!$F$24</f>
        <v>2136.7120359400001</v>
      </c>
      <c r="K19" s="36">
        <f>SUMIFS(СВЦЭМ!$D$39:$D$782,СВЦЭМ!$A$39:$A$782,$A19,СВЦЭМ!$B$39:$B$782,K$11)+'СЕТ СН'!$F$14+СВЦЭМ!$D$10+'СЕТ СН'!$F$5-'СЕТ СН'!$F$24</f>
        <v>2104.0764336499997</v>
      </c>
      <c r="L19" s="36">
        <f>SUMIFS(СВЦЭМ!$D$39:$D$782,СВЦЭМ!$A$39:$A$782,$A19,СВЦЭМ!$B$39:$B$782,L$11)+'СЕТ СН'!$F$14+СВЦЭМ!$D$10+'СЕТ СН'!$F$5-'СЕТ СН'!$F$24</f>
        <v>2067.08015879</v>
      </c>
      <c r="M19" s="36">
        <f>SUMIFS(СВЦЭМ!$D$39:$D$782,СВЦЭМ!$A$39:$A$782,$A19,СВЦЭМ!$B$39:$B$782,M$11)+'СЕТ СН'!$F$14+СВЦЭМ!$D$10+'СЕТ СН'!$F$5-'СЕТ СН'!$F$24</f>
        <v>2080.8319006199999</v>
      </c>
      <c r="N19" s="36">
        <f>SUMIFS(СВЦЭМ!$D$39:$D$782,СВЦЭМ!$A$39:$A$782,$A19,СВЦЭМ!$B$39:$B$782,N$11)+'СЕТ СН'!$F$14+СВЦЭМ!$D$10+'СЕТ СН'!$F$5-'СЕТ СН'!$F$24</f>
        <v>2086.1969931599997</v>
      </c>
      <c r="O19" s="36">
        <f>SUMIFS(СВЦЭМ!$D$39:$D$782,СВЦЭМ!$A$39:$A$782,$A19,СВЦЭМ!$B$39:$B$782,O$11)+'СЕТ СН'!$F$14+СВЦЭМ!$D$10+'СЕТ СН'!$F$5-'СЕТ СН'!$F$24</f>
        <v>2076.9117464299998</v>
      </c>
      <c r="P19" s="36">
        <f>SUMIFS(СВЦЭМ!$D$39:$D$782,СВЦЭМ!$A$39:$A$782,$A19,СВЦЭМ!$B$39:$B$782,P$11)+'СЕТ СН'!$F$14+СВЦЭМ!$D$10+'СЕТ СН'!$F$5-'СЕТ СН'!$F$24</f>
        <v>2077.8473421500003</v>
      </c>
      <c r="Q19" s="36">
        <f>SUMIFS(СВЦЭМ!$D$39:$D$782,СВЦЭМ!$A$39:$A$782,$A19,СВЦЭМ!$B$39:$B$782,Q$11)+'СЕТ СН'!$F$14+СВЦЭМ!$D$10+'СЕТ СН'!$F$5-'СЕТ СН'!$F$24</f>
        <v>2072.7684733699998</v>
      </c>
      <c r="R19" s="36">
        <f>SUMIFS(СВЦЭМ!$D$39:$D$782,СВЦЭМ!$A$39:$A$782,$A19,СВЦЭМ!$B$39:$B$782,R$11)+'СЕТ СН'!$F$14+СВЦЭМ!$D$10+'СЕТ СН'!$F$5-'СЕТ СН'!$F$24</f>
        <v>2068.8417444400002</v>
      </c>
      <c r="S19" s="36">
        <f>SUMIFS(СВЦЭМ!$D$39:$D$782,СВЦЭМ!$A$39:$A$782,$A19,СВЦЭМ!$B$39:$B$782,S$11)+'СЕТ СН'!$F$14+СВЦЭМ!$D$10+'СЕТ СН'!$F$5-'СЕТ СН'!$F$24</f>
        <v>2071.6308839499998</v>
      </c>
      <c r="T19" s="36">
        <f>SUMIFS(СВЦЭМ!$D$39:$D$782,СВЦЭМ!$A$39:$A$782,$A19,СВЦЭМ!$B$39:$B$782,T$11)+'СЕТ СН'!$F$14+СВЦЭМ!$D$10+'СЕТ СН'!$F$5-'СЕТ СН'!$F$24</f>
        <v>2078.3105831499997</v>
      </c>
      <c r="U19" s="36">
        <f>SUMIFS(СВЦЭМ!$D$39:$D$782,СВЦЭМ!$A$39:$A$782,$A19,СВЦЭМ!$B$39:$B$782,U$11)+'СЕТ СН'!$F$14+СВЦЭМ!$D$10+'СЕТ СН'!$F$5-'СЕТ СН'!$F$24</f>
        <v>2049.3204548200001</v>
      </c>
      <c r="V19" s="36">
        <f>SUMIFS(СВЦЭМ!$D$39:$D$782,СВЦЭМ!$A$39:$A$782,$A19,СВЦЭМ!$B$39:$B$782,V$11)+'СЕТ СН'!$F$14+СВЦЭМ!$D$10+'СЕТ СН'!$F$5-'СЕТ СН'!$F$24</f>
        <v>2050.17373464</v>
      </c>
      <c r="W19" s="36">
        <f>SUMIFS(СВЦЭМ!$D$39:$D$782,СВЦЭМ!$A$39:$A$782,$A19,СВЦЭМ!$B$39:$B$782,W$11)+'СЕТ СН'!$F$14+СВЦЭМ!$D$10+'СЕТ СН'!$F$5-'СЕТ СН'!$F$24</f>
        <v>2085.0293669600001</v>
      </c>
      <c r="X19" s="36">
        <f>SUMIFS(СВЦЭМ!$D$39:$D$782,СВЦЭМ!$A$39:$A$782,$A19,СВЦЭМ!$B$39:$B$782,X$11)+'СЕТ СН'!$F$14+СВЦЭМ!$D$10+'СЕТ СН'!$F$5-'СЕТ СН'!$F$24</f>
        <v>2137.20538812</v>
      </c>
      <c r="Y19" s="36">
        <f>SUMIFS(СВЦЭМ!$D$39:$D$782,СВЦЭМ!$A$39:$A$782,$A19,СВЦЭМ!$B$39:$B$782,Y$11)+'СЕТ СН'!$F$14+СВЦЭМ!$D$10+'СЕТ СН'!$F$5-'СЕТ СН'!$F$24</f>
        <v>2138.79434012</v>
      </c>
    </row>
    <row r="20" spans="1:25" ht="15.75" x14ac:dyDescent="0.2">
      <c r="A20" s="35">
        <f t="shared" si="0"/>
        <v>44478</v>
      </c>
      <c r="B20" s="36">
        <f>SUMIFS(СВЦЭМ!$D$39:$D$782,СВЦЭМ!$A$39:$A$782,$A20,СВЦЭМ!$B$39:$B$782,B$11)+'СЕТ СН'!$F$14+СВЦЭМ!$D$10+'СЕТ СН'!$F$5-'СЕТ СН'!$F$24</f>
        <v>2023.85659588</v>
      </c>
      <c r="C20" s="36">
        <f>SUMIFS(СВЦЭМ!$D$39:$D$782,СВЦЭМ!$A$39:$A$782,$A20,СВЦЭМ!$B$39:$B$782,C$11)+'СЕТ СН'!$F$14+СВЦЭМ!$D$10+'СЕТ СН'!$F$5-'СЕТ СН'!$F$24</f>
        <v>2061.0491440999999</v>
      </c>
      <c r="D20" s="36">
        <f>SUMIFS(СВЦЭМ!$D$39:$D$782,СВЦЭМ!$A$39:$A$782,$A20,СВЦЭМ!$B$39:$B$782,D$11)+'СЕТ СН'!$F$14+СВЦЭМ!$D$10+'СЕТ СН'!$F$5-'СЕТ СН'!$F$24</f>
        <v>2058.0444673800002</v>
      </c>
      <c r="E20" s="36">
        <f>SUMIFS(СВЦЭМ!$D$39:$D$782,СВЦЭМ!$A$39:$A$782,$A20,СВЦЭМ!$B$39:$B$782,E$11)+'СЕТ СН'!$F$14+СВЦЭМ!$D$10+'СЕТ СН'!$F$5-'СЕТ СН'!$F$24</f>
        <v>2078.1870201700003</v>
      </c>
      <c r="F20" s="36">
        <f>SUMIFS(СВЦЭМ!$D$39:$D$782,СВЦЭМ!$A$39:$A$782,$A20,СВЦЭМ!$B$39:$B$782,F$11)+'СЕТ СН'!$F$14+СВЦЭМ!$D$10+'СЕТ СН'!$F$5-'СЕТ СН'!$F$24</f>
        <v>2066.14962031</v>
      </c>
      <c r="G20" s="36">
        <f>SUMIFS(СВЦЭМ!$D$39:$D$782,СВЦЭМ!$A$39:$A$782,$A20,СВЦЭМ!$B$39:$B$782,G$11)+'СЕТ СН'!$F$14+СВЦЭМ!$D$10+'СЕТ СН'!$F$5-'СЕТ СН'!$F$24</f>
        <v>2058.2528552900003</v>
      </c>
      <c r="H20" s="36">
        <f>SUMIFS(СВЦЭМ!$D$39:$D$782,СВЦЭМ!$A$39:$A$782,$A20,СВЦЭМ!$B$39:$B$782,H$11)+'СЕТ СН'!$F$14+СВЦЭМ!$D$10+'СЕТ СН'!$F$5-'СЕТ СН'!$F$24</f>
        <v>2027.0947998700001</v>
      </c>
      <c r="I20" s="36">
        <f>SUMIFS(СВЦЭМ!$D$39:$D$782,СВЦЭМ!$A$39:$A$782,$A20,СВЦЭМ!$B$39:$B$782,I$11)+'СЕТ СН'!$F$14+СВЦЭМ!$D$10+'СЕТ СН'!$F$5-'СЕТ СН'!$F$24</f>
        <v>2103.6018611400004</v>
      </c>
      <c r="J20" s="36">
        <f>SUMIFS(СВЦЭМ!$D$39:$D$782,СВЦЭМ!$A$39:$A$782,$A20,СВЦЭМ!$B$39:$B$782,J$11)+'СЕТ СН'!$F$14+СВЦЭМ!$D$10+'СЕТ СН'!$F$5-'СЕТ СН'!$F$24</f>
        <v>2135.3648156099998</v>
      </c>
      <c r="K20" s="36">
        <f>SUMIFS(СВЦЭМ!$D$39:$D$782,СВЦЭМ!$A$39:$A$782,$A20,СВЦЭМ!$B$39:$B$782,K$11)+'СЕТ СН'!$F$14+СВЦЭМ!$D$10+'СЕТ СН'!$F$5-'СЕТ СН'!$F$24</f>
        <v>2073.6501128</v>
      </c>
      <c r="L20" s="36">
        <f>SUMIFS(СВЦЭМ!$D$39:$D$782,СВЦЭМ!$A$39:$A$782,$A20,СВЦЭМ!$B$39:$B$782,L$11)+'СЕТ СН'!$F$14+СВЦЭМ!$D$10+'СЕТ СН'!$F$5-'СЕТ СН'!$F$24</f>
        <v>2048.1165141900001</v>
      </c>
      <c r="M20" s="36">
        <f>SUMIFS(СВЦЭМ!$D$39:$D$782,СВЦЭМ!$A$39:$A$782,$A20,СВЦЭМ!$B$39:$B$782,M$11)+'СЕТ СН'!$F$14+СВЦЭМ!$D$10+'СЕТ СН'!$F$5-'СЕТ СН'!$F$24</f>
        <v>2054.7708633000002</v>
      </c>
      <c r="N20" s="36">
        <f>SUMIFS(СВЦЭМ!$D$39:$D$782,СВЦЭМ!$A$39:$A$782,$A20,СВЦЭМ!$B$39:$B$782,N$11)+'СЕТ СН'!$F$14+СВЦЭМ!$D$10+'СЕТ СН'!$F$5-'СЕТ СН'!$F$24</f>
        <v>2072.7501868199997</v>
      </c>
      <c r="O20" s="36">
        <f>SUMIFS(СВЦЭМ!$D$39:$D$782,СВЦЭМ!$A$39:$A$782,$A20,СВЦЭМ!$B$39:$B$782,O$11)+'СЕТ СН'!$F$14+СВЦЭМ!$D$10+'СЕТ СН'!$F$5-'СЕТ СН'!$F$24</f>
        <v>2070.2746950300002</v>
      </c>
      <c r="P20" s="36">
        <f>SUMIFS(СВЦЭМ!$D$39:$D$782,СВЦЭМ!$A$39:$A$782,$A20,СВЦЭМ!$B$39:$B$782,P$11)+'СЕТ СН'!$F$14+СВЦЭМ!$D$10+'СЕТ СН'!$F$5-'СЕТ СН'!$F$24</f>
        <v>2067.4789690400003</v>
      </c>
      <c r="Q20" s="36">
        <f>SUMIFS(СВЦЭМ!$D$39:$D$782,СВЦЭМ!$A$39:$A$782,$A20,СВЦЭМ!$B$39:$B$782,Q$11)+'СЕТ СН'!$F$14+СВЦЭМ!$D$10+'СЕТ СН'!$F$5-'СЕТ СН'!$F$24</f>
        <v>2139.2832836699999</v>
      </c>
      <c r="R20" s="36">
        <f>SUMIFS(СВЦЭМ!$D$39:$D$782,СВЦЭМ!$A$39:$A$782,$A20,СВЦЭМ!$B$39:$B$782,R$11)+'СЕТ СН'!$F$14+СВЦЭМ!$D$10+'СЕТ СН'!$F$5-'СЕТ СН'!$F$24</f>
        <v>2102.05639569</v>
      </c>
      <c r="S20" s="36">
        <f>SUMIFS(СВЦЭМ!$D$39:$D$782,СВЦЭМ!$A$39:$A$782,$A20,СВЦЭМ!$B$39:$B$782,S$11)+'СЕТ СН'!$F$14+СВЦЭМ!$D$10+'СЕТ СН'!$F$5-'СЕТ СН'!$F$24</f>
        <v>2073.4993960700003</v>
      </c>
      <c r="T20" s="36">
        <f>SUMIFS(СВЦЭМ!$D$39:$D$782,СВЦЭМ!$A$39:$A$782,$A20,СВЦЭМ!$B$39:$B$782,T$11)+'СЕТ СН'!$F$14+СВЦЭМ!$D$10+'СЕТ СН'!$F$5-'СЕТ СН'!$F$24</f>
        <v>2049.7593893100002</v>
      </c>
      <c r="U20" s="36">
        <f>SUMIFS(СВЦЭМ!$D$39:$D$782,СВЦЭМ!$A$39:$A$782,$A20,СВЦЭМ!$B$39:$B$782,U$11)+'СЕТ СН'!$F$14+СВЦЭМ!$D$10+'СЕТ СН'!$F$5-'СЕТ СН'!$F$24</f>
        <v>2021.83165777</v>
      </c>
      <c r="V20" s="36">
        <f>SUMIFS(СВЦЭМ!$D$39:$D$782,СВЦЭМ!$A$39:$A$782,$A20,СВЦЭМ!$B$39:$B$782,V$11)+'СЕТ СН'!$F$14+СВЦЭМ!$D$10+'СЕТ СН'!$F$5-'СЕТ СН'!$F$24</f>
        <v>2005.33591222</v>
      </c>
      <c r="W20" s="36">
        <f>SUMIFS(СВЦЭМ!$D$39:$D$782,СВЦЭМ!$A$39:$A$782,$A20,СВЦЭМ!$B$39:$B$782,W$11)+'СЕТ СН'!$F$14+СВЦЭМ!$D$10+'СЕТ СН'!$F$5-'СЕТ СН'!$F$24</f>
        <v>2050.1043495499998</v>
      </c>
      <c r="X20" s="36">
        <f>SUMIFS(СВЦЭМ!$D$39:$D$782,СВЦЭМ!$A$39:$A$782,$A20,СВЦЭМ!$B$39:$B$782,X$11)+'СЕТ СН'!$F$14+СВЦЭМ!$D$10+'СЕТ СН'!$F$5-'СЕТ СН'!$F$24</f>
        <v>2089.4884213100004</v>
      </c>
      <c r="Y20" s="36">
        <f>SUMIFS(СВЦЭМ!$D$39:$D$782,СВЦЭМ!$A$39:$A$782,$A20,СВЦЭМ!$B$39:$B$782,Y$11)+'СЕТ СН'!$F$14+СВЦЭМ!$D$10+'СЕТ СН'!$F$5-'СЕТ СН'!$F$24</f>
        <v>2102.1242079000003</v>
      </c>
    </row>
    <row r="21" spans="1:25" ht="15.75" x14ac:dyDescent="0.2">
      <c r="A21" s="35">
        <f t="shared" si="0"/>
        <v>44479</v>
      </c>
      <c r="B21" s="36">
        <f>SUMIFS(СВЦЭМ!$D$39:$D$782,СВЦЭМ!$A$39:$A$782,$A21,СВЦЭМ!$B$39:$B$782,B$11)+'СЕТ СН'!$F$14+СВЦЭМ!$D$10+'СЕТ СН'!$F$5-'СЕТ СН'!$F$24</f>
        <v>2284.2313129100003</v>
      </c>
      <c r="C21" s="36">
        <f>SUMIFS(СВЦЭМ!$D$39:$D$782,СВЦЭМ!$A$39:$A$782,$A21,СВЦЭМ!$B$39:$B$782,C$11)+'СЕТ СН'!$F$14+СВЦЭМ!$D$10+'СЕТ СН'!$F$5-'СЕТ СН'!$F$24</f>
        <v>2310.4038568400001</v>
      </c>
      <c r="D21" s="36">
        <f>SUMIFS(СВЦЭМ!$D$39:$D$782,СВЦЭМ!$A$39:$A$782,$A21,СВЦЭМ!$B$39:$B$782,D$11)+'СЕТ СН'!$F$14+СВЦЭМ!$D$10+'СЕТ СН'!$F$5-'СЕТ СН'!$F$24</f>
        <v>2294.8353783500002</v>
      </c>
      <c r="E21" s="36">
        <f>SUMIFS(СВЦЭМ!$D$39:$D$782,СВЦЭМ!$A$39:$A$782,$A21,СВЦЭМ!$B$39:$B$782,E$11)+'СЕТ СН'!$F$14+СВЦЭМ!$D$10+'СЕТ СН'!$F$5-'СЕТ СН'!$F$24</f>
        <v>2280.6786893999997</v>
      </c>
      <c r="F21" s="36">
        <f>SUMIFS(СВЦЭМ!$D$39:$D$782,СВЦЭМ!$A$39:$A$782,$A21,СВЦЭМ!$B$39:$B$782,F$11)+'СЕТ СН'!$F$14+СВЦЭМ!$D$10+'СЕТ СН'!$F$5-'СЕТ СН'!$F$24</f>
        <v>2271.3043410700002</v>
      </c>
      <c r="G21" s="36">
        <f>SUMIFS(СВЦЭМ!$D$39:$D$782,СВЦЭМ!$A$39:$A$782,$A21,СВЦЭМ!$B$39:$B$782,G$11)+'СЕТ СН'!$F$14+СВЦЭМ!$D$10+'СЕТ СН'!$F$5-'СЕТ СН'!$F$24</f>
        <v>2273.0306699100001</v>
      </c>
      <c r="H21" s="36">
        <f>SUMIFS(СВЦЭМ!$D$39:$D$782,СВЦЭМ!$A$39:$A$782,$A21,СВЦЭМ!$B$39:$B$782,H$11)+'СЕТ СН'!$F$14+СВЦЭМ!$D$10+'СЕТ СН'!$F$5-'СЕТ СН'!$F$24</f>
        <v>2312.1507003199999</v>
      </c>
      <c r="I21" s="36">
        <f>SUMIFS(СВЦЭМ!$D$39:$D$782,СВЦЭМ!$A$39:$A$782,$A21,СВЦЭМ!$B$39:$B$782,I$11)+'СЕТ СН'!$F$14+СВЦЭМ!$D$10+'СЕТ СН'!$F$5-'СЕТ СН'!$F$24</f>
        <v>2294.5269718</v>
      </c>
      <c r="J21" s="36">
        <f>SUMIFS(СВЦЭМ!$D$39:$D$782,СВЦЭМ!$A$39:$A$782,$A21,СВЦЭМ!$B$39:$B$782,J$11)+'СЕТ СН'!$F$14+СВЦЭМ!$D$10+'СЕТ СН'!$F$5-'СЕТ СН'!$F$24</f>
        <v>2234.7741188300001</v>
      </c>
      <c r="K21" s="36">
        <f>SUMIFS(СВЦЭМ!$D$39:$D$782,СВЦЭМ!$A$39:$A$782,$A21,СВЦЭМ!$B$39:$B$782,K$11)+'СЕТ СН'!$F$14+СВЦЭМ!$D$10+'СЕТ СН'!$F$5-'СЕТ СН'!$F$24</f>
        <v>2199.1679112299998</v>
      </c>
      <c r="L21" s="36">
        <f>SUMIFS(СВЦЭМ!$D$39:$D$782,СВЦЭМ!$A$39:$A$782,$A21,СВЦЭМ!$B$39:$B$782,L$11)+'СЕТ СН'!$F$14+СВЦЭМ!$D$10+'СЕТ СН'!$F$5-'СЕТ СН'!$F$24</f>
        <v>2190.37808851</v>
      </c>
      <c r="M21" s="36">
        <f>SUMIFS(СВЦЭМ!$D$39:$D$782,СВЦЭМ!$A$39:$A$782,$A21,СВЦЭМ!$B$39:$B$782,M$11)+'СЕТ СН'!$F$14+СВЦЭМ!$D$10+'СЕТ СН'!$F$5-'СЕТ СН'!$F$24</f>
        <v>2190.07134017</v>
      </c>
      <c r="N21" s="36">
        <f>SUMIFS(СВЦЭМ!$D$39:$D$782,СВЦЭМ!$A$39:$A$782,$A21,СВЦЭМ!$B$39:$B$782,N$11)+'СЕТ СН'!$F$14+СВЦЭМ!$D$10+'СЕТ СН'!$F$5-'СЕТ СН'!$F$24</f>
        <v>2192.25671126</v>
      </c>
      <c r="O21" s="36">
        <f>SUMIFS(СВЦЭМ!$D$39:$D$782,СВЦЭМ!$A$39:$A$782,$A21,СВЦЭМ!$B$39:$B$782,O$11)+'СЕТ СН'!$F$14+СВЦЭМ!$D$10+'СЕТ СН'!$F$5-'СЕТ СН'!$F$24</f>
        <v>2204.19176788</v>
      </c>
      <c r="P21" s="36">
        <f>SUMIFS(СВЦЭМ!$D$39:$D$782,СВЦЭМ!$A$39:$A$782,$A21,СВЦЭМ!$B$39:$B$782,P$11)+'СЕТ СН'!$F$14+СВЦЭМ!$D$10+'СЕТ СН'!$F$5-'СЕТ СН'!$F$24</f>
        <v>2204.36912226</v>
      </c>
      <c r="Q21" s="36">
        <f>SUMIFS(СВЦЭМ!$D$39:$D$782,СВЦЭМ!$A$39:$A$782,$A21,СВЦЭМ!$B$39:$B$782,Q$11)+'СЕТ СН'!$F$14+СВЦЭМ!$D$10+'СЕТ СН'!$F$5-'СЕТ СН'!$F$24</f>
        <v>2213.7774176000003</v>
      </c>
      <c r="R21" s="36">
        <f>SUMIFS(СВЦЭМ!$D$39:$D$782,СВЦЭМ!$A$39:$A$782,$A21,СВЦЭМ!$B$39:$B$782,R$11)+'СЕТ СН'!$F$14+СВЦЭМ!$D$10+'СЕТ СН'!$F$5-'СЕТ СН'!$F$24</f>
        <v>2210.7320415100003</v>
      </c>
      <c r="S21" s="36">
        <f>SUMIFS(СВЦЭМ!$D$39:$D$782,СВЦЭМ!$A$39:$A$782,$A21,СВЦЭМ!$B$39:$B$782,S$11)+'СЕТ СН'!$F$14+СВЦЭМ!$D$10+'СЕТ СН'!$F$5-'СЕТ СН'!$F$24</f>
        <v>2204.9654847700003</v>
      </c>
      <c r="T21" s="36">
        <f>SUMIFS(СВЦЭМ!$D$39:$D$782,СВЦЭМ!$A$39:$A$782,$A21,СВЦЭМ!$B$39:$B$782,T$11)+'СЕТ СН'!$F$14+СВЦЭМ!$D$10+'СЕТ СН'!$F$5-'СЕТ СН'!$F$24</f>
        <v>2161.5627911900001</v>
      </c>
      <c r="U21" s="36">
        <f>SUMIFS(СВЦЭМ!$D$39:$D$782,СВЦЭМ!$A$39:$A$782,$A21,СВЦЭМ!$B$39:$B$782,U$11)+'СЕТ СН'!$F$14+СВЦЭМ!$D$10+'СЕТ СН'!$F$5-'СЕТ СН'!$F$24</f>
        <v>2161.1320685299997</v>
      </c>
      <c r="V21" s="36">
        <f>SUMIFS(СВЦЭМ!$D$39:$D$782,СВЦЭМ!$A$39:$A$782,$A21,СВЦЭМ!$B$39:$B$782,V$11)+'СЕТ СН'!$F$14+СВЦЭМ!$D$10+'СЕТ СН'!$F$5-'СЕТ СН'!$F$24</f>
        <v>2138.8315099599999</v>
      </c>
      <c r="W21" s="36">
        <f>SUMIFS(СВЦЭМ!$D$39:$D$782,СВЦЭМ!$A$39:$A$782,$A21,СВЦЭМ!$B$39:$B$782,W$11)+'СЕТ СН'!$F$14+СВЦЭМ!$D$10+'СЕТ СН'!$F$5-'СЕТ СН'!$F$24</f>
        <v>2177.03775068</v>
      </c>
      <c r="X21" s="36">
        <f>SUMIFS(СВЦЭМ!$D$39:$D$782,СВЦЭМ!$A$39:$A$782,$A21,СВЦЭМ!$B$39:$B$782,X$11)+'СЕТ СН'!$F$14+СВЦЭМ!$D$10+'СЕТ СН'!$F$5-'СЕТ СН'!$F$24</f>
        <v>2208.9650556199999</v>
      </c>
      <c r="Y21" s="36">
        <f>SUMIFS(СВЦЭМ!$D$39:$D$782,СВЦЭМ!$A$39:$A$782,$A21,СВЦЭМ!$B$39:$B$782,Y$11)+'СЕТ СН'!$F$14+СВЦЭМ!$D$10+'СЕТ СН'!$F$5-'СЕТ СН'!$F$24</f>
        <v>2217.2113486099997</v>
      </c>
    </row>
    <row r="22" spans="1:25" ht="15.75" x14ac:dyDescent="0.2">
      <c r="A22" s="35">
        <f t="shared" si="0"/>
        <v>44480</v>
      </c>
      <c r="B22" s="36">
        <f>SUMIFS(СВЦЭМ!$D$39:$D$782,СВЦЭМ!$A$39:$A$782,$A22,СВЦЭМ!$B$39:$B$782,B$11)+'СЕТ СН'!$F$14+СВЦЭМ!$D$10+'СЕТ СН'!$F$5-'СЕТ СН'!$F$24</f>
        <v>2138.6164463200003</v>
      </c>
      <c r="C22" s="36">
        <f>SUMIFS(СВЦЭМ!$D$39:$D$782,СВЦЭМ!$A$39:$A$782,$A22,СВЦЭМ!$B$39:$B$782,C$11)+'СЕТ СН'!$F$14+СВЦЭМ!$D$10+'СЕТ СН'!$F$5-'СЕТ СН'!$F$24</f>
        <v>2175.2854145400001</v>
      </c>
      <c r="D22" s="36">
        <f>SUMIFS(СВЦЭМ!$D$39:$D$782,СВЦЭМ!$A$39:$A$782,$A22,СВЦЭМ!$B$39:$B$782,D$11)+'СЕТ СН'!$F$14+СВЦЭМ!$D$10+'СЕТ СН'!$F$5-'СЕТ СН'!$F$24</f>
        <v>2147.3418962300002</v>
      </c>
      <c r="E22" s="36">
        <f>SUMIFS(СВЦЭМ!$D$39:$D$782,СВЦЭМ!$A$39:$A$782,$A22,СВЦЭМ!$B$39:$B$782,E$11)+'СЕТ СН'!$F$14+СВЦЭМ!$D$10+'СЕТ СН'!$F$5-'СЕТ СН'!$F$24</f>
        <v>2139.5510839400004</v>
      </c>
      <c r="F22" s="36">
        <f>SUMIFS(СВЦЭМ!$D$39:$D$782,СВЦЭМ!$A$39:$A$782,$A22,СВЦЭМ!$B$39:$B$782,F$11)+'СЕТ СН'!$F$14+СВЦЭМ!$D$10+'СЕТ СН'!$F$5-'СЕТ СН'!$F$24</f>
        <v>2139.1699574900003</v>
      </c>
      <c r="G22" s="36">
        <f>SUMIFS(СВЦЭМ!$D$39:$D$782,СВЦЭМ!$A$39:$A$782,$A22,СВЦЭМ!$B$39:$B$782,G$11)+'СЕТ СН'!$F$14+СВЦЭМ!$D$10+'СЕТ СН'!$F$5-'СЕТ СН'!$F$24</f>
        <v>2153.0313119800003</v>
      </c>
      <c r="H22" s="36">
        <f>SUMIFS(СВЦЭМ!$D$39:$D$782,СВЦЭМ!$A$39:$A$782,$A22,СВЦЭМ!$B$39:$B$782,H$11)+'СЕТ СН'!$F$14+СВЦЭМ!$D$10+'СЕТ СН'!$F$5-'СЕТ СН'!$F$24</f>
        <v>2220.5257127100003</v>
      </c>
      <c r="I22" s="36">
        <f>SUMIFS(СВЦЭМ!$D$39:$D$782,СВЦЭМ!$A$39:$A$782,$A22,СВЦЭМ!$B$39:$B$782,I$11)+'СЕТ СН'!$F$14+СВЦЭМ!$D$10+'СЕТ СН'!$F$5-'СЕТ СН'!$F$24</f>
        <v>2193.7483889800001</v>
      </c>
      <c r="J22" s="36">
        <f>SUMIFS(СВЦЭМ!$D$39:$D$782,СВЦЭМ!$A$39:$A$782,$A22,СВЦЭМ!$B$39:$B$782,J$11)+'СЕТ СН'!$F$14+СВЦЭМ!$D$10+'СЕТ СН'!$F$5-'СЕТ СН'!$F$24</f>
        <v>2139.7435749900001</v>
      </c>
      <c r="K22" s="36">
        <f>SUMIFS(СВЦЭМ!$D$39:$D$782,СВЦЭМ!$A$39:$A$782,$A22,СВЦЭМ!$B$39:$B$782,K$11)+'СЕТ СН'!$F$14+СВЦЭМ!$D$10+'СЕТ СН'!$F$5-'СЕТ СН'!$F$24</f>
        <v>2123.7915156999998</v>
      </c>
      <c r="L22" s="36">
        <f>SUMIFS(СВЦЭМ!$D$39:$D$782,СВЦЭМ!$A$39:$A$782,$A22,СВЦЭМ!$B$39:$B$782,L$11)+'СЕТ СН'!$F$14+СВЦЭМ!$D$10+'СЕТ СН'!$F$5-'СЕТ СН'!$F$24</f>
        <v>2124.7571029700002</v>
      </c>
      <c r="M22" s="36">
        <f>SUMIFS(СВЦЭМ!$D$39:$D$782,СВЦЭМ!$A$39:$A$782,$A22,СВЦЭМ!$B$39:$B$782,M$11)+'СЕТ СН'!$F$14+СВЦЭМ!$D$10+'СЕТ СН'!$F$5-'СЕТ СН'!$F$24</f>
        <v>2145.1706548800003</v>
      </c>
      <c r="N22" s="36">
        <f>SUMIFS(СВЦЭМ!$D$39:$D$782,СВЦЭМ!$A$39:$A$782,$A22,СВЦЭМ!$B$39:$B$782,N$11)+'СЕТ СН'!$F$14+СВЦЭМ!$D$10+'СЕТ СН'!$F$5-'СЕТ СН'!$F$24</f>
        <v>2148.7017084199997</v>
      </c>
      <c r="O22" s="36">
        <f>SUMIFS(СВЦЭМ!$D$39:$D$782,СВЦЭМ!$A$39:$A$782,$A22,СВЦЭМ!$B$39:$B$782,O$11)+'СЕТ СН'!$F$14+СВЦЭМ!$D$10+'СЕТ СН'!$F$5-'СЕТ СН'!$F$24</f>
        <v>2147.2958256500001</v>
      </c>
      <c r="P22" s="36">
        <f>SUMIFS(СВЦЭМ!$D$39:$D$782,СВЦЭМ!$A$39:$A$782,$A22,СВЦЭМ!$B$39:$B$782,P$11)+'СЕТ СН'!$F$14+СВЦЭМ!$D$10+'СЕТ СН'!$F$5-'СЕТ СН'!$F$24</f>
        <v>2150.6373553900003</v>
      </c>
      <c r="Q22" s="36">
        <f>SUMIFS(СВЦЭМ!$D$39:$D$782,СВЦЭМ!$A$39:$A$782,$A22,СВЦЭМ!$B$39:$B$782,Q$11)+'СЕТ СН'!$F$14+СВЦЭМ!$D$10+'СЕТ СН'!$F$5-'СЕТ СН'!$F$24</f>
        <v>2152.3769447499999</v>
      </c>
      <c r="R22" s="36">
        <f>SUMIFS(СВЦЭМ!$D$39:$D$782,СВЦЭМ!$A$39:$A$782,$A22,СВЦЭМ!$B$39:$B$782,R$11)+'СЕТ СН'!$F$14+СВЦЭМ!$D$10+'СЕТ СН'!$F$5-'СЕТ СН'!$F$24</f>
        <v>2144.5128099000003</v>
      </c>
      <c r="S22" s="36">
        <f>SUMIFS(СВЦЭМ!$D$39:$D$782,СВЦЭМ!$A$39:$A$782,$A22,СВЦЭМ!$B$39:$B$782,S$11)+'СЕТ СН'!$F$14+СВЦЭМ!$D$10+'СЕТ СН'!$F$5-'СЕТ СН'!$F$24</f>
        <v>2136.8594385400002</v>
      </c>
      <c r="T22" s="36">
        <f>SUMIFS(СВЦЭМ!$D$39:$D$782,СВЦЭМ!$A$39:$A$782,$A22,СВЦЭМ!$B$39:$B$782,T$11)+'СЕТ СН'!$F$14+СВЦЭМ!$D$10+'СЕТ СН'!$F$5-'СЕТ СН'!$F$24</f>
        <v>2111.9015621799999</v>
      </c>
      <c r="U22" s="36">
        <f>SUMIFS(СВЦЭМ!$D$39:$D$782,СВЦЭМ!$A$39:$A$782,$A22,СВЦЭМ!$B$39:$B$782,U$11)+'СЕТ СН'!$F$14+СВЦЭМ!$D$10+'СЕТ СН'!$F$5-'СЕТ СН'!$F$24</f>
        <v>2101.7596847100003</v>
      </c>
      <c r="V22" s="36">
        <f>SUMIFS(СВЦЭМ!$D$39:$D$782,СВЦЭМ!$A$39:$A$782,$A22,СВЦЭМ!$B$39:$B$782,V$11)+'СЕТ СН'!$F$14+СВЦЭМ!$D$10+'СЕТ СН'!$F$5-'СЕТ СН'!$F$24</f>
        <v>2100.0528399900004</v>
      </c>
      <c r="W22" s="36">
        <f>SUMIFS(СВЦЭМ!$D$39:$D$782,СВЦЭМ!$A$39:$A$782,$A22,СВЦЭМ!$B$39:$B$782,W$11)+'СЕТ СН'!$F$14+СВЦЭМ!$D$10+'СЕТ СН'!$F$5-'СЕТ СН'!$F$24</f>
        <v>2125.9182836199998</v>
      </c>
      <c r="X22" s="36">
        <f>SUMIFS(СВЦЭМ!$D$39:$D$782,СВЦЭМ!$A$39:$A$782,$A22,СВЦЭМ!$B$39:$B$782,X$11)+'СЕТ СН'!$F$14+СВЦЭМ!$D$10+'СЕТ СН'!$F$5-'СЕТ СН'!$F$24</f>
        <v>2140.7800113600001</v>
      </c>
      <c r="Y22" s="36">
        <f>SUMIFS(СВЦЭМ!$D$39:$D$782,СВЦЭМ!$A$39:$A$782,$A22,СВЦЭМ!$B$39:$B$782,Y$11)+'СЕТ СН'!$F$14+СВЦЭМ!$D$10+'СЕТ СН'!$F$5-'СЕТ СН'!$F$24</f>
        <v>2175.9151640099999</v>
      </c>
    </row>
    <row r="23" spans="1:25" ht="15.75" x14ac:dyDescent="0.2">
      <c r="A23" s="35">
        <f t="shared" si="0"/>
        <v>44481</v>
      </c>
      <c r="B23" s="36">
        <f>SUMIFS(СВЦЭМ!$D$39:$D$782,СВЦЭМ!$A$39:$A$782,$A23,СВЦЭМ!$B$39:$B$782,B$11)+'СЕТ СН'!$F$14+СВЦЭМ!$D$10+'СЕТ СН'!$F$5-'СЕТ СН'!$F$24</f>
        <v>2205.3824878</v>
      </c>
      <c r="C23" s="36">
        <f>SUMIFS(СВЦЭМ!$D$39:$D$782,СВЦЭМ!$A$39:$A$782,$A23,СВЦЭМ!$B$39:$B$782,C$11)+'СЕТ СН'!$F$14+СВЦЭМ!$D$10+'СЕТ СН'!$F$5-'СЕТ СН'!$F$24</f>
        <v>2228.3977667099998</v>
      </c>
      <c r="D23" s="36">
        <f>SUMIFS(СВЦЭМ!$D$39:$D$782,СВЦЭМ!$A$39:$A$782,$A23,СВЦЭМ!$B$39:$B$782,D$11)+'СЕТ СН'!$F$14+СВЦЭМ!$D$10+'СЕТ СН'!$F$5-'СЕТ СН'!$F$24</f>
        <v>2143.62176344</v>
      </c>
      <c r="E23" s="36">
        <f>SUMIFS(СВЦЭМ!$D$39:$D$782,СВЦЭМ!$A$39:$A$782,$A23,СВЦЭМ!$B$39:$B$782,E$11)+'СЕТ СН'!$F$14+СВЦЭМ!$D$10+'СЕТ СН'!$F$5-'СЕТ СН'!$F$24</f>
        <v>2138.03682037</v>
      </c>
      <c r="F23" s="36">
        <f>SUMIFS(СВЦЭМ!$D$39:$D$782,СВЦЭМ!$A$39:$A$782,$A23,СВЦЭМ!$B$39:$B$782,F$11)+'СЕТ СН'!$F$14+СВЦЭМ!$D$10+'СЕТ СН'!$F$5-'СЕТ СН'!$F$24</f>
        <v>2137.4144185</v>
      </c>
      <c r="G23" s="36">
        <f>SUMIFS(СВЦЭМ!$D$39:$D$782,СВЦЭМ!$A$39:$A$782,$A23,СВЦЭМ!$B$39:$B$782,G$11)+'СЕТ СН'!$F$14+СВЦЭМ!$D$10+'СЕТ СН'!$F$5-'СЕТ СН'!$F$24</f>
        <v>2138.11865253</v>
      </c>
      <c r="H23" s="36">
        <f>SUMIFS(СВЦЭМ!$D$39:$D$782,СВЦЭМ!$A$39:$A$782,$A23,СВЦЭМ!$B$39:$B$782,H$11)+'СЕТ СН'!$F$14+СВЦЭМ!$D$10+'СЕТ СН'!$F$5-'СЕТ СН'!$F$24</f>
        <v>2211.9363353500003</v>
      </c>
      <c r="I23" s="36">
        <f>SUMIFS(СВЦЭМ!$D$39:$D$782,СВЦЭМ!$A$39:$A$782,$A23,СВЦЭМ!$B$39:$B$782,I$11)+'СЕТ СН'!$F$14+СВЦЭМ!$D$10+'СЕТ СН'!$F$5-'СЕТ СН'!$F$24</f>
        <v>2156.57950802</v>
      </c>
      <c r="J23" s="36">
        <f>SUMIFS(СВЦЭМ!$D$39:$D$782,СВЦЭМ!$A$39:$A$782,$A23,СВЦЭМ!$B$39:$B$782,J$11)+'СЕТ СН'!$F$14+СВЦЭМ!$D$10+'СЕТ СН'!$F$5-'СЕТ СН'!$F$24</f>
        <v>2116.8033392699999</v>
      </c>
      <c r="K23" s="36">
        <f>SUMIFS(СВЦЭМ!$D$39:$D$782,СВЦЭМ!$A$39:$A$782,$A23,СВЦЭМ!$B$39:$B$782,K$11)+'СЕТ СН'!$F$14+СВЦЭМ!$D$10+'СЕТ СН'!$F$5-'СЕТ СН'!$F$24</f>
        <v>2110.9683817200003</v>
      </c>
      <c r="L23" s="36">
        <f>SUMIFS(СВЦЭМ!$D$39:$D$782,СВЦЭМ!$A$39:$A$782,$A23,СВЦЭМ!$B$39:$B$782,L$11)+'СЕТ СН'!$F$14+СВЦЭМ!$D$10+'СЕТ СН'!$F$5-'СЕТ СН'!$F$24</f>
        <v>2103.03225561</v>
      </c>
      <c r="M23" s="36">
        <f>SUMIFS(СВЦЭМ!$D$39:$D$782,СВЦЭМ!$A$39:$A$782,$A23,СВЦЭМ!$B$39:$B$782,M$11)+'СЕТ СН'!$F$14+СВЦЭМ!$D$10+'СЕТ СН'!$F$5-'СЕТ СН'!$F$24</f>
        <v>2143.7824436299998</v>
      </c>
      <c r="N23" s="36">
        <f>SUMIFS(СВЦЭМ!$D$39:$D$782,СВЦЭМ!$A$39:$A$782,$A23,СВЦЭМ!$B$39:$B$782,N$11)+'СЕТ СН'!$F$14+СВЦЭМ!$D$10+'СЕТ СН'!$F$5-'СЕТ СН'!$F$24</f>
        <v>2179.9632040200004</v>
      </c>
      <c r="O23" s="36">
        <f>SUMIFS(СВЦЭМ!$D$39:$D$782,СВЦЭМ!$A$39:$A$782,$A23,СВЦЭМ!$B$39:$B$782,O$11)+'СЕТ СН'!$F$14+СВЦЭМ!$D$10+'СЕТ СН'!$F$5-'СЕТ СН'!$F$24</f>
        <v>2171.8913578900001</v>
      </c>
      <c r="P23" s="36">
        <f>SUMIFS(СВЦЭМ!$D$39:$D$782,СВЦЭМ!$A$39:$A$782,$A23,СВЦЭМ!$B$39:$B$782,P$11)+'СЕТ СН'!$F$14+СВЦЭМ!$D$10+'СЕТ СН'!$F$5-'СЕТ СН'!$F$24</f>
        <v>2174.1715706699997</v>
      </c>
      <c r="Q23" s="36">
        <f>SUMIFS(СВЦЭМ!$D$39:$D$782,СВЦЭМ!$A$39:$A$782,$A23,СВЦЭМ!$B$39:$B$782,Q$11)+'СЕТ СН'!$F$14+СВЦЭМ!$D$10+'СЕТ СН'!$F$5-'СЕТ СН'!$F$24</f>
        <v>2173.0698192999998</v>
      </c>
      <c r="R23" s="36">
        <f>SUMIFS(СВЦЭМ!$D$39:$D$782,СВЦЭМ!$A$39:$A$782,$A23,СВЦЭМ!$B$39:$B$782,R$11)+'СЕТ СН'!$F$14+СВЦЭМ!$D$10+'СЕТ СН'!$F$5-'СЕТ СН'!$F$24</f>
        <v>2166.8176971800003</v>
      </c>
      <c r="S23" s="36">
        <f>SUMIFS(СВЦЭМ!$D$39:$D$782,СВЦЭМ!$A$39:$A$782,$A23,СВЦЭМ!$B$39:$B$782,S$11)+'СЕТ СН'!$F$14+СВЦЭМ!$D$10+'СЕТ СН'!$F$5-'СЕТ СН'!$F$24</f>
        <v>2164.68693007</v>
      </c>
      <c r="T23" s="36">
        <f>SUMIFS(СВЦЭМ!$D$39:$D$782,СВЦЭМ!$A$39:$A$782,$A23,СВЦЭМ!$B$39:$B$782,T$11)+'СЕТ СН'!$F$14+СВЦЭМ!$D$10+'СЕТ СН'!$F$5-'СЕТ СН'!$F$24</f>
        <v>2105.0311897800002</v>
      </c>
      <c r="U23" s="36">
        <f>SUMIFS(СВЦЭМ!$D$39:$D$782,СВЦЭМ!$A$39:$A$782,$A23,СВЦЭМ!$B$39:$B$782,U$11)+'СЕТ СН'!$F$14+СВЦЭМ!$D$10+'СЕТ СН'!$F$5-'СЕТ СН'!$F$24</f>
        <v>2069.7263453400001</v>
      </c>
      <c r="V23" s="36">
        <f>SUMIFS(СВЦЭМ!$D$39:$D$782,СВЦЭМ!$A$39:$A$782,$A23,СВЦЭМ!$B$39:$B$782,V$11)+'СЕТ СН'!$F$14+СВЦЭМ!$D$10+'СЕТ СН'!$F$5-'СЕТ СН'!$F$24</f>
        <v>2038.76243761</v>
      </c>
      <c r="W23" s="36">
        <f>SUMIFS(СВЦЭМ!$D$39:$D$782,СВЦЭМ!$A$39:$A$782,$A23,СВЦЭМ!$B$39:$B$782,W$11)+'СЕТ СН'!$F$14+СВЦЭМ!$D$10+'СЕТ СН'!$F$5-'СЕТ СН'!$F$24</f>
        <v>2063.6211263099999</v>
      </c>
      <c r="X23" s="36">
        <f>SUMIFS(СВЦЭМ!$D$39:$D$782,СВЦЭМ!$A$39:$A$782,$A23,СВЦЭМ!$B$39:$B$782,X$11)+'СЕТ СН'!$F$14+СВЦЭМ!$D$10+'СЕТ СН'!$F$5-'СЕТ СН'!$F$24</f>
        <v>2074.7572502000003</v>
      </c>
      <c r="Y23" s="36">
        <f>SUMIFS(СВЦЭМ!$D$39:$D$782,СВЦЭМ!$A$39:$A$782,$A23,СВЦЭМ!$B$39:$B$782,Y$11)+'СЕТ СН'!$F$14+СВЦЭМ!$D$10+'СЕТ СН'!$F$5-'СЕТ СН'!$F$24</f>
        <v>2096.9502337599997</v>
      </c>
    </row>
    <row r="24" spans="1:25" ht="15.75" x14ac:dyDescent="0.2">
      <c r="A24" s="35">
        <f t="shared" si="0"/>
        <v>44482</v>
      </c>
      <c r="B24" s="36">
        <f>SUMIFS(СВЦЭМ!$D$39:$D$782,СВЦЭМ!$A$39:$A$782,$A24,СВЦЭМ!$B$39:$B$782,B$11)+'СЕТ СН'!$F$14+СВЦЭМ!$D$10+'СЕТ СН'!$F$5-'СЕТ СН'!$F$24</f>
        <v>2078.8273000999998</v>
      </c>
      <c r="C24" s="36">
        <f>SUMIFS(СВЦЭМ!$D$39:$D$782,СВЦЭМ!$A$39:$A$782,$A24,СВЦЭМ!$B$39:$B$782,C$11)+'СЕТ СН'!$F$14+СВЦЭМ!$D$10+'СЕТ СН'!$F$5-'СЕТ СН'!$F$24</f>
        <v>2195.6063343599999</v>
      </c>
      <c r="D24" s="36">
        <f>SUMIFS(СВЦЭМ!$D$39:$D$782,СВЦЭМ!$A$39:$A$782,$A24,СВЦЭМ!$B$39:$B$782,D$11)+'СЕТ СН'!$F$14+СВЦЭМ!$D$10+'СЕТ СН'!$F$5-'СЕТ СН'!$F$24</f>
        <v>2129.6184468299998</v>
      </c>
      <c r="E24" s="36">
        <f>SUMIFS(СВЦЭМ!$D$39:$D$782,СВЦЭМ!$A$39:$A$782,$A24,СВЦЭМ!$B$39:$B$782,E$11)+'СЕТ СН'!$F$14+СВЦЭМ!$D$10+'СЕТ СН'!$F$5-'СЕТ СН'!$F$24</f>
        <v>2111.8699264200004</v>
      </c>
      <c r="F24" s="36">
        <f>SUMIFS(СВЦЭМ!$D$39:$D$782,СВЦЭМ!$A$39:$A$782,$A24,СВЦЭМ!$B$39:$B$782,F$11)+'СЕТ СН'!$F$14+СВЦЭМ!$D$10+'СЕТ СН'!$F$5-'СЕТ СН'!$F$24</f>
        <v>2106.7990305100002</v>
      </c>
      <c r="G24" s="36">
        <f>SUMIFS(СВЦЭМ!$D$39:$D$782,СВЦЭМ!$A$39:$A$782,$A24,СВЦЭМ!$B$39:$B$782,G$11)+'СЕТ СН'!$F$14+СВЦЭМ!$D$10+'СЕТ СН'!$F$5-'СЕТ СН'!$F$24</f>
        <v>2120.3145008299998</v>
      </c>
      <c r="H24" s="36">
        <f>SUMIFS(СВЦЭМ!$D$39:$D$782,СВЦЭМ!$A$39:$A$782,$A24,СВЦЭМ!$B$39:$B$782,H$11)+'СЕТ СН'!$F$14+СВЦЭМ!$D$10+'СЕТ СН'!$F$5-'СЕТ СН'!$F$24</f>
        <v>2185.5018649399999</v>
      </c>
      <c r="I24" s="36">
        <f>SUMIFS(СВЦЭМ!$D$39:$D$782,СВЦЭМ!$A$39:$A$782,$A24,СВЦЭМ!$B$39:$B$782,I$11)+'СЕТ СН'!$F$14+СВЦЭМ!$D$10+'СЕТ СН'!$F$5-'СЕТ СН'!$F$24</f>
        <v>2153.7957980600004</v>
      </c>
      <c r="J24" s="36">
        <f>SUMIFS(СВЦЭМ!$D$39:$D$782,СВЦЭМ!$A$39:$A$782,$A24,СВЦЭМ!$B$39:$B$782,J$11)+'СЕТ СН'!$F$14+СВЦЭМ!$D$10+'СЕТ СН'!$F$5-'СЕТ СН'!$F$24</f>
        <v>2122.8441463700001</v>
      </c>
      <c r="K24" s="36">
        <f>SUMIFS(СВЦЭМ!$D$39:$D$782,СВЦЭМ!$A$39:$A$782,$A24,СВЦЭМ!$B$39:$B$782,K$11)+'СЕТ СН'!$F$14+СВЦЭМ!$D$10+'СЕТ СН'!$F$5-'СЕТ СН'!$F$24</f>
        <v>2069.37193768</v>
      </c>
      <c r="L24" s="36">
        <f>SUMIFS(СВЦЭМ!$D$39:$D$782,СВЦЭМ!$A$39:$A$782,$A24,СВЦЭМ!$B$39:$B$782,L$11)+'СЕТ СН'!$F$14+СВЦЭМ!$D$10+'СЕТ СН'!$F$5-'СЕТ СН'!$F$24</f>
        <v>2059.3157485000002</v>
      </c>
      <c r="M24" s="36">
        <f>SUMIFS(СВЦЭМ!$D$39:$D$782,СВЦЭМ!$A$39:$A$782,$A24,СВЦЭМ!$B$39:$B$782,M$11)+'СЕТ СН'!$F$14+СВЦЭМ!$D$10+'СЕТ СН'!$F$5-'СЕТ СН'!$F$24</f>
        <v>2079.25781293</v>
      </c>
      <c r="N24" s="36">
        <f>SUMIFS(СВЦЭМ!$D$39:$D$782,СВЦЭМ!$A$39:$A$782,$A24,СВЦЭМ!$B$39:$B$782,N$11)+'СЕТ СН'!$F$14+СВЦЭМ!$D$10+'СЕТ СН'!$F$5-'СЕТ СН'!$F$24</f>
        <v>2131.40337013</v>
      </c>
      <c r="O24" s="36">
        <f>SUMIFS(СВЦЭМ!$D$39:$D$782,СВЦЭМ!$A$39:$A$782,$A24,СВЦЭМ!$B$39:$B$782,O$11)+'СЕТ СН'!$F$14+СВЦЭМ!$D$10+'СЕТ СН'!$F$5-'СЕТ СН'!$F$24</f>
        <v>2164.6294942300001</v>
      </c>
      <c r="P24" s="36">
        <f>SUMIFS(СВЦЭМ!$D$39:$D$782,СВЦЭМ!$A$39:$A$782,$A24,СВЦЭМ!$B$39:$B$782,P$11)+'СЕТ СН'!$F$14+СВЦЭМ!$D$10+'СЕТ СН'!$F$5-'СЕТ СН'!$F$24</f>
        <v>2160.2071610600001</v>
      </c>
      <c r="Q24" s="36">
        <f>SUMIFS(СВЦЭМ!$D$39:$D$782,СВЦЭМ!$A$39:$A$782,$A24,СВЦЭМ!$B$39:$B$782,Q$11)+'СЕТ СН'!$F$14+СВЦЭМ!$D$10+'СЕТ СН'!$F$5-'СЕТ СН'!$F$24</f>
        <v>2156.6264638499997</v>
      </c>
      <c r="R24" s="36">
        <f>SUMIFS(СВЦЭМ!$D$39:$D$782,СВЦЭМ!$A$39:$A$782,$A24,СВЦЭМ!$B$39:$B$782,R$11)+'СЕТ СН'!$F$14+СВЦЭМ!$D$10+'СЕТ СН'!$F$5-'СЕТ СН'!$F$24</f>
        <v>2151.9807960600001</v>
      </c>
      <c r="S24" s="36">
        <f>SUMIFS(СВЦЭМ!$D$39:$D$782,СВЦЭМ!$A$39:$A$782,$A24,СВЦЭМ!$B$39:$B$782,S$11)+'СЕТ СН'!$F$14+СВЦЭМ!$D$10+'СЕТ СН'!$F$5-'СЕТ СН'!$F$24</f>
        <v>2117.0152490600003</v>
      </c>
      <c r="T24" s="36">
        <f>SUMIFS(СВЦЭМ!$D$39:$D$782,СВЦЭМ!$A$39:$A$782,$A24,СВЦЭМ!$B$39:$B$782,T$11)+'СЕТ СН'!$F$14+СВЦЭМ!$D$10+'СЕТ СН'!$F$5-'СЕТ СН'!$F$24</f>
        <v>2025.4422304</v>
      </c>
      <c r="U24" s="36">
        <f>SUMIFS(СВЦЭМ!$D$39:$D$782,СВЦЭМ!$A$39:$A$782,$A24,СВЦЭМ!$B$39:$B$782,U$11)+'СЕТ СН'!$F$14+СВЦЭМ!$D$10+'СЕТ СН'!$F$5-'СЕТ СН'!$F$24</f>
        <v>1988.6017391999999</v>
      </c>
      <c r="V24" s="36">
        <f>SUMIFS(СВЦЭМ!$D$39:$D$782,СВЦЭМ!$A$39:$A$782,$A24,СВЦЭМ!$B$39:$B$782,V$11)+'СЕТ СН'!$F$14+СВЦЭМ!$D$10+'СЕТ СН'!$F$5-'СЕТ СН'!$F$24</f>
        <v>1980.0042238000001</v>
      </c>
      <c r="W24" s="36">
        <f>SUMIFS(СВЦЭМ!$D$39:$D$782,СВЦЭМ!$A$39:$A$782,$A24,СВЦЭМ!$B$39:$B$782,W$11)+'СЕТ СН'!$F$14+СВЦЭМ!$D$10+'СЕТ СН'!$F$5-'СЕТ СН'!$F$24</f>
        <v>2032.36237783</v>
      </c>
      <c r="X24" s="36">
        <f>SUMIFS(СВЦЭМ!$D$39:$D$782,СВЦЭМ!$A$39:$A$782,$A24,СВЦЭМ!$B$39:$B$782,X$11)+'СЕТ СН'!$F$14+СВЦЭМ!$D$10+'СЕТ СН'!$F$5-'СЕТ СН'!$F$24</f>
        <v>2064.6427903200001</v>
      </c>
      <c r="Y24" s="36">
        <f>SUMIFS(СВЦЭМ!$D$39:$D$782,СВЦЭМ!$A$39:$A$782,$A24,СВЦЭМ!$B$39:$B$782,Y$11)+'СЕТ СН'!$F$14+СВЦЭМ!$D$10+'СЕТ СН'!$F$5-'СЕТ СН'!$F$24</f>
        <v>2144.1989660600002</v>
      </c>
    </row>
    <row r="25" spans="1:25" ht="15.75" x14ac:dyDescent="0.2">
      <c r="A25" s="35">
        <f t="shared" si="0"/>
        <v>44483</v>
      </c>
      <c r="B25" s="36">
        <f>SUMIFS(СВЦЭМ!$D$39:$D$782,СВЦЭМ!$A$39:$A$782,$A25,СВЦЭМ!$B$39:$B$782,B$11)+'СЕТ СН'!$F$14+СВЦЭМ!$D$10+'СЕТ СН'!$F$5-'СЕТ СН'!$F$24</f>
        <v>2220.6251859599997</v>
      </c>
      <c r="C25" s="36">
        <f>SUMIFS(СВЦЭМ!$D$39:$D$782,СВЦЭМ!$A$39:$A$782,$A25,СВЦЭМ!$B$39:$B$782,C$11)+'СЕТ СН'!$F$14+СВЦЭМ!$D$10+'СЕТ СН'!$F$5-'СЕТ СН'!$F$24</f>
        <v>2194.0457950500004</v>
      </c>
      <c r="D25" s="36">
        <f>SUMIFS(СВЦЭМ!$D$39:$D$782,СВЦЭМ!$A$39:$A$782,$A25,СВЦЭМ!$B$39:$B$782,D$11)+'СЕТ СН'!$F$14+СВЦЭМ!$D$10+'СЕТ СН'!$F$5-'СЕТ СН'!$F$24</f>
        <v>2105.6716489700002</v>
      </c>
      <c r="E25" s="36">
        <f>SUMIFS(СВЦЭМ!$D$39:$D$782,СВЦЭМ!$A$39:$A$782,$A25,СВЦЭМ!$B$39:$B$782,E$11)+'СЕТ СН'!$F$14+СВЦЭМ!$D$10+'СЕТ СН'!$F$5-'СЕТ СН'!$F$24</f>
        <v>2091.6204386899999</v>
      </c>
      <c r="F25" s="36">
        <f>SUMIFS(СВЦЭМ!$D$39:$D$782,СВЦЭМ!$A$39:$A$782,$A25,СВЦЭМ!$B$39:$B$782,F$11)+'СЕТ СН'!$F$14+СВЦЭМ!$D$10+'СЕТ СН'!$F$5-'СЕТ СН'!$F$24</f>
        <v>2086.4091664300004</v>
      </c>
      <c r="G25" s="36">
        <f>SUMIFS(СВЦЭМ!$D$39:$D$782,СВЦЭМ!$A$39:$A$782,$A25,СВЦЭМ!$B$39:$B$782,G$11)+'СЕТ СН'!$F$14+СВЦЭМ!$D$10+'СЕТ СН'!$F$5-'СЕТ СН'!$F$24</f>
        <v>2100.2113434100002</v>
      </c>
      <c r="H25" s="36">
        <f>SUMIFS(СВЦЭМ!$D$39:$D$782,СВЦЭМ!$A$39:$A$782,$A25,СВЦЭМ!$B$39:$B$782,H$11)+'СЕТ СН'!$F$14+СВЦЭМ!$D$10+'СЕТ СН'!$F$5-'СЕТ СН'!$F$24</f>
        <v>2192.0635323699998</v>
      </c>
      <c r="I25" s="36">
        <f>SUMIFS(СВЦЭМ!$D$39:$D$782,СВЦЭМ!$A$39:$A$782,$A25,СВЦЭМ!$B$39:$B$782,I$11)+'СЕТ СН'!$F$14+СВЦЭМ!$D$10+'СЕТ СН'!$F$5-'СЕТ СН'!$F$24</f>
        <v>2179.8163700499999</v>
      </c>
      <c r="J25" s="36">
        <f>SUMIFS(СВЦЭМ!$D$39:$D$782,СВЦЭМ!$A$39:$A$782,$A25,СВЦЭМ!$B$39:$B$782,J$11)+'СЕТ СН'!$F$14+СВЦЭМ!$D$10+'СЕТ СН'!$F$5-'СЕТ СН'!$F$24</f>
        <v>2152.9912767000001</v>
      </c>
      <c r="K25" s="36">
        <f>SUMIFS(СВЦЭМ!$D$39:$D$782,СВЦЭМ!$A$39:$A$782,$A25,СВЦЭМ!$B$39:$B$782,K$11)+'СЕТ СН'!$F$14+СВЦЭМ!$D$10+'СЕТ СН'!$F$5-'СЕТ СН'!$F$24</f>
        <v>2012.5030254399999</v>
      </c>
      <c r="L25" s="36">
        <f>SUMIFS(СВЦЭМ!$D$39:$D$782,СВЦЭМ!$A$39:$A$782,$A25,СВЦЭМ!$B$39:$B$782,L$11)+'СЕТ СН'!$F$14+СВЦЭМ!$D$10+'СЕТ СН'!$F$5-'СЕТ СН'!$F$24</f>
        <v>2080.7551092000003</v>
      </c>
      <c r="M25" s="36">
        <f>SUMIFS(СВЦЭМ!$D$39:$D$782,СВЦЭМ!$A$39:$A$782,$A25,СВЦЭМ!$B$39:$B$782,M$11)+'СЕТ СН'!$F$14+СВЦЭМ!$D$10+'СЕТ СН'!$F$5-'СЕТ СН'!$F$24</f>
        <v>2232.6439099199997</v>
      </c>
      <c r="N25" s="36">
        <f>SUMIFS(СВЦЭМ!$D$39:$D$782,СВЦЭМ!$A$39:$A$782,$A25,СВЦЭМ!$B$39:$B$782,N$11)+'СЕТ СН'!$F$14+СВЦЭМ!$D$10+'СЕТ СН'!$F$5-'СЕТ СН'!$F$24</f>
        <v>2221.1053303099998</v>
      </c>
      <c r="O25" s="36">
        <f>SUMIFS(СВЦЭМ!$D$39:$D$782,СВЦЭМ!$A$39:$A$782,$A25,СВЦЭМ!$B$39:$B$782,O$11)+'СЕТ СН'!$F$14+СВЦЭМ!$D$10+'СЕТ СН'!$F$5-'СЕТ СН'!$F$24</f>
        <v>2216.69028084</v>
      </c>
      <c r="P25" s="36">
        <f>SUMIFS(СВЦЭМ!$D$39:$D$782,СВЦЭМ!$A$39:$A$782,$A25,СВЦЭМ!$B$39:$B$782,P$11)+'СЕТ СН'!$F$14+СВЦЭМ!$D$10+'СЕТ СН'!$F$5-'СЕТ СН'!$F$24</f>
        <v>2210.0895645299997</v>
      </c>
      <c r="Q25" s="36">
        <f>SUMIFS(СВЦЭМ!$D$39:$D$782,СВЦЭМ!$A$39:$A$782,$A25,СВЦЭМ!$B$39:$B$782,Q$11)+'СЕТ СН'!$F$14+СВЦЭМ!$D$10+'СЕТ СН'!$F$5-'СЕТ СН'!$F$24</f>
        <v>2234.7226852200001</v>
      </c>
      <c r="R25" s="36">
        <f>SUMIFS(СВЦЭМ!$D$39:$D$782,СВЦЭМ!$A$39:$A$782,$A25,СВЦЭМ!$B$39:$B$782,R$11)+'СЕТ СН'!$F$14+СВЦЭМ!$D$10+'СЕТ СН'!$F$5-'СЕТ СН'!$F$24</f>
        <v>2232.7707215</v>
      </c>
      <c r="S25" s="36">
        <f>SUMIFS(СВЦЭМ!$D$39:$D$782,СВЦЭМ!$A$39:$A$782,$A25,СВЦЭМ!$B$39:$B$782,S$11)+'СЕТ СН'!$F$14+СВЦЭМ!$D$10+'СЕТ СН'!$F$5-'СЕТ СН'!$F$24</f>
        <v>2171.4625327599997</v>
      </c>
      <c r="T25" s="36">
        <f>SUMIFS(СВЦЭМ!$D$39:$D$782,СВЦЭМ!$A$39:$A$782,$A25,СВЦЭМ!$B$39:$B$782,T$11)+'СЕТ СН'!$F$14+СВЦЭМ!$D$10+'СЕТ СН'!$F$5-'СЕТ СН'!$F$24</f>
        <v>2063.16686953</v>
      </c>
      <c r="U25" s="36">
        <f>SUMIFS(СВЦЭМ!$D$39:$D$782,СВЦЭМ!$A$39:$A$782,$A25,СВЦЭМ!$B$39:$B$782,U$11)+'СЕТ СН'!$F$14+СВЦЭМ!$D$10+'СЕТ СН'!$F$5-'СЕТ СН'!$F$24</f>
        <v>1985.4281827</v>
      </c>
      <c r="V25" s="36">
        <f>SUMIFS(СВЦЭМ!$D$39:$D$782,СВЦЭМ!$A$39:$A$782,$A25,СВЦЭМ!$B$39:$B$782,V$11)+'СЕТ СН'!$F$14+СВЦЭМ!$D$10+'СЕТ СН'!$F$5-'СЕТ СН'!$F$24</f>
        <v>1952.9081076699999</v>
      </c>
      <c r="W25" s="36">
        <f>SUMIFS(СВЦЭМ!$D$39:$D$782,СВЦЭМ!$A$39:$A$782,$A25,СВЦЭМ!$B$39:$B$782,W$11)+'СЕТ СН'!$F$14+СВЦЭМ!$D$10+'СЕТ СН'!$F$5-'СЕТ СН'!$F$24</f>
        <v>2056.8447338999999</v>
      </c>
      <c r="X25" s="36">
        <f>SUMIFS(СВЦЭМ!$D$39:$D$782,СВЦЭМ!$A$39:$A$782,$A25,СВЦЭМ!$B$39:$B$782,X$11)+'СЕТ СН'!$F$14+СВЦЭМ!$D$10+'СЕТ СН'!$F$5-'СЕТ СН'!$F$24</f>
        <v>2156.0548848500002</v>
      </c>
      <c r="Y25" s="36">
        <f>SUMIFS(СВЦЭМ!$D$39:$D$782,СВЦЭМ!$A$39:$A$782,$A25,СВЦЭМ!$B$39:$B$782,Y$11)+'СЕТ СН'!$F$14+СВЦЭМ!$D$10+'СЕТ СН'!$F$5-'СЕТ СН'!$F$24</f>
        <v>2211.7068654599998</v>
      </c>
    </row>
    <row r="26" spans="1:25" ht="15.75" x14ac:dyDescent="0.2">
      <c r="A26" s="35">
        <f t="shared" si="0"/>
        <v>44484</v>
      </c>
      <c r="B26" s="36">
        <f>SUMIFS(СВЦЭМ!$D$39:$D$782,СВЦЭМ!$A$39:$A$782,$A26,СВЦЭМ!$B$39:$B$782,B$11)+'СЕТ СН'!$F$14+СВЦЭМ!$D$10+'СЕТ СН'!$F$5-'СЕТ СН'!$F$24</f>
        <v>2155.0338695800001</v>
      </c>
      <c r="C26" s="36">
        <f>SUMIFS(СВЦЭМ!$D$39:$D$782,СВЦЭМ!$A$39:$A$782,$A26,СВЦЭМ!$B$39:$B$782,C$11)+'СЕТ СН'!$F$14+СВЦЭМ!$D$10+'СЕТ СН'!$F$5-'СЕТ СН'!$F$24</f>
        <v>2148.55074844</v>
      </c>
      <c r="D26" s="36">
        <f>SUMIFS(СВЦЭМ!$D$39:$D$782,СВЦЭМ!$A$39:$A$782,$A26,СВЦЭМ!$B$39:$B$782,D$11)+'СЕТ СН'!$F$14+СВЦЭМ!$D$10+'СЕТ СН'!$F$5-'СЕТ СН'!$F$24</f>
        <v>2111.96832911</v>
      </c>
      <c r="E26" s="36">
        <f>SUMIFS(СВЦЭМ!$D$39:$D$782,СВЦЭМ!$A$39:$A$782,$A26,СВЦЭМ!$B$39:$B$782,E$11)+'СЕТ СН'!$F$14+СВЦЭМ!$D$10+'СЕТ СН'!$F$5-'СЕТ СН'!$F$24</f>
        <v>2130.1545908200001</v>
      </c>
      <c r="F26" s="36">
        <f>SUMIFS(СВЦЭМ!$D$39:$D$782,СВЦЭМ!$A$39:$A$782,$A26,СВЦЭМ!$B$39:$B$782,F$11)+'СЕТ СН'!$F$14+СВЦЭМ!$D$10+'СЕТ СН'!$F$5-'СЕТ СН'!$F$24</f>
        <v>2121.6513778899998</v>
      </c>
      <c r="G26" s="36">
        <f>SUMIFS(СВЦЭМ!$D$39:$D$782,СВЦЭМ!$A$39:$A$782,$A26,СВЦЭМ!$B$39:$B$782,G$11)+'СЕТ СН'!$F$14+СВЦЭМ!$D$10+'СЕТ СН'!$F$5-'СЕТ СН'!$F$24</f>
        <v>2120.5289709199997</v>
      </c>
      <c r="H26" s="36">
        <f>SUMIFS(СВЦЭМ!$D$39:$D$782,СВЦЭМ!$A$39:$A$782,$A26,СВЦЭМ!$B$39:$B$782,H$11)+'СЕТ СН'!$F$14+СВЦЭМ!$D$10+'СЕТ СН'!$F$5-'СЕТ СН'!$F$24</f>
        <v>2184.7775444600002</v>
      </c>
      <c r="I26" s="36">
        <f>SUMIFS(СВЦЭМ!$D$39:$D$782,СВЦЭМ!$A$39:$A$782,$A26,СВЦЭМ!$B$39:$B$782,I$11)+'СЕТ СН'!$F$14+СВЦЭМ!$D$10+'СЕТ СН'!$F$5-'СЕТ СН'!$F$24</f>
        <v>2191.7981123500003</v>
      </c>
      <c r="J26" s="36">
        <f>SUMIFS(СВЦЭМ!$D$39:$D$782,СВЦЭМ!$A$39:$A$782,$A26,СВЦЭМ!$B$39:$B$782,J$11)+'СЕТ СН'!$F$14+СВЦЭМ!$D$10+'СЕТ СН'!$F$5-'СЕТ СН'!$F$24</f>
        <v>2158.7098418699998</v>
      </c>
      <c r="K26" s="36">
        <f>SUMIFS(СВЦЭМ!$D$39:$D$782,СВЦЭМ!$A$39:$A$782,$A26,СВЦЭМ!$B$39:$B$782,K$11)+'СЕТ СН'!$F$14+СВЦЭМ!$D$10+'СЕТ СН'!$F$5-'СЕТ СН'!$F$24</f>
        <v>2126.2044902400003</v>
      </c>
      <c r="L26" s="36">
        <f>SUMIFS(СВЦЭМ!$D$39:$D$782,СВЦЭМ!$A$39:$A$782,$A26,СВЦЭМ!$B$39:$B$782,L$11)+'СЕТ СН'!$F$14+СВЦЭМ!$D$10+'СЕТ СН'!$F$5-'СЕТ СН'!$F$24</f>
        <v>2135.0597808500002</v>
      </c>
      <c r="M26" s="36">
        <f>SUMIFS(СВЦЭМ!$D$39:$D$782,СВЦЭМ!$A$39:$A$782,$A26,СВЦЭМ!$B$39:$B$782,M$11)+'СЕТ СН'!$F$14+СВЦЭМ!$D$10+'СЕТ СН'!$F$5-'СЕТ СН'!$F$24</f>
        <v>2143.1557755900003</v>
      </c>
      <c r="N26" s="36">
        <f>SUMIFS(СВЦЭМ!$D$39:$D$782,СВЦЭМ!$A$39:$A$782,$A26,СВЦЭМ!$B$39:$B$782,N$11)+'СЕТ СН'!$F$14+СВЦЭМ!$D$10+'СЕТ СН'!$F$5-'СЕТ СН'!$F$24</f>
        <v>2145.84264601</v>
      </c>
      <c r="O26" s="36">
        <f>SUMIFS(СВЦЭМ!$D$39:$D$782,СВЦЭМ!$A$39:$A$782,$A26,СВЦЭМ!$B$39:$B$782,O$11)+'СЕТ СН'!$F$14+СВЦЭМ!$D$10+'СЕТ СН'!$F$5-'СЕТ СН'!$F$24</f>
        <v>2177.36642381</v>
      </c>
      <c r="P26" s="36">
        <f>SUMIFS(СВЦЭМ!$D$39:$D$782,СВЦЭМ!$A$39:$A$782,$A26,СВЦЭМ!$B$39:$B$782,P$11)+'СЕТ СН'!$F$14+СВЦЭМ!$D$10+'СЕТ СН'!$F$5-'СЕТ СН'!$F$24</f>
        <v>2211.78585974</v>
      </c>
      <c r="Q26" s="36">
        <f>SUMIFS(СВЦЭМ!$D$39:$D$782,СВЦЭМ!$A$39:$A$782,$A26,СВЦЭМ!$B$39:$B$782,Q$11)+'СЕТ СН'!$F$14+СВЦЭМ!$D$10+'СЕТ СН'!$F$5-'СЕТ СН'!$F$24</f>
        <v>2212.6412353000001</v>
      </c>
      <c r="R26" s="36">
        <f>SUMIFS(СВЦЭМ!$D$39:$D$782,СВЦЭМ!$A$39:$A$782,$A26,СВЦЭМ!$B$39:$B$782,R$11)+'СЕТ СН'!$F$14+СВЦЭМ!$D$10+'СЕТ СН'!$F$5-'СЕТ СН'!$F$24</f>
        <v>2211.7432378800004</v>
      </c>
      <c r="S26" s="36">
        <f>SUMIFS(СВЦЭМ!$D$39:$D$782,СВЦЭМ!$A$39:$A$782,$A26,СВЦЭМ!$B$39:$B$782,S$11)+'СЕТ СН'!$F$14+СВЦЭМ!$D$10+'СЕТ СН'!$F$5-'СЕТ СН'!$F$24</f>
        <v>2213.2640090699997</v>
      </c>
      <c r="T26" s="36">
        <f>SUMIFS(СВЦЭМ!$D$39:$D$782,СВЦЭМ!$A$39:$A$782,$A26,СВЦЭМ!$B$39:$B$782,T$11)+'СЕТ СН'!$F$14+СВЦЭМ!$D$10+'СЕТ СН'!$F$5-'СЕТ СН'!$F$24</f>
        <v>2130.3160752100002</v>
      </c>
      <c r="U26" s="36">
        <f>SUMIFS(СВЦЭМ!$D$39:$D$782,СВЦЭМ!$A$39:$A$782,$A26,СВЦЭМ!$B$39:$B$782,U$11)+'СЕТ СН'!$F$14+СВЦЭМ!$D$10+'СЕТ СН'!$F$5-'СЕТ СН'!$F$24</f>
        <v>2135.5719273100003</v>
      </c>
      <c r="V26" s="36">
        <f>SUMIFS(СВЦЭМ!$D$39:$D$782,СВЦЭМ!$A$39:$A$782,$A26,СВЦЭМ!$B$39:$B$782,V$11)+'СЕТ СН'!$F$14+СВЦЭМ!$D$10+'СЕТ СН'!$F$5-'СЕТ СН'!$F$24</f>
        <v>2137.2656444700001</v>
      </c>
      <c r="W26" s="36">
        <f>SUMIFS(СВЦЭМ!$D$39:$D$782,СВЦЭМ!$A$39:$A$782,$A26,СВЦЭМ!$B$39:$B$782,W$11)+'СЕТ СН'!$F$14+СВЦЭМ!$D$10+'СЕТ СН'!$F$5-'СЕТ СН'!$F$24</f>
        <v>2131.02382747</v>
      </c>
      <c r="X26" s="36">
        <f>SUMIFS(СВЦЭМ!$D$39:$D$782,СВЦЭМ!$A$39:$A$782,$A26,СВЦЭМ!$B$39:$B$782,X$11)+'СЕТ СН'!$F$14+СВЦЭМ!$D$10+'СЕТ СН'!$F$5-'СЕТ СН'!$F$24</f>
        <v>2140.12108898</v>
      </c>
      <c r="Y26" s="36">
        <f>SUMIFS(СВЦЭМ!$D$39:$D$782,СВЦЭМ!$A$39:$A$782,$A26,СВЦЭМ!$B$39:$B$782,Y$11)+'СЕТ СН'!$F$14+СВЦЭМ!$D$10+'СЕТ СН'!$F$5-'СЕТ СН'!$F$24</f>
        <v>2193.63672309</v>
      </c>
    </row>
    <row r="27" spans="1:25" ht="15.75" x14ac:dyDescent="0.2">
      <c r="A27" s="35">
        <f t="shared" si="0"/>
        <v>44485</v>
      </c>
      <c r="B27" s="36">
        <f>SUMIFS(СВЦЭМ!$D$39:$D$782,СВЦЭМ!$A$39:$A$782,$A27,СВЦЭМ!$B$39:$B$782,B$11)+'СЕТ СН'!$F$14+СВЦЭМ!$D$10+'СЕТ СН'!$F$5-'СЕТ СН'!$F$24</f>
        <v>2160.4255934900002</v>
      </c>
      <c r="C27" s="36">
        <f>SUMIFS(СВЦЭМ!$D$39:$D$782,СВЦЭМ!$A$39:$A$782,$A27,СВЦЭМ!$B$39:$B$782,C$11)+'СЕТ СН'!$F$14+СВЦЭМ!$D$10+'СЕТ СН'!$F$5-'СЕТ СН'!$F$24</f>
        <v>2201.35829362</v>
      </c>
      <c r="D27" s="36">
        <f>SUMIFS(СВЦЭМ!$D$39:$D$782,СВЦЭМ!$A$39:$A$782,$A27,СВЦЭМ!$B$39:$B$782,D$11)+'СЕТ СН'!$F$14+СВЦЭМ!$D$10+'СЕТ СН'!$F$5-'СЕТ СН'!$F$24</f>
        <v>2121.0620397600001</v>
      </c>
      <c r="E27" s="36">
        <f>SUMIFS(СВЦЭМ!$D$39:$D$782,СВЦЭМ!$A$39:$A$782,$A27,СВЦЭМ!$B$39:$B$782,E$11)+'СЕТ СН'!$F$14+СВЦЭМ!$D$10+'СЕТ СН'!$F$5-'СЕТ СН'!$F$24</f>
        <v>2110.6873383700004</v>
      </c>
      <c r="F27" s="36">
        <f>SUMIFS(СВЦЭМ!$D$39:$D$782,СВЦЭМ!$A$39:$A$782,$A27,СВЦЭМ!$B$39:$B$782,F$11)+'СЕТ СН'!$F$14+СВЦЭМ!$D$10+'СЕТ СН'!$F$5-'СЕТ СН'!$F$24</f>
        <v>2108.9754533300002</v>
      </c>
      <c r="G27" s="36">
        <f>SUMIFS(СВЦЭМ!$D$39:$D$782,СВЦЭМ!$A$39:$A$782,$A27,СВЦЭМ!$B$39:$B$782,G$11)+'СЕТ СН'!$F$14+СВЦЭМ!$D$10+'СЕТ СН'!$F$5-'СЕТ СН'!$F$24</f>
        <v>2110.42409739</v>
      </c>
      <c r="H27" s="36">
        <f>SUMIFS(СВЦЭМ!$D$39:$D$782,СВЦЭМ!$A$39:$A$782,$A27,СВЦЭМ!$B$39:$B$782,H$11)+'СЕТ СН'!$F$14+СВЦЭМ!$D$10+'СЕТ СН'!$F$5-'СЕТ СН'!$F$24</f>
        <v>2151.8718472999999</v>
      </c>
      <c r="I27" s="36">
        <f>SUMIFS(СВЦЭМ!$D$39:$D$782,СВЦЭМ!$A$39:$A$782,$A27,СВЦЭМ!$B$39:$B$782,I$11)+'СЕТ СН'!$F$14+СВЦЭМ!$D$10+'СЕТ СН'!$F$5-'СЕТ СН'!$F$24</f>
        <v>2181.0799293700002</v>
      </c>
      <c r="J27" s="36">
        <f>SUMIFS(СВЦЭМ!$D$39:$D$782,СВЦЭМ!$A$39:$A$782,$A27,СВЦЭМ!$B$39:$B$782,J$11)+'СЕТ СН'!$F$14+СВЦЭМ!$D$10+'СЕТ СН'!$F$5-'СЕТ СН'!$F$24</f>
        <v>2200.92593081</v>
      </c>
      <c r="K27" s="36">
        <f>SUMIFS(СВЦЭМ!$D$39:$D$782,СВЦЭМ!$A$39:$A$782,$A27,СВЦЭМ!$B$39:$B$782,K$11)+'СЕТ СН'!$F$14+СВЦЭМ!$D$10+'СЕТ СН'!$F$5-'СЕТ СН'!$F$24</f>
        <v>2115.5345557099999</v>
      </c>
      <c r="L27" s="36">
        <f>SUMIFS(СВЦЭМ!$D$39:$D$782,СВЦЭМ!$A$39:$A$782,$A27,СВЦЭМ!$B$39:$B$782,L$11)+'СЕТ СН'!$F$14+СВЦЭМ!$D$10+'СЕТ СН'!$F$5-'СЕТ СН'!$F$24</f>
        <v>2124.36700845</v>
      </c>
      <c r="M27" s="36">
        <f>SUMIFS(СВЦЭМ!$D$39:$D$782,СВЦЭМ!$A$39:$A$782,$A27,СВЦЭМ!$B$39:$B$782,M$11)+'СЕТ СН'!$F$14+СВЦЭМ!$D$10+'СЕТ СН'!$F$5-'СЕТ СН'!$F$24</f>
        <v>2118.7602383800004</v>
      </c>
      <c r="N27" s="36">
        <f>SUMIFS(СВЦЭМ!$D$39:$D$782,СВЦЭМ!$A$39:$A$782,$A27,СВЦЭМ!$B$39:$B$782,N$11)+'СЕТ СН'!$F$14+СВЦЭМ!$D$10+'СЕТ СН'!$F$5-'СЕТ СН'!$F$24</f>
        <v>2119.5142004899999</v>
      </c>
      <c r="O27" s="36">
        <f>SUMIFS(СВЦЭМ!$D$39:$D$782,СВЦЭМ!$A$39:$A$782,$A27,СВЦЭМ!$B$39:$B$782,O$11)+'СЕТ СН'!$F$14+СВЦЭМ!$D$10+'СЕТ СН'!$F$5-'СЕТ СН'!$F$24</f>
        <v>2112.9332862000001</v>
      </c>
      <c r="P27" s="36">
        <f>SUMIFS(СВЦЭМ!$D$39:$D$782,СВЦЭМ!$A$39:$A$782,$A27,СВЦЭМ!$B$39:$B$782,P$11)+'СЕТ СН'!$F$14+СВЦЭМ!$D$10+'СЕТ СН'!$F$5-'СЕТ СН'!$F$24</f>
        <v>2102.5452057399998</v>
      </c>
      <c r="Q27" s="36">
        <f>SUMIFS(СВЦЭМ!$D$39:$D$782,СВЦЭМ!$A$39:$A$782,$A27,СВЦЭМ!$B$39:$B$782,Q$11)+'СЕТ СН'!$F$14+СВЦЭМ!$D$10+'СЕТ СН'!$F$5-'СЕТ СН'!$F$24</f>
        <v>2093.45646678</v>
      </c>
      <c r="R27" s="36">
        <f>SUMIFS(СВЦЭМ!$D$39:$D$782,СВЦЭМ!$A$39:$A$782,$A27,СВЦЭМ!$B$39:$B$782,R$11)+'СЕТ СН'!$F$14+СВЦЭМ!$D$10+'СЕТ СН'!$F$5-'СЕТ СН'!$F$24</f>
        <v>2087.7891486799999</v>
      </c>
      <c r="S27" s="36">
        <f>SUMIFS(СВЦЭМ!$D$39:$D$782,СВЦЭМ!$A$39:$A$782,$A27,СВЦЭМ!$B$39:$B$782,S$11)+'СЕТ СН'!$F$14+СВЦЭМ!$D$10+'СЕТ СН'!$F$5-'СЕТ СН'!$F$24</f>
        <v>2079.29297146</v>
      </c>
      <c r="T27" s="36">
        <f>SUMIFS(СВЦЭМ!$D$39:$D$782,СВЦЭМ!$A$39:$A$782,$A27,СВЦЭМ!$B$39:$B$782,T$11)+'СЕТ СН'!$F$14+СВЦЭМ!$D$10+'СЕТ СН'!$F$5-'СЕТ СН'!$F$24</f>
        <v>2069.8633011800002</v>
      </c>
      <c r="U27" s="36">
        <f>SUMIFS(СВЦЭМ!$D$39:$D$782,СВЦЭМ!$A$39:$A$782,$A27,СВЦЭМ!$B$39:$B$782,U$11)+'СЕТ СН'!$F$14+СВЦЭМ!$D$10+'СЕТ СН'!$F$5-'СЕТ СН'!$F$24</f>
        <v>2092.4442814599997</v>
      </c>
      <c r="V27" s="36">
        <f>SUMIFS(СВЦЭМ!$D$39:$D$782,СВЦЭМ!$A$39:$A$782,$A27,СВЦЭМ!$B$39:$B$782,V$11)+'СЕТ СН'!$F$14+СВЦЭМ!$D$10+'СЕТ СН'!$F$5-'СЕТ СН'!$F$24</f>
        <v>2077.6219356399997</v>
      </c>
      <c r="W27" s="36">
        <f>SUMIFS(СВЦЭМ!$D$39:$D$782,СВЦЭМ!$A$39:$A$782,$A27,СВЦЭМ!$B$39:$B$782,W$11)+'СЕТ СН'!$F$14+СВЦЭМ!$D$10+'СЕТ СН'!$F$5-'СЕТ СН'!$F$24</f>
        <v>2084.2161846199997</v>
      </c>
      <c r="X27" s="36">
        <f>SUMIFS(СВЦЭМ!$D$39:$D$782,СВЦЭМ!$A$39:$A$782,$A27,СВЦЭМ!$B$39:$B$782,X$11)+'СЕТ СН'!$F$14+СВЦЭМ!$D$10+'СЕТ СН'!$F$5-'СЕТ СН'!$F$24</f>
        <v>2153.22148423</v>
      </c>
      <c r="Y27" s="36">
        <f>SUMIFS(СВЦЭМ!$D$39:$D$782,СВЦЭМ!$A$39:$A$782,$A27,СВЦЭМ!$B$39:$B$782,Y$11)+'СЕТ СН'!$F$14+СВЦЭМ!$D$10+'СЕТ СН'!$F$5-'СЕТ СН'!$F$24</f>
        <v>2218.0065725100003</v>
      </c>
    </row>
    <row r="28" spans="1:25" ht="15.75" x14ac:dyDescent="0.2">
      <c r="A28" s="35">
        <f t="shared" si="0"/>
        <v>44486</v>
      </c>
      <c r="B28" s="36">
        <f>SUMIFS(СВЦЭМ!$D$39:$D$782,СВЦЭМ!$A$39:$A$782,$A28,СВЦЭМ!$B$39:$B$782,B$11)+'СЕТ СН'!$F$14+СВЦЭМ!$D$10+'СЕТ СН'!$F$5-'СЕТ СН'!$F$24</f>
        <v>2145.3587083000002</v>
      </c>
      <c r="C28" s="36">
        <f>SUMIFS(СВЦЭМ!$D$39:$D$782,СВЦЭМ!$A$39:$A$782,$A28,СВЦЭМ!$B$39:$B$782,C$11)+'СЕТ СН'!$F$14+СВЦЭМ!$D$10+'СЕТ СН'!$F$5-'СЕТ СН'!$F$24</f>
        <v>2187.9935608800001</v>
      </c>
      <c r="D28" s="36">
        <f>SUMIFS(СВЦЭМ!$D$39:$D$782,СВЦЭМ!$A$39:$A$782,$A28,СВЦЭМ!$B$39:$B$782,D$11)+'СЕТ СН'!$F$14+СВЦЭМ!$D$10+'СЕТ СН'!$F$5-'СЕТ СН'!$F$24</f>
        <v>2125.9557973800001</v>
      </c>
      <c r="E28" s="36">
        <f>SUMIFS(СВЦЭМ!$D$39:$D$782,СВЦЭМ!$A$39:$A$782,$A28,СВЦЭМ!$B$39:$B$782,E$11)+'СЕТ СН'!$F$14+СВЦЭМ!$D$10+'СЕТ СН'!$F$5-'СЕТ СН'!$F$24</f>
        <v>2115.9694702100001</v>
      </c>
      <c r="F28" s="36">
        <f>SUMIFS(СВЦЭМ!$D$39:$D$782,СВЦЭМ!$A$39:$A$782,$A28,СВЦЭМ!$B$39:$B$782,F$11)+'СЕТ СН'!$F$14+СВЦЭМ!$D$10+'СЕТ СН'!$F$5-'СЕТ СН'!$F$24</f>
        <v>2120.9459680600003</v>
      </c>
      <c r="G28" s="36">
        <f>SUMIFS(СВЦЭМ!$D$39:$D$782,СВЦЭМ!$A$39:$A$782,$A28,СВЦЭМ!$B$39:$B$782,G$11)+'СЕТ СН'!$F$14+СВЦЭМ!$D$10+'СЕТ СН'!$F$5-'СЕТ СН'!$F$24</f>
        <v>2114.05267637</v>
      </c>
      <c r="H28" s="36">
        <f>SUMIFS(СВЦЭМ!$D$39:$D$782,СВЦЭМ!$A$39:$A$782,$A28,СВЦЭМ!$B$39:$B$782,H$11)+'СЕТ СН'!$F$14+СВЦЭМ!$D$10+'СЕТ СН'!$F$5-'СЕТ СН'!$F$24</f>
        <v>2143.4702279100002</v>
      </c>
      <c r="I28" s="36">
        <f>SUMIFS(СВЦЭМ!$D$39:$D$782,СВЦЭМ!$A$39:$A$782,$A28,СВЦЭМ!$B$39:$B$782,I$11)+'СЕТ СН'!$F$14+СВЦЭМ!$D$10+'СЕТ СН'!$F$5-'СЕТ СН'!$F$24</f>
        <v>2155.10382531</v>
      </c>
      <c r="J28" s="36">
        <f>SUMIFS(СВЦЭМ!$D$39:$D$782,СВЦЭМ!$A$39:$A$782,$A28,СВЦЭМ!$B$39:$B$782,J$11)+'СЕТ СН'!$F$14+СВЦЭМ!$D$10+'СЕТ СН'!$F$5-'СЕТ СН'!$F$24</f>
        <v>2101.56190513</v>
      </c>
      <c r="K28" s="36">
        <f>SUMIFS(СВЦЭМ!$D$39:$D$782,СВЦЭМ!$A$39:$A$782,$A28,СВЦЭМ!$B$39:$B$782,K$11)+'СЕТ СН'!$F$14+СВЦЭМ!$D$10+'СЕТ СН'!$F$5-'СЕТ СН'!$F$24</f>
        <v>2093.29672519</v>
      </c>
      <c r="L28" s="36">
        <f>SUMIFS(СВЦЭМ!$D$39:$D$782,СВЦЭМ!$A$39:$A$782,$A28,СВЦЭМ!$B$39:$B$782,L$11)+'СЕТ СН'!$F$14+СВЦЭМ!$D$10+'СЕТ СН'!$F$5-'СЕТ СН'!$F$24</f>
        <v>2096.6864329500004</v>
      </c>
      <c r="M28" s="36">
        <f>SUMIFS(СВЦЭМ!$D$39:$D$782,СВЦЭМ!$A$39:$A$782,$A28,СВЦЭМ!$B$39:$B$782,M$11)+'СЕТ СН'!$F$14+СВЦЭМ!$D$10+'СЕТ СН'!$F$5-'СЕТ СН'!$F$24</f>
        <v>2103.7547871699999</v>
      </c>
      <c r="N28" s="36">
        <f>SUMIFS(СВЦЭМ!$D$39:$D$782,СВЦЭМ!$A$39:$A$782,$A28,СВЦЭМ!$B$39:$B$782,N$11)+'СЕТ СН'!$F$14+СВЦЭМ!$D$10+'СЕТ СН'!$F$5-'СЕТ СН'!$F$24</f>
        <v>2116.2416414400004</v>
      </c>
      <c r="O28" s="36">
        <f>SUMIFS(СВЦЭМ!$D$39:$D$782,СВЦЭМ!$A$39:$A$782,$A28,СВЦЭМ!$B$39:$B$782,O$11)+'СЕТ СН'!$F$14+СВЦЭМ!$D$10+'СЕТ СН'!$F$5-'СЕТ СН'!$F$24</f>
        <v>2113.9537505500002</v>
      </c>
      <c r="P28" s="36">
        <f>SUMIFS(СВЦЭМ!$D$39:$D$782,СВЦЭМ!$A$39:$A$782,$A28,СВЦЭМ!$B$39:$B$782,P$11)+'СЕТ СН'!$F$14+СВЦЭМ!$D$10+'СЕТ СН'!$F$5-'СЕТ СН'!$F$24</f>
        <v>2158.81253552</v>
      </c>
      <c r="Q28" s="36">
        <f>SUMIFS(СВЦЭМ!$D$39:$D$782,СВЦЭМ!$A$39:$A$782,$A28,СВЦЭМ!$B$39:$B$782,Q$11)+'СЕТ СН'!$F$14+СВЦЭМ!$D$10+'СЕТ СН'!$F$5-'СЕТ СН'!$F$24</f>
        <v>2208.7557079500002</v>
      </c>
      <c r="R28" s="36">
        <f>SUMIFS(СВЦЭМ!$D$39:$D$782,СВЦЭМ!$A$39:$A$782,$A28,СВЦЭМ!$B$39:$B$782,R$11)+'СЕТ СН'!$F$14+СВЦЭМ!$D$10+'СЕТ СН'!$F$5-'СЕТ СН'!$F$24</f>
        <v>2153.1445242600003</v>
      </c>
      <c r="S28" s="36">
        <f>SUMIFS(СВЦЭМ!$D$39:$D$782,СВЦЭМ!$A$39:$A$782,$A28,СВЦЭМ!$B$39:$B$782,S$11)+'СЕТ СН'!$F$14+СВЦЭМ!$D$10+'СЕТ СН'!$F$5-'СЕТ СН'!$F$24</f>
        <v>2094.4581608899998</v>
      </c>
      <c r="T28" s="36">
        <f>SUMIFS(СВЦЭМ!$D$39:$D$782,СВЦЭМ!$A$39:$A$782,$A28,СВЦЭМ!$B$39:$B$782,T$11)+'СЕТ СН'!$F$14+СВЦЭМ!$D$10+'СЕТ СН'!$F$5-'СЕТ СН'!$F$24</f>
        <v>2102.2445178799999</v>
      </c>
      <c r="U28" s="36">
        <f>SUMIFS(СВЦЭМ!$D$39:$D$782,СВЦЭМ!$A$39:$A$782,$A28,СВЦЭМ!$B$39:$B$782,U$11)+'СЕТ СН'!$F$14+СВЦЭМ!$D$10+'СЕТ СН'!$F$5-'СЕТ СН'!$F$24</f>
        <v>2122.54194779</v>
      </c>
      <c r="V28" s="36">
        <f>SUMIFS(СВЦЭМ!$D$39:$D$782,СВЦЭМ!$A$39:$A$782,$A28,СВЦЭМ!$B$39:$B$782,V$11)+'СЕТ СН'!$F$14+СВЦЭМ!$D$10+'СЕТ СН'!$F$5-'СЕТ СН'!$F$24</f>
        <v>2109.0091066300001</v>
      </c>
      <c r="W28" s="36">
        <f>SUMIFS(СВЦЭМ!$D$39:$D$782,СВЦЭМ!$A$39:$A$782,$A28,СВЦЭМ!$B$39:$B$782,W$11)+'СЕТ СН'!$F$14+СВЦЭМ!$D$10+'СЕТ СН'!$F$5-'СЕТ СН'!$F$24</f>
        <v>2116.8334880000002</v>
      </c>
      <c r="X28" s="36">
        <f>SUMIFS(СВЦЭМ!$D$39:$D$782,СВЦЭМ!$A$39:$A$782,$A28,СВЦЭМ!$B$39:$B$782,X$11)+'СЕТ СН'!$F$14+СВЦЭМ!$D$10+'СЕТ СН'!$F$5-'СЕТ СН'!$F$24</f>
        <v>2113.6246678699999</v>
      </c>
      <c r="Y28" s="36">
        <f>SUMIFS(СВЦЭМ!$D$39:$D$782,СВЦЭМ!$A$39:$A$782,$A28,СВЦЭМ!$B$39:$B$782,Y$11)+'СЕТ СН'!$F$14+СВЦЭМ!$D$10+'СЕТ СН'!$F$5-'СЕТ СН'!$F$24</f>
        <v>2185.47405269</v>
      </c>
    </row>
    <row r="29" spans="1:25" ht="15.75" x14ac:dyDescent="0.2">
      <c r="A29" s="35">
        <f t="shared" si="0"/>
        <v>44487</v>
      </c>
      <c r="B29" s="36">
        <f>SUMIFS(СВЦЭМ!$D$39:$D$782,СВЦЭМ!$A$39:$A$782,$A29,СВЦЭМ!$B$39:$B$782,B$11)+'СЕТ СН'!$F$14+СВЦЭМ!$D$10+'СЕТ СН'!$F$5-'СЕТ СН'!$F$24</f>
        <v>2216.7624787300001</v>
      </c>
      <c r="C29" s="36">
        <f>SUMIFS(СВЦЭМ!$D$39:$D$782,СВЦЭМ!$A$39:$A$782,$A29,СВЦЭМ!$B$39:$B$782,C$11)+'СЕТ СН'!$F$14+СВЦЭМ!$D$10+'СЕТ СН'!$F$5-'СЕТ СН'!$F$24</f>
        <v>2185.19276773</v>
      </c>
      <c r="D29" s="36">
        <f>SUMIFS(СВЦЭМ!$D$39:$D$782,СВЦЭМ!$A$39:$A$782,$A29,СВЦЭМ!$B$39:$B$782,D$11)+'СЕТ СН'!$F$14+СВЦЭМ!$D$10+'СЕТ СН'!$F$5-'СЕТ СН'!$F$24</f>
        <v>2140.46082699</v>
      </c>
      <c r="E29" s="36">
        <f>SUMIFS(СВЦЭМ!$D$39:$D$782,СВЦЭМ!$A$39:$A$782,$A29,СВЦЭМ!$B$39:$B$782,E$11)+'СЕТ СН'!$F$14+СВЦЭМ!$D$10+'СЕТ СН'!$F$5-'СЕТ СН'!$F$24</f>
        <v>2139.6640094599998</v>
      </c>
      <c r="F29" s="36">
        <f>SUMIFS(СВЦЭМ!$D$39:$D$782,СВЦЭМ!$A$39:$A$782,$A29,СВЦЭМ!$B$39:$B$782,F$11)+'СЕТ СН'!$F$14+СВЦЭМ!$D$10+'СЕТ СН'!$F$5-'СЕТ СН'!$F$24</f>
        <v>2137.3669893900001</v>
      </c>
      <c r="G29" s="36">
        <f>SUMIFS(СВЦЭМ!$D$39:$D$782,СВЦЭМ!$A$39:$A$782,$A29,СВЦЭМ!$B$39:$B$782,G$11)+'СЕТ СН'!$F$14+СВЦЭМ!$D$10+'СЕТ СН'!$F$5-'СЕТ СН'!$F$24</f>
        <v>2132.9830211500002</v>
      </c>
      <c r="H29" s="36">
        <f>SUMIFS(СВЦЭМ!$D$39:$D$782,СВЦЭМ!$A$39:$A$782,$A29,СВЦЭМ!$B$39:$B$782,H$11)+'СЕТ СН'!$F$14+СВЦЭМ!$D$10+'СЕТ СН'!$F$5-'СЕТ СН'!$F$24</f>
        <v>2192.59420318</v>
      </c>
      <c r="I29" s="36">
        <f>SUMIFS(СВЦЭМ!$D$39:$D$782,СВЦЭМ!$A$39:$A$782,$A29,СВЦЭМ!$B$39:$B$782,I$11)+'СЕТ СН'!$F$14+СВЦЭМ!$D$10+'СЕТ СН'!$F$5-'СЕТ СН'!$F$24</f>
        <v>2229.34814108</v>
      </c>
      <c r="J29" s="36">
        <f>SUMIFS(СВЦЭМ!$D$39:$D$782,СВЦЭМ!$A$39:$A$782,$A29,СВЦЭМ!$B$39:$B$782,J$11)+'СЕТ СН'!$F$14+СВЦЭМ!$D$10+'СЕТ СН'!$F$5-'СЕТ СН'!$F$24</f>
        <v>2182.0452994400002</v>
      </c>
      <c r="K29" s="36">
        <f>SUMIFS(СВЦЭМ!$D$39:$D$782,СВЦЭМ!$A$39:$A$782,$A29,СВЦЭМ!$B$39:$B$782,K$11)+'СЕТ СН'!$F$14+СВЦЭМ!$D$10+'СЕТ СН'!$F$5-'СЕТ СН'!$F$24</f>
        <v>2153.6992006299997</v>
      </c>
      <c r="L29" s="36">
        <f>SUMIFS(СВЦЭМ!$D$39:$D$782,СВЦЭМ!$A$39:$A$782,$A29,СВЦЭМ!$B$39:$B$782,L$11)+'СЕТ СН'!$F$14+СВЦЭМ!$D$10+'СЕТ СН'!$F$5-'СЕТ СН'!$F$24</f>
        <v>2154.5992040199999</v>
      </c>
      <c r="M29" s="36">
        <f>SUMIFS(СВЦЭМ!$D$39:$D$782,СВЦЭМ!$A$39:$A$782,$A29,СВЦЭМ!$B$39:$B$782,M$11)+'СЕТ СН'!$F$14+СВЦЭМ!$D$10+'СЕТ СН'!$F$5-'СЕТ СН'!$F$24</f>
        <v>2151.5663774900004</v>
      </c>
      <c r="N29" s="36">
        <f>SUMIFS(СВЦЭМ!$D$39:$D$782,СВЦЭМ!$A$39:$A$782,$A29,СВЦЭМ!$B$39:$B$782,N$11)+'СЕТ СН'!$F$14+СВЦЭМ!$D$10+'СЕТ СН'!$F$5-'СЕТ СН'!$F$24</f>
        <v>2143.2248500300002</v>
      </c>
      <c r="O29" s="36">
        <f>SUMIFS(СВЦЭМ!$D$39:$D$782,СВЦЭМ!$A$39:$A$782,$A29,СВЦЭМ!$B$39:$B$782,O$11)+'СЕТ СН'!$F$14+СВЦЭМ!$D$10+'СЕТ СН'!$F$5-'СЕТ СН'!$F$24</f>
        <v>2141.3831792000001</v>
      </c>
      <c r="P29" s="36">
        <f>SUMIFS(СВЦЭМ!$D$39:$D$782,СВЦЭМ!$A$39:$A$782,$A29,СВЦЭМ!$B$39:$B$782,P$11)+'СЕТ СН'!$F$14+СВЦЭМ!$D$10+'СЕТ СН'!$F$5-'СЕТ СН'!$F$24</f>
        <v>2130.7952358500002</v>
      </c>
      <c r="Q29" s="36">
        <f>SUMIFS(СВЦЭМ!$D$39:$D$782,СВЦЭМ!$A$39:$A$782,$A29,СВЦЭМ!$B$39:$B$782,Q$11)+'СЕТ СН'!$F$14+СВЦЭМ!$D$10+'СЕТ СН'!$F$5-'СЕТ СН'!$F$24</f>
        <v>2126.75836316</v>
      </c>
      <c r="R29" s="36">
        <f>SUMIFS(СВЦЭМ!$D$39:$D$782,СВЦЭМ!$A$39:$A$782,$A29,СВЦЭМ!$B$39:$B$782,R$11)+'СЕТ СН'!$F$14+СВЦЭМ!$D$10+'СЕТ СН'!$F$5-'СЕТ СН'!$F$24</f>
        <v>2121.25872385</v>
      </c>
      <c r="S29" s="36">
        <f>SUMIFS(СВЦЭМ!$D$39:$D$782,СВЦЭМ!$A$39:$A$782,$A29,СВЦЭМ!$B$39:$B$782,S$11)+'СЕТ СН'!$F$14+СВЦЭМ!$D$10+'СЕТ СН'!$F$5-'СЕТ СН'!$F$24</f>
        <v>2136.8542576300001</v>
      </c>
      <c r="T29" s="36">
        <f>SUMIFS(СВЦЭМ!$D$39:$D$782,СВЦЭМ!$A$39:$A$782,$A29,СВЦЭМ!$B$39:$B$782,T$11)+'СЕТ СН'!$F$14+СВЦЭМ!$D$10+'СЕТ СН'!$F$5-'СЕТ СН'!$F$24</f>
        <v>2150.0459435900002</v>
      </c>
      <c r="U29" s="36">
        <f>SUMIFS(СВЦЭМ!$D$39:$D$782,СВЦЭМ!$A$39:$A$782,$A29,СВЦЭМ!$B$39:$B$782,U$11)+'СЕТ СН'!$F$14+СВЦЭМ!$D$10+'СЕТ СН'!$F$5-'СЕТ СН'!$F$24</f>
        <v>2156.8433765300001</v>
      </c>
      <c r="V29" s="36">
        <f>SUMIFS(СВЦЭМ!$D$39:$D$782,СВЦЭМ!$A$39:$A$782,$A29,СВЦЭМ!$B$39:$B$782,V$11)+'СЕТ СН'!$F$14+СВЦЭМ!$D$10+'СЕТ СН'!$F$5-'СЕТ СН'!$F$24</f>
        <v>2155.5655887200001</v>
      </c>
      <c r="W29" s="36">
        <f>SUMIFS(СВЦЭМ!$D$39:$D$782,СВЦЭМ!$A$39:$A$782,$A29,СВЦЭМ!$B$39:$B$782,W$11)+'СЕТ СН'!$F$14+СВЦЭМ!$D$10+'СЕТ СН'!$F$5-'СЕТ СН'!$F$24</f>
        <v>2170.23499369</v>
      </c>
      <c r="X29" s="36">
        <f>SUMIFS(СВЦЭМ!$D$39:$D$782,СВЦЭМ!$A$39:$A$782,$A29,СВЦЭМ!$B$39:$B$782,X$11)+'СЕТ СН'!$F$14+СВЦЭМ!$D$10+'СЕТ СН'!$F$5-'СЕТ СН'!$F$24</f>
        <v>2199.6915946399999</v>
      </c>
      <c r="Y29" s="36">
        <f>SUMIFS(СВЦЭМ!$D$39:$D$782,СВЦЭМ!$A$39:$A$782,$A29,СВЦЭМ!$B$39:$B$782,Y$11)+'СЕТ СН'!$F$14+СВЦЭМ!$D$10+'СЕТ СН'!$F$5-'СЕТ СН'!$F$24</f>
        <v>2241.4111837800001</v>
      </c>
    </row>
    <row r="30" spans="1:25" ht="15.75" x14ac:dyDescent="0.2">
      <c r="A30" s="35">
        <f t="shared" si="0"/>
        <v>44488</v>
      </c>
      <c r="B30" s="36">
        <f>SUMIFS(СВЦЭМ!$D$39:$D$782,СВЦЭМ!$A$39:$A$782,$A30,СВЦЭМ!$B$39:$B$782,B$11)+'СЕТ СН'!$F$14+СВЦЭМ!$D$10+'СЕТ СН'!$F$5-'СЕТ СН'!$F$24</f>
        <v>2272.6620952000003</v>
      </c>
      <c r="C30" s="36">
        <f>SUMIFS(СВЦЭМ!$D$39:$D$782,СВЦЭМ!$A$39:$A$782,$A30,СВЦЭМ!$B$39:$B$782,C$11)+'СЕТ СН'!$F$14+СВЦЭМ!$D$10+'СЕТ СН'!$F$5-'СЕТ СН'!$F$24</f>
        <v>2268.98928553</v>
      </c>
      <c r="D30" s="36">
        <f>SUMIFS(СВЦЭМ!$D$39:$D$782,СВЦЭМ!$A$39:$A$782,$A30,СВЦЭМ!$B$39:$B$782,D$11)+'СЕТ СН'!$F$14+СВЦЭМ!$D$10+'СЕТ СН'!$F$5-'СЕТ СН'!$F$24</f>
        <v>2195.9415098899999</v>
      </c>
      <c r="E30" s="36">
        <f>SUMIFS(СВЦЭМ!$D$39:$D$782,СВЦЭМ!$A$39:$A$782,$A30,СВЦЭМ!$B$39:$B$782,E$11)+'СЕТ СН'!$F$14+СВЦЭМ!$D$10+'СЕТ СН'!$F$5-'СЕТ СН'!$F$24</f>
        <v>2186.6283066999999</v>
      </c>
      <c r="F30" s="36">
        <f>SUMIFS(СВЦЭМ!$D$39:$D$782,СВЦЭМ!$A$39:$A$782,$A30,СВЦЭМ!$B$39:$B$782,F$11)+'СЕТ СН'!$F$14+СВЦЭМ!$D$10+'СЕТ СН'!$F$5-'СЕТ СН'!$F$24</f>
        <v>2188.0570241099999</v>
      </c>
      <c r="G30" s="36">
        <f>SUMIFS(СВЦЭМ!$D$39:$D$782,СВЦЭМ!$A$39:$A$782,$A30,СВЦЭМ!$B$39:$B$782,G$11)+'СЕТ СН'!$F$14+СВЦЭМ!$D$10+'СЕТ СН'!$F$5-'СЕТ СН'!$F$24</f>
        <v>2180.1782693</v>
      </c>
      <c r="H30" s="36">
        <f>SUMIFS(СВЦЭМ!$D$39:$D$782,СВЦЭМ!$A$39:$A$782,$A30,СВЦЭМ!$B$39:$B$782,H$11)+'СЕТ СН'!$F$14+СВЦЭМ!$D$10+'СЕТ СН'!$F$5-'СЕТ СН'!$F$24</f>
        <v>2167.5485033300001</v>
      </c>
      <c r="I30" s="36">
        <f>SUMIFS(СВЦЭМ!$D$39:$D$782,СВЦЭМ!$A$39:$A$782,$A30,СВЦЭМ!$B$39:$B$782,I$11)+'СЕТ СН'!$F$14+СВЦЭМ!$D$10+'СЕТ СН'!$F$5-'СЕТ СН'!$F$24</f>
        <v>2214.1664249400001</v>
      </c>
      <c r="J30" s="36">
        <f>SUMIFS(СВЦЭМ!$D$39:$D$782,СВЦЭМ!$A$39:$A$782,$A30,СВЦЭМ!$B$39:$B$782,J$11)+'СЕТ СН'!$F$14+СВЦЭМ!$D$10+'СЕТ СН'!$F$5-'СЕТ СН'!$F$24</f>
        <v>2247.33624186</v>
      </c>
      <c r="K30" s="36">
        <f>SUMIFS(СВЦЭМ!$D$39:$D$782,СВЦЭМ!$A$39:$A$782,$A30,СВЦЭМ!$B$39:$B$782,K$11)+'СЕТ СН'!$F$14+СВЦЭМ!$D$10+'СЕТ СН'!$F$5-'СЕТ СН'!$F$24</f>
        <v>2189.5027006600003</v>
      </c>
      <c r="L30" s="36">
        <f>SUMIFS(СВЦЭМ!$D$39:$D$782,СВЦЭМ!$A$39:$A$782,$A30,СВЦЭМ!$B$39:$B$782,L$11)+'СЕТ СН'!$F$14+СВЦЭМ!$D$10+'СЕТ СН'!$F$5-'СЕТ СН'!$F$24</f>
        <v>2190.1716686500004</v>
      </c>
      <c r="M30" s="36">
        <f>SUMIFS(СВЦЭМ!$D$39:$D$782,СВЦЭМ!$A$39:$A$782,$A30,СВЦЭМ!$B$39:$B$782,M$11)+'СЕТ СН'!$F$14+СВЦЭМ!$D$10+'СЕТ СН'!$F$5-'СЕТ СН'!$F$24</f>
        <v>2187.0393174400001</v>
      </c>
      <c r="N30" s="36">
        <f>SUMIFS(СВЦЭМ!$D$39:$D$782,СВЦЭМ!$A$39:$A$782,$A30,СВЦЭМ!$B$39:$B$782,N$11)+'СЕТ СН'!$F$14+СВЦЭМ!$D$10+'СЕТ СН'!$F$5-'СЕТ СН'!$F$24</f>
        <v>2255.9024156</v>
      </c>
      <c r="O30" s="36">
        <f>SUMIFS(СВЦЭМ!$D$39:$D$782,СВЦЭМ!$A$39:$A$782,$A30,СВЦЭМ!$B$39:$B$782,O$11)+'СЕТ СН'!$F$14+СВЦЭМ!$D$10+'СЕТ СН'!$F$5-'СЕТ СН'!$F$24</f>
        <v>2279.370375</v>
      </c>
      <c r="P30" s="36">
        <f>SUMIFS(СВЦЭМ!$D$39:$D$782,СВЦЭМ!$A$39:$A$782,$A30,СВЦЭМ!$B$39:$B$782,P$11)+'СЕТ СН'!$F$14+СВЦЭМ!$D$10+'СЕТ СН'!$F$5-'СЕТ СН'!$F$24</f>
        <v>2276.5106426800003</v>
      </c>
      <c r="Q30" s="36">
        <f>SUMIFS(СВЦЭМ!$D$39:$D$782,СВЦЭМ!$A$39:$A$782,$A30,СВЦЭМ!$B$39:$B$782,Q$11)+'СЕТ СН'!$F$14+СВЦЭМ!$D$10+'СЕТ СН'!$F$5-'СЕТ СН'!$F$24</f>
        <v>2277.91489778</v>
      </c>
      <c r="R30" s="36">
        <f>SUMIFS(СВЦЭМ!$D$39:$D$782,СВЦЭМ!$A$39:$A$782,$A30,СВЦЭМ!$B$39:$B$782,R$11)+'СЕТ СН'!$F$14+СВЦЭМ!$D$10+'СЕТ СН'!$F$5-'СЕТ СН'!$F$24</f>
        <v>2272.2053960900002</v>
      </c>
      <c r="S30" s="36">
        <f>SUMIFS(СВЦЭМ!$D$39:$D$782,СВЦЭМ!$A$39:$A$782,$A30,СВЦЭМ!$B$39:$B$782,S$11)+'СЕТ СН'!$F$14+СВЦЭМ!$D$10+'СЕТ СН'!$F$5-'СЕТ СН'!$F$24</f>
        <v>2184.55515883</v>
      </c>
      <c r="T30" s="36">
        <f>SUMIFS(СВЦЭМ!$D$39:$D$782,СВЦЭМ!$A$39:$A$782,$A30,СВЦЭМ!$B$39:$B$782,T$11)+'СЕТ СН'!$F$14+СВЦЭМ!$D$10+'СЕТ СН'!$F$5-'СЕТ СН'!$F$24</f>
        <v>2138.1735104600002</v>
      </c>
      <c r="U30" s="36">
        <f>SUMIFS(СВЦЭМ!$D$39:$D$782,СВЦЭМ!$A$39:$A$782,$A30,СВЦЭМ!$B$39:$B$782,U$11)+'СЕТ СН'!$F$14+СВЦЭМ!$D$10+'СЕТ СН'!$F$5-'СЕТ СН'!$F$24</f>
        <v>2107.1022901300003</v>
      </c>
      <c r="V30" s="36">
        <f>SUMIFS(СВЦЭМ!$D$39:$D$782,СВЦЭМ!$A$39:$A$782,$A30,СВЦЭМ!$B$39:$B$782,V$11)+'СЕТ СН'!$F$14+СВЦЭМ!$D$10+'СЕТ СН'!$F$5-'СЕТ СН'!$F$24</f>
        <v>2105.9882213700002</v>
      </c>
      <c r="W30" s="36">
        <f>SUMIFS(СВЦЭМ!$D$39:$D$782,СВЦЭМ!$A$39:$A$782,$A30,СВЦЭМ!$B$39:$B$782,W$11)+'СЕТ СН'!$F$14+СВЦЭМ!$D$10+'СЕТ СН'!$F$5-'СЕТ СН'!$F$24</f>
        <v>2146.19805481</v>
      </c>
      <c r="X30" s="36">
        <f>SUMIFS(СВЦЭМ!$D$39:$D$782,СВЦЭМ!$A$39:$A$782,$A30,СВЦЭМ!$B$39:$B$782,X$11)+'СЕТ СН'!$F$14+СВЦЭМ!$D$10+'СЕТ СН'!$F$5-'СЕТ СН'!$F$24</f>
        <v>2228.86278502</v>
      </c>
      <c r="Y30" s="36">
        <f>SUMIFS(СВЦЭМ!$D$39:$D$782,СВЦЭМ!$A$39:$A$782,$A30,СВЦЭМ!$B$39:$B$782,Y$11)+'СЕТ СН'!$F$14+СВЦЭМ!$D$10+'СЕТ СН'!$F$5-'СЕТ СН'!$F$24</f>
        <v>2261.0390317299998</v>
      </c>
    </row>
    <row r="31" spans="1:25" ht="15.75" x14ac:dyDescent="0.2">
      <c r="A31" s="35">
        <f t="shared" si="0"/>
        <v>44489</v>
      </c>
      <c r="B31" s="36">
        <f>SUMIFS(СВЦЭМ!$D$39:$D$782,СВЦЭМ!$A$39:$A$782,$A31,СВЦЭМ!$B$39:$B$782,B$11)+'СЕТ СН'!$F$14+СВЦЭМ!$D$10+'СЕТ СН'!$F$5-'СЕТ СН'!$F$24</f>
        <v>2334.1396001900002</v>
      </c>
      <c r="C31" s="36">
        <f>SUMIFS(СВЦЭМ!$D$39:$D$782,СВЦЭМ!$A$39:$A$782,$A31,СВЦЭМ!$B$39:$B$782,C$11)+'СЕТ СН'!$F$14+СВЦЭМ!$D$10+'СЕТ СН'!$F$5-'СЕТ СН'!$F$24</f>
        <v>2294.6224537799999</v>
      </c>
      <c r="D31" s="36">
        <f>SUMIFS(СВЦЭМ!$D$39:$D$782,СВЦЭМ!$A$39:$A$782,$A31,СВЦЭМ!$B$39:$B$782,D$11)+'СЕТ СН'!$F$14+СВЦЭМ!$D$10+'СЕТ СН'!$F$5-'СЕТ СН'!$F$24</f>
        <v>2219.8927150600002</v>
      </c>
      <c r="E31" s="36">
        <f>SUMIFS(СВЦЭМ!$D$39:$D$782,СВЦЭМ!$A$39:$A$782,$A31,СВЦЭМ!$B$39:$B$782,E$11)+'СЕТ СН'!$F$14+СВЦЭМ!$D$10+'СЕТ СН'!$F$5-'СЕТ СН'!$F$24</f>
        <v>2203.3309512599999</v>
      </c>
      <c r="F31" s="36">
        <f>SUMIFS(СВЦЭМ!$D$39:$D$782,СВЦЭМ!$A$39:$A$782,$A31,СВЦЭМ!$B$39:$B$782,F$11)+'СЕТ СН'!$F$14+СВЦЭМ!$D$10+'СЕТ СН'!$F$5-'СЕТ СН'!$F$24</f>
        <v>2199.53201274</v>
      </c>
      <c r="G31" s="36">
        <f>SUMIFS(СВЦЭМ!$D$39:$D$782,СВЦЭМ!$A$39:$A$782,$A31,СВЦЭМ!$B$39:$B$782,G$11)+'СЕТ СН'!$F$14+СВЦЭМ!$D$10+'СЕТ СН'!$F$5-'СЕТ СН'!$F$24</f>
        <v>2204.2307156699999</v>
      </c>
      <c r="H31" s="36">
        <f>SUMIFS(СВЦЭМ!$D$39:$D$782,СВЦЭМ!$A$39:$A$782,$A31,СВЦЭМ!$B$39:$B$782,H$11)+'СЕТ СН'!$F$14+СВЦЭМ!$D$10+'СЕТ СН'!$F$5-'СЕТ СН'!$F$24</f>
        <v>2267.68695544</v>
      </c>
      <c r="I31" s="36">
        <f>SUMIFS(СВЦЭМ!$D$39:$D$782,СВЦЭМ!$A$39:$A$782,$A31,СВЦЭМ!$B$39:$B$782,I$11)+'СЕТ СН'!$F$14+СВЦЭМ!$D$10+'СЕТ СН'!$F$5-'СЕТ СН'!$F$24</f>
        <v>2264.8376205599998</v>
      </c>
      <c r="J31" s="36">
        <f>SUMIFS(СВЦЭМ!$D$39:$D$782,СВЦЭМ!$A$39:$A$782,$A31,СВЦЭМ!$B$39:$B$782,J$11)+'СЕТ СН'!$F$14+СВЦЭМ!$D$10+'СЕТ СН'!$F$5-'СЕТ СН'!$F$24</f>
        <v>2179.66209721</v>
      </c>
      <c r="K31" s="36">
        <f>SUMIFS(СВЦЭМ!$D$39:$D$782,СВЦЭМ!$A$39:$A$782,$A31,СВЦЭМ!$B$39:$B$782,K$11)+'СЕТ СН'!$F$14+СВЦЭМ!$D$10+'СЕТ СН'!$F$5-'СЕТ СН'!$F$24</f>
        <v>2181.9622062099997</v>
      </c>
      <c r="L31" s="36">
        <f>SUMIFS(СВЦЭМ!$D$39:$D$782,СВЦЭМ!$A$39:$A$782,$A31,СВЦЭМ!$B$39:$B$782,L$11)+'СЕТ СН'!$F$14+СВЦЭМ!$D$10+'СЕТ СН'!$F$5-'СЕТ СН'!$F$24</f>
        <v>2181.2067660900002</v>
      </c>
      <c r="M31" s="36">
        <f>SUMIFS(СВЦЭМ!$D$39:$D$782,СВЦЭМ!$A$39:$A$782,$A31,СВЦЭМ!$B$39:$B$782,M$11)+'СЕТ СН'!$F$14+СВЦЭМ!$D$10+'СЕТ СН'!$F$5-'СЕТ СН'!$F$24</f>
        <v>2191.0262831800001</v>
      </c>
      <c r="N31" s="36">
        <f>SUMIFS(СВЦЭМ!$D$39:$D$782,СВЦЭМ!$A$39:$A$782,$A31,СВЦЭМ!$B$39:$B$782,N$11)+'СЕТ СН'!$F$14+СВЦЭМ!$D$10+'СЕТ СН'!$F$5-'СЕТ СН'!$F$24</f>
        <v>2212.1432789999999</v>
      </c>
      <c r="O31" s="36">
        <f>SUMIFS(СВЦЭМ!$D$39:$D$782,СВЦЭМ!$A$39:$A$782,$A31,СВЦЭМ!$B$39:$B$782,O$11)+'СЕТ СН'!$F$14+СВЦЭМ!$D$10+'СЕТ СН'!$F$5-'СЕТ СН'!$F$24</f>
        <v>2227.1521221100002</v>
      </c>
      <c r="P31" s="36">
        <f>SUMIFS(СВЦЭМ!$D$39:$D$782,СВЦЭМ!$A$39:$A$782,$A31,СВЦЭМ!$B$39:$B$782,P$11)+'СЕТ СН'!$F$14+СВЦЭМ!$D$10+'СЕТ СН'!$F$5-'СЕТ СН'!$F$24</f>
        <v>2230.4189045399999</v>
      </c>
      <c r="Q31" s="36">
        <f>SUMIFS(СВЦЭМ!$D$39:$D$782,СВЦЭМ!$A$39:$A$782,$A31,СВЦЭМ!$B$39:$B$782,Q$11)+'СЕТ СН'!$F$14+СВЦЭМ!$D$10+'СЕТ СН'!$F$5-'СЕТ СН'!$F$24</f>
        <v>2231.5951125900001</v>
      </c>
      <c r="R31" s="36">
        <f>SUMIFS(СВЦЭМ!$D$39:$D$782,СВЦЭМ!$A$39:$A$782,$A31,СВЦЭМ!$B$39:$B$782,R$11)+'СЕТ СН'!$F$14+СВЦЭМ!$D$10+'СЕТ СН'!$F$5-'СЕТ СН'!$F$24</f>
        <v>2230.04586866</v>
      </c>
      <c r="S31" s="36">
        <f>SUMIFS(СВЦЭМ!$D$39:$D$782,СВЦЭМ!$A$39:$A$782,$A31,СВЦЭМ!$B$39:$B$782,S$11)+'СЕТ СН'!$F$14+СВЦЭМ!$D$10+'СЕТ СН'!$F$5-'СЕТ СН'!$F$24</f>
        <v>2208.7532062800001</v>
      </c>
      <c r="T31" s="36">
        <f>SUMIFS(СВЦЭМ!$D$39:$D$782,СВЦЭМ!$A$39:$A$782,$A31,СВЦЭМ!$B$39:$B$782,T$11)+'СЕТ СН'!$F$14+СВЦЭМ!$D$10+'СЕТ СН'!$F$5-'СЕТ СН'!$F$24</f>
        <v>2173.3094593699998</v>
      </c>
      <c r="U31" s="36">
        <f>SUMIFS(СВЦЭМ!$D$39:$D$782,СВЦЭМ!$A$39:$A$782,$A31,СВЦЭМ!$B$39:$B$782,U$11)+'СЕТ СН'!$F$14+СВЦЭМ!$D$10+'СЕТ СН'!$F$5-'СЕТ СН'!$F$24</f>
        <v>2173.8430824900001</v>
      </c>
      <c r="V31" s="36">
        <f>SUMIFS(СВЦЭМ!$D$39:$D$782,СВЦЭМ!$A$39:$A$782,$A31,СВЦЭМ!$B$39:$B$782,V$11)+'СЕТ СН'!$F$14+СВЦЭМ!$D$10+'СЕТ СН'!$F$5-'СЕТ СН'!$F$24</f>
        <v>2185.8106834300002</v>
      </c>
      <c r="W31" s="36">
        <f>SUMIFS(СВЦЭМ!$D$39:$D$782,СВЦЭМ!$A$39:$A$782,$A31,СВЦЭМ!$B$39:$B$782,W$11)+'СЕТ СН'!$F$14+СВЦЭМ!$D$10+'СЕТ СН'!$F$5-'СЕТ СН'!$F$24</f>
        <v>2199.4190322700001</v>
      </c>
      <c r="X31" s="36">
        <f>SUMIFS(СВЦЭМ!$D$39:$D$782,СВЦЭМ!$A$39:$A$782,$A31,СВЦЭМ!$B$39:$B$782,X$11)+'СЕТ СН'!$F$14+СВЦЭМ!$D$10+'СЕТ СН'!$F$5-'СЕТ СН'!$F$24</f>
        <v>2257.8890345</v>
      </c>
      <c r="Y31" s="36">
        <f>SUMIFS(СВЦЭМ!$D$39:$D$782,СВЦЭМ!$A$39:$A$782,$A31,СВЦЭМ!$B$39:$B$782,Y$11)+'СЕТ СН'!$F$14+СВЦЭМ!$D$10+'СЕТ СН'!$F$5-'СЕТ СН'!$F$24</f>
        <v>2258.4687590800004</v>
      </c>
    </row>
    <row r="32" spans="1:25" ht="15.75" x14ac:dyDescent="0.2">
      <c r="A32" s="35">
        <f t="shared" si="0"/>
        <v>44490</v>
      </c>
      <c r="B32" s="36">
        <f>SUMIFS(СВЦЭМ!$D$39:$D$782,СВЦЭМ!$A$39:$A$782,$A32,СВЦЭМ!$B$39:$B$782,B$11)+'СЕТ СН'!$F$14+СВЦЭМ!$D$10+'СЕТ СН'!$F$5-'СЕТ СН'!$F$24</f>
        <v>2311.5299132199998</v>
      </c>
      <c r="C32" s="36">
        <f>SUMIFS(СВЦЭМ!$D$39:$D$782,СВЦЭМ!$A$39:$A$782,$A32,СВЦЭМ!$B$39:$B$782,C$11)+'СЕТ СН'!$F$14+СВЦЭМ!$D$10+'СЕТ СН'!$F$5-'СЕТ СН'!$F$24</f>
        <v>2291.5347210500004</v>
      </c>
      <c r="D32" s="36">
        <f>SUMIFS(СВЦЭМ!$D$39:$D$782,СВЦЭМ!$A$39:$A$782,$A32,СВЦЭМ!$B$39:$B$782,D$11)+'СЕТ СН'!$F$14+СВЦЭМ!$D$10+'СЕТ СН'!$F$5-'СЕТ СН'!$F$24</f>
        <v>2218.75650438</v>
      </c>
      <c r="E32" s="36">
        <f>SUMIFS(СВЦЭМ!$D$39:$D$782,СВЦЭМ!$A$39:$A$782,$A32,СВЦЭМ!$B$39:$B$782,E$11)+'СЕТ СН'!$F$14+СВЦЭМ!$D$10+'СЕТ СН'!$F$5-'СЕТ СН'!$F$24</f>
        <v>2209.0200036300002</v>
      </c>
      <c r="F32" s="36">
        <f>SUMIFS(СВЦЭМ!$D$39:$D$782,СВЦЭМ!$A$39:$A$782,$A32,СВЦЭМ!$B$39:$B$782,F$11)+'СЕТ СН'!$F$14+СВЦЭМ!$D$10+'СЕТ СН'!$F$5-'СЕТ СН'!$F$24</f>
        <v>2209.05958865</v>
      </c>
      <c r="G32" s="36">
        <f>SUMIFS(СВЦЭМ!$D$39:$D$782,СВЦЭМ!$A$39:$A$782,$A32,СВЦЭМ!$B$39:$B$782,G$11)+'СЕТ СН'!$F$14+СВЦЭМ!$D$10+'СЕТ СН'!$F$5-'СЕТ СН'!$F$24</f>
        <v>2202.4633293900001</v>
      </c>
      <c r="H32" s="36">
        <f>SUMIFS(СВЦЭМ!$D$39:$D$782,СВЦЭМ!$A$39:$A$782,$A32,СВЦЭМ!$B$39:$B$782,H$11)+'СЕТ СН'!$F$14+СВЦЭМ!$D$10+'СЕТ СН'!$F$5-'СЕТ СН'!$F$24</f>
        <v>2260.4725341499998</v>
      </c>
      <c r="I32" s="36">
        <f>SUMIFS(СВЦЭМ!$D$39:$D$782,СВЦЭМ!$A$39:$A$782,$A32,СВЦЭМ!$B$39:$B$782,I$11)+'СЕТ СН'!$F$14+СВЦЭМ!$D$10+'СЕТ СН'!$F$5-'СЕТ СН'!$F$24</f>
        <v>2219.3704169900002</v>
      </c>
      <c r="J32" s="36">
        <f>SUMIFS(СВЦЭМ!$D$39:$D$782,СВЦЭМ!$A$39:$A$782,$A32,СВЦЭМ!$B$39:$B$782,J$11)+'СЕТ СН'!$F$14+СВЦЭМ!$D$10+'СЕТ СН'!$F$5-'СЕТ СН'!$F$24</f>
        <v>2214.36932854</v>
      </c>
      <c r="K32" s="36">
        <f>SUMIFS(СВЦЭМ!$D$39:$D$782,СВЦЭМ!$A$39:$A$782,$A32,СВЦЭМ!$B$39:$B$782,K$11)+'СЕТ СН'!$F$14+СВЦЭМ!$D$10+'СЕТ СН'!$F$5-'СЕТ СН'!$F$24</f>
        <v>2192.0418042000001</v>
      </c>
      <c r="L32" s="36">
        <f>SUMIFS(СВЦЭМ!$D$39:$D$782,СВЦЭМ!$A$39:$A$782,$A32,СВЦЭМ!$B$39:$B$782,L$11)+'СЕТ СН'!$F$14+СВЦЭМ!$D$10+'СЕТ СН'!$F$5-'СЕТ СН'!$F$24</f>
        <v>2200.6059153699998</v>
      </c>
      <c r="M32" s="36">
        <f>SUMIFS(СВЦЭМ!$D$39:$D$782,СВЦЭМ!$A$39:$A$782,$A32,СВЦЭМ!$B$39:$B$782,M$11)+'СЕТ СН'!$F$14+СВЦЭМ!$D$10+'СЕТ СН'!$F$5-'СЕТ СН'!$F$24</f>
        <v>2211.3059896200002</v>
      </c>
      <c r="N32" s="36">
        <f>SUMIFS(СВЦЭМ!$D$39:$D$782,СВЦЭМ!$A$39:$A$782,$A32,СВЦЭМ!$B$39:$B$782,N$11)+'СЕТ СН'!$F$14+СВЦЭМ!$D$10+'СЕТ СН'!$F$5-'СЕТ СН'!$F$24</f>
        <v>2251.13741063</v>
      </c>
      <c r="O32" s="36">
        <f>SUMIFS(СВЦЭМ!$D$39:$D$782,СВЦЭМ!$A$39:$A$782,$A32,СВЦЭМ!$B$39:$B$782,O$11)+'СЕТ СН'!$F$14+СВЦЭМ!$D$10+'СЕТ СН'!$F$5-'СЕТ СН'!$F$24</f>
        <v>2291.38466268</v>
      </c>
      <c r="P32" s="36">
        <f>SUMIFS(СВЦЭМ!$D$39:$D$782,СВЦЭМ!$A$39:$A$782,$A32,СВЦЭМ!$B$39:$B$782,P$11)+'СЕТ СН'!$F$14+СВЦЭМ!$D$10+'СЕТ СН'!$F$5-'СЕТ СН'!$F$24</f>
        <v>2286.9453777999997</v>
      </c>
      <c r="Q32" s="36">
        <f>SUMIFS(СВЦЭМ!$D$39:$D$782,СВЦЭМ!$A$39:$A$782,$A32,СВЦЭМ!$B$39:$B$782,Q$11)+'СЕТ СН'!$F$14+СВЦЭМ!$D$10+'СЕТ СН'!$F$5-'СЕТ СН'!$F$24</f>
        <v>2290.3978828999998</v>
      </c>
      <c r="R32" s="36">
        <f>SUMIFS(СВЦЭМ!$D$39:$D$782,СВЦЭМ!$A$39:$A$782,$A32,СВЦЭМ!$B$39:$B$782,R$11)+'СЕТ СН'!$F$14+СВЦЭМ!$D$10+'СЕТ СН'!$F$5-'СЕТ СН'!$F$24</f>
        <v>2290.0879971599998</v>
      </c>
      <c r="S32" s="36">
        <f>SUMIFS(СВЦЭМ!$D$39:$D$782,СВЦЭМ!$A$39:$A$782,$A32,СВЦЭМ!$B$39:$B$782,S$11)+'СЕТ СН'!$F$14+СВЦЭМ!$D$10+'СЕТ СН'!$F$5-'СЕТ СН'!$F$24</f>
        <v>2252.7568843500003</v>
      </c>
      <c r="T32" s="36">
        <f>SUMIFS(СВЦЭМ!$D$39:$D$782,СВЦЭМ!$A$39:$A$782,$A32,СВЦЭМ!$B$39:$B$782,T$11)+'СЕТ СН'!$F$14+СВЦЭМ!$D$10+'СЕТ СН'!$F$5-'СЕТ СН'!$F$24</f>
        <v>2221.6947444500001</v>
      </c>
      <c r="U32" s="36">
        <f>SUMIFS(СВЦЭМ!$D$39:$D$782,СВЦЭМ!$A$39:$A$782,$A32,СВЦЭМ!$B$39:$B$782,U$11)+'СЕТ СН'!$F$14+СВЦЭМ!$D$10+'СЕТ СН'!$F$5-'СЕТ СН'!$F$24</f>
        <v>2213.6465644</v>
      </c>
      <c r="V32" s="36">
        <f>SUMIFS(СВЦЭМ!$D$39:$D$782,СВЦЭМ!$A$39:$A$782,$A32,СВЦЭМ!$B$39:$B$782,V$11)+'СЕТ СН'!$F$14+СВЦЭМ!$D$10+'СЕТ СН'!$F$5-'СЕТ СН'!$F$24</f>
        <v>2201.2878288299999</v>
      </c>
      <c r="W32" s="36">
        <f>SUMIFS(СВЦЭМ!$D$39:$D$782,СВЦЭМ!$A$39:$A$782,$A32,СВЦЭМ!$B$39:$B$782,W$11)+'СЕТ СН'!$F$14+СВЦЭМ!$D$10+'СЕТ СН'!$F$5-'СЕТ СН'!$F$24</f>
        <v>2208.44073346</v>
      </c>
      <c r="X32" s="36">
        <f>SUMIFS(СВЦЭМ!$D$39:$D$782,СВЦЭМ!$A$39:$A$782,$A32,СВЦЭМ!$B$39:$B$782,X$11)+'СЕТ СН'!$F$14+СВЦЭМ!$D$10+'СЕТ СН'!$F$5-'СЕТ СН'!$F$24</f>
        <v>2180.21587864</v>
      </c>
      <c r="Y32" s="36">
        <f>SUMIFS(СВЦЭМ!$D$39:$D$782,СВЦЭМ!$A$39:$A$782,$A32,СВЦЭМ!$B$39:$B$782,Y$11)+'СЕТ СН'!$F$14+СВЦЭМ!$D$10+'СЕТ СН'!$F$5-'СЕТ СН'!$F$24</f>
        <v>2215.3731885300003</v>
      </c>
    </row>
    <row r="33" spans="1:27" ht="15.75" x14ac:dyDescent="0.2">
      <c r="A33" s="35">
        <f t="shared" si="0"/>
        <v>44491</v>
      </c>
      <c r="B33" s="36">
        <f>SUMIFS(СВЦЭМ!$D$39:$D$782,СВЦЭМ!$A$39:$A$782,$A33,СВЦЭМ!$B$39:$B$782,B$11)+'СЕТ СН'!$F$14+СВЦЭМ!$D$10+'СЕТ СН'!$F$5-'СЕТ СН'!$F$24</f>
        <v>2243.3512771800001</v>
      </c>
      <c r="C33" s="36">
        <f>SUMIFS(СВЦЭМ!$D$39:$D$782,СВЦЭМ!$A$39:$A$782,$A33,СВЦЭМ!$B$39:$B$782,C$11)+'СЕТ СН'!$F$14+СВЦЭМ!$D$10+'СЕТ СН'!$F$5-'СЕТ СН'!$F$24</f>
        <v>2298.8619850499999</v>
      </c>
      <c r="D33" s="36">
        <f>SUMIFS(СВЦЭМ!$D$39:$D$782,СВЦЭМ!$A$39:$A$782,$A33,СВЦЭМ!$B$39:$B$782,D$11)+'СЕТ СН'!$F$14+СВЦЭМ!$D$10+'СЕТ СН'!$F$5-'СЕТ СН'!$F$24</f>
        <v>2256.5144710200002</v>
      </c>
      <c r="E33" s="36">
        <f>SUMIFS(СВЦЭМ!$D$39:$D$782,СВЦЭМ!$A$39:$A$782,$A33,СВЦЭМ!$B$39:$B$782,E$11)+'СЕТ СН'!$F$14+СВЦЭМ!$D$10+'СЕТ СН'!$F$5-'СЕТ СН'!$F$24</f>
        <v>2261.9590429899999</v>
      </c>
      <c r="F33" s="36">
        <f>SUMIFS(СВЦЭМ!$D$39:$D$782,СВЦЭМ!$A$39:$A$782,$A33,СВЦЭМ!$B$39:$B$782,F$11)+'СЕТ СН'!$F$14+СВЦЭМ!$D$10+'СЕТ СН'!$F$5-'СЕТ СН'!$F$24</f>
        <v>2250.9205560400001</v>
      </c>
      <c r="G33" s="36">
        <f>SUMIFS(СВЦЭМ!$D$39:$D$782,СВЦЭМ!$A$39:$A$782,$A33,СВЦЭМ!$B$39:$B$782,G$11)+'СЕТ СН'!$F$14+СВЦЭМ!$D$10+'СЕТ СН'!$F$5-'СЕТ СН'!$F$24</f>
        <v>2247.20935465</v>
      </c>
      <c r="H33" s="36">
        <f>SUMIFS(СВЦЭМ!$D$39:$D$782,СВЦЭМ!$A$39:$A$782,$A33,СВЦЭМ!$B$39:$B$782,H$11)+'СЕТ СН'!$F$14+СВЦЭМ!$D$10+'СЕТ СН'!$F$5-'СЕТ СН'!$F$24</f>
        <v>2285.31510888</v>
      </c>
      <c r="I33" s="36">
        <f>SUMIFS(СВЦЭМ!$D$39:$D$782,СВЦЭМ!$A$39:$A$782,$A33,СВЦЭМ!$B$39:$B$782,I$11)+'СЕТ СН'!$F$14+СВЦЭМ!$D$10+'СЕТ СН'!$F$5-'СЕТ СН'!$F$24</f>
        <v>2278.6993548600003</v>
      </c>
      <c r="J33" s="36">
        <f>SUMIFS(СВЦЭМ!$D$39:$D$782,СВЦЭМ!$A$39:$A$782,$A33,СВЦЭМ!$B$39:$B$782,J$11)+'СЕТ СН'!$F$14+СВЦЭМ!$D$10+'СЕТ СН'!$F$5-'СЕТ СН'!$F$24</f>
        <v>2272.5439186100002</v>
      </c>
      <c r="K33" s="36">
        <f>SUMIFS(СВЦЭМ!$D$39:$D$782,СВЦЭМ!$A$39:$A$782,$A33,СВЦЭМ!$B$39:$B$782,K$11)+'СЕТ СН'!$F$14+СВЦЭМ!$D$10+'СЕТ СН'!$F$5-'СЕТ СН'!$F$24</f>
        <v>2241.3197860600003</v>
      </c>
      <c r="L33" s="36">
        <f>SUMIFS(СВЦЭМ!$D$39:$D$782,СВЦЭМ!$A$39:$A$782,$A33,СВЦЭМ!$B$39:$B$782,L$11)+'СЕТ СН'!$F$14+СВЦЭМ!$D$10+'СЕТ СН'!$F$5-'СЕТ СН'!$F$24</f>
        <v>2240.67209009</v>
      </c>
      <c r="M33" s="36">
        <f>SUMIFS(СВЦЭМ!$D$39:$D$782,СВЦЭМ!$A$39:$A$782,$A33,СВЦЭМ!$B$39:$B$782,M$11)+'СЕТ СН'!$F$14+СВЦЭМ!$D$10+'СЕТ СН'!$F$5-'СЕТ СН'!$F$24</f>
        <v>2247.7618054</v>
      </c>
      <c r="N33" s="36">
        <f>SUMIFS(СВЦЭМ!$D$39:$D$782,СВЦЭМ!$A$39:$A$782,$A33,СВЦЭМ!$B$39:$B$782,N$11)+'СЕТ СН'!$F$14+СВЦЭМ!$D$10+'СЕТ СН'!$F$5-'СЕТ СН'!$F$24</f>
        <v>2241.4184166100003</v>
      </c>
      <c r="O33" s="36">
        <f>SUMIFS(СВЦЭМ!$D$39:$D$782,СВЦЭМ!$A$39:$A$782,$A33,СВЦЭМ!$B$39:$B$782,O$11)+'СЕТ СН'!$F$14+СВЦЭМ!$D$10+'СЕТ СН'!$F$5-'СЕТ СН'!$F$24</f>
        <v>2241.3583728799999</v>
      </c>
      <c r="P33" s="36">
        <f>SUMIFS(СВЦЭМ!$D$39:$D$782,СВЦЭМ!$A$39:$A$782,$A33,СВЦЭМ!$B$39:$B$782,P$11)+'СЕТ СН'!$F$14+СВЦЭМ!$D$10+'СЕТ СН'!$F$5-'СЕТ СН'!$F$24</f>
        <v>2242.70273714</v>
      </c>
      <c r="Q33" s="36">
        <f>SUMIFS(СВЦЭМ!$D$39:$D$782,СВЦЭМ!$A$39:$A$782,$A33,СВЦЭМ!$B$39:$B$782,Q$11)+'СЕТ СН'!$F$14+СВЦЭМ!$D$10+'СЕТ СН'!$F$5-'СЕТ СН'!$F$24</f>
        <v>2321.3522121200003</v>
      </c>
      <c r="R33" s="36">
        <f>SUMIFS(СВЦЭМ!$D$39:$D$782,СВЦЭМ!$A$39:$A$782,$A33,СВЦЭМ!$B$39:$B$782,R$11)+'СЕТ СН'!$F$14+СВЦЭМ!$D$10+'СЕТ СН'!$F$5-'СЕТ СН'!$F$24</f>
        <v>2321.9837489900001</v>
      </c>
      <c r="S33" s="36">
        <f>SUMIFS(СВЦЭМ!$D$39:$D$782,СВЦЭМ!$A$39:$A$782,$A33,СВЦЭМ!$B$39:$B$782,S$11)+'СЕТ СН'!$F$14+СВЦЭМ!$D$10+'СЕТ СН'!$F$5-'СЕТ СН'!$F$24</f>
        <v>2284.7565214900001</v>
      </c>
      <c r="T33" s="36">
        <f>SUMIFS(СВЦЭМ!$D$39:$D$782,СВЦЭМ!$A$39:$A$782,$A33,СВЦЭМ!$B$39:$B$782,T$11)+'СЕТ СН'!$F$14+СВЦЭМ!$D$10+'СЕТ СН'!$F$5-'СЕТ СН'!$F$24</f>
        <v>2222.1083997400001</v>
      </c>
      <c r="U33" s="36">
        <f>SUMIFS(СВЦЭМ!$D$39:$D$782,СВЦЭМ!$A$39:$A$782,$A33,СВЦЭМ!$B$39:$B$782,U$11)+'СЕТ СН'!$F$14+СВЦЭМ!$D$10+'СЕТ СН'!$F$5-'СЕТ СН'!$F$24</f>
        <v>2221.2457711400002</v>
      </c>
      <c r="V33" s="36">
        <f>SUMIFS(СВЦЭМ!$D$39:$D$782,СВЦЭМ!$A$39:$A$782,$A33,СВЦЭМ!$B$39:$B$782,V$11)+'СЕТ СН'!$F$14+СВЦЭМ!$D$10+'СЕТ СН'!$F$5-'СЕТ СН'!$F$24</f>
        <v>2245.5600730599999</v>
      </c>
      <c r="W33" s="36">
        <f>SUMIFS(СВЦЭМ!$D$39:$D$782,СВЦЭМ!$A$39:$A$782,$A33,СВЦЭМ!$B$39:$B$782,W$11)+'СЕТ СН'!$F$14+СВЦЭМ!$D$10+'СЕТ СН'!$F$5-'СЕТ СН'!$F$24</f>
        <v>2265.4266645899997</v>
      </c>
      <c r="X33" s="36">
        <f>SUMIFS(СВЦЭМ!$D$39:$D$782,СВЦЭМ!$A$39:$A$782,$A33,СВЦЭМ!$B$39:$B$782,X$11)+'СЕТ СН'!$F$14+СВЦЭМ!$D$10+'СЕТ СН'!$F$5-'СЕТ СН'!$F$24</f>
        <v>2295.80314834</v>
      </c>
      <c r="Y33" s="36">
        <f>SUMIFS(СВЦЭМ!$D$39:$D$782,СВЦЭМ!$A$39:$A$782,$A33,СВЦЭМ!$B$39:$B$782,Y$11)+'СЕТ СН'!$F$14+СВЦЭМ!$D$10+'СЕТ СН'!$F$5-'СЕТ СН'!$F$24</f>
        <v>2275.2137008899999</v>
      </c>
    </row>
    <row r="34" spans="1:27" ht="15.75" x14ac:dyDescent="0.2">
      <c r="A34" s="35">
        <f t="shared" si="0"/>
        <v>44492</v>
      </c>
      <c r="B34" s="36">
        <f>SUMIFS(СВЦЭМ!$D$39:$D$782,СВЦЭМ!$A$39:$A$782,$A34,СВЦЭМ!$B$39:$B$782,B$11)+'СЕТ СН'!$F$14+СВЦЭМ!$D$10+'СЕТ СН'!$F$5-'СЕТ СН'!$F$24</f>
        <v>2260.0909894699998</v>
      </c>
      <c r="C34" s="36">
        <f>SUMIFS(СВЦЭМ!$D$39:$D$782,СВЦЭМ!$A$39:$A$782,$A34,СВЦЭМ!$B$39:$B$782,C$11)+'СЕТ СН'!$F$14+СВЦЭМ!$D$10+'СЕТ СН'!$F$5-'СЕТ СН'!$F$24</f>
        <v>2225.76193225</v>
      </c>
      <c r="D34" s="36">
        <f>SUMIFS(СВЦЭМ!$D$39:$D$782,СВЦЭМ!$A$39:$A$782,$A34,СВЦЭМ!$B$39:$B$782,D$11)+'СЕТ СН'!$F$14+СВЦЭМ!$D$10+'СЕТ СН'!$F$5-'СЕТ СН'!$F$24</f>
        <v>2246.3745613600004</v>
      </c>
      <c r="E34" s="36">
        <f>SUMIFS(СВЦЭМ!$D$39:$D$782,СВЦЭМ!$A$39:$A$782,$A34,СВЦЭМ!$B$39:$B$782,E$11)+'СЕТ СН'!$F$14+СВЦЭМ!$D$10+'СЕТ СН'!$F$5-'СЕТ СН'!$F$24</f>
        <v>2262.6894354400001</v>
      </c>
      <c r="F34" s="36">
        <f>SUMIFS(СВЦЭМ!$D$39:$D$782,СВЦЭМ!$A$39:$A$782,$A34,СВЦЭМ!$B$39:$B$782,F$11)+'СЕТ СН'!$F$14+СВЦЭМ!$D$10+'СЕТ СН'!$F$5-'СЕТ СН'!$F$24</f>
        <v>2258.8643932800001</v>
      </c>
      <c r="G34" s="36">
        <f>SUMIFS(СВЦЭМ!$D$39:$D$782,СВЦЭМ!$A$39:$A$782,$A34,СВЦЭМ!$B$39:$B$782,G$11)+'СЕТ СН'!$F$14+СВЦЭМ!$D$10+'СЕТ СН'!$F$5-'СЕТ СН'!$F$24</f>
        <v>2266.0183291399999</v>
      </c>
      <c r="H34" s="36">
        <f>SUMIFS(СВЦЭМ!$D$39:$D$782,СВЦЭМ!$A$39:$A$782,$A34,СВЦЭМ!$B$39:$B$782,H$11)+'СЕТ СН'!$F$14+СВЦЭМ!$D$10+'СЕТ СН'!$F$5-'СЕТ СН'!$F$24</f>
        <v>2225.6588630900001</v>
      </c>
      <c r="I34" s="36">
        <f>SUMIFS(СВЦЭМ!$D$39:$D$782,СВЦЭМ!$A$39:$A$782,$A34,СВЦЭМ!$B$39:$B$782,I$11)+'СЕТ СН'!$F$14+СВЦЭМ!$D$10+'СЕТ СН'!$F$5-'СЕТ СН'!$F$24</f>
        <v>2223.68485134</v>
      </c>
      <c r="J34" s="36">
        <f>SUMIFS(СВЦЭМ!$D$39:$D$782,СВЦЭМ!$A$39:$A$782,$A34,СВЦЭМ!$B$39:$B$782,J$11)+'СЕТ СН'!$F$14+СВЦЭМ!$D$10+'СЕТ СН'!$F$5-'СЕТ СН'!$F$24</f>
        <v>2175.2995948799999</v>
      </c>
      <c r="K34" s="36">
        <f>SUMIFS(СВЦЭМ!$D$39:$D$782,СВЦЭМ!$A$39:$A$782,$A34,СВЦЭМ!$B$39:$B$782,K$11)+'СЕТ СН'!$F$14+СВЦЭМ!$D$10+'СЕТ СН'!$F$5-'СЕТ СН'!$F$24</f>
        <v>2158.18522506</v>
      </c>
      <c r="L34" s="36">
        <f>SUMIFS(СВЦЭМ!$D$39:$D$782,СВЦЭМ!$A$39:$A$782,$A34,СВЦЭМ!$B$39:$B$782,L$11)+'СЕТ СН'!$F$14+СВЦЭМ!$D$10+'СЕТ СН'!$F$5-'СЕТ СН'!$F$24</f>
        <v>2138.8857988199998</v>
      </c>
      <c r="M34" s="36">
        <f>SUMIFS(СВЦЭМ!$D$39:$D$782,СВЦЭМ!$A$39:$A$782,$A34,СВЦЭМ!$B$39:$B$782,M$11)+'СЕТ СН'!$F$14+СВЦЭМ!$D$10+'СЕТ СН'!$F$5-'СЕТ СН'!$F$24</f>
        <v>2131.74853368</v>
      </c>
      <c r="N34" s="36">
        <f>SUMIFS(СВЦЭМ!$D$39:$D$782,СВЦЭМ!$A$39:$A$782,$A34,СВЦЭМ!$B$39:$B$782,N$11)+'СЕТ СН'!$F$14+СВЦЭМ!$D$10+'СЕТ СН'!$F$5-'СЕТ СН'!$F$24</f>
        <v>2121.26796053</v>
      </c>
      <c r="O34" s="36">
        <f>SUMIFS(СВЦЭМ!$D$39:$D$782,СВЦЭМ!$A$39:$A$782,$A34,СВЦЭМ!$B$39:$B$782,O$11)+'СЕТ СН'!$F$14+СВЦЭМ!$D$10+'СЕТ СН'!$F$5-'СЕТ СН'!$F$24</f>
        <v>2112.8676685999999</v>
      </c>
      <c r="P34" s="36">
        <f>SUMIFS(СВЦЭМ!$D$39:$D$782,СВЦЭМ!$A$39:$A$782,$A34,СВЦЭМ!$B$39:$B$782,P$11)+'СЕТ СН'!$F$14+СВЦЭМ!$D$10+'СЕТ СН'!$F$5-'СЕТ СН'!$F$24</f>
        <v>2106.2433809700001</v>
      </c>
      <c r="Q34" s="36">
        <f>SUMIFS(СВЦЭМ!$D$39:$D$782,СВЦЭМ!$A$39:$A$782,$A34,СВЦЭМ!$B$39:$B$782,Q$11)+'СЕТ СН'!$F$14+СВЦЭМ!$D$10+'СЕТ СН'!$F$5-'СЕТ СН'!$F$24</f>
        <v>2099.6234503799997</v>
      </c>
      <c r="R34" s="36">
        <f>SUMIFS(СВЦЭМ!$D$39:$D$782,СВЦЭМ!$A$39:$A$782,$A34,СВЦЭМ!$B$39:$B$782,R$11)+'СЕТ СН'!$F$14+СВЦЭМ!$D$10+'СЕТ СН'!$F$5-'СЕТ СН'!$F$24</f>
        <v>2096.06172866</v>
      </c>
      <c r="S34" s="36">
        <f>SUMIFS(СВЦЭМ!$D$39:$D$782,СВЦЭМ!$A$39:$A$782,$A34,СВЦЭМ!$B$39:$B$782,S$11)+'СЕТ СН'!$F$14+СВЦЭМ!$D$10+'СЕТ СН'!$F$5-'СЕТ СН'!$F$24</f>
        <v>2101.0032511700001</v>
      </c>
      <c r="T34" s="36">
        <f>SUMIFS(СВЦЭМ!$D$39:$D$782,СВЦЭМ!$A$39:$A$782,$A34,СВЦЭМ!$B$39:$B$782,T$11)+'СЕТ СН'!$F$14+СВЦЭМ!$D$10+'СЕТ СН'!$F$5-'СЕТ СН'!$F$24</f>
        <v>2108.0085182299999</v>
      </c>
      <c r="U34" s="36">
        <f>SUMIFS(СВЦЭМ!$D$39:$D$782,СВЦЭМ!$A$39:$A$782,$A34,СВЦЭМ!$B$39:$B$782,U$11)+'СЕТ СН'!$F$14+СВЦЭМ!$D$10+'СЕТ СН'!$F$5-'СЕТ СН'!$F$24</f>
        <v>2102.2762221100002</v>
      </c>
      <c r="V34" s="36">
        <f>SUMIFS(СВЦЭМ!$D$39:$D$782,СВЦЭМ!$A$39:$A$782,$A34,СВЦЭМ!$B$39:$B$782,V$11)+'СЕТ СН'!$F$14+СВЦЭМ!$D$10+'СЕТ СН'!$F$5-'СЕТ СН'!$F$24</f>
        <v>2091.6320315499997</v>
      </c>
      <c r="W34" s="36">
        <f>SUMIFS(СВЦЭМ!$D$39:$D$782,СВЦЭМ!$A$39:$A$782,$A34,СВЦЭМ!$B$39:$B$782,W$11)+'СЕТ СН'!$F$14+СВЦЭМ!$D$10+'СЕТ СН'!$F$5-'СЕТ СН'!$F$24</f>
        <v>2110.4310684100001</v>
      </c>
      <c r="X34" s="36">
        <f>SUMIFS(СВЦЭМ!$D$39:$D$782,СВЦЭМ!$A$39:$A$782,$A34,СВЦЭМ!$B$39:$B$782,X$11)+'СЕТ СН'!$F$14+СВЦЭМ!$D$10+'СЕТ СН'!$F$5-'СЕТ СН'!$F$24</f>
        <v>2136.4561249799999</v>
      </c>
      <c r="Y34" s="36">
        <f>SUMIFS(СВЦЭМ!$D$39:$D$782,СВЦЭМ!$A$39:$A$782,$A34,СВЦЭМ!$B$39:$B$782,Y$11)+'СЕТ СН'!$F$14+СВЦЭМ!$D$10+'СЕТ СН'!$F$5-'СЕТ СН'!$F$24</f>
        <v>2186.8846708199999</v>
      </c>
    </row>
    <row r="35" spans="1:27" ht="15.75" x14ac:dyDescent="0.2">
      <c r="A35" s="35">
        <f t="shared" si="0"/>
        <v>44493</v>
      </c>
      <c r="B35" s="36">
        <f>SUMIFS(СВЦЭМ!$D$39:$D$782,СВЦЭМ!$A$39:$A$782,$A35,СВЦЭМ!$B$39:$B$782,B$11)+'СЕТ СН'!$F$14+СВЦЭМ!$D$10+'СЕТ СН'!$F$5-'СЕТ СН'!$F$24</f>
        <v>2228.6380245999999</v>
      </c>
      <c r="C35" s="36">
        <f>SUMIFS(СВЦЭМ!$D$39:$D$782,СВЦЭМ!$A$39:$A$782,$A35,СВЦЭМ!$B$39:$B$782,C$11)+'СЕТ СН'!$F$14+СВЦЭМ!$D$10+'СЕТ СН'!$F$5-'СЕТ СН'!$F$24</f>
        <v>2263.4925167700003</v>
      </c>
      <c r="D35" s="36">
        <f>SUMIFS(СВЦЭМ!$D$39:$D$782,СВЦЭМ!$A$39:$A$782,$A35,СВЦЭМ!$B$39:$B$782,D$11)+'СЕТ СН'!$F$14+СВЦЭМ!$D$10+'СЕТ СН'!$F$5-'СЕТ СН'!$F$24</f>
        <v>2312.6909863999999</v>
      </c>
      <c r="E35" s="36">
        <f>SUMIFS(СВЦЭМ!$D$39:$D$782,СВЦЭМ!$A$39:$A$782,$A35,СВЦЭМ!$B$39:$B$782,E$11)+'СЕТ СН'!$F$14+СВЦЭМ!$D$10+'СЕТ СН'!$F$5-'СЕТ СН'!$F$24</f>
        <v>2324.0897221</v>
      </c>
      <c r="F35" s="36">
        <f>SUMIFS(СВЦЭМ!$D$39:$D$782,СВЦЭМ!$A$39:$A$782,$A35,СВЦЭМ!$B$39:$B$782,F$11)+'СЕТ СН'!$F$14+СВЦЭМ!$D$10+'СЕТ СН'!$F$5-'СЕТ СН'!$F$24</f>
        <v>2317.6700720600002</v>
      </c>
      <c r="G35" s="36">
        <f>SUMIFS(СВЦЭМ!$D$39:$D$782,СВЦЭМ!$A$39:$A$782,$A35,СВЦЭМ!$B$39:$B$782,G$11)+'СЕТ СН'!$F$14+СВЦЭМ!$D$10+'СЕТ СН'!$F$5-'СЕТ СН'!$F$24</f>
        <v>2320.7359482800002</v>
      </c>
      <c r="H35" s="36">
        <f>SUMIFS(СВЦЭМ!$D$39:$D$782,СВЦЭМ!$A$39:$A$782,$A35,СВЦЭМ!$B$39:$B$782,H$11)+'СЕТ СН'!$F$14+СВЦЭМ!$D$10+'СЕТ СН'!$F$5-'СЕТ СН'!$F$24</f>
        <v>2281.7278661800001</v>
      </c>
      <c r="I35" s="36">
        <f>SUMIFS(СВЦЭМ!$D$39:$D$782,СВЦЭМ!$A$39:$A$782,$A35,СВЦЭМ!$B$39:$B$782,I$11)+'СЕТ СН'!$F$14+СВЦЭМ!$D$10+'СЕТ СН'!$F$5-'СЕТ СН'!$F$24</f>
        <v>2227.1359253299997</v>
      </c>
      <c r="J35" s="36">
        <f>SUMIFS(СВЦЭМ!$D$39:$D$782,СВЦЭМ!$A$39:$A$782,$A35,СВЦЭМ!$B$39:$B$782,J$11)+'СЕТ СН'!$F$14+СВЦЭМ!$D$10+'СЕТ СН'!$F$5-'СЕТ СН'!$F$24</f>
        <v>2174.47538773</v>
      </c>
      <c r="K35" s="36">
        <f>SUMIFS(СВЦЭМ!$D$39:$D$782,СВЦЭМ!$A$39:$A$782,$A35,СВЦЭМ!$B$39:$B$782,K$11)+'СЕТ СН'!$F$14+СВЦЭМ!$D$10+'СЕТ СН'!$F$5-'СЕТ СН'!$F$24</f>
        <v>2141.2913796499997</v>
      </c>
      <c r="L35" s="36">
        <f>SUMIFS(СВЦЭМ!$D$39:$D$782,СВЦЭМ!$A$39:$A$782,$A35,СВЦЭМ!$B$39:$B$782,L$11)+'СЕТ СН'!$F$14+СВЦЭМ!$D$10+'СЕТ СН'!$F$5-'СЕТ СН'!$F$24</f>
        <v>2118.0810079100002</v>
      </c>
      <c r="M35" s="36">
        <f>SUMIFS(СВЦЭМ!$D$39:$D$782,СВЦЭМ!$A$39:$A$782,$A35,СВЦЭМ!$B$39:$B$782,M$11)+'СЕТ СН'!$F$14+СВЦЭМ!$D$10+'СЕТ СН'!$F$5-'СЕТ СН'!$F$24</f>
        <v>2112.0803828099997</v>
      </c>
      <c r="N35" s="36">
        <f>SUMIFS(СВЦЭМ!$D$39:$D$782,СВЦЭМ!$A$39:$A$782,$A35,СВЦЭМ!$B$39:$B$782,N$11)+'СЕТ СН'!$F$14+СВЦЭМ!$D$10+'СЕТ СН'!$F$5-'СЕТ СН'!$F$24</f>
        <v>2111.9251350699997</v>
      </c>
      <c r="O35" s="36">
        <f>SUMIFS(СВЦЭМ!$D$39:$D$782,СВЦЭМ!$A$39:$A$782,$A35,СВЦЭМ!$B$39:$B$782,O$11)+'СЕТ СН'!$F$14+СВЦЭМ!$D$10+'СЕТ СН'!$F$5-'СЕТ СН'!$F$24</f>
        <v>2102.9988489400002</v>
      </c>
      <c r="P35" s="36">
        <f>SUMIFS(СВЦЭМ!$D$39:$D$782,СВЦЭМ!$A$39:$A$782,$A35,СВЦЭМ!$B$39:$B$782,P$11)+'СЕТ СН'!$F$14+СВЦЭМ!$D$10+'СЕТ СН'!$F$5-'СЕТ СН'!$F$24</f>
        <v>2100.8854402200004</v>
      </c>
      <c r="Q35" s="36">
        <f>SUMIFS(СВЦЭМ!$D$39:$D$782,СВЦЭМ!$A$39:$A$782,$A35,СВЦЭМ!$B$39:$B$782,Q$11)+'СЕТ СН'!$F$14+СВЦЭМ!$D$10+'СЕТ СН'!$F$5-'СЕТ СН'!$F$24</f>
        <v>2093.1376535999998</v>
      </c>
      <c r="R35" s="36">
        <f>SUMIFS(СВЦЭМ!$D$39:$D$782,СВЦЭМ!$A$39:$A$782,$A35,СВЦЭМ!$B$39:$B$782,R$11)+'СЕТ СН'!$F$14+СВЦЭМ!$D$10+'СЕТ СН'!$F$5-'СЕТ СН'!$F$24</f>
        <v>2092.0812805699998</v>
      </c>
      <c r="S35" s="36">
        <f>SUMIFS(СВЦЭМ!$D$39:$D$782,СВЦЭМ!$A$39:$A$782,$A35,СВЦЭМ!$B$39:$B$782,S$11)+'СЕТ СН'!$F$14+СВЦЭМ!$D$10+'СЕТ СН'!$F$5-'СЕТ СН'!$F$24</f>
        <v>2100.53995399</v>
      </c>
      <c r="T35" s="36">
        <f>SUMIFS(СВЦЭМ!$D$39:$D$782,СВЦЭМ!$A$39:$A$782,$A35,СВЦЭМ!$B$39:$B$782,T$11)+'СЕТ СН'!$F$14+СВЦЭМ!$D$10+'СЕТ СН'!$F$5-'СЕТ СН'!$F$24</f>
        <v>2081.0368871000001</v>
      </c>
      <c r="U35" s="36">
        <f>SUMIFS(СВЦЭМ!$D$39:$D$782,СВЦЭМ!$A$39:$A$782,$A35,СВЦЭМ!$B$39:$B$782,U$11)+'СЕТ СН'!$F$14+СВЦЭМ!$D$10+'СЕТ СН'!$F$5-'СЕТ СН'!$F$24</f>
        <v>2096.0424192500004</v>
      </c>
      <c r="V35" s="36">
        <f>SUMIFS(СВЦЭМ!$D$39:$D$782,СВЦЭМ!$A$39:$A$782,$A35,СВЦЭМ!$B$39:$B$782,V$11)+'СЕТ СН'!$F$14+СВЦЭМ!$D$10+'СЕТ СН'!$F$5-'СЕТ СН'!$F$24</f>
        <v>2110.0230682399997</v>
      </c>
      <c r="W35" s="36">
        <f>SUMIFS(СВЦЭМ!$D$39:$D$782,СВЦЭМ!$A$39:$A$782,$A35,СВЦЭМ!$B$39:$B$782,W$11)+'СЕТ СН'!$F$14+СВЦЭМ!$D$10+'СЕТ СН'!$F$5-'СЕТ СН'!$F$24</f>
        <v>2125.1985336100001</v>
      </c>
      <c r="X35" s="36">
        <f>SUMIFS(СВЦЭМ!$D$39:$D$782,СВЦЭМ!$A$39:$A$782,$A35,СВЦЭМ!$B$39:$B$782,X$11)+'СЕТ СН'!$F$14+СВЦЭМ!$D$10+'СЕТ СН'!$F$5-'СЕТ СН'!$F$24</f>
        <v>2148.9299773900002</v>
      </c>
      <c r="Y35" s="36">
        <f>SUMIFS(СВЦЭМ!$D$39:$D$782,СВЦЭМ!$A$39:$A$782,$A35,СВЦЭМ!$B$39:$B$782,Y$11)+'СЕТ СН'!$F$14+СВЦЭМ!$D$10+'СЕТ СН'!$F$5-'СЕТ СН'!$F$24</f>
        <v>2188.1773204900001</v>
      </c>
    </row>
    <row r="36" spans="1:27" ht="15.75" x14ac:dyDescent="0.2">
      <c r="A36" s="35">
        <f t="shared" si="0"/>
        <v>44494</v>
      </c>
      <c r="B36" s="36">
        <f>SUMIFS(СВЦЭМ!$D$39:$D$782,СВЦЭМ!$A$39:$A$782,$A36,СВЦЭМ!$B$39:$B$782,B$11)+'СЕТ СН'!$F$14+СВЦЭМ!$D$10+'СЕТ СН'!$F$5-'СЕТ СН'!$F$24</f>
        <v>2257.8415552300003</v>
      </c>
      <c r="C36" s="36">
        <f>SUMIFS(СВЦЭМ!$D$39:$D$782,СВЦЭМ!$A$39:$A$782,$A36,СВЦЭМ!$B$39:$B$782,C$11)+'СЕТ СН'!$F$14+СВЦЭМ!$D$10+'СЕТ СН'!$F$5-'СЕТ СН'!$F$24</f>
        <v>2344.7387494100003</v>
      </c>
      <c r="D36" s="36">
        <f>SUMIFS(СВЦЭМ!$D$39:$D$782,СВЦЭМ!$A$39:$A$782,$A36,СВЦЭМ!$B$39:$B$782,D$11)+'СЕТ СН'!$F$14+СВЦЭМ!$D$10+'СЕТ СН'!$F$5-'СЕТ СН'!$F$24</f>
        <v>2344.0437914599997</v>
      </c>
      <c r="E36" s="36">
        <f>SUMIFS(СВЦЭМ!$D$39:$D$782,СВЦЭМ!$A$39:$A$782,$A36,СВЦЭМ!$B$39:$B$782,E$11)+'СЕТ СН'!$F$14+СВЦЭМ!$D$10+'СЕТ СН'!$F$5-'СЕТ СН'!$F$24</f>
        <v>2234.2921947</v>
      </c>
      <c r="F36" s="36">
        <f>SUMIFS(СВЦЭМ!$D$39:$D$782,СВЦЭМ!$A$39:$A$782,$A36,СВЦЭМ!$B$39:$B$782,F$11)+'СЕТ СН'!$F$14+СВЦЭМ!$D$10+'СЕТ СН'!$F$5-'СЕТ СН'!$F$24</f>
        <v>2229.7415191499999</v>
      </c>
      <c r="G36" s="36">
        <f>SUMIFS(СВЦЭМ!$D$39:$D$782,СВЦЭМ!$A$39:$A$782,$A36,СВЦЭМ!$B$39:$B$782,G$11)+'СЕТ СН'!$F$14+СВЦЭМ!$D$10+'СЕТ СН'!$F$5-'СЕТ СН'!$F$24</f>
        <v>2239.5437938300001</v>
      </c>
      <c r="H36" s="36">
        <f>SUMIFS(СВЦЭМ!$D$39:$D$782,СВЦЭМ!$A$39:$A$782,$A36,СВЦЭМ!$B$39:$B$782,H$11)+'СЕТ СН'!$F$14+СВЦЭМ!$D$10+'СЕТ СН'!$F$5-'СЕТ СН'!$F$24</f>
        <v>2302.7699419600003</v>
      </c>
      <c r="I36" s="36">
        <f>SUMIFS(СВЦЭМ!$D$39:$D$782,СВЦЭМ!$A$39:$A$782,$A36,СВЦЭМ!$B$39:$B$782,I$11)+'СЕТ СН'!$F$14+СВЦЭМ!$D$10+'СЕТ СН'!$F$5-'СЕТ СН'!$F$24</f>
        <v>2282.5080379700003</v>
      </c>
      <c r="J36" s="36">
        <f>SUMIFS(СВЦЭМ!$D$39:$D$782,СВЦЭМ!$A$39:$A$782,$A36,СВЦЭМ!$B$39:$B$782,J$11)+'СЕТ СН'!$F$14+СВЦЭМ!$D$10+'СЕТ СН'!$F$5-'СЕТ СН'!$F$24</f>
        <v>2216.8446887499999</v>
      </c>
      <c r="K36" s="36">
        <f>SUMIFS(СВЦЭМ!$D$39:$D$782,СВЦЭМ!$A$39:$A$782,$A36,СВЦЭМ!$B$39:$B$782,K$11)+'СЕТ СН'!$F$14+СВЦЭМ!$D$10+'СЕТ СН'!$F$5-'СЕТ СН'!$F$24</f>
        <v>2177.1347241499998</v>
      </c>
      <c r="L36" s="36">
        <f>SUMIFS(СВЦЭМ!$D$39:$D$782,СВЦЭМ!$A$39:$A$782,$A36,СВЦЭМ!$B$39:$B$782,L$11)+'СЕТ СН'!$F$14+СВЦЭМ!$D$10+'СЕТ СН'!$F$5-'СЕТ СН'!$F$24</f>
        <v>2175.3586048900002</v>
      </c>
      <c r="M36" s="36">
        <f>SUMIFS(СВЦЭМ!$D$39:$D$782,СВЦЭМ!$A$39:$A$782,$A36,СВЦЭМ!$B$39:$B$782,M$11)+'СЕТ СН'!$F$14+СВЦЭМ!$D$10+'СЕТ СН'!$F$5-'СЕТ СН'!$F$24</f>
        <v>2191.9669249400004</v>
      </c>
      <c r="N36" s="36">
        <f>SUMIFS(СВЦЭМ!$D$39:$D$782,СВЦЭМ!$A$39:$A$782,$A36,СВЦЭМ!$B$39:$B$782,N$11)+'СЕТ СН'!$F$14+СВЦЭМ!$D$10+'СЕТ СН'!$F$5-'СЕТ СН'!$F$24</f>
        <v>2205.2381063299999</v>
      </c>
      <c r="O36" s="36">
        <f>SUMIFS(СВЦЭМ!$D$39:$D$782,СВЦЭМ!$A$39:$A$782,$A36,СВЦЭМ!$B$39:$B$782,O$11)+'СЕТ СН'!$F$14+СВЦЭМ!$D$10+'СЕТ СН'!$F$5-'СЕТ СН'!$F$24</f>
        <v>2204.6710162999998</v>
      </c>
      <c r="P36" s="36">
        <f>SUMIFS(СВЦЭМ!$D$39:$D$782,СВЦЭМ!$A$39:$A$782,$A36,СВЦЭМ!$B$39:$B$782,P$11)+'СЕТ СН'!$F$14+СВЦЭМ!$D$10+'СЕТ СН'!$F$5-'СЕТ СН'!$F$24</f>
        <v>2200.3303141799997</v>
      </c>
      <c r="Q36" s="36">
        <f>SUMIFS(СВЦЭМ!$D$39:$D$782,СВЦЭМ!$A$39:$A$782,$A36,СВЦЭМ!$B$39:$B$782,Q$11)+'СЕТ СН'!$F$14+СВЦЭМ!$D$10+'СЕТ СН'!$F$5-'СЕТ СН'!$F$24</f>
        <v>2202.2737958899997</v>
      </c>
      <c r="R36" s="36">
        <f>SUMIFS(СВЦЭМ!$D$39:$D$782,СВЦЭМ!$A$39:$A$782,$A36,СВЦЭМ!$B$39:$B$782,R$11)+'СЕТ СН'!$F$14+СВЦЭМ!$D$10+'СЕТ СН'!$F$5-'СЕТ СН'!$F$24</f>
        <v>2193.85219241</v>
      </c>
      <c r="S36" s="36">
        <f>SUMIFS(СВЦЭМ!$D$39:$D$782,СВЦЭМ!$A$39:$A$782,$A36,СВЦЭМ!$B$39:$B$782,S$11)+'СЕТ СН'!$F$14+СВЦЭМ!$D$10+'СЕТ СН'!$F$5-'СЕТ СН'!$F$24</f>
        <v>2177.6451822399999</v>
      </c>
      <c r="T36" s="36">
        <f>SUMIFS(СВЦЭМ!$D$39:$D$782,СВЦЭМ!$A$39:$A$782,$A36,СВЦЭМ!$B$39:$B$782,T$11)+'СЕТ СН'!$F$14+СВЦЭМ!$D$10+'СЕТ СН'!$F$5-'СЕТ СН'!$F$24</f>
        <v>2183.4515528000002</v>
      </c>
      <c r="U36" s="36">
        <f>SUMIFS(СВЦЭМ!$D$39:$D$782,СВЦЭМ!$A$39:$A$782,$A36,СВЦЭМ!$B$39:$B$782,U$11)+'СЕТ СН'!$F$14+СВЦЭМ!$D$10+'СЕТ СН'!$F$5-'СЕТ СН'!$F$24</f>
        <v>2204.02101963</v>
      </c>
      <c r="V36" s="36">
        <f>SUMIFS(СВЦЭМ!$D$39:$D$782,СВЦЭМ!$A$39:$A$782,$A36,СВЦЭМ!$B$39:$B$782,V$11)+'СЕТ СН'!$F$14+СВЦЭМ!$D$10+'СЕТ СН'!$F$5-'СЕТ СН'!$F$24</f>
        <v>2170.2915380100003</v>
      </c>
      <c r="W36" s="36">
        <f>SUMIFS(СВЦЭМ!$D$39:$D$782,СВЦЭМ!$A$39:$A$782,$A36,СВЦЭМ!$B$39:$B$782,W$11)+'СЕТ СН'!$F$14+СВЦЭМ!$D$10+'СЕТ СН'!$F$5-'СЕТ СН'!$F$24</f>
        <v>2191.4816056600002</v>
      </c>
      <c r="X36" s="36">
        <f>SUMIFS(СВЦЭМ!$D$39:$D$782,СВЦЭМ!$A$39:$A$782,$A36,СВЦЭМ!$B$39:$B$782,X$11)+'СЕТ СН'!$F$14+СВЦЭМ!$D$10+'СЕТ СН'!$F$5-'СЕТ СН'!$F$24</f>
        <v>2216.0378048399998</v>
      </c>
      <c r="Y36" s="36">
        <f>SUMIFS(СВЦЭМ!$D$39:$D$782,СВЦЭМ!$A$39:$A$782,$A36,СВЦЭМ!$B$39:$B$782,Y$11)+'СЕТ СН'!$F$14+СВЦЭМ!$D$10+'СЕТ СН'!$F$5-'СЕТ СН'!$F$24</f>
        <v>2259.4134453400002</v>
      </c>
    </row>
    <row r="37" spans="1:27" ht="15.75" x14ac:dyDescent="0.2">
      <c r="A37" s="35">
        <f t="shared" si="0"/>
        <v>44495</v>
      </c>
      <c r="B37" s="36">
        <f>SUMIFS(СВЦЭМ!$D$39:$D$782,СВЦЭМ!$A$39:$A$782,$A37,СВЦЭМ!$B$39:$B$782,B$11)+'СЕТ СН'!$F$14+СВЦЭМ!$D$10+'СЕТ СН'!$F$5-'СЕТ СН'!$F$24</f>
        <v>2236.6506292599997</v>
      </c>
      <c r="C37" s="36">
        <f>SUMIFS(СВЦЭМ!$D$39:$D$782,СВЦЭМ!$A$39:$A$782,$A37,СВЦЭМ!$B$39:$B$782,C$11)+'СЕТ СН'!$F$14+СВЦЭМ!$D$10+'СЕТ СН'!$F$5-'СЕТ СН'!$F$24</f>
        <v>2242.8877906400003</v>
      </c>
      <c r="D37" s="36">
        <f>SUMIFS(СВЦЭМ!$D$39:$D$782,СВЦЭМ!$A$39:$A$782,$A37,СВЦЭМ!$B$39:$B$782,D$11)+'СЕТ СН'!$F$14+СВЦЭМ!$D$10+'СЕТ СН'!$F$5-'СЕТ СН'!$F$24</f>
        <v>2252.81530453</v>
      </c>
      <c r="E37" s="36">
        <f>SUMIFS(СВЦЭМ!$D$39:$D$782,СВЦЭМ!$A$39:$A$782,$A37,СВЦЭМ!$B$39:$B$782,E$11)+'СЕТ СН'!$F$14+СВЦЭМ!$D$10+'СЕТ СН'!$F$5-'СЕТ СН'!$F$24</f>
        <v>2262.4869550600001</v>
      </c>
      <c r="F37" s="36">
        <f>SUMIFS(СВЦЭМ!$D$39:$D$782,СВЦЭМ!$A$39:$A$782,$A37,СВЦЭМ!$B$39:$B$782,F$11)+'СЕТ СН'!$F$14+СВЦЭМ!$D$10+'СЕТ СН'!$F$5-'СЕТ СН'!$F$24</f>
        <v>2259.2756531699997</v>
      </c>
      <c r="G37" s="36">
        <f>SUMIFS(СВЦЭМ!$D$39:$D$782,СВЦЭМ!$A$39:$A$782,$A37,СВЦЭМ!$B$39:$B$782,G$11)+'СЕТ СН'!$F$14+СВЦЭМ!$D$10+'СЕТ СН'!$F$5-'СЕТ СН'!$F$24</f>
        <v>2247.4523445499999</v>
      </c>
      <c r="H37" s="36">
        <f>SUMIFS(СВЦЭМ!$D$39:$D$782,СВЦЭМ!$A$39:$A$782,$A37,СВЦЭМ!$B$39:$B$782,H$11)+'СЕТ СН'!$F$14+СВЦЭМ!$D$10+'СЕТ СН'!$F$5-'СЕТ СН'!$F$24</f>
        <v>2257.4152413800002</v>
      </c>
      <c r="I37" s="36">
        <f>SUMIFS(СВЦЭМ!$D$39:$D$782,СВЦЭМ!$A$39:$A$782,$A37,СВЦЭМ!$B$39:$B$782,I$11)+'СЕТ СН'!$F$14+СВЦЭМ!$D$10+'СЕТ СН'!$F$5-'СЕТ СН'!$F$24</f>
        <v>2207.2642824700001</v>
      </c>
      <c r="J37" s="36">
        <f>SUMIFS(СВЦЭМ!$D$39:$D$782,СВЦЭМ!$A$39:$A$782,$A37,СВЦЭМ!$B$39:$B$782,J$11)+'СЕТ СН'!$F$14+СВЦЭМ!$D$10+'СЕТ СН'!$F$5-'СЕТ СН'!$F$24</f>
        <v>2163.4225704299997</v>
      </c>
      <c r="K37" s="36">
        <f>SUMIFS(СВЦЭМ!$D$39:$D$782,СВЦЭМ!$A$39:$A$782,$A37,СВЦЭМ!$B$39:$B$782,K$11)+'СЕТ СН'!$F$14+СВЦЭМ!$D$10+'СЕТ СН'!$F$5-'СЕТ СН'!$F$24</f>
        <v>2168.4051027699998</v>
      </c>
      <c r="L37" s="36">
        <f>SUMIFS(СВЦЭМ!$D$39:$D$782,СВЦЭМ!$A$39:$A$782,$A37,СВЦЭМ!$B$39:$B$782,L$11)+'СЕТ СН'!$F$14+СВЦЭМ!$D$10+'СЕТ СН'!$F$5-'СЕТ СН'!$F$24</f>
        <v>2170.5353463500001</v>
      </c>
      <c r="M37" s="36">
        <f>SUMIFS(СВЦЭМ!$D$39:$D$782,СВЦЭМ!$A$39:$A$782,$A37,СВЦЭМ!$B$39:$B$782,M$11)+'СЕТ СН'!$F$14+СВЦЭМ!$D$10+'СЕТ СН'!$F$5-'СЕТ СН'!$F$24</f>
        <v>2164.48718899</v>
      </c>
      <c r="N37" s="36">
        <f>SUMIFS(СВЦЭМ!$D$39:$D$782,СВЦЭМ!$A$39:$A$782,$A37,СВЦЭМ!$B$39:$B$782,N$11)+'СЕТ СН'!$F$14+СВЦЭМ!$D$10+'СЕТ СН'!$F$5-'СЕТ СН'!$F$24</f>
        <v>2168.0861200199997</v>
      </c>
      <c r="O37" s="36">
        <f>SUMIFS(СВЦЭМ!$D$39:$D$782,СВЦЭМ!$A$39:$A$782,$A37,СВЦЭМ!$B$39:$B$782,O$11)+'СЕТ СН'!$F$14+СВЦЭМ!$D$10+'СЕТ СН'!$F$5-'СЕТ СН'!$F$24</f>
        <v>2170.9351053</v>
      </c>
      <c r="P37" s="36">
        <f>SUMIFS(СВЦЭМ!$D$39:$D$782,СВЦЭМ!$A$39:$A$782,$A37,СВЦЭМ!$B$39:$B$782,P$11)+'СЕТ СН'!$F$14+СВЦЭМ!$D$10+'СЕТ СН'!$F$5-'СЕТ СН'!$F$24</f>
        <v>2189.4638065300001</v>
      </c>
      <c r="Q37" s="36">
        <f>SUMIFS(СВЦЭМ!$D$39:$D$782,СВЦЭМ!$A$39:$A$782,$A37,СВЦЭМ!$B$39:$B$782,Q$11)+'СЕТ СН'!$F$14+СВЦЭМ!$D$10+'СЕТ СН'!$F$5-'СЕТ СН'!$F$24</f>
        <v>2190.6368037900002</v>
      </c>
      <c r="R37" s="36">
        <f>SUMIFS(СВЦЭМ!$D$39:$D$782,СВЦЭМ!$A$39:$A$782,$A37,СВЦЭМ!$B$39:$B$782,R$11)+'СЕТ СН'!$F$14+СВЦЭМ!$D$10+'СЕТ СН'!$F$5-'СЕТ СН'!$F$24</f>
        <v>2172.2008345100003</v>
      </c>
      <c r="S37" s="36">
        <f>SUMIFS(СВЦЭМ!$D$39:$D$782,СВЦЭМ!$A$39:$A$782,$A37,СВЦЭМ!$B$39:$B$782,S$11)+'СЕТ СН'!$F$14+СВЦЭМ!$D$10+'СЕТ СН'!$F$5-'СЕТ СН'!$F$24</f>
        <v>2144.3323246</v>
      </c>
      <c r="T37" s="36">
        <f>SUMIFS(СВЦЭМ!$D$39:$D$782,СВЦЭМ!$A$39:$A$782,$A37,СВЦЭМ!$B$39:$B$782,T$11)+'СЕТ СН'!$F$14+СВЦЭМ!$D$10+'СЕТ СН'!$F$5-'СЕТ СН'!$F$24</f>
        <v>2155.8813864100002</v>
      </c>
      <c r="U37" s="36">
        <f>SUMIFS(СВЦЭМ!$D$39:$D$782,СВЦЭМ!$A$39:$A$782,$A37,СВЦЭМ!$B$39:$B$782,U$11)+'СЕТ СН'!$F$14+СВЦЭМ!$D$10+'СЕТ СН'!$F$5-'СЕТ СН'!$F$24</f>
        <v>2168.0343831999999</v>
      </c>
      <c r="V37" s="36">
        <f>SUMIFS(СВЦЭМ!$D$39:$D$782,СВЦЭМ!$A$39:$A$782,$A37,СВЦЭМ!$B$39:$B$782,V$11)+'СЕТ СН'!$F$14+СВЦЭМ!$D$10+'СЕТ СН'!$F$5-'СЕТ СН'!$F$24</f>
        <v>2159.03801793</v>
      </c>
      <c r="W37" s="36">
        <f>SUMIFS(СВЦЭМ!$D$39:$D$782,СВЦЭМ!$A$39:$A$782,$A37,СВЦЭМ!$B$39:$B$782,W$11)+'СЕТ СН'!$F$14+СВЦЭМ!$D$10+'СЕТ СН'!$F$5-'СЕТ СН'!$F$24</f>
        <v>2151.7621951800002</v>
      </c>
      <c r="X37" s="36">
        <f>SUMIFS(СВЦЭМ!$D$39:$D$782,СВЦЭМ!$A$39:$A$782,$A37,СВЦЭМ!$B$39:$B$782,X$11)+'СЕТ СН'!$F$14+СВЦЭМ!$D$10+'СЕТ СН'!$F$5-'СЕТ СН'!$F$24</f>
        <v>2138.5598339899998</v>
      </c>
      <c r="Y37" s="36">
        <f>SUMIFS(СВЦЭМ!$D$39:$D$782,СВЦЭМ!$A$39:$A$782,$A37,СВЦЭМ!$B$39:$B$782,Y$11)+'СЕТ СН'!$F$14+СВЦЭМ!$D$10+'СЕТ СН'!$F$5-'СЕТ СН'!$F$24</f>
        <v>2140.1676035999999</v>
      </c>
    </row>
    <row r="38" spans="1:27" ht="15.75" x14ac:dyDescent="0.2">
      <c r="A38" s="35">
        <f t="shared" si="0"/>
        <v>44496</v>
      </c>
      <c r="B38" s="36">
        <f>SUMIFS(СВЦЭМ!$D$39:$D$782,СВЦЭМ!$A$39:$A$782,$A38,СВЦЭМ!$B$39:$B$782,B$11)+'СЕТ СН'!$F$14+СВЦЭМ!$D$10+'СЕТ СН'!$F$5-'СЕТ СН'!$F$24</f>
        <v>2165.9882050599999</v>
      </c>
      <c r="C38" s="36">
        <f>SUMIFS(СВЦЭМ!$D$39:$D$782,СВЦЭМ!$A$39:$A$782,$A38,СВЦЭМ!$B$39:$B$782,C$11)+'СЕТ СН'!$F$14+СВЦЭМ!$D$10+'СЕТ СН'!$F$5-'СЕТ СН'!$F$24</f>
        <v>2219.5483149800002</v>
      </c>
      <c r="D38" s="36">
        <f>SUMIFS(СВЦЭМ!$D$39:$D$782,СВЦЭМ!$A$39:$A$782,$A38,СВЦЭМ!$B$39:$B$782,D$11)+'СЕТ СН'!$F$14+СВЦЭМ!$D$10+'СЕТ СН'!$F$5-'СЕТ СН'!$F$24</f>
        <v>2201.3381558600004</v>
      </c>
      <c r="E38" s="36">
        <f>SUMIFS(СВЦЭМ!$D$39:$D$782,СВЦЭМ!$A$39:$A$782,$A38,СВЦЭМ!$B$39:$B$782,E$11)+'СЕТ СН'!$F$14+СВЦЭМ!$D$10+'СЕТ СН'!$F$5-'СЕТ СН'!$F$24</f>
        <v>2215.9999354199999</v>
      </c>
      <c r="F38" s="36">
        <f>SUMIFS(СВЦЭМ!$D$39:$D$782,СВЦЭМ!$A$39:$A$782,$A38,СВЦЭМ!$B$39:$B$782,F$11)+'СЕТ СН'!$F$14+СВЦЭМ!$D$10+'СЕТ СН'!$F$5-'СЕТ СН'!$F$24</f>
        <v>2210.19667166</v>
      </c>
      <c r="G38" s="36">
        <f>SUMIFS(СВЦЭМ!$D$39:$D$782,СВЦЭМ!$A$39:$A$782,$A38,СВЦЭМ!$B$39:$B$782,G$11)+'СЕТ СН'!$F$14+СВЦЭМ!$D$10+'СЕТ СН'!$F$5-'СЕТ СН'!$F$24</f>
        <v>2179.6866964000001</v>
      </c>
      <c r="H38" s="36">
        <f>SUMIFS(СВЦЭМ!$D$39:$D$782,СВЦЭМ!$A$39:$A$782,$A38,СВЦЭМ!$B$39:$B$782,H$11)+'СЕТ СН'!$F$14+СВЦЭМ!$D$10+'СЕТ СН'!$F$5-'СЕТ СН'!$F$24</f>
        <v>2206.77247016</v>
      </c>
      <c r="I38" s="36">
        <f>SUMIFS(СВЦЭМ!$D$39:$D$782,СВЦЭМ!$A$39:$A$782,$A38,СВЦЭМ!$B$39:$B$782,I$11)+'СЕТ СН'!$F$14+СВЦЭМ!$D$10+'СЕТ СН'!$F$5-'СЕТ СН'!$F$24</f>
        <v>2209.3110645900001</v>
      </c>
      <c r="J38" s="36">
        <f>SUMIFS(СВЦЭМ!$D$39:$D$782,СВЦЭМ!$A$39:$A$782,$A38,СВЦЭМ!$B$39:$B$782,J$11)+'СЕТ СН'!$F$14+СВЦЭМ!$D$10+'СЕТ СН'!$F$5-'СЕТ СН'!$F$24</f>
        <v>2189.1619914299999</v>
      </c>
      <c r="K38" s="36">
        <f>SUMIFS(СВЦЭМ!$D$39:$D$782,СВЦЭМ!$A$39:$A$782,$A38,СВЦЭМ!$B$39:$B$782,K$11)+'СЕТ СН'!$F$14+СВЦЭМ!$D$10+'СЕТ СН'!$F$5-'СЕТ СН'!$F$24</f>
        <v>2210.4130664599998</v>
      </c>
      <c r="L38" s="36">
        <f>SUMIFS(СВЦЭМ!$D$39:$D$782,СВЦЭМ!$A$39:$A$782,$A38,СВЦЭМ!$B$39:$B$782,L$11)+'СЕТ СН'!$F$14+СВЦЭМ!$D$10+'СЕТ СН'!$F$5-'СЕТ СН'!$F$24</f>
        <v>2211.5849190399999</v>
      </c>
      <c r="M38" s="36">
        <f>SUMIFS(СВЦЭМ!$D$39:$D$782,СВЦЭМ!$A$39:$A$782,$A38,СВЦЭМ!$B$39:$B$782,M$11)+'СЕТ СН'!$F$14+СВЦЭМ!$D$10+'СЕТ СН'!$F$5-'СЕТ СН'!$F$24</f>
        <v>2206.76490315</v>
      </c>
      <c r="N38" s="36">
        <f>SUMIFS(СВЦЭМ!$D$39:$D$782,СВЦЭМ!$A$39:$A$782,$A38,СВЦЭМ!$B$39:$B$782,N$11)+'СЕТ СН'!$F$14+СВЦЭМ!$D$10+'СЕТ СН'!$F$5-'СЕТ СН'!$F$24</f>
        <v>2192.6065070599998</v>
      </c>
      <c r="O38" s="36">
        <f>SUMIFS(СВЦЭМ!$D$39:$D$782,СВЦЭМ!$A$39:$A$782,$A38,СВЦЭМ!$B$39:$B$782,O$11)+'СЕТ СН'!$F$14+СВЦЭМ!$D$10+'СЕТ СН'!$F$5-'СЕТ СН'!$F$24</f>
        <v>2188.87109306</v>
      </c>
      <c r="P38" s="36">
        <f>SUMIFS(СВЦЭМ!$D$39:$D$782,СВЦЭМ!$A$39:$A$782,$A38,СВЦЭМ!$B$39:$B$782,P$11)+'СЕТ СН'!$F$14+СВЦЭМ!$D$10+'СЕТ СН'!$F$5-'СЕТ СН'!$F$24</f>
        <v>2181.9211237899999</v>
      </c>
      <c r="Q38" s="36">
        <f>SUMIFS(СВЦЭМ!$D$39:$D$782,СВЦЭМ!$A$39:$A$782,$A38,СВЦЭМ!$B$39:$B$782,Q$11)+'СЕТ СН'!$F$14+СВЦЭМ!$D$10+'СЕТ СН'!$F$5-'СЕТ СН'!$F$24</f>
        <v>2180.133761</v>
      </c>
      <c r="R38" s="36">
        <f>SUMIFS(СВЦЭМ!$D$39:$D$782,СВЦЭМ!$A$39:$A$782,$A38,СВЦЭМ!$B$39:$B$782,R$11)+'СЕТ СН'!$F$14+СВЦЭМ!$D$10+'СЕТ СН'!$F$5-'СЕТ СН'!$F$24</f>
        <v>2176.9379734300001</v>
      </c>
      <c r="S38" s="36">
        <f>SUMIFS(СВЦЭМ!$D$39:$D$782,СВЦЭМ!$A$39:$A$782,$A38,СВЦЭМ!$B$39:$B$782,S$11)+'СЕТ СН'!$F$14+СВЦЭМ!$D$10+'СЕТ СН'!$F$5-'СЕТ СН'!$F$24</f>
        <v>2191.0557190600002</v>
      </c>
      <c r="T38" s="36">
        <f>SUMIFS(СВЦЭМ!$D$39:$D$782,СВЦЭМ!$A$39:$A$782,$A38,СВЦЭМ!$B$39:$B$782,T$11)+'СЕТ СН'!$F$14+СВЦЭМ!$D$10+'СЕТ СН'!$F$5-'СЕТ СН'!$F$24</f>
        <v>2192.5217536999999</v>
      </c>
      <c r="U38" s="36">
        <f>SUMIFS(СВЦЭМ!$D$39:$D$782,СВЦЭМ!$A$39:$A$782,$A38,СВЦЭМ!$B$39:$B$782,U$11)+'СЕТ СН'!$F$14+СВЦЭМ!$D$10+'СЕТ СН'!$F$5-'СЕТ СН'!$F$24</f>
        <v>2198.4446986600001</v>
      </c>
      <c r="V38" s="36">
        <f>SUMIFS(СВЦЭМ!$D$39:$D$782,СВЦЭМ!$A$39:$A$782,$A38,СВЦЭМ!$B$39:$B$782,V$11)+'СЕТ СН'!$F$14+СВЦЭМ!$D$10+'СЕТ СН'!$F$5-'СЕТ СН'!$F$24</f>
        <v>2199.3402736400003</v>
      </c>
      <c r="W38" s="36">
        <f>SUMIFS(СВЦЭМ!$D$39:$D$782,СВЦЭМ!$A$39:$A$782,$A38,СВЦЭМ!$B$39:$B$782,W$11)+'СЕТ СН'!$F$14+СВЦЭМ!$D$10+'СЕТ СН'!$F$5-'СЕТ СН'!$F$24</f>
        <v>2205.0021144700004</v>
      </c>
      <c r="X38" s="36">
        <f>SUMIFS(СВЦЭМ!$D$39:$D$782,СВЦЭМ!$A$39:$A$782,$A38,СВЦЭМ!$B$39:$B$782,X$11)+'СЕТ СН'!$F$14+СВЦЭМ!$D$10+'СЕТ СН'!$F$5-'СЕТ СН'!$F$24</f>
        <v>2184.2680174699999</v>
      </c>
      <c r="Y38" s="36">
        <f>SUMIFS(СВЦЭМ!$D$39:$D$782,СВЦЭМ!$A$39:$A$782,$A38,СВЦЭМ!$B$39:$B$782,Y$11)+'СЕТ СН'!$F$14+СВЦЭМ!$D$10+'СЕТ СН'!$F$5-'СЕТ СН'!$F$24</f>
        <v>2187.8544059599999</v>
      </c>
    </row>
    <row r="39" spans="1:27" ht="15.75" x14ac:dyDescent="0.2">
      <c r="A39" s="35">
        <f t="shared" si="0"/>
        <v>44497</v>
      </c>
      <c r="B39" s="36">
        <f>SUMIFS(СВЦЭМ!$D$39:$D$782,СВЦЭМ!$A$39:$A$782,$A39,СВЦЭМ!$B$39:$B$782,B$11)+'СЕТ СН'!$F$14+СВЦЭМ!$D$10+'СЕТ СН'!$F$5-'СЕТ СН'!$F$24</f>
        <v>2201.3466283400003</v>
      </c>
      <c r="C39" s="36">
        <f>SUMIFS(СВЦЭМ!$D$39:$D$782,СВЦЭМ!$A$39:$A$782,$A39,СВЦЭМ!$B$39:$B$782,C$11)+'СЕТ СН'!$F$14+СВЦЭМ!$D$10+'СЕТ СН'!$F$5-'СЕТ СН'!$F$24</f>
        <v>2259.0359160099997</v>
      </c>
      <c r="D39" s="36">
        <f>SUMIFS(СВЦЭМ!$D$39:$D$782,СВЦЭМ!$A$39:$A$782,$A39,СВЦЭМ!$B$39:$B$782,D$11)+'СЕТ СН'!$F$14+СВЦЭМ!$D$10+'СЕТ СН'!$F$5-'СЕТ СН'!$F$24</f>
        <v>2205.7346989899997</v>
      </c>
      <c r="E39" s="36">
        <f>SUMIFS(СВЦЭМ!$D$39:$D$782,СВЦЭМ!$A$39:$A$782,$A39,СВЦЭМ!$B$39:$B$782,E$11)+'СЕТ СН'!$F$14+СВЦЭМ!$D$10+'СЕТ СН'!$F$5-'СЕТ СН'!$F$24</f>
        <v>2186.2991244700002</v>
      </c>
      <c r="F39" s="36">
        <f>SUMIFS(СВЦЭМ!$D$39:$D$782,СВЦЭМ!$A$39:$A$782,$A39,СВЦЭМ!$B$39:$B$782,F$11)+'СЕТ СН'!$F$14+СВЦЭМ!$D$10+'СЕТ СН'!$F$5-'СЕТ СН'!$F$24</f>
        <v>2183.8651099400004</v>
      </c>
      <c r="G39" s="36">
        <f>SUMIFS(СВЦЭМ!$D$39:$D$782,СВЦЭМ!$A$39:$A$782,$A39,СВЦЭМ!$B$39:$B$782,G$11)+'СЕТ СН'!$F$14+СВЦЭМ!$D$10+'СЕТ СН'!$F$5-'СЕТ СН'!$F$24</f>
        <v>2197.0151943400001</v>
      </c>
      <c r="H39" s="36">
        <f>SUMIFS(СВЦЭМ!$D$39:$D$782,СВЦЭМ!$A$39:$A$782,$A39,СВЦЭМ!$B$39:$B$782,H$11)+'СЕТ СН'!$F$14+СВЦЭМ!$D$10+'СЕТ СН'!$F$5-'СЕТ СН'!$F$24</f>
        <v>2213.93821428</v>
      </c>
      <c r="I39" s="36">
        <f>SUMIFS(СВЦЭМ!$D$39:$D$782,СВЦЭМ!$A$39:$A$782,$A39,СВЦЭМ!$B$39:$B$782,I$11)+'СЕТ СН'!$F$14+СВЦЭМ!$D$10+'СЕТ СН'!$F$5-'СЕТ СН'!$F$24</f>
        <v>2169.1398000500003</v>
      </c>
      <c r="J39" s="36">
        <f>SUMIFS(СВЦЭМ!$D$39:$D$782,СВЦЭМ!$A$39:$A$782,$A39,СВЦЭМ!$B$39:$B$782,J$11)+'СЕТ СН'!$F$14+СВЦЭМ!$D$10+'СЕТ СН'!$F$5-'СЕТ СН'!$F$24</f>
        <v>2126.8573301599999</v>
      </c>
      <c r="K39" s="36">
        <f>SUMIFS(СВЦЭМ!$D$39:$D$782,СВЦЭМ!$A$39:$A$782,$A39,СВЦЭМ!$B$39:$B$782,K$11)+'СЕТ СН'!$F$14+СВЦЭМ!$D$10+'СЕТ СН'!$F$5-'СЕТ СН'!$F$24</f>
        <v>2136.9141481699999</v>
      </c>
      <c r="L39" s="36">
        <f>SUMIFS(СВЦЭМ!$D$39:$D$782,СВЦЭМ!$A$39:$A$782,$A39,СВЦЭМ!$B$39:$B$782,L$11)+'СЕТ СН'!$F$14+СВЦЭМ!$D$10+'СЕТ СН'!$F$5-'СЕТ СН'!$F$24</f>
        <v>2146.9959276999998</v>
      </c>
      <c r="M39" s="36">
        <f>SUMIFS(СВЦЭМ!$D$39:$D$782,СВЦЭМ!$A$39:$A$782,$A39,СВЦЭМ!$B$39:$B$782,M$11)+'СЕТ СН'!$F$14+СВЦЭМ!$D$10+'СЕТ СН'!$F$5-'СЕТ СН'!$F$24</f>
        <v>2171.95341207</v>
      </c>
      <c r="N39" s="36">
        <f>SUMIFS(СВЦЭМ!$D$39:$D$782,СВЦЭМ!$A$39:$A$782,$A39,СВЦЭМ!$B$39:$B$782,N$11)+'СЕТ СН'!$F$14+СВЦЭМ!$D$10+'СЕТ СН'!$F$5-'СЕТ СН'!$F$24</f>
        <v>2180.1621368300002</v>
      </c>
      <c r="O39" s="36">
        <f>SUMIFS(СВЦЭМ!$D$39:$D$782,СВЦЭМ!$A$39:$A$782,$A39,СВЦЭМ!$B$39:$B$782,O$11)+'СЕТ СН'!$F$14+СВЦЭМ!$D$10+'СЕТ СН'!$F$5-'СЕТ СН'!$F$24</f>
        <v>2190.6900997100001</v>
      </c>
      <c r="P39" s="36">
        <f>SUMIFS(СВЦЭМ!$D$39:$D$782,СВЦЭМ!$A$39:$A$782,$A39,СВЦЭМ!$B$39:$B$782,P$11)+'СЕТ СН'!$F$14+СВЦЭМ!$D$10+'СЕТ СН'!$F$5-'СЕТ СН'!$F$24</f>
        <v>2189.39787084</v>
      </c>
      <c r="Q39" s="36">
        <f>SUMIFS(СВЦЭМ!$D$39:$D$782,СВЦЭМ!$A$39:$A$782,$A39,СВЦЭМ!$B$39:$B$782,Q$11)+'СЕТ СН'!$F$14+СВЦЭМ!$D$10+'СЕТ СН'!$F$5-'СЕТ СН'!$F$24</f>
        <v>2179.6531677200001</v>
      </c>
      <c r="R39" s="36">
        <f>SUMIFS(СВЦЭМ!$D$39:$D$782,СВЦЭМ!$A$39:$A$782,$A39,СВЦЭМ!$B$39:$B$782,R$11)+'СЕТ СН'!$F$14+СВЦЭМ!$D$10+'СЕТ СН'!$F$5-'СЕТ СН'!$F$24</f>
        <v>2180.13635286</v>
      </c>
      <c r="S39" s="36">
        <f>SUMIFS(СВЦЭМ!$D$39:$D$782,СВЦЭМ!$A$39:$A$782,$A39,СВЦЭМ!$B$39:$B$782,S$11)+'СЕТ СН'!$F$14+СВЦЭМ!$D$10+'СЕТ СН'!$F$5-'СЕТ СН'!$F$24</f>
        <v>2183.02907048</v>
      </c>
      <c r="T39" s="36">
        <f>SUMIFS(СВЦЭМ!$D$39:$D$782,СВЦЭМ!$A$39:$A$782,$A39,СВЦЭМ!$B$39:$B$782,T$11)+'СЕТ СН'!$F$14+СВЦЭМ!$D$10+'СЕТ СН'!$F$5-'СЕТ СН'!$F$24</f>
        <v>2151.7087584800001</v>
      </c>
      <c r="U39" s="36">
        <f>SUMIFS(СВЦЭМ!$D$39:$D$782,СВЦЭМ!$A$39:$A$782,$A39,СВЦЭМ!$B$39:$B$782,U$11)+'СЕТ СН'!$F$14+СВЦЭМ!$D$10+'СЕТ СН'!$F$5-'СЕТ СН'!$F$24</f>
        <v>2163.5853445000002</v>
      </c>
      <c r="V39" s="36">
        <f>SUMIFS(СВЦЭМ!$D$39:$D$782,СВЦЭМ!$A$39:$A$782,$A39,СВЦЭМ!$B$39:$B$782,V$11)+'СЕТ СН'!$F$14+СВЦЭМ!$D$10+'СЕТ СН'!$F$5-'СЕТ СН'!$F$24</f>
        <v>2156.8674919100004</v>
      </c>
      <c r="W39" s="36">
        <f>SUMIFS(СВЦЭМ!$D$39:$D$782,СВЦЭМ!$A$39:$A$782,$A39,СВЦЭМ!$B$39:$B$782,W$11)+'СЕТ СН'!$F$14+СВЦЭМ!$D$10+'СЕТ СН'!$F$5-'СЕТ СН'!$F$24</f>
        <v>2161.6231346300001</v>
      </c>
      <c r="X39" s="36">
        <f>SUMIFS(СВЦЭМ!$D$39:$D$782,СВЦЭМ!$A$39:$A$782,$A39,СВЦЭМ!$B$39:$B$782,X$11)+'СЕТ СН'!$F$14+СВЦЭМ!$D$10+'СЕТ СН'!$F$5-'СЕТ СН'!$F$24</f>
        <v>2164.4750371</v>
      </c>
      <c r="Y39" s="36">
        <f>SUMIFS(СВЦЭМ!$D$39:$D$782,СВЦЭМ!$A$39:$A$782,$A39,СВЦЭМ!$B$39:$B$782,Y$11)+'СЕТ СН'!$F$14+СВЦЭМ!$D$10+'СЕТ СН'!$F$5-'СЕТ СН'!$F$24</f>
        <v>2127.2183433099999</v>
      </c>
    </row>
    <row r="40" spans="1:27" ht="15.75" x14ac:dyDescent="0.2">
      <c r="A40" s="35">
        <f t="shared" si="0"/>
        <v>44498</v>
      </c>
      <c r="B40" s="36">
        <f>SUMIFS(СВЦЭМ!$D$39:$D$782,СВЦЭМ!$A$39:$A$782,$A40,СВЦЭМ!$B$39:$B$782,B$11)+'СЕТ СН'!$F$14+СВЦЭМ!$D$10+'СЕТ СН'!$F$5-'СЕТ СН'!$F$24</f>
        <v>2382.90343996</v>
      </c>
      <c r="C40" s="36">
        <f>SUMIFS(СВЦЭМ!$D$39:$D$782,СВЦЭМ!$A$39:$A$782,$A40,СВЦЭМ!$B$39:$B$782,C$11)+'СЕТ СН'!$F$14+СВЦЭМ!$D$10+'СЕТ СН'!$F$5-'СЕТ СН'!$F$24</f>
        <v>2399.6250022300001</v>
      </c>
      <c r="D40" s="36">
        <f>SUMIFS(СВЦЭМ!$D$39:$D$782,СВЦЭМ!$A$39:$A$782,$A40,СВЦЭМ!$B$39:$B$782,D$11)+'СЕТ СН'!$F$14+СВЦЭМ!$D$10+'СЕТ СН'!$F$5-'СЕТ СН'!$F$24</f>
        <v>2354.89998638</v>
      </c>
      <c r="E40" s="36">
        <f>SUMIFS(СВЦЭМ!$D$39:$D$782,СВЦЭМ!$A$39:$A$782,$A40,СВЦЭМ!$B$39:$B$782,E$11)+'СЕТ СН'!$F$14+СВЦЭМ!$D$10+'СЕТ СН'!$F$5-'СЕТ СН'!$F$24</f>
        <v>2332.5660945600002</v>
      </c>
      <c r="F40" s="36">
        <f>SUMIFS(СВЦЭМ!$D$39:$D$782,СВЦЭМ!$A$39:$A$782,$A40,СВЦЭМ!$B$39:$B$782,F$11)+'СЕТ СН'!$F$14+СВЦЭМ!$D$10+'СЕТ СН'!$F$5-'СЕТ СН'!$F$24</f>
        <v>2332.7390755000001</v>
      </c>
      <c r="G40" s="36">
        <f>SUMIFS(СВЦЭМ!$D$39:$D$782,СВЦЭМ!$A$39:$A$782,$A40,СВЦЭМ!$B$39:$B$782,G$11)+'СЕТ СН'!$F$14+СВЦЭМ!$D$10+'СЕТ СН'!$F$5-'СЕТ СН'!$F$24</f>
        <v>2343.01477041</v>
      </c>
      <c r="H40" s="36">
        <f>SUMIFS(СВЦЭМ!$D$39:$D$782,СВЦЭМ!$A$39:$A$782,$A40,СВЦЭМ!$B$39:$B$782,H$11)+'СЕТ СН'!$F$14+СВЦЭМ!$D$10+'СЕТ СН'!$F$5-'СЕТ СН'!$F$24</f>
        <v>2390.33231441</v>
      </c>
      <c r="I40" s="36">
        <f>SUMIFS(СВЦЭМ!$D$39:$D$782,СВЦЭМ!$A$39:$A$782,$A40,СВЦЭМ!$B$39:$B$782,I$11)+'СЕТ СН'!$F$14+СВЦЭМ!$D$10+'СЕТ СН'!$F$5-'СЕТ СН'!$F$24</f>
        <v>2384.9795992199997</v>
      </c>
      <c r="J40" s="36">
        <f>SUMIFS(СВЦЭМ!$D$39:$D$782,СВЦЭМ!$A$39:$A$782,$A40,СВЦЭМ!$B$39:$B$782,J$11)+'СЕТ СН'!$F$14+СВЦЭМ!$D$10+'СЕТ СН'!$F$5-'СЕТ СН'!$F$24</f>
        <v>2275.90385513</v>
      </c>
      <c r="K40" s="36">
        <f>SUMIFS(СВЦЭМ!$D$39:$D$782,СВЦЭМ!$A$39:$A$782,$A40,СВЦЭМ!$B$39:$B$782,K$11)+'СЕТ СН'!$F$14+СВЦЭМ!$D$10+'СЕТ СН'!$F$5-'СЕТ СН'!$F$24</f>
        <v>2126.5657511300001</v>
      </c>
      <c r="L40" s="36">
        <f>SUMIFS(СВЦЭМ!$D$39:$D$782,СВЦЭМ!$A$39:$A$782,$A40,СВЦЭМ!$B$39:$B$782,L$11)+'СЕТ СН'!$F$14+СВЦЭМ!$D$10+'СЕТ СН'!$F$5-'СЕТ СН'!$F$24</f>
        <v>2057.52151009</v>
      </c>
      <c r="M40" s="36">
        <f>SUMIFS(СВЦЭМ!$D$39:$D$782,СВЦЭМ!$A$39:$A$782,$A40,СВЦЭМ!$B$39:$B$782,M$11)+'СЕТ СН'!$F$14+СВЦЭМ!$D$10+'СЕТ СН'!$F$5-'СЕТ СН'!$F$24</f>
        <v>2086.3037895799998</v>
      </c>
      <c r="N40" s="36">
        <f>SUMIFS(СВЦЭМ!$D$39:$D$782,СВЦЭМ!$A$39:$A$782,$A40,СВЦЭМ!$B$39:$B$782,N$11)+'СЕТ СН'!$F$14+СВЦЭМ!$D$10+'СЕТ СН'!$F$5-'СЕТ СН'!$F$24</f>
        <v>2092.1648697299997</v>
      </c>
      <c r="O40" s="36">
        <f>SUMIFS(СВЦЭМ!$D$39:$D$782,СВЦЭМ!$A$39:$A$782,$A40,СВЦЭМ!$B$39:$B$782,O$11)+'СЕТ СН'!$F$14+СВЦЭМ!$D$10+'СЕТ СН'!$F$5-'СЕТ СН'!$F$24</f>
        <v>2095.9820258999998</v>
      </c>
      <c r="P40" s="36">
        <f>SUMIFS(СВЦЭМ!$D$39:$D$782,СВЦЭМ!$A$39:$A$782,$A40,СВЦЭМ!$B$39:$B$782,P$11)+'СЕТ СН'!$F$14+СВЦЭМ!$D$10+'СЕТ СН'!$F$5-'СЕТ СН'!$F$24</f>
        <v>2092.4452915500001</v>
      </c>
      <c r="Q40" s="36">
        <f>SUMIFS(СВЦЭМ!$D$39:$D$782,СВЦЭМ!$A$39:$A$782,$A40,СВЦЭМ!$B$39:$B$782,Q$11)+'СЕТ СН'!$F$14+СВЦЭМ!$D$10+'СЕТ СН'!$F$5-'СЕТ СН'!$F$24</f>
        <v>2093.3970923899997</v>
      </c>
      <c r="R40" s="36">
        <f>SUMIFS(СВЦЭМ!$D$39:$D$782,СВЦЭМ!$A$39:$A$782,$A40,СВЦЭМ!$B$39:$B$782,R$11)+'СЕТ СН'!$F$14+СВЦЭМ!$D$10+'СЕТ СН'!$F$5-'СЕТ СН'!$F$24</f>
        <v>2076.8032951599998</v>
      </c>
      <c r="S40" s="36">
        <f>SUMIFS(СВЦЭМ!$D$39:$D$782,СВЦЭМ!$A$39:$A$782,$A40,СВЦЭМ!$B$39:$B$782,S$11)+'СЕТ СН'!$F$14+СВЦЭМ!$D$10+'СЕТ СН'!$F$5-'СЕТ СН'!$F$24</f>
        <v>2061.54449277</v>
      </c>
      <c r="T40" s="36">
        <f>SUMIFS(СВЦЭМ!$D$39:$D$782,СВЦЭМ!$A$39:$A$782,$A40,СВЦЭМ!$B$39:$B$782,T$11)+'СЕТ СН'!$F$14+СВЦЭМ!$D$10+'СЕТ СН'!$F$5-'СЕТ СН'!$F$24</f>
        <v>2026.8930394500001</v>
      </c>
      <c r="U40" s="36">
        <f>SUMIFS(СВЦЭМ!$D$39:$D$782,СВЦЭМ!$A$39:$A$782,$A40,СВЦЭМ!$B$39:$B$782,U$11)+'СЕТ СН'!$F$14+СВЦЭМ!$D$10+'СЕТ СН'!$F$5-'СЕТ СН'!$F$24</f>
        <v>1986.12607</v>
      </c>
      <c r="V40" s="36">
        <f>SUMIFS(СВЦЭМ!$D$39:$D$782,СВЦЭМ!$A$39:$A$782,$A40,СВЦЭМ!$B$39:$B$782,V$11)+'СЕТ СН'!$F$14+СВЦЭМ!$D$10+'СЕТ СН'!$F$5-'СЕТ СН'!$F$24</f>
        <v>1978.5732432899999</v>
      </c>
      <c r="W40" s="36">
        <f>SUMIFS(СВЦЭМ!$D$39:$D$782,СВЦЭМ!$A$39:$A$782,$A40,СВЦЭМ!$B$39:$B$782,W$11)+'СЕТ СН'!$F$14+СВЦЭМ!$D$10+'СЕТ СН'!$F$5-'СЕТ СН'!$F$24</f>
        <v>1967.9019610400001</v>
      </c>
      <c r="X40" s="36">
        <f>SUMIFS(СВЦЭМ!$D$39:$D$782,СВЦЭМ!$A$39:$A$782,$A40,СВЦЭМ!$B$39:$B$782,X$11)+'СЕТ СН'!$F$14+СВЦЭМ!$D$10+'СЕТ СН'!$F$5-'СЕТ СН'!$F$24</f>
        <v>2033.3773147300001</v>
      </c>
      <c r="Y40" s="36">
        <f>SUMIFS(СВЦЭМ!$D$39:$D$782,СВЦЭМ!$A$39:$A$782,$A40,СВЦЭМ!$B$39:$B$782,Y$11)+'СЕТ СН'!$F$14+СВЦЭМ!$D$10+'СЕТ СН'!$F$5-'СЕТ СН'!$F$24</f>
        <v>2049.5121823899999</v>
      </c>
    </row>
    <row r="41" spans="1:27" ht="15.75" x14ac:dyDescent="0.2">
      <c r="A41" s="35">
        <f t="shared" si="0"/>
        <v>44499</v>
      </c>
      <c r="B41" s="36">
        <f>SUMIFS(СВЦЭМ!$D$39:$D$782,СВЦЭМ!$A$39:$A$782,$A41,СВЦЭМ!$B$39:$B$782,B$11)+'СЕТ СН'!$F$14+СВЦЭМ!$D$10+'СЕТ СН'!$F$5-'СЕТ СН'!$F$24</f>
        <v>2082.93926981</v>
      </c>
      <c r="C41" s="36">
        <f>SUMIFS(СВЦЭМ!$D$39:$D$782,СВЦЭМ!$A$39:$A$782,$A41,СВЦЭМ!$B$39:$B$782,C$11)+'СЕТ СН'!$F$14+СВЦЭМ!$D$10+'СЕТ СН'!$F$5-'СЕТ СН'!$F$24</f>
        <v>2166.84924559</v>
      </c>
      <c r="D41" s="36">
        <f>SUMIFS(СВЦЭМ!$D$39:$D$782,СВЦЭМ!$A$39:$A$782,$A41,СВЦЭМ!$B$39:$B$782,D$11)+'СЕТ СН'!$F$14+СВЦЭМ!$D$10+'СЕТ СН'!$F$5-'СЕТ СН'!$F$24</f>
        <v>2155.7158863499999</v>
      </c>
      <c r="E41" s="36">
        <f>SUMIFS(СВЦЭМ!$D$39:$D$782,СВЦЭМ!$A$39:$A$782,$A41,СВЦЭМ!$B$39:$B$782,E$11)+'СЕТ СН'!$F$14+СВЦЭМ!$D$10+'СЕТ СН'!$F$5-'СЕТ СН'!$F$24</f>
        <v>2155.8776996900001</v>
      </c>
      <c r="F41" s="36">
        <f>SUMIFS(СВЦЭМ!$D$39:$D$782,СВЦЭМ!$A$39:$A$782,$A41,СВЦЭМ!$B$39:$B$782,F$11)+'СЕТ СН'!$F$14+СВЦЭМ!$D$10+'СЕТ СН'!$F$5-'СЕТ СН'!$F$24</f>
        <v>2154.4629629900001</v>
      </c>
      <c r="G41" s="36">
        <f>SUMIFS(СВЦЭМ!$D$39:$D$782,СВЦЭМ!$A$39:$A$782,$A41,СВЦЭМ!$B$39:$B$782,G$11)+'СЕТ СН'!$F$14+СВЦЭМ!$D$10+'СЕТ СН'!$F$5-'СЕТ СН'!$F$24</f>
        <v>2154.27736615</v>
      </c>
      <c r="H41" s="36">
        <f>SUMIFS(СВЦЭМ!$D$39:$D$782,СВЦЭМ!$A$39:$A$782,$A41,СВЦЭМ!$B$39:$B$782,H$11)+'СЕТ СН'!$F$14+СВЦЭМ!$D$10+'СЕТ СН'!$F$5-'СЕТ СН'!$F$24</f>
        <v>2150.6632197099998</v>
      </c>
      <c r="I41" s="36">
        <f>SUMIFS(СВЦЭМ!$D$39:$D$782,СВЦЭМ!$A$39:$A$782,$A41,СВЦЭМ!$B$39:$B$782,I$11)+'СЕТ СН'!$F$14+СВЦЭМ!$D$10+'СЕТ СН'!$F$5-'СЕТ СН'!$F$24</f>
        <v>2092.1984402899998</v>
      </c>
      <c r="J41" s="36">
        <f>SUMIFS(СВЦЭМ!$D$39:$D$782,СВЦЭМ!$A$39:$A$782,$A41,СВЦЭМ!$B$39:$B$782,J$11)+'СЕТ СН'!$F$14+СВЦЭМ!$D$10+'СЕТ СН'!$F$5-'СЕТ СН'!$F$24</f>
        <v>2079.1203663200004</v>
      </c>
      <c r="K41" s="36">
        <f>SUMIFS(СВЦЭМ!$D$39:$D$782,СВЦЭМ!$A$39:$A$782,$A41,СВЦЭМ!$B$39:$B$782,K$11)+'СЕТ СН'!$F$14+СВЦЭМ!$D$10+'СЕТ СН'!$F$5-'СЕТ СН'!$F$24</f>
        <v>2118.22450828</v>
      </c>
      <c r="L41" s="36">
        <f>SUMIFS(СВЦЭМ!$D$39:$D$782,СВЦЭМ!$A$39:$A$782,$A41,СВЦЭМ!$B$39:$B$782,L$11)+'СЕТ СН'!$F$14+СВЦЭМ!$D$10+'СЕТ СН'!$F$5-'СЕТ СН'!$F$24</f>
        <v>2131.5061615700001</v>
      </c>
      <c r="M41" s="36">
        <f>SUMIFS(СВЦЭМ!$D$39:$D$782,СВЦЭМ!$A$39:$A$782,$A41,СВЦЭМ!$B$39:$B$782,M$11)+'СЕТ СН'!$F$14+СВЦЭМ!$D$10+'СЕТ СН'!$F$5-'СЕТ СН'!$F$24</f>
        <v>2124.90242812</v>
      </c>
      <c r="N41" s="36">
        <f>SUMIFS(СВЦЭМ!$D$39:$D$782,СВЦЭМ!$A$39:$A$782,$A41,СВЦЭМ!$B$39:$B$782,N$11)+'СЕТ СН'!$F$14+СВЦЭМ!$D$10+'СЕТ СН'!$F$5-'СЕТ СН'!$F$24</f>
        <v>2119.1610160700002</v>
      </c>
      <c r="O41" s="36">
        <f>SUMIFS(СВЦЭМ!$D$39:$D$782,СВЦЭМ!$A$39:$A$782,$A41,СВЦЭМ!$B$39:$B$782,O$11)+'СЕТ СН'!$F$14+СВЦЭМ!$D$10+'СЕТ СН'!$F$5-'СЕТ СН'!$F$24</f>
        <v>2088.2741619200001</v>
      </c>
      <c r="P41" s="36">
        <f>SUMIFS(СВЦЭМ!$D$39:$D$782,СВЦЭМ!$A$39:$A$782,$A41,СВЦЭМ!$B$39:$B$782,P$11)+'СЕТ СН'!$F$14+СВЦЭМ!$D$10+'СЕТ СН'!$F$5-'СЕТ СН'!$F$24</f>
        <v>2077.22175767</v>
      </c>
      <c r="Q41" s="36">
        <f>SUMIFS(СВЦЭМ!$D$39:$D$782,СВЦЭМ!$A$39:$A$782,$A41,СВЦЭМ!$B$39:$B$782,Q$11)+'СЕТ СН'!$F$14+СВЦЭМ!$D$10+'СЕТ СН'!$F$5-'СЕТ СН'!$F$24</f>
        <v>2082.5412684600001</v>
      </c>
      <c r="R41" s="36">
        <f>SUMIFS(СВЦЭМ!$D$39:$D$782,СВЦЭМ!$A$39:$A$782,$A41,СВЦЭМ!$B$39:$B$782,R$11)+'СЕТ СН'!$F$14+СВЦЭМ!$D$10+'СЕТ СН'!$F$5-'СЕТ СН'!$F$24</f>
        <v>2069.62471039</v>
      </c>
      <c r="S41" s="36">
        <f>SUMIFS(СВЦЭМ!$D$39:$D$782,СВЦЭМ!$A$39:$A$782,$A41,СВЦЭМ!$B$39:$B$782,S$11)+'СЕТ СН'!$F$14+СВЦЭМ!$D$10+'СЕТ СН'!$F$5-'СЕТ СН'!$F$24</f>
        <v>2070.64777555</v>
      </c>
      <c r="T41" s="36">
        <f>SUMIFS(СВЦЭМ!$D$39:$D$782,СВЦЭМ!$A$39:$A$782,$A41,СВЦЭМ!$B$39:$B$782,T$11)+'СЕТ СН'!$F$14+СВЦЭМ!$D$10+'СЕТ СН'!$F$5-'СЕТ СН'!$F$24</f>
        <v>2102.9190924599998</v>
      </c>
      <c r="U41" s="36">
        <f>SUMIFS(СВЦЭМ!$D$39:$D$782,СВЦЭМ!$A$39:$A$782,$A41,СВЦЭМ!$B$39:$B$782,U$11)+'СЕТ СН'!$F$14+СВЦЭМ!$D$10+'СЕТ СН'!$F$5-'СЕТ СН'!$F$24</f>
        <v>2123.8920823400003</v>
      </c>
      <c r="V41" s="36">
        <f>SUMIFS(СВЦЭМ!$D$39:$D$782,СВЦЭМ!$A$39:$A$782,$A41,СВЦЭМ!$B$39:$B$782,V$11)+'СЕТ СН'!$F$14+СВЦЭМ!$D$10+'СЕТ СН'!$F$5-'СЕТ СН'!$F$24</f>
        <v>2109.5257058200004</v>
      </c>
      <c r="W41" s="36">
        <f>SUMIFS(СВЦЭМ!$D$39:$D$782,СВЦЭМ!$A$39:$A$782,$A41,СВЦЭМ!$B$39:$B$782,W$11)+'СЕТ СН'!$F$14+СВЦЭМ!$D$10+'СЕТ СН'!$F$5-'СЕТ СН'!$F$24</f>
        <v>2097.9783753800002</v>
      </c>
      <c r="X41" s="36">
        <f>SUMIFS(СВЦЭМ!$D$39:$D$782,СВЦЭМ!$A$39:$A$782,$A41,СВЦЭМ!$B$39:$B$782,X$11)+'СЕТ СН'!$F$14+СВЦЭМ!$D$10+'СЕТ СН'!$F$5-'СЕТ СН'!$F$24</f>
        <v>2072.5950748800001</v>
      </c>
      <c r="Y41" s="36">
        <f>SUMIFS(СВЦЭМ!$D$39:$D$782,СВЦЭМ!$A$39:$A$782,$A41,СВЦЭМ!$B$39:$B$782,Y$11)+'СЕТ СН'!$F$14+СВЦЭМ!$D$10+'СЕТ СН'!$F$5-'СЕТ СН'!$F$24</f>
        <v>2082.7199047300001</v>
      </c>
    </row>
    <row r="42" spans="1:27" ht="15.75" x14ac:dyDescent="0.2">
      <c r="A42" s="35">
        <f t="shared" si="0"/>
        <v>44500</v>
      </c>
      <c r="B42" s="36">
        <f>SUMIFS(СВЦЭМ!$D$39:$D$782,СВЦЭМ!$A$39:$A$782,$A42,СВЦЭМ!$B$39:$B$782,B$11)+'СЕТ СН'!$F$14+СВЦЭМ!$D$10+'СЕТ СН'!$F$5-'СЕТ СН'!$F$24</f>
        <v>2073.4220754600001</v>
      </c>
      <c r="C42" s="36">
        <f>SUMIFS(СВЦЭМ!$D$39:$D$782,СВЦЭМ!$A$39:$A$782,$A42,СВЦЭМ!$B$39:$B$782,C$11)+'СЕТ СН'!$F$14+СВЦЭМ!$D$10+'СЕТ СН'!$F$5-'СЕТ СН'!$F$24</f>
        <v>2148.6860839800001</v>
      </c>
      <c r="D42" s="36">
        <f>SUMIFS(СВЦЭМ!$D$39:$D$782,СВЦЭМ!$A$39:$A$782,$A42,СВЦЭМ!$B$39:$B$782,D$11)+'СЕТ СН'!$F$14+СВЦЭМ!$D$10+'СЕТ СН'!$F$5-'СЕТ СН'!$F$24</f>
        <v>2150.1659259799999</v>
      </c>
      <c r="E42" s="36">
        <f>SUMIFS(СВЦЭМ!$D$39:$D$782,СВЦЭМ!$A$39:$A$782,$A42,СВЦЭМ!$B$39:$B$782,E$11)+'СЕТ СН'!$F$14+СВЦЭМ!$D$10+'СЕТ СН'!$F$5-'СЕТ СН'!$F$24</f>
        <v>2143.17378719</v>
      </c>
      <c r="F42" s="36">
        <f>SUMIFS(СВЦЭМ!$D$39:$D$782,СВЦЭМ!$A$39:$A$782,$A42,СВЦЭМ!$B$39:$B$782,F$11)+'СЕТ СН'!$F$14+СВЦЭМ!$D$10+'СЕТ СН'!$F$5-'СЕТ СН'!$F$24</f>
        <v>2139.91340683</v>
      </c>
      <c r="G42" s="36">
        <f>SUMIFS(СВЦЭМ!$D$39:$D$782,СВЦЭМ!$A$39:$A$782,$A42,СВЦЭМ!$B$39:$B$782,G$11)+'СЕТ СН'!$F$14+СВЦЭМ!$D$10+'СЕТ СН'!$F$5-'СЕТ СН'!$F$24</f>
        <v>2138.6722920500001</v>
      </c>
      <c r="H42" s="36">
        <f>SUMIFS(СВЦЭМ!$D$39:$D$782,СВЦЭМ!$A$39:$A$782,$A42,СВЦЭМ!$B$39:$B$782,H$11)+'СЕТ СН'!$F$14+СВЦЭМ!$D$10+'СЕТ СН'!$F$5-'СЕТ СН'!$F$24</f>
        <v>2159.1965030000001</v>
      </c>
      <c r="I42" s="36">
        <f>SUMIFS(СВЦЭМ!$D$39:$D$782,СВЦЭМ!$A$39:$A$782,$A42,СВЦЭМ!$B$39:$B$782,I$11)+'СЕТ СН'!$F$14+СВЦЭМ!$D$10+'СЕТ СН'!$F$5-'СЕТ СН'!$F$24</f>
        <v>2114.31438015</v>
      </c>
      <c r="J42" s="36">
        <f>SUMIFS(СВЦЭМ!$D$39:$D$782,СВЦЭМ!$A$39:$A$782,$A42,СВЦЭМ!$B$39:$B$782,J$11)+'СЕТ СН'!$F$14+СВЦЭМ!$D$10+'СЕТ СН'!$F$5-'СЕТ СН'!$F$24</f>
        <v>2090.7988322299998</v>
      </c>
      <c r="K42" s="36">
        <f>SUMIFS(СВЦЭМ!$D$39:$D$782,СВЦЭМ!$A$39:$A$782,$A42,СВЦЭМ!$B$39:$B$782,K$11)+'СЕТ СН'!$F$14+СВЦЭМ!$D$10+'СЕТ СН'!$F$5-'СЕТ СН'!$F$24</f>
        <v>2082.8968368300002</v>
      </c>
      <c r="L42" s="36">
        <f>SUMIFS(СВЦЭМ!$D$39:$D$782,СВЦЭМ!$A$39:$A$782,$A42,СВЦЭМ!$B$39:$B$782,L$11)+'СЕТ СН'!$F$14+СВЦЭМ!$D$10+'СЕТ СН'!$F$5-'СЕТ СН'!$F$24</f>
        <v>2096.9220111000004</v>
      </c>
      <c r="M42" s="36">
        <f>SUMIFS(СВЦЭМ!$D$39:$D$782,СВЦЭМ!$A$39:$A$782,$A42,СВЦЭМ!$B$39:$B$782,M$11)+'СЕТ СН'!$F$14+СВЦЭМ!$D$10+'СЕТ СН'!$F$5-'СЕТ СН'!$F$24</f>
        <v>2091.6096278200002</v>
      </c>
      <c r="N42" s="36">
        <f>SUMIFS(СВЦЭМ!$D$39:$D$782,СВЦЭМ!$A$39:$A$782,$A42,СВЦЭМ!$B$39:$B$782,N$11)+'СЕТ СН'!$F$14+СВЦЭМ!$D$10+'СЕТ СН'!$F$5-'СЕТ СН'!$F$24</f>
        <v>2104.6468362599999</v>
      </c>
      <c r="O42" s="36">
        <f>SUMIFS(СВЦЭМ!$D$39:$D$782,СВЦЭМ!$A$39:$A$782,$A42,СВЦЭМ!$B$39:$B$782,O$11)+'СЕТ СН'!$F$14+СВЦЭМ!$D$10+'СЕТ СН'!$F$5-'СЕТ СН'!$F$24</f>
        <v>2120.9164696600001</v>
      </c>
      <c r="P42" s="36">
        <f>SUMIFS(СВЦЭМ!$D$39:$D$782,СВЦЭМ!$A$39:$A$782,$A42,СВЦЭМ!$B$39:$B$782,P$11)+'СЕТ СН'!$F$14+СВЦЭМ!$D$10+'СЕТ СН'!$F$5-'СЕТ СН'!$F$24</f>
        <v>2119.8021012500003</v>
      </c>
      <c r="Q42" s="36">
        <f>SUMIFS(СВЦЭМ!$D$39:$D$782,СВЦЭМ!$A$39:$A$782,$A42,СВЦЭМ!$B$39:$B$782,Q$11)+'СЕТ СН'!$F$14+СВЦЭМ!$D$10+'СЕТ СН'!$F$5-'СЕТ СН'!$F$24</f>
        <v>2114.4783253100004</v>
      </c>
      <c r="R42" s="36">
        <f>SUMIFS(СВЦЭМ!$D$39:$D$782,СВЦЭМ!$A$39:$A$782,$A42,СВЦЭМ!$B$39:$B$782,R$11)+'СЕТ СН'!$F$14+СВЦЭМ!$D$10+'СЕТ СН'!$F$5-'СЕТ СН'!$F$24</f>
        <v>2116.8276308900004</v>
      </c>
      <c r="S42" s="36">
        <f>SUMIFS(СВЦЭМ!$D$39:$D$782,СВЦЭМ!$A$39:$A$782,$A42,СВЦЭМ!$B$39:$B$782,S$11)+'СЕТ СН'!$F$14+СВЦЭМ!$D$10+'СЕТ СН'!$F$5-'СЕТ СН'!$F$24</f>
        <v>2105.8684883799997</v>
      </c>
      <c r="T42" s="36">
        <f>SUMIFS(СВЦЭМ!$D$39:$D$782,СВЦЭМ!$A$39:$A$782,$A42,СВЦЭМ!$B$39:$B$782,T$11)+'СЕТ СН'!$F$14+СВЦЭМ!$D$10+'СЕТ СН'!$F$5-'СЕТ СН'!$F$24</f>
        <v>2130.2274521600002</v>
      </c>
      <c r="U42" s="36">
        <f>SUMIFS(СВЦЭМ!$D$39:$D$782,СВЦЭМ!$A$39:$A$782,$A42,СВЦЭМ!$B$39:$B$782,U$11)+'СЕТ СН'!$F$14+СВЦЭМ!$D$10+'СЕТ СН'!$F$5-'СЕТ СН'!$F$24</f>
        <v>2138.1847016900001</v>
      </c>
      <c r="V42" s="36">
        <f>SUMIFS(СВЦЭМ!$D$39:$D$782,СВЦЭМ!$A$39:$A$782,$A42,СВЦЭМ!$B$39:$B$782,V$11)+'СЕТ СН'!$F$14+СВЦЭМ!$D$10+'СЕТ СН'!$F$5-'СЕТ СН'!$F$24</f>
        <v>2126.6488755099999</v>
      </c>
      <c r="W42" s="36">
        <f>SUMIFS(СВЦЭМ!$D$39:$D$782,СВЦЭМ!$A$39:$A$782,$A42,СВЦЭМ!$B$39:$B$782,W$11)+'СЕТ СН'!$F$14+СВЦЭМ!$D$10+'СЕТ СН'!$F$5-'СЕТ СН'!$F$24</f>
        <v>2111.08668132</v>
      </c>
      <c r="X42" s="36">
        <f>SUMIFS(СВЦЭМ!$D$39:$D$782,СВЦЭМ!$A$39:$A$782,$A42,СВЦЭМ!$B$39:$B$782,X$11)+'СЕТ СН'!$F$14+СВЦЭМ!$D$10+'СЕТ СН'!$F$5-'СЕТ СН'!$F$24</f>
        <v>2086.2307942699999</v>
      </c>
      <c r="Y42" s="36">
        <f>SUMIFS(СВЦЭМ!$D$39:$D$782,СВЦЭМ!$A$39:$A$782,$A42,СВЦЭМ!$B$39:$B$782,Y$11)+'СЕТ СН'!$F$14+СВЦЭМ!$D$10+'СЕТ СН'!$F$5-'СЕТ СН'!$F$24</f>
        <v>2097.9630736099998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01.10.2021</v>
      </c>
      <c r="B48" s="36">
        <f>SUMIFS(СВЦЭМ!$D$39:$D$782,СВЦЭМ!$A$39:$A$782,$A48,СВЦЭМ!$B$39:$B$782,B$47)+'СЕТ СН'!$G$14+СВЦЭМ!$D$10+'СЕТ СН'!$G$5-'СЕТ СН'!$G$24</f>
        <v>2866.4948402999999</v>
      </c>
      <c r="C48" s="36">
        <f>SUMIFS(СВЦЭМ!$D$39:$D$782,СВЦЭМ!$A$39:$A$782,$A48,СВЦЭМ!$B$39:$B$782,C$47)+'СЕТ СН'!$G$14+СВЦЭМ!$D$10+'СЕТ СН'!$G$5-'СЕТ СН'!$G$24</f>
        <v>2897.8273593599997</v>
      </c>
      <c r="D48" s="36">
        <f>SUMIFS(СВЦЭМ!$D$39:$D$782,СВЦЭМ!$A$39:$A$782,$A48,СВЦЭМ!$B$39:$B$782,D$47)+'СЕТ СН'!$G$14+СВЦЭМ!$D$10+'СЕТ СН'!$G$5-'СЕТ СН'!$G$24</f>
        <v>2966.2297388900001</v>
      </c>
      <c r="E48" s="36">
        <f>SUMIFS(СВЦЭМ!$D$39:$D$782,СВЦЭМ!$A$39:$A$782,$A48,СВЦЭМ!$B$39:$B$782,E$47)+'СЕТ СН'!$G$14+СВЦЭМ!$D$10+'СЕТ СН'!$G$5-'СЕТ СН'!$G$24</f>
        <v>2987.4000014799999</v>
      </c>
      <c r="F48" s="36">
        <f>SUMIFS(СВЦЭМ!$D$39:$D$782,СВЦЭМ!$A$39:$A$782,$A48,СВЦЭМ!$B$39:$B$782,F$47)+'СЕТ СН'!$G$14+СВЦЭМ!$D$10+'СЕТ СН'!$G$5-'СЕТ СН'!$G$24</f>
        <v>2996.0941754699998</v>
      </c>
      <c r="G48" s="36">
        <f>SUMIFS(СВЦЭМ!$D$39:$D$782,СВЦЭМ!$A$39:$A$782,$A48,СВЦЭМ!$B$39:$B$782,G$47)+'СЕТ СН'!$G$14+СВЦЭМ!$D$10+'СЕТ СН'!$G$5-'СЕТ СН'!$G$24</f>
        <v>2986.2256844499998</v>
      </c>
      <c r="H48" s="36">
        <f>SUMIFS(СВЦЭМ!$D$39:$D$782,СВЦЭМ!$A$39:$A$782,$A48,СВЦЭМ!$B$39:$B$782,H$47)+'СЕТ СН'!$G$14+СВЦЭМ!$D$10+'СЕТ СН'!$G$5-'СЕТ СН'!$G$24</f>
        <v>2961.5927464699998</v>
      </c>
      <c r="I48" s="36">
        <f>SUMIFS(СВЦЭМ!$D$39:$D$782,СВЦЭМ!$A$39:$A$782,$A48,СВЦЭМ!$B$39:$B$782,I$47)+'СЕТ СН'!$G$14+СВЦЭМ!$D$10+'СЕТ СН'!$G$5-'СЕТ СН'!$G$24</f>
        <v>2952.5530251999999</v>
      </c>
      <c r="J48" s="36">
        <f>SUMIFS(СВЦЭМ!$D$39:$D$782,СВЦЭМ!$A$39:$A$782,$A48,СВЦЭМ!$B$39:$B$782,J$47)+'СЕТ СН'!$G$14+СВЦЭМ!$D$10+'СЕТ СН'!$G$5-'СЕТ СН'!$G$24</f>
        <v>2876.3755739799999</v>
      </c>
      <c r="K48" s="36">
        <f>SUMIFS(СВЦЭМ!$D$39:$D$782,СВЦЭМ!$A$39:$A$782,$A48,СВЦЭМ!$B$39:$B$782,K$47)+'СЕТ СН'!$G$14+СВЦЭМ!$D$10+'СЕТ СН'!$G$5-'СЕТ СН'!$G$24</f>
        <v>2899.86131497</v>
      </c>
      <c r="L48" s="36">
        <f>SUMIFS(СВЦЭМ!$D$39:$D$782,СВЦЭМ!$A$39:$A$782,$A48,СВЦЭМ!$B$39:$B$782,L$47)+'СЕТ СН'!$G$14+СВЦЭМ!$D$10+'СЕТ СН'!$G$5-'СЕТ СН'!$G$24</f>
        <v>2900.2578544600001</v>
      </c>
      <c r="M48" s="36">
        <f>SUMIFS(СВЦЭМ!$D$39:$D$782,СВЦЭМ!$A$39:$A$782,$A48,СВЦЭМ!$B$39:$B$782,M$47)+'СЕТ СН'!$G$14+СВЦЭМ!$D$10+'СЕТ СН'!$G$5-'СЕТ СН'!$G$24</f>
        <v>2881.7668715600003</v>
      </c>
      <c r="N48" s="36">
        <f>SUMIFS(СВЦЭМ!$D$39:$D$782,СВЦЭМ!$A$39:$A$782,$A48,СВЦЭМ!$B$39:$B$782,N$47)+'СЕТ СН'!$G$14+СВЦЭМ!$D$10+'СЕТ СН'!$G$5-'СЕТ СН'!$G$24</f>
        <v>2872.9137781499999</v>
      </c>
      <c r="O48" s="36">
        <f>SUMIFS(СВЦЭМ!$D$39:$D$782,СВЦЭМ!$A$39:$A$782,$A48,СВЦЭМ!$B$39:$B$782,O$47)+'СЕТ СН'!$G$14+СВЦЭМ!$D$10+'СЕТ СН'!$G$5-'СЕТ СН'!$G$24</f>
        <v>2863.8513328600002</v>
      </c>
      <c r="P48" s="36">
        <f>SUMIFS(СВЦЭМ!$D$39:$D$782,СВЦЭМ!$A$39:$A$782,$A48,СВЦЭМ!$B$39:$B$782,P$47)+'СЕТ СН'!$G$14+СВЦЭМ!$D$10+'СЕТ СН'!$G$5-'СЕТ СН'!$G$24</f>
        <v>2870.2861614799999</v>
      </c>
      <c r="Q48" s="36">
        <f>SUMIFS(СВЦЭМ!$D$39:$D$782,СВЦЭМ!$A$39:$A$782,$A48,СВЦЭМ!$B$39:$B$782,Q$47)+'СЕТ СН'!$G$14+СВЦЭМ!$D$10+'СЕТ СН'!$G$5-'СЕТ СН'!$G$24</f>
        <v>2866.1399819200001</v>
      </c>
      <c r="R48" s="36">
        <f>SUMIFS(СВЦЭМ!$D$39:$D$782,СВЦЭМ!$A$39:$A$782,$A48,СВЦЭМ!$B$39:$B$782,R$47)+'СЕТ СН'!$G$14+СВЦЭМ!$D$10+'СЕТ СН'!$G$5-'СЕТ СН'!$G$24</f>
        <v>2862.2538353</v>
      </c>
      <c r="S48" s="36">
        <f>SUMIFS(СВЦЭМ!$D$39:$D$782,СВЦЭМ!$A$39:$A$782,$A48,СВЦЭМ!$B$39:$B$782,S$47)+'СЕТ СН'!$G$14+СВЦЭМ!$D$10+'СЕТ СН'!$G$5-'СЕТ СН'!$G$24</f>
        <v>2860.4551626500001</v>
      </c>
      <c r="T48" s="36">
        <f>SUMIFS(СВЦЭМ!$D$39:$D$782,СВЦЭМ!$A$39:$A$782,$A48,СВЦЭМ!$B$39:$B$782,T$47)+'СЕТ СН'!$G$14+СВЦЭМ!$D$10+'СЕТ СН'!$G$5-'СЕТ СН'!$G$24</f>
        <v>2850.7609956799997</v>
      </c>
      <c r="U48" s="36">
        <f>SUMIFS(СВЦЭМ!$D$39:$D$782,СВЦЭМ!$A$39:$A$782,$A48,СВЦЭМ!$B$39:$B$782,U$47)+'СЕТ СН'!$G$14+СВЦЭМ!$D$10+'СЕТ СН'!$G$5-'СЕТ СН'!$G$24</f>
        <v>2822.29647458</v>
      </c>
      <c r="V48" s="36">
        <f>SUMIFS(СВЦЭМ!$D$39:$D$782,СВЦЭМ!$A$39:$A$782,$A48,СВЦЭМ!$B$39:$B$782,V$47)+'СЕТ СН'!$G$14+СВЦЭМ!$D$10+'СЕТ СН'!$G$5-'СЕТ СН'!$G$24</f>
        <v>2793.47103462</v>
      </c>
      <c r="W48" s="36">
        <f>SUMIFS(СВЦЭМ!$D$39:$D$782,СВЦЭМ!$A$39:$A$782,$A48,СВЦЭМ!$B$39:$B$782,W$47)+'СЕТ СН'!$G$14+СВЦЭМ!$D$10+'СЕТ СН'!$G$5-'СЕТ СН'!$G$24</f>
        <v>2805.1098591599998</v>
      </c>
      <c r="X48" s="36">
        <f>SUMIFS(СВЦЭМ!$D$39:$D$782,СВЦЭМ!$A$39:$A$782,$A48,СВЦЭМ!$B$39:$B$782,X$47)+'СЕТ СН'!$G$14+СВЦЭМ!$D$10+'СЕТ СН'!$G$5-'СЕТ СН'!$G$24</f>
        <v>2834.7375680200003</v>
      </c>
      <c r="Y48" s="36">
        <f>SUMIFS(СВЦЭМ!$D$39:$D$782,СВЦЭМ!$A$39:$A$782,$A48,СВЦЭМ!$B$39:$B$782,Y$47)+'СЕТ СН'!$G$14+СВЦЭМ!$D$10+'СЕТ СН'!$G$5-'СЕТ СН'!$G$24</f>
        <v>2864.21850189</v>
      </c>
      <c r="AA48" s="45"/>
    </row>
    <row r="49" spans="1:25" ht="15.75" x14ac:dyDescent="0.2">
      <c r="A49" s="35">
        <f>A48+1</f>
        <v>44471</v>
      </c>
      <c r="B49" s="36">
        <f>SUMIFS(СВЦЭМ!$D$39:$D$782,СВЦЭМ!$A$39:$A$782,$A49,СВЦЭМ!$B$39:$B$782,B$47)+'СЕТ СН'!$G$14+СВЦЭМ!$D$10+'СЕТ СН'!$G$5-'СЕТ СН'!$G$24</f>
        <v>2936.1717331999998</v>
      </c>
      <c r="C49" s="36">
        <f>SUMIFS(СВЦЭМ!$D$39:$D$782,СВЦЭМ!$A$39:$A$782,$A49,СВЦЭМ!$B$39:$B$782,C$47)+'СЕТ СН'!$G$14+СВЦЭМ!$D$10+'СЕТ СН'!$G$5-'СЕТ СН'!$G$24</f>
        <v>2973.7625277799998</v>
      </c>
      <c r="D49" s="36">
        <f>SUMIFS(СВЦЭМ!$D$39:$D$782,СВЦЭМ!$A$39:$A$782,$A49,СВЦЭМ!$B$39:$B$782,D$47)+'СЕТ СН'!$G$14+СВЦЭМ!$D$10+'СЕТ СН'!$G$5-'СЕТ СН'!$G$24</f>
        <v>3010.9419464299999</v>
      </c>
      <c r="E49" s="36">
        <f>SUMIFS(СВЦЭМ!$D$39:$D$782,СВЦЭМ!$A$39:$A$782,$A49,СВЦЭМ!$B$39:$B$782,E$47)+'СЕТ СН'!$G$14+СВЦЭМ!$D$10+'СЕТ СН'!$G$5-'СЕТ СН'!$G$24</f>
        <v>3029.3447088000003</v>
      </c>
      <c r="F49" s="36">
        <f>SUMIFS(СВЦЭМ!$D$39:$D$782,СВЦЭМ!$A$39:$A$782,$A49,СВЦЭМ!$B$39:$B$782,F$47)+'СЕТ СН'!$G$14+СВЦЭМ!$D$10+'СЕТ СН'!$G$5-'СЕТ СН'!$G$24</f>
        <v>3027.6649980299999</v>
      </c>
      <c r="G49" s="36">
        <f>SUMIFS(СВЦЭМ!$D$39:$D$782,СВЦЭМ!$A$39:$A$782,$A49,СВЦЭМ!$B$39:$B$782,G$47)+'СЕТ СН'!$G$14+СВЦЭМ!$D$10+'СЕТ СН'!$G$5-'СЕТ СН'!$G$24</f>
        <v>3017.85220703</v>
      </c>
      <c r="H49" s="36">
        <f>SUMIFS(СВЦЭМ!$D$39:$D$782,СВЦЭМ!$A$39:$A$782,$A49,СВЦЭМ!$B$39:$B$782,H$47)+'СЕТ СН'!$G$14+СВЦЭМ!$D$10+'СЕТ СН'!$G$5-'СЕТ СН'!$G$24</f>
        <v>2956.1323750299998</v>
      </c>
      <c r="I49" s="36">
        <f>SUMIFS(СВЦЭМ!$D$39:$D$782,СВЦЭМ!$A$39:$A$782,$A49,СВЦЭМ!$B$39:$B$782,I$47)+'СЕТ СН'!$G$14+СВЦЭМ!$D$10+'СЕТ СН'!$G$5-'СЕТ СН'!$G$24</f>
        <v>2904.1125437700002</v>
      </c>
      <c r="J49" s="36">
        <f>SUMIFS(СВЦЭМ!$D$39:$D$782,СВЦЭМ!$A$39:$A$782,$A49,СВЦЭМ!$B$39:$B$782,J$47)+'СЕТ СН'!$G$14+СВЦЭМ!$D$10+'СЕТ СН'!$G$5-'СЕТ СН'!$G$24</f>
        <v>2823.9483020399998</v>
      </c>
      <c r="K49" s="36">
        <f>SUMIFS(СВЦЭМ!$D$39:$D$782,СВЦЭМ!$A$39:$A$782,$A49,СВЦЭМ!$B$39:$B$782,K$47)+'СЕТ СН'!$G$14+СВЦЭМ!$D$10+'СЕТ СН'!$G$5-'СЕТ СН'!$G$24</f>
        <v>2817.7072018399999</v>
      </c>
      <c r="L49" s="36">
        <f>SUMIFS(СВЦЭМ!$D$39:$D$782,СВЦЭМ!$A$39:$A$782,$A49,СВЦЭМ!$B$39:$B$782,L$47)+'СЕТ СН'!$G$14+СВЦЭМ!$D$10+'СЕТ СН'!$G$5-'СЕТ СН'!$G$24</f>
        <v>2825.00951317</v>
      </c>
      <c r="M49" s="36">
        <f>SUMIFS(СВЦЭМ!$D$39:$D$782,СВЦЭМ!$A$39:$A$782,$A49,СВЦЭМ!$B$39:$B$782,M$47)+'СЕТ СН'!$G$14+СВЦЭМ!$D$10+'СЕТ СН'!$G$5-'СЕТ СН'!$G$24</f>
        <v>2816.6140160200002</v>
      </c>
      <c r="N49" s="36">
        <f>SUMIFS(СВЦЭМ!$D$39:$D$782,СВЦЭМ!$A$39:$A$782,$A49,СВЦЭМ!$B$39:$B$782,N$47)+'СЕТ СН'!$G$14+СВЦЭМ!$D$10+'СЕТ СН'!$G$5-'СЕТ СН'!$G$24</f>
        <v>2807.0299430099999</v>
      </c>
      <c r="O49" s="36">
        <f>SUMIFS(СВЦЭМ!$D$39:$D$782,СВЦЭМ!$A$39:$A$782,$A49,СВЦЭМ!$B$39:$B$782,O$47)+'СЕТ СН'!$G$14+СВЦЭМ!$D$10+'СЕТ СН'!$G$5-'СЕТ СН'!$G$24</f>
        <v>2812.3516838</v>
      </c>
      <c r="P49" s="36">
        <f>SUMIFS(СВЦЭМ!$D$39:$D$782,СВЦЭМ!$A$39:$A$782,$A49,СВЦЭМ!$B$39:$B$782,P$47)+'СЕТ СН'!$G$14+СВЦЭМ!$D$10+'СЕТ СН'!$G$5-'СЕТ СН'!$G$24</f>
        <v>2831.43601842</v>
      </c>
      <c r="Q49" s="36">
        <f>SUMIFS(СВЦЭМ!$D$39:$D$782,СВЦЭМ!$A$39:$A$782,$A49,СВЦЭМ!$B$39:$B$782,Q$47)+'СЕТ СН'!$G$14+СВЦЭМ!$D$10+'СЕТ СН'!$G$5-'СЕТ СН'!$G$24</f>
        <v>2833.91105552</v>
      </c>
      <c r="R49" s="36">
        <f>SUMIFS(СВЦЭМ!$D$39:$D$782,СВЦЭМ!$A$39:$A$782,$A49,СВЦЭМ!$B$39:$B$782,R$47)+'СЕТ СН'!$G$14+СВЦЭМ!$D$10+'СЕТ СН'!$G$5-'СЕТ СН'!$G$24</f>
        <v>2836.2167238699999</v>
      </c>
      <c r="S49" s="36">
        <f>SUMIFS(СВЦЭМ!$D$39:$D$782,СВЦЭМ!$A$39:$A$782,$A49,СВЦЭМ!$B$39:$B$782,S$47)+'СЕТ СН'!$G$14+СВЦЭМ!$D$10+'СЕТ СН'!$G$5-'СЕТ СН'!$G$24</f>
        <v>2850.2370636800001</v>
      </c>
      <c r="T49" s="36">
        <f>SUMIFS(СВЦЭМ!$D$39:$D$782,СВЦЭМ!$A$39:$A$782,$A49,СВЦЭМ!$B$39:$B$782,T$47)+'СЕТ СН'!$G$14+СВЦЭМ!$D$10+'СЕТ СН'!$G$5-'СЕТ СН'!$G$24</f>
        <v>2821.6420195599999</v>
      </c>
      <c r="U49" s="36">
        <f>SUMIFS(СВЦЭМ!$D$39:$D$782,СВЦЭМ!$A$39:$A$782,$A49,СВЦЭМ!$B$39:$B$782,U$47)+'СЕТ СН'!$G$14+СВЦЭМ!$D$10+'СЕТ СН'!$G$5-'СЕТ СН'!$G$24</f>
        <v>2807.05041592</v>
      </c>
      <c r="V49" s="36">
        <f>SUMIFS(СВЦЭМ!$D$39:$D$782,СВЦЭМ!$A$39:$A$782,$A49,СВЦЭМ!$B$39:$B$782,V$47)+'СЕТ СН'!$G$14+СВЦЭМ!$D$10+'СЕТ СН'!$G$5-'СЕТ СН'!$G$24</f>
        <v>2812.9784044399998</v>
      </c>
      <c r="W49" s="36">
        <f>SUMIFS(СВЦЭМ!$D$39:$D$782,СВЦЭМ!$A$39:$A$782,$A49,СВЦЭМ!$B$39:$B$782,W$47)+'СЕТ СН'!$G$14+СВЦЭМ!$D$10+'СЕТ СН'!$G$5-'СЕТ СН'!$G$24</f>
        <v>2801.52941551</v>
      </c>
      <c r="X49" s="36">
        <f>SUMIFS(СВЦЭМ!$D$39:$D$782,СВЦЭМ!$A$39:$A$782,$A49,СВЦЭМ!$B$39:$B$782,X$47)+'СЕТ СН'!$G$14+СВЦЭМ!$D$10+'СЕТ СН'!$G$5-'СЕТ СН'!$G$24</f>
        <v>2910.1017857299998</v>
      </c>
      <c r="Y49" s="36">
        <f>SUMIFS(СВЦЭМ!$D$39:$D$782,СВЦЭМ!$A$39:$A$782,$A49,СВЦЭМ!$B$39:$B$782,Y$47)+'СЕТ СН'!$G$14+СВЦЭМ!$D$10+'СЕТ СН'!$G$5-'СЕТ СН'!$G$24</f>
        <v>2883.3664431100001</v>
      </c>
    </row>
    <row r="50" spans="1:25" ht="15.75" x14ac:dyDescent="0.2">
      <c r="A50" s="35">
        <f t="shared" ref="A50:A78" si="1">A49+1</f>
        <v>44472</v>
      </c>
      <c r="B50" s="36">
        <f>SUMIFS(СВЦЭМ!$D$39:$D$782,СВЦЭМ!$A$39:$A$782,$A50,СВЦЭМ!$B$39:$B$782,B$47)+'СЕТ СН'!$G$14+СВЦЭМ!$D$10+'СЕТ СН'!$G$5-'СЕТ СН'!$G$24</f>
        <v>2901.4955745400002</v>
      </c>
      <c r="C50" s="36">
        <f>SUMIFS(СВЦЭМ!$D$39:$D$782,СВЦЭМ!$A$39:$A$782,$A50,СВЦЭМ!$B$39:$B$782,C$47)+'СЕТ СН'!$G$14+СВЦЭМ!$D$10+'СЕТ СН'!$G$5-'СЕТ СН'!$G$24</f>
        <v>2955.1587916099998</v>
      </c>
      <c r="D50" s="36">
        <f>SUMIFS(СВЦЭМ!$D$39:$D$782,СВЦЭМ!$A$39:$A$782,$A50,СВЦЭМ!$B$39:$B$782,D$47)+'СЕТ СН'!$G$14+СВЦЭМ!$D$10+'СЕТ СН'!$G$5-'СЕТ СН'!$G$24</f>
        <v>3012.22446184</v>
      </c>
      <c r="E50" s="36">
        <f>SUMIFS(СВЦЭМ!$D$39:$D$782,СВЦЭМ!$A$39:$A$782,$A50,СВЦЭМ!$B$39:$B$782,E$47)+'СЕТ СН'!$G$14+СВЦЭМ!$D$10+'СЕТ СН'!$G$5-'СЕТ СН'!$G$24</f>
        <v>3028.68284309</v>
      </c>
      <c r="F50" s="36">
        <f>SUMIFS(СВЦЭМ!$D$39:$D$782,СВЦЭМ!$A$39:$A$782,$A50,СВЦЭМ!$B$39:$B$782,F$47)+'СЕТ СН'!$G$14+СВЦЭМ!$D$10+'СЕТ СН'!$G$5-'СЕТ СН'!$G$24</f>
        <v>3031.2238428299997</v>
      </c>
      <c r="G50" s="36">
        <f>SUMIFS(СВЦЭМ!$D$39:$D$782,СВЦЭМ!$A$39:$A$782,$A50,СВЦЭМ!$B$39:$B$782,G$47)+'СЕТ СН'!$G$14+СВЦЭМ!$D$10+'СЕТ СН'!$G$5-'СЕТ СН'!$G$24</f>
        <v>3024.78175805</v>
      </c>
      <c r="H50" s="36">
        <f>SUMIFS(СВЦЭМ!$D$39:$D$782,СВЦЭМ!$A$39:$A$782,$A50,СВЦЭМ!$B$39:$B$782,H$47)+'СЕТ СН'!$G$14+СВЦЭМ!$D$10+'СЕТ СН'!$G$5-'СЕТ СН'!$G$24</f>
        <v>2974.3851930599999</v>
      </c>
      <c r="I50" s="36">
        <f>SUMIFS(СВЦЭМ!$D$39:$D$782,СВЦЭМ!$A$39:$A$782,$A50,СВЦЭМ!$B$39:$B$782,I$47)+'СЕТ СН'!$G$14+СВЦЭМ!$D$10+'СЕТ СН'!$G$5-'СЕТ СН'!$G$24</f>
        <v>2908.3379875299997</v>
      </c>
      <c r="J50" s="36">
        <f>SUMIFS(СВЦЭМ!$D$39:$D$782,СВЦЭМ!$A$39:$A$782,$A50,СВЦЭМ!$B$39:$B$782,J$47)+'СЕТ СН'!$G$14+СВЦЭМ!$D$10+'СЕТ СН'!$G$5-'СЕТ СН'!$G$24</f>
        <v>2865.82821285</v>
      </c>
      <c r="K50" s="36">
        <f>SUMIFS(СВЦЭМ!$D$39:$D$782,СВЦЭМ!$A$39:$A$782,$A50,СВЦЭМ!$B$39:$B$782,K$47)+'СЕТ СН'!$G$14+СВЦЭМ!$D$10+'СЕТ СН'!$G$5-'СЕТ СН'!$G$24</f>
        <v>2827.0538710599999</v>
      </c>
      <c r="L50" s="36">
        <f>SUMIFS(СВЦЭМ!$D$39:$D$782,СВЦЭМ!$A$39:$A$782,$A50,СВЦЭМ!$B$39:$B$782,L$47)+'СЕТ СН'!$G$14+СВЦЭМ!$D$10+'СЕТ СН'!$G$5-'СЕТ СН'!$G$24</f>
        <v>2822.3018918299999</v>
      </c>
      <c r="M50" s="36">
        <f>SUMIFS(СВЦЭМ!$D$39:$D$782,СВЦЭМ!$A$39:$A$782,$A50,СВЦЭМ!$B$39:$B$782,M$47)+'СЕТ СН'!$G$14+СВЦЭМ!$D$10+'СЕТ СН'!$G$5-'СЕТ СН'!$G$24</f>
        <v>2824.5806919400002</v>
      </c>
      <c r="N50" s="36">
        <f>SUMIFS(СВЦЭМ!$D$39:$D$782,СВЦЭМ!$A$39:$A$782,$A50,СВЦЭМ!$B$39:$B$782,N$47)+'СЕТ СН'!$G$14+СВЦЭМ!$D$10+'СЕТ СН'!$G$5-'СЕТ СН'!$G$24</f>
        <v>2842.57761123</v>
      </c>
      <c r="O50" s="36">
        <f>SUMIFS(СВЦЭМ!$D$39:$D$782,СВЦЭМ!$A$39:$A$782,$A50,СВЦЭМ!$B$39:$B$782,O$47)+'СЕТ СН'!$G$14+СВЦЭМ!$D$10+'СЕТ СН'!$G$5-'СЕТ СН'!$G$24</f>
        <v>2847.2494904699997</v>
      </c>
      <c r="P50" s="36">
        <f>SUMIFS(СВЦЭМ!$D$39:$D$782,СВЦЭМ!$A$39:$A$782,$A50,СВЦЭМ!$B$39:$B$782,P$47)+'СЕТ СН'!$G$14+СВЦЭМ!$D$10+'СЕТ СН'!$G$5-'СЕТ СН'!$G$24</f>
        <v>2849.04490141</v>
      </c>
      <c r="Q50" s="36">
        <f>SUMIFS(СВЦЭМ!$D$39:$D$782,СВЦЭМ!$A$39:$A$782,$A50,СВЦЭМ!$B$39:$B$782,Q$47)+'СЕТ СН'!$G$14+СВЦЭМ!$D$10+'СЕТ СН'!$G$5-'СЕТ СН'!$G$24</f>
        <v>2848.4841635299999</v>
      </c>
      <c r="R50" s="36">
        <f>SUMIFS(СВЦЭМ!$D$39:$D$782,СВЦЭМ!$A$39:$A$782,$A50,СВЦЭМ!$B$39:$B$782,R$47)+'СЕТ СН'!$G$14+СВЦЭМ!$D$10+'СЕТ СН'!$G$5-'СЕТ СН'!$G$24</f>
        <v>2837.9518364800001</v>
      </c>
      <c r="S50" s="36">
        <f>SUMIFS(СВЦЭМ!$D$39:$D$782,СВЦЭМ!$A$39:$A$782,$A50,СВЦЭМ!$B$39:$B$782,S$47)+'СЕТ СН'!$G$14+СВЦЭМ!$D$10+'СЕТ СН'!$G$5-'СЕТ СН'!$G$24</f>
        <v>2844.27644035</v>
      </c>
      <c r="T50" s="36">
        <f>SUMIFS(СВЦЭМ!$D$39:$D$782,СВЦЭМ!$A$39:$A$782,$A50,СВЦЭМ!$B$39:$B$782,T$47)+'СЕТ СН'!$G$14+СВЦЭМ!$D$10+'СЕТ СН'!$G$5-'СЕТ СН'!$G$24</f>
        <v>2832.9653970899999</v>
      </c>
      <c r="U50" s="36">
        <f>SUMIFS(СВЦЭМ!$D$39:$D$782,СВЦЭМ!$A$39:$A$782,$A50,СВЦЭМ!$B$39:$B$782,U$47)+'СЕТ СН'!$G$14+СВЦЭМ!$D$10+'СЕТ СН'!$G$5-'СЕТ СН'!$G$24</f>
        <v>2825.05225982</v>
      </c>
      <c r="V50" s="36">
        <f>SUMIFS(СВЦЭМ!$D$39:$D$782,СВЦЭМ!$A$39:$A$782,$A50,СВЦЭМ!$B$39:$B$782,V$47)+'СЕТ СН'!$G$14+СВЦЭМ!$D$10+'СЕТ СН'!$G$5-'СЕТ СН'!$G$24</f>
        <v>2811.07202904</v>
      </c>
      <c r="W50" s="36">
        <f>SUMIFS(СВЦЭМ!$D$39:$D$782,СВЦЭМ!$A$39:$A$782,$A50,СВЦЭМ!$B$39:$B$782,W$47)+'СЕТ СН'!$G$14+СВЦЭМ!$D$10+'СЕТ СН'!$G$5-'СЕТ СН'!$G$24</f>
        <v>2791.94083563</v>
      </c>
      <c r="X50" s="36">
        <f>SUMIFS(СВЦЭМ!$D$39:$D$782,СВЦЭМ!$A$39:$A$782,$A50,СВЦЭМ!$B$39:$B$782,X$47)+'СЕТ СН'!$G$14+СВЦЭМ!$D$10+'СЕТ СН'!$G$5-'СЕТ СН'!$G$24</f>
        <v>2794.1149485300002</v>
      </c>
      <c r="Y50" s="36">
        <f>SUMIFS(СВЦЭМ!$D$39:$D$782,СВЦЭМ!$A$39:$A$782,$A50,СВЦЭМ!$B$39:$B$782,Y$47)+'СЕТ СН'!$G$14+СВЦЭМ!$D$10+'СЕТ СН'!$G$5-'СЕТ СН'!$G$24</f>
        <v>2811.5431057999999</v>
      </c>
    </row>
    <row r="51" spans="1:25" ht="15.75" x14ac:dyDescent="0.2">
      <c r="A51" s="35">
        <f t="shared" si="1"/>
        <v>44473</v>
      </c>
      <c r="B51" s="36">
        <f>SUMIFS(СВЦЭМ!$D$39:$D$782,СВЦЭМ!$A$39:$A$782,$A51,СВЦЭМ!$B$39:$B$782,B$47)+'СЕТ СН'!$G$14+СВЦЭМ!$D$10+'СЕТ СН'!$G$5-'СЕТ СН'!$G$24</f>
        <v>2876.2450758599998</v>
      </c>
      <c r="C51" s="36">
        <f>SUMIFS(СВЦЭМ!$D$39:$D$782,СВЦЭМ!$A$39:$A$782,$A51,СВЦЭМ!$B$39:$B$782,C$47)+'СЕТ СН'!$G$14+СВЦЭМ!$D$10+'СЕТ СН'!$G$5-'СЕТ СН'!$G$24</f>
        <v>2904.9441100700001</v>
      </c>
      <c r="D51" s="36">
        <f>SUMIFS(СВЦЭМ!$D$39:$D$782,СВЦЭМ!$A$39:$A$782,$A51,СВЦЭМ!$B$39:$B$782,D$47)+'СЕТ СН'!$G$14+СВЦЭМ!$D$10+'СЕТ СН'!$G$5-'СЕТ СН'!$G$24</f>
        <v>2899.42048613</v>
      </c>
      <c r="E51" s="36">
        <f>SUMIFS(СВЦЭМ!$D$39:$D$782,СВЦЭМ!$A$39:$A$782,$A51,СВЦЭМ!$B$39:$B$782,E$47)+'СЕТ СН'!$G$14+СВЦЭМ!$D$10+'СЕТ СН'!$G$5-'СЕТ СН'!$G$24</f>
        <v>2919.05457647</v>
      </c>
      <c r="F51" s="36">
        <f>SUMIFS(СВЦЭМ!$D$39:$D$782,СВЦЭМ!$A$39:$A$782,$A51,СВЦЭМ!$B$39:$B$782,F$47)+'СЕТ СН'!$G$14+СВЦЭМ!$D$10+'СЕТ СН'!$G$5-'СЕТ СН'!$G$24</f>
        <v>2915.1327658299997</v>
      </c>
      <c r="G51" s="36">
        <f>SUMIFS(СВЦЭМ!$D$39:$D$782,СВЦЭМ!$A$39:$A$782,$A51,СВЦЭМ!$B$39:$B$782,G$47)+'СЕТ СН'!$G$14+СВЦЭМ!$D$10+'СЕТ СН'!$G$5-'СЕТ СН'!$G$24</f>
        <v>2927.0636549199999</v>
      </c>
      <c r="H51" s="36">
        <f>SUMIFS(СВЦЭМ!$D$39:$D$782,СВЦЭМ!$A$39:$A$782,$A51,СВЦЭМ!$B$39:$B$782,H$47)+'СЕТ СН'!$G$14+СВЦЭМ!$D$10+'СЕТ СН'!$G$5-'СЕТ СН'!$G$24</f>
        <v>2961.73211343</v>
      </c>
      <c r="I51" s="36">
        <f>SUMIFS(СВЦЭМ!$D$39:$D$782,СВЦЭМ!$A$39:$A$782,$A51,СВЦЭМ!$B$39:$B$782,I$47)+'СЕТ СН'!$G$14+СВЦЭМ!$D$10+'СЕТ СН'!$G$5-'СЕТ СН'!$G$24</f>
        <v>2912.4799368499998</v>
      </c>
      <c r="J51" s="36">
        <f>SUMIFS(СВЦЭМ!$D$39:$D$782,СВЦЭМ!$A$39:$A$782,$A51,СВЦЭМ!$B$39:$B$782,J$47)+'СЕТ СН'!$G$14+СВЦЭМ!$D$10+'СЕТ СН'!$G$5-'СЕТ СН'!$G$24</f>
        <v>2879.7733217200002</v>
      </c>
      <c r="K51" s="36">
        <f>SUMIFS(СВЦЭМ!$D$39:$D$782,СВЦЭМ!$A$39:$A$782,$A51,СВЦЭМ!$B$39:$B$782,K$47)+'СЕТ СН'!$G$14+СВЦЭМ!$D$10+'СЕТ СН'!$G$5-'СЕТ СН'!$G$24</f>
        <v>2897.2425893999998</v>
      </c>
      <c r="L51" s="36">
        <f>SUMIFS(СВЦЭМ!$D$39:$D$782,СВЦЭМ!$A$39:$A$782,$A51,СВЦЭМ!$B$39:$B$782,L$47)+'СЕТ СН'!$G$14+СВЦЭМ!$D$10+'СЕТ СН'!$G$5-'СЕТ СН'!$G$24</f>
        <v>2882.5150843800002</v>
      </c>
      <c r="M51" s="36">
        <f>SUMIFS(СВЦЭМ!$D$39:$D$782,СВЦЭМ!$A$39:$A$782,$A51,СВЦЭМ!$B$39:$B$782,M$47)+'СЕТ СН'!$G$14+СВЦЭМ!$D$10+'СЕТ СН'!$G$5-'СЕТ СН'!$G$24</f>
        <v>2882.5475188800001</v>
      </c>
      <c r="N51" s="36">
        <f>SUMIFS(СВЦЭМ!$D$39:$D$782,СВЦЭМ!$A$39:$A$782,$A51,СВЦЭМ!$B$39:$B$782,N$47)+'СЕТ СН'!$G$14+СВЦЭМ!$D$10+'СЕТ СН'!$G$5-'СЕТ СН'!$G$24</f>
        <v>2859.2448313099999</v>
      </c>
      <c r="O51" s="36">
        <f>SUMIFS(СВЦЭМ!$D$39:$D$782,СВЦЭМ!$A$39:$A$782,$A51,СВЦЭМ!$B$39:$B$782,O$47)+'СЕТ СН'!$G$14+СВЦЭМ!$D$10+'СЕТ СН'!$G$5-'СЕТ СН'!$G$24</f>
        <v>2858.2775659399999</v>
      </c>
      <c r="P51" s="36">
        <f>SUMIFS(СВЦЭМ!$D$39:$D$782,СВЦЭМ!$A$39:$A$782,$A51,СВЦЭМ!$B$39:$B$782,P$47)+'СЕТ СН'!$G$14+СВЦЭМ!$D$10+'СЕТ СН'!$G$5-'СЕТ СН'!$G$24</f>
        <v>2864.70720102</v>
      </c>
      <c r="Q51" s="36">
        <f>SUMIFS(СВЦЭМ!$D$39:$D$782,СВЦЭМ!$A$39:$A$782,$A51,СВЦЭМ!$B$39:$B$782,Q$47)+'СЕТ СН'!$G$14+СВЦЭМ!$D$10+'СЕТ СН'!$G$5-'СЕТ СН'!$G$24</f>
        <v>2900.6175316899999</v>
      </c>
      <c r="R51" s="36">
        <f>SUMIFS(СВЦЭМ!$D$39:$D$782,СВЦЭМ!$A$39:$A$782,$A51,СВЦЭМ!$B$39:$B$782,R$47)+'СЕТ СН'!$G$14+СВЦЭМ!$D$10+'СЕТ СН'!$G$5-'СЕТ СН'!$G$24</f>
        <v>2891.2529611999998</v>
      </c>
      <c r="S51" s="36">
        <f>SUMIFS(СВЦЭМ!$D$39:$D$782,СВЦЭМ!$A$39:$A$782,$A51,СВЦЭМ!$B$39:$B$782,S$47)+'СЕТ СН'!$G$14+СВЦЭМ!$D$10+'СЕТ СН'!$G$5-'СЕТ СН'!$G$24</f>
        <v>2895.4854442000001</v>
      </c>
      <c r="T51" s="36">
        <f>SUMIFS(СВЦЭМ!$D$39:$D$782,СВЦЭМ!$A$39:$A$782,$A51,СВЦЭМ!$B$39:$B$782,T$47)+'СЕТ СН'!$G$14+СВЦЭМ!$D$10+'СЕТ СН'!$G$5-'СЕТ СН'!$G$24</f>
        <v>2913.0406688600001</v>
      </c>
      <c r="U51" s="36">
        <f>SUMIFS(СВЦЭМ!$D$39:$D$782,СВЦЭМ!$A$39:$A$782,$A51,СВЦЭМ!$B$39:$B$782,U$47)+'СЕТ СН'!$G$14+СВЦЭМ!$D$10+'СЕТ СН'!$G$5-'СЕТ СН'!$G$24</f>
        <v>2909.74626472</v>
      </c>
      <c r="V51" s="36">
        <f>SUMIFS(СВЦЭМ!$D$39:$D$782,СВЦЭМ!$A$39:$A$782,$A51,СВЦЭМ!$B$39:$B$782,V$47)+'СЕТ СН'!$G$14+СВЦЭМ!$D$10+'СЕТ СН'!$G$5-'СЕТ СН'!$G$24</f>
        <v>2907.2302104800001</v>
      </c>
      <c r="W51" s="36">
        <f>SUMIFS(СВЦЭМ!$D$39:$D$782,СВЦЭМ!$A$39:$A$782,$A51,СВЦЭМ!$B$39:$B$782,W$47)+'СЕТ СН'!$G$14+СВЦЭМ!$D$10+'СЕТ СН'!$G$5-'СЕТ СН'!$G$24</f>
        <v>2897.0048105400001</v>
      </c>
      <c r="X51" s="36">
        <f>SUMIFS(СВЦЭМ!$D$39:$D$782,СВЦЭМ!$A$39:$A$782,$A51,СВЦЭМ!$B$39:$B$782,X$47)+'СЕТ СН'!$G$14+СВЦЭМ!$D$10+'СЕТ СН'!$G$5-'СЕТ СН'!$G$24</f>
        <v>2909.0605503400002</v>
      </c>
      <c r="Y51" s="36">
        <f>SUMIFS(СВЦЭМ!$D$39:$D$782,СВЦЭМ!$A$39:$A$782,$A51,СВЦЭМ!$B$39:$B$782,Y$47)+'СЕТ СН'!$G$14+СВЦЭМ!$D$10+'СЕТ СН'!$G$5-'СЕТ СН'!$G$24</f>
        <v>2965.1506828800002</v>
      </c>
    </row>
    <row r="52" spans="1:25" ht="15.75" x14ac:dyDescent="0.2">
      <c r="A52" s="35">
        <f t="shared" si="1"/>
        <v>44474</v>
      </c>
      <c r="B52" s="36">
        <f>SUMIFS(СВЦЭМ!$D$39:$D$782,СВЦЭМ!$A$39:$A$782,$A52,СВЦЭМ!$B$39:$B$782,B$47)+'СЕТ СН'!$G$14+СВЦЭМ!$D$10+'СЕТ СН'!$G$5-'СЕТ СН'!$G$24</f>
        <v>3023.5657846499998</v>
      </c>
      <c r="C52" s="36">
        <f>SUMIFS(СВЦЭМ!$D$39:$D$782,СВЦЭМ!$A$39:$A$782,$A52,СВЦЭМ!$B$39:$B$782,C$47)+'СЕТ СН'!$G$14+СВЦЭМ!$D$10+'СЕТ СН'!$G$5-'СЕТ СН'!$G$24</f>
        <v>3026.5238202700002</v>
      </c>
      <c r="D52" s="36">
        <f>SUMIFS(СВЦЭМ!$D$39:$D$782,СВЦЭМ!$A$39:$A$782,$A52,СВЦЭМ!$B$39:$B$782,D$47)+'СЕТ СН'!$G$14+СВЦЭМ!$D$10+'СЕТ СН'!$G$5-'СЕТ СН'!$G$24</f>
        <v>2960.23290417</v>
      </c>
      <c r="E52" s="36">
        <f>SUMIFS(СВЦЭМ!$D$39:$D$782,СВЦЭМ!$A$39:$A$782,$A52,СВЦЭМ!$B$39:$B$782,E$47)+'СЕТ СН'!$G$14+СВЦЭМ!$D$10+'СЕТ СН'!$G$5-'СЕТ СН'!$G$24</f>
        <v>2943.7085620899998</v>
      </c>
      <c r="F52" s="36">
        <f>SUMIFS(СВЦЭМ!$D$39:$D$782,СВЦЭМ!$A$39:$A$782,$A52,СВЦЭМ!$B$39:$B$782,F$47)+'СЕТ СН'!$G$14+СВЦЭМ!$D$10+'СЕТ СН'!$G$5-'СЕТ СН'!$G$24</f>
        <v>2943.71134652</v>
      </c>
      <c r="G52" s="36">
        <f>SUMIFS(СВЦЭМ!$D$39:$D$782,СВЦЭМ!$A$39:$A$782,$A52,СВЦЭМ!$B$39:$B$782,G$47)+'СЕТ СН'!$G$14+СВЦЭМ!$D$10+'СЕТ СН'!$G$5-'СЕТ СН'!$G$24</f>
        <v>2953.0007754399999</v>
      </c>
      <c r="H52" s="36">
        <f>SUMIFS(СВЦЭМ!$D$39:$D$782,СВЦЭМ!$A$39:$A$782,$A52,СВЦЭМ!$B$39:$B$782,H$47)+'СЕТ СН'!$G$14+СВЦЭМ!$D$10+'СЕТ СН'!$G$5-'СЕТ СН'!$G$24</f>
        <v>3007.92446565</v>
      </c>
      <c r="I52" s="36">
        <f>SUMIFS(СВЦЭМ!$D$39:$D$782,СВЦЭМ!$A$39:$A$782,$A52,СВЦЭМ!$B$39:$B$782,I$47)+'СЕТ СН'!$G$14+СВЦЭМ!$D$10+'СЕТ СН'!$G$5-'СЕТ СН'!$G$24</f>
        <v>2992.0154243500001</v>
      </c>
      <c r="J52" s="36">
        <f>SUMIFS(СВЦЭМ!$D$39:$D$782,СВЦЭМ!$A$39:$A$782,$A52,СВЦЭМ!$B$39:$B$782,J$47)+'СЕТ СН'!$G$14+СВЦЭМ!$D$10+'СЕТ СН'!$G$5-'СЕТ СН'!$G$24</f>
        <v>2891.4983132299999</v>
      </c>
      <c r="K52" s="36">
        <f>SUMIFS(СВЦЭМ!$D$39:$D$782,СВЦЭМ!$A$39:$A$782,$A52,СВЦЭМ!$B$39:$B$782,K$47)+'СЕТ СН'!$G$14+СВЦЭМ!$D$10+'СЕТ СН'!$G$5-'СЕТ СН'!$G$24</f>
        <v>2912.8685125399998</v>
      </c>
      <c r="L52" s="36">
        <f>SUMIFS(СВЦЭМ!$D$39:$D$782,СВЦЭМ!$A$39:$A$782,$A52,СВЦЭМ!$B$39:$B$782,L$47)+'СЕТ СН'!$G$14+СВЦЭМ!$D$10+'СЕТ СН'!$G$5-'СЕТ СН'!$G$24</f>
        <v>2919.57666281</v>
      </c>
      <c r="M52" s="36">
        <f>SUMIFS(СВЦЭМ!$D$39:$D$782,СВЦЭМ!$A$39:$A$782,$A52,СВЦЭМ!$B$39:$B$782,M$47)+'СЕТ СН'!$G$14+СВЦЭМ!$D$10+'СЕТ СН'!$G$5-'СЕТ СН'!$G$24</f>
        <v>2940.8124730899999</v>
      </c>
      <c r="N52" s="36">
        <f>SUMIFS(СВЦЭМ!$D$39:$D$782,СВЦЭМ!$A$39:$A$782,$A52,СВЦЭМ!$B$39:$B$782,N$47)+'СЕТ СН'!$G$14+СВЦЭМ!$D$10+'СЕТ СН'!$G$5-'СЕТ СН'!$G$24</f>
        <v>2920.0770271299998</v>
      </c>
      <c r="O52" s="36">
        <f>SUMIFS(СВЦЭМ!$D$39:$D$782,СВЦЭМ!$A$39:$A$782,$A52,СВЦЭМ!$B$39:$B$782,O$47)+'СЕТ СН'!$G$14+СВЦЭМ!$D$10+'СЕТ СН'!$G$5-'СЕТ СН'!$G$24</f>
        <v>2924.95335905</v>
      </c>
      <c r="P52" s="36">
        <f>SUMIFS(СВЦЭМ!$D$39:$D$782,СВЦЭМ!$A$39:$A$782,$A52,СВЦЭМ!$B$39:$B$782,P$47)+'СЕТ СН'!$G$14+СВЦЭМ!$D$10+'СЕТ СН'!$G$5-'СЕТ СН'!$G$24</f>
        <v>2928.98265477</v>
      </c>
      <c r="Q52" s="36">
        <f>SUMIFS(СВЦЭМ!$D$39:$D$782,СВЦЭМ!$A$39:$A$782,$A52,СВЦЭМ!$B$39:$B$782,Q$47)+'СЕТ СН'!$G$14+СВЦЭМ!$D$10+'СЕТ СН'!$G$5-'СЕТ СН'!$G$24</f>
        <v>2951.19548906</v>
      </c>
      <c r="R52" s="36">
        <f>SUMIFS(СВЦЭМ!$D$39:$D$782,СВЦЭМ!$A$39:$A$782,$A52,СВЦЭМ!$B$39:$B$782,R$47)+'СЕТ СН'!$G$14+СВЦЭМ!$D$10+'СЕТ СН'!$G$5-'СЕТ СН'!$G$24</f>
        <v>2931.8011071000001</v>
      </c>
      <c r="S52" s="36">
        <f>SUMIFS(СВЦЭМ!$D$39:$D$782,СВЦЭМ!$A$39:$A$782,$A52,СВЦЭМ!$B$39:$B$782,S$47)+'СЕТ СН'!$G$14+СВЦЭМ!$D$10+'СЕТ СН'!$G$5-'СЕТ СН'!$G$24</f>
        <v>2923.6863679099997</v>
      </c>
      <c r="T52" s="36">
        <f>SUMIFS(СВЦЭМ!$D$39:$D$782,СВЦЭМ!$A$39:$A$782,$A52,СВЦЭМ!$B$39:$B$782,T$47)+'СЕТ СН'!$G$14+СВЦЭМ!$D$10+'СЕТ СН'!$G$5-'СЕТ СН'!$G$24</f>
        <v>2956.7406227299998</v>
      </c>
      <c r="U52" s="36">
        <f>SUMIFS(СВЦЭМ!$D$39:$D$782,СВЦЭМ!$A$39:$A$782,$A52,СВЦЭМ!$B$39:$B$782,U$47)+'СЕТ СН'!$G$14+СВЦЭМ!$D$10+'СЕТ СН'!$G$5-'СЕТ СН'!$G$24</f>
        <v>2933.69153078</v>
      </c>
      <c r="V52" s="36">
        <f>SUMIFS(СВЦЭМ!$D$39:$D$782,СВЦЭМ!$A$39:$A$782,$A52,СВЦЭМ!$B$39:$B$782,V$47)+'СЕТ СН'!$G$14+СВЦЭМ!$D$10+'СЕТ СН'!$G$5-'СЕТ СН'!$G$24</f>
        <v>2933.8880673399999</v>
      </c>
      <c r="W52" s="36">
        <f>SUMIFS(СВЦЭМ!$D$39:$D$782,СВЦЭМ!$A$39:$A$782,$A52,СВЦЭМ!$B$39:$B$782,W$47)+'СЕТ СН'!$G$14+СВЦЭМ!$D$10+'СЕТ СН'!$G$5-'СЕТ СН'!$G$24</f>
        <v>2937.8101397199998</v>
      </c>
      <c r="X52" s="36">
        <f>SUMIFS(СВЦЭМ!$D$39:$D$782,СВЦЭМ!$A$39:$A$782,$A52,СВЦЭМ!$B$39:$B$782,X$47)+'СЕТ СН'!$G$14+СВЦЭМ!$D$10+'СЕТ СН'!$G$5-'СЕТ СН'!$G$24</f>
        <v>2947.9915287700001</v>
      </c>
      <c r="Y52" s="36">
        <f>SUMIFS(СВЦЭМ!$D$39:$D$782,СВЦЭМ!$A$39:$A$782,$A52,СВЦЭМ!$B$39:$B$782,Y$47)+'СЕТ СН'!$G$14+СВЦЭМ!$D$10+'СЕТ СН'!$G$5-'СЕТ СН'!$G$24</f>
        <v>3020.9867702299998</v>
      </c>
    </row>
    <row r="53" spans="1:25" ht="15.75" x14ac:dyDescent="0.2">
      <c r="A53" s="35">
        <f t="shared" si="1"/>
        <v>44475</v>
      </c>
      <c r="B53" s="36">
        <f>SUMIFS(СВЦЭМ!$D$39:$D$782,СВЦЭМ!$A$39:$A$782,$A53,СВЦЭМ!$B$39:$B$782,B$47)+'СЕТ СН'!$G$14+СВЦЭМ!$D$10+'СЕТ СН'!$G$5-'СЕТ СН'!$G$24</f>
        <v>3047.1820693700001</v>
      </c>
      <c r="C53" s="36">
        <f>SUMIFS(СВЦЭМ!$D$39:$D$782,СВЦЭМ!$A$39:$A$782,$A53,СВЦЭМ!$B$39:$B$782,C$47)+'СЕТ СН'!$G$14+СВЦЭМ!$D$10+'СЕТ СН'!$G$5-'СЕТ СН'!$G$24</f>
        <v>3077.7095681700002</v>
      </c>
      <c r="D53" s="36">
        <f>SUMIFS(СВЦЭМ!$D$39:$D$782,СВЦЭМ!$A$39:$A$782,$A53,СВЦЭМ!$B$39:$B$782,D$47)+'СЕТ СН'!$G$14+СВЦЭМ!$D$10+'СЕТ СН'!$G$5-'СЕТ СН'!$G$24</f>
        <v>2994.9222288700003</v>
      </c>
      <c r="E53" s="36">
        <f>SUMIFS(СВЦЭМ!$D$39:$D$782,СВЦЭМ!$A$39:$A$782,$A53,СВЦЭМ!$B$39:$B$782,E$47)+'СЕТ СН'!$G$14+СВЦЭМ!$D$10+'СЕТ СН'!$G$5-'СЕТ СН'!$G$24</f>
        <v>2984.4746144400001</v>
      </c>
      <c r="F53" s="36">
        <f>SUMIFS(СВЦЭМ!$D$39:$D$782,СВЦЭМ!$A$39:$A$782,$A53,СВЦЭМ!$B$39:$B$782,F$47)+'СЕТ СН'!$G$14+СВЦЭМ!$D$10+'СЕТ СН'!$G$5-'СЕТ СН'!$G$24</f>
        <v>2978.8260074999998</v>
      </c>
      <c r="G53" s="36">
        <f>SUMIFS(СВЦЭМ!$D$39:$D$782,СВЦЭМ!$A$39:$A$782,$A53,СВЦЭМ!$B$39:$B$782,G$47)+'СЕТ СН'!$G$14+СВЦЭМ!$D$10+'СЕТ СН'!$G$5-'СЕТ СН'!$G$24</f>
        <v>2982.1549993200001</v>
      </c>
      <c r="H53" s="36">
        <f>SUMIFS(СВЦЭМ!$D$39:$D$782,СВЦЭМ!$A$39:$A$782,$A53,СВЦЭМ!$B$39:$B$782,H$47)+'СЕТ СН'!$G$14+СВЦЭМ!$D$10+'СЕТ СН'!$G$5-'СЕТ СН'!$G$24</f>
        <v>3041.4704767100002</v>
      </c>
      <c r="I53" s="36">
        <f>SUMIFS(СВЦЭМ!$D$39:$D$782,СВЦЭМ!$A$39:$A$782,$A53,СВЦЭМ!$B$39:$B$782,I$47)+'СЕТ СН'!$G$14+СВЦЭМ!$D$10+'СЕТ СН'!$G$5-'СЕТ СН'!$G$24</f>
        <v>3056.5421822799999</v>
      </c>
      <c r="J53" s="36">
        <f>SUMIFS(СВЦЭМ!$D$39:$D$782,СВЦЭМ!$A$39:$A$782,$A53,СВЦЭМ!$B$39:$B$782,J$47)+'СЕТ СН'!$G$14+СВЦЭМ!$D$10+'СЕТ СН'!$G$5-'СЕТ СН'!$G$24</f>
        <v>3000.4317959499999</v>
      </c>
      <c r="K53" s="36">
        <f>SUMIFS(СВЦЭМ!$D$39:$D$782,СВЦЭМ!$A$39:$A$782,$A53,СВЦЭМ!$B$39:$B$782,K$47)+'СЕТ СН'!$G$14+СВЦЭМ!$D$10+'СЕТ СН'!$G$5-'СЕТ СН'!$G$24</f>
        <v>2981.6117537</v>
      </c>
      <c r="L53" s="36">
        <f>SUMIFS(СВЦЭМ!$D$39:$D$782,СВЦЭМ!$A$39:$A$782,$A53,СВЦЭМ!$B$39:$B$782,L$47)+'СЕТ СН'!$G$14+СВЦЭМ!$D$10+'СЕТ СН'!$G$5-'СЕТ СН'!$G$24</f>
        <v>2999.3067129599999</v>
      </c>
      <c r="M53" s="36">
        <f>SUMIFS(СВЦЭМ!$D$39:$D$782,СВЦЭМ!$A$39:$A$782,$A53,СВЦЭМ!$B$39:$B$782,M$47)+'СЕТ СН'!$G$14+СВЦЭМ!$D$10+'СЕТ СН'!$G$5-'СЕТ СН'!$G$24</f>
        <v>3000.40594186</v>
      </c>
      <c r="N53" s="36">
        <f>SUMIFS(СВЦЭМ!$D$39:$D$782,СВЦЭМ!$A$39:$A$782,$A53,СВЦЭМ!$B$39:$B$782,N$47)+'СЕТ СН'!$G$14+СВЦЭМ!$D$10+'СЕТ СН'!$G$5-'СЕТ СН'!$G$24</f>
        <v>2991.8673779000001</v>
      </c>
      <c r="O53" s="36">
        <f>SUMIFS(СВЦЭМ!$D$39:$D$782,СВЦЭМ!$A$39:$A$782,$A53,СВЦЭМ!$B$39:$B$782,O$47)+'СЕТ СН'!$G$14+СВЦЭМ!$D$10+'СЕТ СН'!$G$5-'СЕТ СН'!$G$24</f>
        <v>3005.8565935799998</v>
      </c>
      <c r="P53" s="36">
        <f>SUMIFS(СВЦЭМ!$D$39:$D$782,СВЦЭМ!$A$39:$A$782,$A53,СВЦЭМ!$B$39:$B$782,P$47)+'СЕТ СН'!$G$14+СВЦЭМ!$D$10+'СЕТ СН'!$G$5-'СЕТ СН'!$G$24</f>
        <v>3010.5819407999998</v>
      </c>
      <c r="Q53" s="36">
        <f>SUMIFS(СВЦЭМ!$D$39:$D$782,СВЦЭМ!$A$39:$A$782,$A53,СВЦЭМ!$B$39:$B$782,Q$47)+'СЕТ СН'!$G$14+СВЦЭМ!$D$10+'СЕТ СН'!$G$5-'СЕТ СН'!$G$24</f>
        <v>3021.9806323100001</v>
      </c>
      <c r="R53" s="36">
        <f>SUMIFS(СВЦЭМ!$D$39:$D$782,СВЦЭМ!$A$39:$A$782,$A53,СВЦЭМ!$B$39:$B$782,R$47)+'СЕТ СН'!$G$14+СВЦЭМ!$D$10+'СЕТ СН'!$G$5-'СЕТ СН'!$G$24</f>
        <v>3027.7659283399998</v>
      </c>
      <c r="S53" s="36">
        <f>SUMIFS(СВЦЭМ!$D$39:$D$782,СВЦЭМ!$A$39:$A$782,$A53,СВЦЭМ!$B$39:$B$782,S$47)+'СЕТ СН'!$G$14+СВЦЭМ!$D$10+'СЕТ СН'!$G$5-'СЕТ СН'!$G$24</f>
        <v>3026.11917644</v>
      </c>
      <c r="T53" s="36">
        <f>SUMIFS(СВЦЭМ!$D$39:$D$782,СВЦЭМ!$A$39:$A$782,$A53,СВЦЭМ!$B$39:$B$782,T$47)+'СЕТ СН'!$G$14+СВЦЭМ!$D$10+'СЕТ СН'!$G$5-'СЕТ СН'!$G$24</f>
        <v>2983.6923345699997</v>
      </c>
      <c r="U53" s="36">
        <f>SUMIFS(СВЦЭМ!$D$39:$D$782,СВЦЭМ!$A$39:$A$782,$A53,СВЦЭМ!$B$39:$B$782,U$47)+'СЕТ СН'!$G$14+СВЦЭМ!$D$10+'СЕТ СН'!$G$5-'СЕТ СН'!$G$24</f>
        <v>2921.6701201800001</v>
      </c>
      <c r="V53" s="36">
        <f>SUMIFS(СВЦЭМ!$D$39:$D$782,СВЦЭМ!$A$39:$A$782,$A53,СВЦЭМ!$B$39:$B$782,V$47)+'СЕТ СН'!$G$14+СВЦЭМ!$D$10+'СЕТ СН'!$G$5-'СЕТ СН'!$G$24</f>
        <v>2889.0329767399999</v>
      </c>
      <c r="W53" s="36">
        <f>SUMIFS(СВЦЭМ!$D$39:$D$782,СВЦЭМ!$A$39:$A$782,$A53,СВЦЭМ!$B$39:$B$782,W$47)+'СЕТ СН'!$G$14+СВЦЭМ!$D$10+'СЕТ СН'!$G$5-'СЕТ СН'!$G$24</f>
        <v>2920.6213759799998</v>
      </c>
      <c r="X53" s="36">
        <f>SUMIFS(СВЦЭМ!$D$39:$D$782,СВЦЭМ!$A$39:$A$782,$A53,СВЦЭМ!$B$39:$B$782,X$47)+'СЕТ СН'!$G$14+СВЦЭМ!$D$10+'СЕТ СН'!$G$5-'СЕТ СН'!$G$24</f>
        <v>3000.5001420799999</v>
      </c>
      <c r="Y53" s="36">
        <f>SUMIFS(СВЦЭМ!$D$39:$D$782,СВЦЭМ!$A$39:$A$782,$A53,СВЦЭМ!$B$39:$B$782,Y$47)+'СЕТ СН'!$G$14+СВЦЭМ!$D$10+'СЕТ СН'!$G$5-'СЕТ СН'!$G$24</f>
        <v>3036.12131705</v>
      </c>
    </row>
    <row r="54" spans="1:25" ht="15.75" x14ac:dyDescent="0.2">
      <c r="A54" s="35">
        <f t="shared" si="1"/>
        <v>44476</v>
      </c>
      <c r="B54" s="36">
        <f>SUMIFS(СВЦЭМ!$D$39:$D$782,СВЦЭМ!$A$39:$A$782,$A54,СВЦЭМ!$B$39:$B$782,B$47)+'СЕТ СН'!$G$14+СВЦЭМ!$D$10+'СЕТ СН'!$G$5-'СЕТ СН'!$G$24</f>
        <v>2973.2708005499999</v>
      </c>
      <c r="C54" s="36">
        <f>SUMIFS(СВЦЭМ!$D$39:$D$782,СВЦЭМ!$A$39:$A$782,$A54,СВЦЭМ!$B$39:$B$782,C$47)+'СЕТ СН'!$G$14+СВЦЭМ!$D$10+'СЕТ СН'!$G$5-'СЕТ СН'!$G$24</f>
        <v>2990.7491000499999</v>
      </c>
      <c r="D54" s="36">
        <f>SUMIFS(СВЦЭМ!$D$39:$D$782,СВЦЭМ!$A$39:$A$782,$A54,СВЦЭМ!$B$39:$B$782,D$47)+'СЕТ СН'!$G$14+СВЦЭМ!$D$10+'СЕТ СН'!$G$5-'СЕТ СН'!$G$24</f>
        <v>2944.5678257099999</v>
      </c>
      <c r="E54" s="36">
        <f>SUMIFS(СВЦЭМ!$D$39:$D$782,СВЦЭМ!$A$39:$A$782,$A54,СВЦЭМ!$B$39:$B$782,E$47)+'СЕТ СН'!$G$14+СВЦЭМ!$D$10+'СЕТ СН'!$G$5-'СЕТ СН'!$G$24</f>
        <v>2946.7925007100002</v>
      </c>
      <c r="F54" s="36">
        <f>SUMIFS(СВЦЭМ!$D$39:$D$782,СВЦЭМ!$A$39:$A$782,$A54,СВЦЭМ!$B$39:$B$782,F$47)+'СЕТ СН'!$G$14+СВЦЭМ!$D$10+'СЕТ СН'!$G$5-'СЕТ СН'!$G$24</f>
        <v>2945.9083979400002</v>
      </c>
      <c r="G54" s="36">
        <f>SUMIFS(СВЦЭМ!$D$39:$D$782,СВЦЭМ!$A$39:$A$782,$A54,СВЦЭМ!$B$39:$B$782,G$47)+'СЕТ СН'!$G$14+СВЦЭМ!$D$10+'СЕТ СН'!$G$5-'СЕТ СН'!$G$24</f>
        <v>2946.2986279799998</v>
      </c>
      <c r="H54" s="36">
        <f>SUMIFS(СВЦЭМ!$D$39:$D$782,СВЦЭМ!$A$39:$A$782,$A54,СВЦЭМ!$B$39:$B$782,H$47)+'СЕТ СН'!$G$14+СВЦЭМ!$D$10+'СЕТ СН'!$G$5-'СЕТ СН'!$G$24</f>
        <v>2996.9528883399998</v>
      </c>
      <c r="I54" s="36">
        <f>SUMIFS(СВЦЭМ!$D$39:$D$782,СВЦЭМ!$A$39:$A$782,$A54,СВЦЭМ!$B$39:$B$782,I$47)+'СЕТ СН'!$G$14+СВЦЭМ!$D$10+'СЕТ СН'!$G$5-'СЕТ СН'!$G$24</f>
        <v>3007.4905283999997</v>
      </c>
      <c r="J54" s="36">
        <f>SUMIFS(СВЦЭМ!$D$39:$D$782,СВЦЭМ!$A$39:$A$782,$A54,СВЦЭМ!$B$39:$B$782,J$47)+'СЕТ СН'!$G$14+СВЦЭМ!$D$10+'СЕТ СН'!$G$5-'СЕТ СН'!$G$24</f>
        <v>2965.9634351700001</v>
      </c>
      <c r="K54" s="36">
        <f>SUMIFS(СВЦЭМ!$D$39:$D$782,СВЦЭМ!$A$39:$A$782,$A54,СВЦЭМ!$B$39:$B$782,K$47)+'СЕТ СН'!$G$14+СВЦЭМ!$D$10+'СЕТ СН'!$G$5-'СЕТ СН'!$G$24</f>
        <v>2936.0525953799997</v>
      </c>
      <c r="L54" s="36">
        <f>SUMIFS(СВЦЭМ!$D$39:$D$782,СВЦЭМ!$A$39:$A$782,$A54,СВЦЭМ!$B$39:$B$782,L$47)+'СЕТ СН'!$G$14+СВЦЭМ!$D$10+'СЕТ СН'!$G$5-'СЕТ СН'!$G$24</f>
        <v>2924.2520448300002</v>
      </c>
      <c r="M54" s="36">
        <f>SUMIFS(СВЦЭМ!$D$39:$D$782,СВЦЭМ!$A$39:$A$782,$A54,СВЦЭМ!$B$39:$B$782,M$47)+'СЕТ СН'!$G$14+СВЦЭМ!$D$10+'СЕТ СН'!$G$5-'СЕТ СН'!$G$24</f>
        <v>2945.5313462599997</v>
      </c>
      <c r="N54" s="36">
        <f>SUMIFS(СВЦЭМ!$D$39:$D$782,СВЦЭМ!$A$39:$A$782,$A54,СВЦЭМ!$B$39:$B$782,N$47)+'СЕТ СН'!$G$14+СВЦЭМ!$D$10+'СЕТ СН'!$G$5-'СЕТ СН'!$G$24</f>
        <v>2954.3773777300003</v>
      </c>
      <c r="O54" s="36">
        <f>SUMIFS(СВЦЭМ!$D$39:$D$782,СВЦЭМ!$A$39:$A$782,$A54,СВЦЭМ!$B$39:$B$782,O$47)+'СЕТ СН'!$G$14+СВЦЭМ!$D$10+'СЕТ СН'!$G$5-'СЕТ СН'!$G$24</f>
        <v>2949.2398679600001</v>
      </c>
      <c r="P54" s="36">
        <f>SUMIFS(СВЦЭМ!$D$39:$D$782,СВЦЭМ!$A$39:$A$782,$A54,СВЦЭМ!$B$39:$B$782,P$47)+'СЕТ СН'!$G$14+СВЦЭМ!$D$10+'СЕТ СН'!$G$5-'СЕТ СН'!$G$24</f>
        <v>2947.5391517200001</v>
      </c>
      <c r="Q54" s="36">
        <f>SUMIFS(СВЦЭМ!$D$39:$D$782,СВЦЭМ!$A$39:$A$782,$A54,СВЦЭМ!$B$39:$B$782,Q$47)+'СЕТ СН'!$G$14+СВЦЭМ!$D$10+'СЕТ СН'!$G$5-'СЕТ СН'!$G$24</f>
        <v>2953.9157956999998</v>
      </c>
      <c r="R54" s="36">
        <f>SUMIFS(СВЦЭМ!$D$39:$D$782,СВЦЭМ!$A$39:$A$782,$A54,СВЦЭМ!$B$39:$B$782,R$47)+'СЕТ СН'!$G$14+СВЦЭМ!$D$10+'СЕТ СН'!$G$5-'СЕТ СН'!$G$24</f>
        <v>2947.86912011</v>
      </c>
      <c r="S54" s="36">
        <f>SUMIFS(СВЦЭМ!$D$39:$D$782,СВЦЭМ!$A$39:$A$782,$A54,СВЦЭМ!$B$39:$B$782,S$47)+'СЕТ СН'!$G$14+СВЦЭМ!$D$10+'СЕТ СН'!$G$5-'СЕТ СН'!$G$24</f>
        <v>2947.44478282</v>
      </c>
      <c r="T54" s="36">
        <f>SUMIFS(СВЦЭМ!$D$39:$D$782,СВЦЭМ!$A$39:$A$782,$A54,СВЦЭМ!$B$39:$B$782,T$47)+'СЕТ СН'!$G$14+СВЦЭМ!$D$10+'СЕТ СН'!$G$5-'СЕТ СН'!$G$24</f>
        <v>2932.0418600799999</v>
      </c>
      <c r="U54" s="36">
        <f>SUMIFS(СВЦЭМ!$D$39:$D$782,СВЦЭМ!$A$39:$A$782,$A54,СВЦЭМ!$B$39:$B$782,U$47)+'СЕТ СН'!$G$14+СВЦЭМ!$D$10+'СЕТ СН'!$G$5-'СЕТ СН'!$G$24</f>
        <v>2908.9146383799998</v>
      </c>
      <c r="V54" s="36">
        <f>SUMIFS(СВЦЭМ!$D$39:$D$782,СВЦЭМ!$A$39:$A$782,$A54,СВЦЭМ!$B$39:$B$782,V$47)+'СЕТ СН'!$G$14+СВЦЭМ!$D$10+'СЕТ СН'!$G$5-'СЕТ СН'!$G$24</f>
        <v>2923.7448366600001</v>
      </c>
      <c r="W54" s="36">
        <f>SUMIFS(СВЦЭМ!$D$39:$D$782,СВЦЭМ!$A$39:$A$782,$A54,СВЦЭМ!$B$39:$B$782,W$47)+'СЕТ СН'!$G$14+СВЦЭМ!$D$10+'СЕТ СН'!$G$5-'СЕТ СН'!$G$24</f>
        <v>2956.6978682999998</v>
      </c>
      <c r="X54" s="36">
        <f>SUMIFS(СВЦЭМ!$D$39:$D$782,СВЦЭМ!$A$39:$A$782,$A54,СВЦЭМ!$B$39:$B$782,X$47)+'СЕТ СН'!$G$14+СВЦЭМ!$D$10+'СЕТ СН'!$G$5-'СЕТ СН'!$G$24</f>
        <v>3008.6406735599999</v>
      </c>
      <c r="Y54" s="36">
        <f>SUMIFS(СВЦЭМ!$D$39:$D$782,СВЦЭМ!$A$39:$A$782,$A54,СВЦЭМ!$B$39:$B$782,Y$47)+'СЕТ СН'!$G$14+СВЦЭМ!$D$10+'СЕТ СН'!$G$5-'СЕТ СН'!$G$24</f>
        <v>3019.2757469200001</v>
      </c>
    </row>
    <row r="55" spans="1:25" ht="15.75" x14ac:dyDescent="0.2">
      <c r="A55" s="35">
        <f t="shared" si="1"/>
        <v>44477</v>
      </c>
      <c r="B55" s="36">
        <f>SUMIFS(СВЦЭМ!$D$39:$D$782,СВЦЭМ!$A$39:$A$782,$A55,СВЦЭМ!$B$39:$B$782,B$47)+'СЕТ СН'!$G$14+СВЦЭМ!$D$10+'СЕТ СН'!$G$5-'СЕТ СН'!$G$24</f>
        <v>2991.8522326699999</v>
      </c>
      <c r="C55" s="36">
        <f>SUMIFS(СВЦЭМ!$D$39:$D$782,СВЦЭМ!$A$39:$A$782,$A55,СВЦЭМ!$B$39:$B$782,C$47)+'СЕТ СН'!$G$14+СВЦЭМ!$D$10+'СЕТ СН'!$G$5-'СЕТ СН'!$G$24</f>
        <v>3016.6778600299999</v>
      </c>
      <c r="D55" s="36">
        <f>SUMIFS(СВЦЭМ!$D$39:$D$782,СВЦЭМ!$A$39:$A$782,$A55,СВЦЭМ!$B$39:$B$782,D$47)+'СЕТ СН'!$G$14+СВЦЭМ!$D$10+'СЕТ СН'!$G$5-'СЕТ СН'!$G$24</f>
        <v>2986.8695465700002</v>
      </c>
      <c r="E55" s="36">
        <f>SUMIFS(СВЦЭМ!$D$39:$D$782,СВЦЭМ!$A$39:$A$782,$A55,СВЦЭМ!$B$39:$B$782,E$47)+'СЕТ СН'!$G$14+СВЦЭМ!$D$10+'СЕТ СН'!$G$5-'СЕТ СН'!$G$24</f>
        <v>3011.5079234200002</v>
      </c>
      <c r="F55" s="36">
        <f>SUMIFS(СВЦЭМ!$D$39:$D$782,СВЦЭМ!$A$39:$A$782,$A55,СВЦЭМ!$B$39:$B$782,F$47)+'СЕТ СН'!$G$14+СВЦЭМ!$D$10+'СЕТ СН'!$G$5-'СЕТ СН'!$G$24</f>
        <v>3008.51070824</v>
      </c>
      <c r="G55" s="36">
        <f>SUMIFS(СВЦЭМ!$D$39:$D$782,СВЦЭМ!$A$39:$A$782,$A55,СВЦЭМ!$B$39:$B$782,G$47)+'СЕТ СН'!$G$14+СВЦЭМ!$D$10+'СЕТ СН'!$G$5-'СЕТ СН'!$G$24</f>
        <v>2989.48639099</v>
      </c>
      <c r="H55" s="36">
        <f>SUMIFS(СВЦЭМ!$D$39:$D$782,СВЦЭМ!$A$39:$A$782,$A55,СВЦЭМ!$B$39:$B$782,H$47)+'СЕТ СН'!$G$14+СВЦЭМ!$D$10+'СЕТ СН'!$G$5-'СЕТ СН'!$G$24</f>
        <v>3024.9340769400001</v>
      </c>
      <c r="I55" s="36">
        <f>SUMIFS(СВЦЭМ!$D$39:$D$782,СВЦЭМ!$A$39:$A$782,$A55,СВЦЭМ!$B$39:$B$782,I$47)+'СЕТ СН'!$G$14+СВЦЭМ!$D$10+'СЕТ СН'!$G$5-'СЕТ СН'!$G$24</f>
        <v>3062.4760245400003</v>
      </c>
      <c r="J55" s="36">
        <f>SUMIFS(СВЦЭМ!$D$39:$D$782,СВЦЭМ!$A$39:$A$782,$A55,СВЦЭМ!$B$39:$B$782,J$47)+'СЕТ СН'!$G$14+СВЦЭМ!$D$10+'СЕТ СН'!$G$5-'СЕТ СН'!$G$24</f>
        <v>3009.7820359400002</v>
      </c>
      <c r="K55" s="36">
        <f>SUMIFS(СВЦЭМ!$D$39:$D$782,СВЦЭМ!$A$39:$A$782,$A55,СВЦЭМ!$B$39:$B$782,K$47)+'СЕТ СН'!$G$14+СВЦЭМ!$D$10+'СЕТ СН'!$G$5-'СЕТ СН'!$G$24</f>
        <v>2977.1464336499998</v>
      </c>
      <c r="L55" s="36">
        <f>SUMIFS(СВЦЭМ!$D$39:$D$782,СВЦЭМ!$A$39:$A$782,$A55,СВЦЭМ!$B$39:$B$782,L$47)+'СЕТ СН'!$G$14+СВЦЭМ!$D$10+'СЕТ СН'!$G$5-'СЕТ СН'!$G$24</f>
        <v>2940.1501587900002</v>
      </c>
      <c r="M55" s="36">
        <f>SUMIFS(СВЦЭМ!$D$39:$D$782,СВЦЭМ!$A$39:$A$782,$A55,СВЦЭМ!$B$39:$B$782,M$47)+'СЕТ СН'!$G$14+СВЦЭМ!$D$10+'СЕТ СН'!$G$5-'СЕТ СН'!$G$24</f>
        <v>2953.9019006200001</v>
      </c>
      <c r="N55" s="36">
        <f>SUMIFS(СВЦЭМ!$D$39:$D$782,СВЦЭМ!$A$39:$A$782,$A55,СВЦЭМ!$B$39:$B$782,N$47)+'СЕТ СН'!$G$14+СВЦЭМ!$D$10+'СЕТ СН'!$G$5-'СЕТ СН'!$G$24</f>
        <v>2959.2669931599999</v>
      </c>
      <c r="O55" s="36">
        <f>SUMIFS(СВЦЭМ!$D$39:$D$782,СВЦЭМ!$A$39:$A$782,$A55,СВЦЭМ!$B$39:$B$782,O$47)+'СЕТ СН'!$G$14+СВЦЭМ!$D$10+'СЕТ СН'!$G$5-'СЕТ СН'!$G$24</f>
        <v>2949.9817464299999</v>
      </c>
      <c r="P55" s="36">
        <f>SUMIFS(СВЦЭМ!$D$39:$D$782,СВЦЭМ!$A$39:$A$782,$A55,СВЦЭМ!$B$39:$B$782,P$47)+'СЕТ СН'!$G$14+СВЦЭМ!$D$10+'СЕТ СН'!$G$5-'СЕТ СН'!$G$24</f>
        <v>2950.91734215</v>
      </c>
      <c r="Q55" s="36">
        <f>SUMIFS(СВЦЭМ!$D$39:$D$782,СВЦЭМ!$A$39:$A$782,$A55,СВЦЭМ!$B$39:$B$782,Q$47)+'СЕТ СН'!$G$14+СВЦЭМ!$D$10+'СЕТ СН'!$G$5-'СЕТ СН'!$G$24</f>
        <v>2945.83847337</v>
      </c>
      <c r="R55" s="36">
        <f>SUMIFS(СВЦЭМ!$D$39:$D$782,СВЦЭМ!$A$39:$A$782,$A55,СВЦЭМ!$B$39:$B$782,R$47)+'СЕТ СН'!$G$14+СВЦЭМ!$D$10+'СЕТ СН'!$G$5-'СЕТ СН'!$G$24</f>
        <v>2941.9117444399999</v>
      </c>
      <c r="S55" s="36">
        <f>SUMIFS(СВЦЭМ!$D$39:$D$782,СВЦЭМ!$A$39:$A$782,$A55,СВЦЭМ!$B$39:$B$782,S$47)+'СЕТ СН'!$G$14+СВЦЭМ!$D$10+'СЕТ СН'!$G$5-'СЕТ СН'!$G$24</f>
        <v>2944.7008839499999</v>
      </c>
      <c r="T55" s="36">
        <f>SUMIFS(СВЦЭМ!$D$39:$D$782,СВЦЭМ!$A$39:$A$782,$A55,СВЦЭМ!$B$39:$B$782,T$47)+'СЕТ СН'!$G$14+СВЦЭМ!$D$10+'СЕТ СН'!$G$5-'СЕТ СН'!$G$24</f>
        <v>2951.3805831499999</v>
      </c>
      <c r="U55" s="36">
        <f>SUMIFS(СВЦЭМ!$D$39:$D$782,СВЦЭМ!$A$39:$A$782,$A55,СВЦЭМ!$B$39:$B$782,U$47)+'СЕТ СН'!$G$14+СВЦЭМ!$D$10+'СЕТ СН'!$G$5-'СЕТ СН'!$G$24</f>
        <v>2922.3904548199998</v>
      </c>
      <c r="V55" s="36">
        <f>SUMIFS(СВЦЭМ!$D$39:$D$782,СВЦЭМ!$A$39:$A$782,$A55,СВЦЭМ!$B$39:$B$782,V$47)+'СЕТ СН'!$G$14+СВЦЭМ!$D$10+'СЕТ СН'!$G$5-'СЕТ СН'!$G$24</f>
        <v>2923.2437346400002</v>
      </c>
      <c r="W55" s="36">
        <f>SUMIFS(СВЦЭМ!$D$39:$D$782,СВЦЭМ!$A$39:$A$782,$A55,СВЦЭМ!$B$39:$B$782,W$47)+'СЕТ СН'!$G$14+СВЦЭМ!$D$10+'СЕТ СН'!$G$5-'СЕТ СН'!$G$24</f>
        <v>2958.0993669600002</v>
      </c>
      <c r="X55" s="36">
        <f>SUMIFS(СВЦЭМ!$D$39:$D$782,СВЦЭМ!$A$39:$A$782,$A55,СВЦЭМ!$B$39:$B$782,X$47)+'СЕТ СН'!$G$14+СВЦЭМ!$D$10+'СЕТ СН'!$G$5-'СЕТ СН'!$G$24</f>
        <v>3010.2753881199997</v>
      </c>
      <c r="Y55" s="36">
        <f>SUMIFS(СВЦЭМ!$D$39:$D$782,СВЦЭМ!$A$39:$A$782,$A55,СВЦЭМ!$B$39:$B$782,Y$47)+'СЕТ СН'!$G$14+СВЦЭМ!$D$10+'СЕТ СН'!$G$5-'СЕТ СН'!$G$24</f>
        <v>3011.8643401199997</v>
      </c>
    </row>
    <row r="56" spans="1:25" ht="15.75" x14ac:dyDescent="0.2">
      <c r="A56" s="35">
        <f t="shared" si="1"/>
        <v>44478</v>
      </c>
      <c r="B56" s="36">
        <f>SUMIFS(СВЦЭМ!$D$39:$D$782,СВЦЭМ!$A$39:$A$782,$A56,СВЦЭМ!$B$39:$B$782,B$47)+'СЕТ СН'!$G$14+СВЦЭМ!$D$10+'СЕТ СН'!$G$5-'СЕТ СН'!$G$24</f>
        <v>2896.9265958799997</v>
      </c>
      <c r="C56" s="36">
        <f>SUMIFS(СВЦЭМ!$D$39:$D$782,СВЦЭМ!$A$39:$A$782,$A56,СВЦЭМ!$B$39:$B$782,C$47)+'СЕТ СН'!$G$14+СВЦЭМ!$D$10+'СЕТ СН'!$G$5-'СЕТ СН'!$G$24</f>
        <v>2934.1191441000001</v>
      </c>
      <c r="D56" s="36">
        <f>SUMIFS(СВЦЭМ!$D$39:$D$782,СВЦЭМ!$A$39:$A$782,$A56,СВЦЭМ!$B$39:$B$782,D$47)+'СЕТ СН'!$G$14+СВЦЭМ!$D$10+'СЕТ СН'!$G$5-'СЕТ СН'!$G$24</f>
        <v>2931.11446738</v>
      </c>
      <c r="E56" s="36">
        <f>SUMIFS(СВЦЭМ!$D$39:$D$782,СВЦЭМ!$A$39:$A$782,$A56,СВЦЭМ!$B$39:$B$782,E$47)+'СЕТ СН'!$G$14+СВЦЭМ!$D$10+'СЕТ СН'!$G$5-'СЕТ СН'!$G$24</f>
        <v>2951.25702017</v>
      </c>
      <c r="F56" s="36">
        <f>SUMIFS(СВЦЭМ!$D$39:$D$782,СВЦЭМ!$A$39:$A$782,$A56,СВЦЭМ!$B$39:$B$782,F$47)+'СЕТ СН'!$G$14+СВЦЭМ!$D$10+'СЕТ СН'!$G$5-'СЕТ СН'!$G$24</f>
        <v>2939.2196203100002</v>
      </c>
      <c r="G56" s="36">
        <f>SUMIFS(СВЦЭМ!$D$39:$D$782,СВЦЭМ!$A$39:$A$782,$A56,СВЦЭМ!$B$39:$B$782,G$47)+'СЕТ СН'!$G$14+СВЦЭМ!$D$10+'СЕТ СН'!$G$5-'СЕТ СН'!$G$24</f>
        <v>2931.32285529</v>
      </c>
      <c r="H56" s="36">
        <f>SUMIFS(СВЦЭМ!$D$39:$D$782,СВЦЭМ!$A$39:$A$782,$A56,СВЦЭМ!$B$39:$B$782,H$47)+'СЕТ СН'!$G$14+СВЦЭМ!$D$10+'СЕТ СН'!$G$5-'СЕТ СН'!$G$24</f>
        <v>2900.16479987</v>
      </c>
      <c r="I56" s="36">
        <f>SUMIFS(СВЦЭМ!$D$39:$D$782,СВЦЭМ!$A$39:$A$782,$A56,СВЦЭМ!$B$39:$B$782,I$47)+'СЕТ СН'!$G$14+СВЦЭМ!$D$10+'СЕТ СН'!$G$5-'СЕТ СН'!$G$24</f>
        <v>2976.6718611400001</v>
      </c>
      <c r="J56" s="36">
        <f>SUMIFS(СВЦЭМ!$D$39:$D$782,СВЦЭМ!$A$39:$A$782,$A56,СВЦЭМ!$B$39:$B$782,J$47)+'СЕТ СН'!$G$14+СВЦЭМ!$D$10+'СЕТ СН'!$G$5-'СЕТ СН'!$G$24</f>
        <v>3008.43481561</v>
      </c>
      <c r="K56" s="36">
        <f>SUMIFS(СВЦЭМ!$D$39:$D$782,СВЦЭМ!$A$39:$A$782,$A56,СВЦЭМ!$B$39:$B$782,K$47)+'СЕТ СН'!$G$14+СВЦЭМ!$D$10+'СЕТ СН'!$G$5-'СЕТ СН'!$G$24</f>
        <v>2946.7201127999997</v>
      </c>
      <c r="L56" s="36">
        <f>SUMIFS(СВЦЭМ!$D$39:$D$782,СВЦЭМ!$A$39:$A$782,$A56,СВЦЭМ!$B$39:$B$782,L$47)+'СЕТ СН'!$G$14+СВЦЭМ!$D$10+'СЕТ СН'!$G$5-'СЕТ СН'!$G$24</f>
        <v>2921.1865141899998</v>
      </c>
      <c r="M56" s="36">
        <f>SUMIFS(СВЦЭМ!$D$39:$D$782,СВЦЭМ!$A$39:$A$782,$A56,СВЦЭМ!$B$39:$B$782,M$47)+'СЕТ СН'!$G$14+СВЦЭМ!$D$10+'СЕТ СН'!$G$5-'СЕТ СН'!$G$24</f>
        <v>2927.8408632999999</v>
      </c>
      <c r="N56" s="36">
        <f>SUMIFS(СВЦЭМ!$D$39:$D$782,СВЦЭМ!$A$39:$A$782,$A56,СВЦЭМ!$B$39:$B$782,N$47)+'СЕТ СН'!$G$14+СВЦЭМ!$D$10+'СЕТ СН'!$G$5-'СЕТ СН'!$G$24</f>
        <v>2945.8201868199999</v>
      </c>
      <c r="O56" s="36">
        <f>SUMIFS(СВЦЭМ!$D$39:$D$782,СВЦЭМ!$A$39:$A$782,$A56,СВЦЭМ!$B$39:$B$782,O$47)+'СЕТ СН'!$G$14+СВЦЭМ!$D$10+'СЕТ СН'!$G$5-'СЕТ СН'!$G$24</f>
        <v>2943.3446950300004</v>
      </c>
      <c r="P56" s="36">
        <f>SUMIFS(СВЦЭМ!$D$39:$D$782,СВЦЭМ!$A$39:$A$782,$A56,СВЦЭМ!$B$39:$B$782,P$47)+'СЕТ СН'!$G$14+СВЦЭМ!$D$10+'СЕТ СН'!$G$5-'СЕТ СН'!$G$24</f>
        <v>2940.54896904</v>
      </c>
      <c r="Q56" s="36">
        <f>SUMIFS(СВЦЭМ!$D$39:$D$782,СВЦЭМ!$A$39:$A$782,$A56,СВЦЭМ!$B$39:$B$782,Q$47)+'СЕТ СН'!$G$14+СВЦЭМ!$D$10+'СЕТ СН'!$G$5-'СЕТ СН'!$G$24</f>
        <v>3012.3532836699997</v>
      </c>
      <c r="R56" s="36">
        <f>SUMIFS(СВЦЭМ!$D$39:$D$782,СВЦЭМ!$A$39:$A$782,$A56,СВЦЭМ!$B$39:$B$782,R$47)+'СЕТ СН'!$G$14+СВЦЭМ!$D$10+'СЕТ СН'!$G$5-'СЕТ СН'!$G$24</f>
        <v>2975.1263956900002</v>
      </c>
      <c r="S56" s="36">
        <f>SUMIFS(СВЦЭМ!$D$39:$D$782,СВЦЭМ!$A$39:$A$782,$A56,СВЦЭМ!$B$39:$B$782,S$47)+'СЕТ СН'!$G$14+СВЦЭМ!$D$10+'СЕТ СН'!$G$5-'СЕТ СН'!$G$24</f>
        <v>2946.56939607</v>
      </c>
      <c r="T56" s="36">
        <f>SUMIFS(СВЦЭМ!$D$39:$D$782,СВЦЭМ!$A$39:$A$782,$A56,СВЦЭМ!$B$39:$B$782,T$47)+'СЕТ СН'!$G$14+СВЦЭМ!$D$10+'СЕТ СН'!$G$5-'СЕТ СН'!$G$24</f>
        <v>2922.8293893099999</v>
      </c>
      <c r="U56" s="36">
        <f>SUMIFS(СВЦЭМ!$D$39:$D$782,СВЦЭМ!$A$39:$A$782,$A56,СВЦЭМ!$B$39:$B$782,U$47)+'СЕТ СН'!$G$14+СВЦЭМ!$D$10+'СЕТ СН'!$G$5-'СЕТ СН'!$G$24</f>
        <v>2894.9016577699999</v>
      </c>
      <c r="V56" s="36">
        <f>SUMIFS(СВЦЭМ!$D$39:$D$782,СВЦЭМ!$A$39:$A$782,$A56,СВЦЭМ!$B$39:$B$782,V$47)+'СЕТ СН'!$G$14+СВЦЭМ!$D$10+'СЕТ СН'!$G$5-'СЕТ СН'!$G$24</f>
        <v>2878.4059122200001</v>
      </c>
      <c r="W56" s="36">
        <f>SUMIFS(СВЦЭМ!$D$39:$D$782,СВЦЭМ!$A$39:$A$782,$A56,СВЦЭМ!$B$39:$B$782,W$47)+'СЕТ СН'!$G$14+СВЦЭМ!$D$10+'СЕТ СН'!$G$5-'СЕТ СН'!$G$24</f>
        <v>2923.17434955</v>
      </c>
      <c r="X56" s="36">
        <f>SUMIFS(СВЦЭМ!$D$39:$D$782,СВЦЭМ!$A$39:$A$782,$A56,СВЦЭМ!$B$39:$B$782,X$47)+'СЕТ СН'!$G$14+СВЦЭМ!$D$10+'СЕТ СН'!$G$5-'СЕТ СН'!$G$24</f>
        <v>2962.5584213100001</v>
      </c>
      <c r="Y56" s="36">
        <f>SUMIFS(СВЦЭМ!$D$39:$D$782,СВЦЭМ!$A$39:$A$782,$A56,СВЦЭМ!$B$39:$B$782,Y$47)+'СЕТ СН'!$G$14+СВЦЭМ!$D$10+'СЕТ СН'!$G$5-'СЕТ СН'!$G$24</f>
        <v>2975.1942079</v>
      </c>
    </row>
    <row r="57" spans="1:25" ht="15.75" x14ac:dyDescent="0.2">
      <c r="A57" s="35">
        <f t="shared" si="1"/>
        <v>44479</v>
      </c>
      <c r="B57" s="36">
        <f>SUMIFS(СВЦЭМ!$D$39:$D$782,СВЦЭМ!$A$39:$A$782,$A57,СВЦЭМ!$B$39:$B$782,B$47)+'СЕТ СН'!$G$14+СВЦЭМ!$D$10+'СЕТ СН'!$G$5-'СЕТ СН'!$G$24</f>
        <v>3157.30131291</v>
      </c>
      <c r="C57" s="36">
        <f>SUMIFS(СВЦЭМ!$D$39:$D$782,СВЦЭМ!$A$39:$A$782,$A57,СВЦЭМ!$B$39:$B$782,C$47)+'СЕТ СН'!$G$14+СВЦЭМ!$D$10+'СЕТ СН'!$G$5-'СЕТ СН'!$G$24</f>
        <v>3183.4738568399998</v>
      </c>
      <c r="D57" s="36">
        <f>SUMIFS(СВЦЭМ!$D$39:$D$782,СВЦЭМ!$A$39:$A$782,$A57,СВЦЭМ!$B$39:$B$782,D$47)+'СЕТ СН'!$G$14+СВЦЭМ!$D$10+'СЕТ СН'!$G$5-'СЕТ СН'!$G$24</f>
        <v>3167.9053783500003</v>
      </c>
      <c r="E57" s="36">
        <f>SUMIFS(СВЦЭМ!$D$39:$D$782,СВЦЭМ!$A$39:$A$782,$A57,СВЦЭМ!$B$39:$B$782,E$47)+'СЕТ СН'!$G$14+СВЦЭМ!$D$10+'СЕТ СН'!$G$5-'СЕТ СН'!$G$24</f>
        <v>3153.7486893999999</v>
      </c>
      <c r="F57" s="36">
        <f>SUMIFS(СВЦЭМ!$D$39:$D$782,СВЦЭМ!$A$39:$A$782,$A57,СВЦЭМ!$B$39:$B$782,F$47)+'СЕТ СН'!$G$14+СВЦЭМ!$D$10+'СЕТ СН'!$G$5-'СЕТ СН'!$G$24</f>
        <v>3144.3743410699999</v>
      </c>
      <c r="G57" s="36">
        <f>SUMIFS(СВЦЭМ!$D$39:$D$782,СВЦЭМ!$A$39:$A$782,$A57,СВЦЭМ!$B$39:$B$782,G$47)+'СЕТ СН'!$G$14+СВЦЭМ!$D$10+'СЕТ СН'!$G$5-'СЕТ СН'!$G$24</f>
        <v>3146.1006699099999</v>
      </c>
      <c r="H57" s="36">
        <f>SUMIFS(СВЦЭМ!$D$39:$D$782,СВЦЭМ!$A$39:$A$782,$A57,СВЦЭМ!$B$39:$B$782,H$47)+'СЕТ СН'!$G$14+СВЦЭМ!$D$10+'СЕТ СН'!$G$5-'СЕТ СН'!$G$24</f>
        <v>3185.2207003200001</v>
      </c>
      <c r="I57" s="36">
        <f>SUMIFS(СВЦЭМ!$D$39:$D$782,СВЦЭМ!$A$39:$A$782,$A57,СВЦЭМ!$B$39:$B$782,I$47)+'СЕТ СН'!$G$14+СВЦЭМ!$D$10+'СЕТ СН'!$G$5-'СЕТ СН'!$G$24</f>
        <v>3167.5969717999997</v>
      </c>
      <c r="J57" s="36">
        <f>SUMIFS(СВЦЭМ!$D$39:$D$782,СВЦЭМ!$A$39:$A$782,$A57,СВЦЭМ!$B$39:$B$782,J$47)+'СЕТ СН'!$G$14+СВЦЭМ!$D$10+'СЕТ СН'!$G$5-'СЕТ СН'!$G$24</f>
        <v>3107.8441188300003</v>
      </c>
      <c r="K57" s="36">
        <f>SUMIFS(СВЦЭМ!$D$39:$D$782,СВЦЭМ!$A$39:$A$782,$A57,СВЦЭМ!$B$39:$B$782,K$47)+'СЕТ СН'!$G$14+СВЦЭМ!$D$10+'СЕТ СН'!$G$5-'СЕТ СН'!$G$24</f>
        <v>3072.23791123</v>
      </c>
      <c r="L57" s="36">
        <f>SUMIFS(СВЦЭМ!$D$39:$D$782,СВЦЭМ!$A$39:$A$782,$A57,СВЦЭМ!$B$39:$B$782,L$47)+'СЕТ СН'!$G$14+СВЦЭМ!$D$10+'СЕТ СН'!$G$5-'СЕТ СН'!$G$24</f>
        <v>3063.4480885100002</v>
      </c>
      <c r="M57" s="36">
        <f>SUMIFS(СВЦЭМ!$D$39:$D$782,СВЦЭМ!$A$39:$A$782,$A57,СВЦЭМ!$B$39:$B$782,M$47)+'СЕТ СН'!$G$14+СВЦЭМ!$D$10+'СЕТ СН'!$G$5-'СЕТ СН'!$G$24</f>
        <v>3063.1413401700001</v>
      </c>
      <c r="N57" s="36">
        <f>SUMIFS(СВЦЭМ!$D$39:$D$782,СВЦЭМ!$A$39:$A$782,$A57,СВЦЭМ!$B$39:$B$782,N$47)+'СЕТ СН'!$G$14+СВЦЭМ!$D$10+'СЕТ СН'!$G$5-'СЕТ СН'!$G$24</f>
        <v>3065.3267112599997</v>
      </c>
      <c r="O57" s="36">
        <f>SUMIFS(СВЦЭМ!$D$39:$D$782,СВЦЭМ!$A$39:$A$782,$A57,СВЦЭМ!$B$39:$B$782,O$47)+'СЕТ СН'!$G$14+СВЦЭМ!$D$10+'СЕТ СН'!$G$5-'СЕТ СН'!$G$24</f>
        <v>3077.2617678799998</v>
      </c>
      <c r="P57" s="36">
        <f>SUMIFS(СВЦЭМ!$D$39:$D$782,СВЦЭМ!$A$39:$A$782,$A57,СВЦЭМ!$B$39:$B$782,P$47)+'СЕТ СН'!$G$14+СВЦЭМ!$D$10+'СЕТ СН'!$G$5-'СЕТ СН'!$G$24</f>
        <v>3077.4391222599997</v>
      </c>
      <c r="Q57" s="36">
        <f>SUMIFS(СВЦЭМ!$D$39:$D$782,СВЦЭМ!$A$39:$A$782,$A57,СВЦЭМ!$B$39:$B$782,Q$47)+'СЕТ СН'!$G$14+СВЦЭМ!$D$10+'СЕТ СН'!$G$5-'СЕТ СН'!$G$24</f>
        <v>3086.8474176</v>
      </c>
      <c r="R57" s="36">
        <f>SUMIFS(СВЦЭМ!$D$39:$D$782,СВЦЭМ!$A$39:$A$782,$A57,СВЦЭМ!$B$39:$B$782,R$47)+'СЕТ СН'!$G$14+СВЦЭМ!$D$10+'СЕТ СН'!$G$5-'СЕТ СН'!$G$24</f>
        <v>3083.80204151</v>
      </c>
      <c r="S57" s="36">
        <f>SUMIFS(СВЦЭМ!$D$39:$D$782,СВЦЭМ!$A$39:$A$782,$A57,СВЦЭМ!$B$39:$B$782,S$47)+'СЕТ СН'!$G$14+СВЦЭМ!$D$10+'СЕТ СН'!$G$5-'СЕТ СН'!$G$24</f>
        <v>3078.03548477</v>
      </c>
      <c r="T57" s="36">
        <f>SUMIFS(СВЦЭМ!$D$39:$D$782,СВЦЭМ!$A$39:$A$782,$A57,СВЦЭМ!$B$39:$B$782,T$47)+'СЕТ СН'!$G$14+СВЦЭМ!$D$10+'СЕТ СН'!$G$5-'СЕТ СН'!$G$24</f>
        <v>3034.6327911899998</v>
      </c>
      <c r="U57" s="36">
        <f>SUMIFS(СВЦЭМ!$D$39:$D$782,СВЦЭМ!$A$39:$A$782,$A57,СВЦЭМ!$B$39:$B$782,U$47)+'СЕТ СН'!$G$14+СВЦЭМ!$D$10+'СЕТ СН'!$G$5-'СЕТ СН'!$G$24</f>
        <v>3034.2020685299999</v>
      </c>
      <c r="V57" s="36">
        <f>SUMIFS(СВЦЭМ!$D$39:$D$782,СВЦЭМ!$A$39:$A$782,$A57,СВЦЭМ!$B$39:$B$782,V$47)+'СЕТ СН'!$G$14+СВЦЭМ!$D$10+'СЕТ СН'!$G$5-'СЕТ СН'!$G$24</f>
        <v>3011.9015099600001</v>
      </c>
      <c r="W57" s="36">
        <f>SUMIFS(СВЦЭМ!$D$39:$D$782,СВЦЭМ!$A$39:$A$782,$A57,СВЦЭМ!$B$39:$B$782,W$47)+'СЕТ СН'!$G$14+СВЦЭМ!$D$10+'СЕТ СН'!$G$5-'СЕТ СН'!$G$24</f>
        <v>3050.1077506800002</v>
      </c>
      <c r="X57" s="36">
        <f>SUMIFS(СВЦЭМ!$D$39:$D$782,СВЦЭМ!$A$39:$A$782,$A57,СВЦЭМ!$B$39:$B$782,X$47)+'СЕТ СН'!$G$14+СВЦЭМ!$D$10+'СЕТ СН'!$G$5-'СЕТ СН'!$G$24</f>
        <v>3082.0350556200001</v>
      </c>
      <c r="Y57" s="36">
        <f>SUMIFS(СВЦЭМ!$D$39:$D$782,СВЦЭМ!$A$39:$A$782,$A57,СВЦЭМ!$B$39:$B$782,Y$47)+'СЕТ СН'!$G$14+СВЦЭМ!$D$10+'СЕТ СН'!$G$5-'СЕТ СН'!$G$24</f>
        <v>3090.2813486099999</v>
      </c>
    </row>
    <row r="58" spans="1:25" ht="15.75" x14ac:dyDescent="0.2">
      <c r="A58" s="35">
        <f t="shared" si="1"/>
        <v>44480</v>
      </c>
      <c r="B58" s="36">
        <f>SUMIFS(СВЦЭМ!$D$39:$D$782,СВЦЭМ!$A$39:$A$782,$A58,СВЦЭМ!$B$39:$B$782,B$47)+'СЕТ СН'!$G$14+СВЦЭМ!$D$10+'СЕТ СН'!$G$5-'СЕТ СН'!$G$24</f>
        <v>3011.68644632</v>
      </c>
      <c r="C58" s="36">
        <f>SUMIFS(СВЦЭМ!$D$39:$D$782,СВЦЭМ!$A$39:$A$782,$A58,СВЦЭМ!$B$39:$B$782,C$47)+'СЕТ СН'!$G$14+СВЦЭМ!$D$10+'СЕТ СН'!$G$5-'СЕТ СН'!$G$24</f>
        <v>3048.3554145400003</v>
      </c>
      <c r="D58" s="36">
        <f>SUMIFS(СВЦЭМ!$D$39:$D$782,СВЦЭМ!$A$39:$A$782,$A58,СВЦЭМ!$B$39:$B$782,D$47)+'СЕТ СН'!$G$14+СВЦЭМ!$D$10+'СЕТ СН'!$G$5-'СЕТ СН'!$G$24</f>
        <v>3020.4118962299999</v>
      </c>
      <c r="E58" s="36">
        <f>SUMIFS(СВЦЭМ!$D$39:$D$782,СВЦЭМ!$A$39:$A$782,$A58,СВЦЭМ!$B$39:$B$782,E$47)+'СЕТ СН'!$G$14+СВЦЭМ!$D$10+'СЕТ СН'!$G$5-'СЕТ СН'!$G$24</f>
        <v>3012.6210839400001</v>
      </c>
      <c r="F58" s="36">
        <f>SUMIFS(СВЦЭМ!$D$39:$D$782,СВЦЭМ!$A$39:$A$782,$A58,СВЦЭМ!$B$39:$B$782,F$47)+'СЕТ СН'!$G$14+СВЦЭМ!$D$10+'СЕТ СН'!$G$5-'СЕТ СН'!$G$24</f>
        <v>3012.2399574900001</v>
      </c>
      <c r="G58" s="36">
        <f>SUMIFS(СВЦЭМ!$D$39:$D$782,СВЦЭМ!$A$39:$A$782,$A58,СВЦЭМ!$B$39:$B$782,G$47)+'СЕТ СН'!$G$14+СВЦЭМ!$D$10+'СЕТ СН'!$G$5-'СЕТ СН'!$G$24</f>
        <v>3026.10131198</v>
      </c>
      <c r="H58" s="36">
        <f>SUMIFS(СВЦЭМ!$D$39:$D$782,СВЦЭМ!$A$39:$A$782,$A58,СВЦЭМ!$B$39:$B$782,H$47)+'СЕТ СН'!$G$14+СВЦЭМ!$D$10+'СЕТ СН'!$G$5-'СЕТ СН'!$G$24</f>
        <v>3093.59571271</v>
      </c>
      <c r="I58" s="36">
        <f>SUMIFS(СВЦЭМ!$D$39:$D$782,СВЦЭМ!$A$39:$A$782,$A58,СВЦЭМ!$B$39:$B$782,I$47)+'СЕТ СН'!$G$14+СВЦЭМ!$D$10+'СЕТ СН'!$G$5-'СЕТ СН'!$G$24</f>
        <v>3066.8183889800002</v>
      </c>
      <c r="J58" s="36">
        <f>SUMIFS(СВЦЭМ!$D$39:$D$782,СВЦЭМ!$A$39:$A$782,$A58,СВЦЭМ!$B$39:$B$782,J$47)+'СЕТ СН'!$G$14+СВЦЭМ!$D$10+'СЕТ СН'!$G$5-'СЕТ СН'!$G$24</f>
        <v>3012.8135749900002</v>
      </c>
      <c r="K58" s="36">
        <f>SUMIFS(СВЦЭМ!$D$39:$D$782,СВЦЭМ!$A$39:$A$782,$A58,СВЦЭМ!$B$39:$B$782,K$47)+'СЕТ СН'!$G$14+СВЦЭМ!$D$10+'СЕТ СН'!$G$5-'СЕТ СН'!$G$24</f>
        <v>2996.8615156999999</v>
      </c>
      <c r="L58" s="36">
        <f>SUMIFS(СВЦЭМ!$D$39:$D$782,СВЦЭМ!$A$39:$A$782,$A58,СВЦЭМ!$B$39:$B$782,L$47)+'СЕТ СН'!$G$14+СВЦЭМ!$D$10+'СЕТ СН'!$G$5-'СЕТ СН'!$G$24</f>
        <v>2997.8271029699999</v>
      </c>
      <c r="M58" s="36">
        <f>SUMIFS(СВЦЭМ!$D$39:$D$782,СВЦЭМ!$A$39:$A$782,$A58,СВЦЭМ!$B$39:$B$782,M$47)+'СЕТ СН'!$G$14+СВЦЭМ!$D$10+'СЕТ СН'!$G$5-'СЕТ СН'!$G$24</f>
        <v>3018.24065488</v>
      </c>
      <c r="N58" s="36">
        <f>SUMIFS(СВЦЭМ!$D$39:$D$782,СВЦЭМ!$A$39:$A$782,$A58,СВЦЭМ!$B$39:$B$782,N$47)+'СЕТ СН'!$G$14+СВЦЭМ!$D$10+'СЕТ СН'!$G$5-'СЕТ СН'!$G$24</f>
        <v>3021.7717084199999</v>
      </c>
      <c r="O58" s="36">
        <f>SUMIFS(СВЦЭМ!$D$39:$D$782,СВЦЭМ!$A$39:$A$782,$A58,СВЦЭМ!$B$39:$B$782,O$47)+'СЕТ СН'!$G$14+СВЦЭМ!$D$10+'СЕТ СН'!$G$5-'СЕТ СН'!$G$24</f>
        <v>3020.3658256500003</v>
      </c>
      <c r="P58" s="36">
        <f>SUMIFS(СВЦЭМ!$D$39:$D$782,СВЦЭМ!$A$39:$A$782,$A58,СВЦЭМ!$B$39:$B$782,P$47)+'СЕТ СН'!$G$14+СВЦЭМ!$D$10+'СЕТ СН'!$G$5-'СЕТ СН'!$G$24</f>
        <v>3023.70735539</v>
      </c>
      <c r="Q58" s="36">
        <f>SUMIFS(СВЦЭМ!$D$39:$D$782,СВЦЭМ!$A$39:$A$782,$A58,СВЦЭМ!$B$39:$B$782,Q$47)+'СЕТ СН'!$G$14+СВЦЭМ!$D$10+'СЕТ СН'!$G$5-'СЕТ СН'!$G$24</f>
        <v>3025.4469447500001</v>
      </c>
      <c r="R58" s="36">
        <f>SUMIFS(СВЦЭМ!$D$39:$D$782,СВЦЭМ!$A$39:$A$782,$A58,СВЦЭМ!$B$39:$B$782,R$47)+'СЕТ СН'!$G$14+СВЦЭМ!$D$10+'СЕТ СН'!$G$5-'СЕТ СН'!$G$24</f>
        <v>3017.5828099</v>
      </c>
      <c r="S58" s="36">
        <f>SUMIFS(СВЦЭМ!$D$39:$D$782,СВЦЭМ!$A$39:$A$782,$A58,СВЦЭМ!$B$39:$B$782,S$47)+'СЕТ СН'!$G$14+СВЦЭМ!$D$10+'СЕТ СН'!$G$5-'СЕТ СН'!$G$24</f>
        <v>3009.9294385399999</v>
      </c>
      <c r="T58" s="36">
        <f>SUMIFS(СВЦЭМ!$D$39:$D$782,СВЦЭМ!$A$39:$A$782,$A58,СВЦЭМ!$B$39:$B$782,T$47)+'СЕТ СН'!$G$14+СВЦЭМ!$D$10+'СЕТ СН'!$G$5-'СЕТ СН'!$G$24</f>
        <v>2984.9715621800001</v>
      </c>
      <c r="U58" s="36">
        <f>SUMIFS(СВЦЭМ!$D$39:$D$782,СВЦЭМ!$A$39:$A$782,$A58,СВЦЭМ!$B$39:$B$782,U$47)+'СЕТ СН'!$G$14+СВЦЭМ!$D$10+'СЕТ СН'!$G$5-'СЕТ СН'!$G$24</f>
        <v>2974.82968471</v>
      </c>
      <c r="V58" s="36">
        <f>SUMIFS(СВЦЭМ!$D$39:$D$782,СВЦЭМ!$A$39:$A$782,$A58,СВЦЭМ!$B$39:$B$782,V$47)+'СЕТ СН'!$G$14+СВЦЭМ!$D$10+'СЕТ СН'!$G$5-'СЕТ СН'!$G$24</f>
        <v>2973.1228399900001</v>
      </c>
      <c r="W58" s="36">
        <f>SUMIFS(СВЦЭМ!$D$39:$D$782,СВЦЭМ!$A$39:$A$782,$A58,СВЦЭМ!$B$39:$B$782,W$47)+'СЕТ СН'!$G$14+СВЦЭМ!$D$10+'СЕТ СН'!$G$5-'СЕТ СН'!$G$24</f>
        <v>2998.9882836199999</v>
      </c>
      <c r="X58" s="36">
        <f>SUMIFS(СВЦЭМ!$D$39:$D$782,СВЦЭМ!$A$39:$A$782,$A58,СВЦЭМ!$B$39:$B$782,X$47)+'СЕТ СН'!$G$14+СВЦЭМ!$D$10+'СЕТ СН'!$G$5-'СЕТ СН'!$G$24</f>
        <v>3013.8500113600003</v>
      </c>
      <c r="Y58" s="36">
        <f>SUMIFS(СВЦЭМ!$D$39:$D$782,СВЦЭМ!$A$39:$A$782,$A58,СВЦЭМ!$B$39:$B$782,Y$47)+'СЕТ СН'!$G$14+СВЦЭМ!$D$10+'СЕТ СН'!$G$5-'СЕТ СН'!$G$24</f>
        <v>3048.9851640100001</v>
      </c>
    </row>
    <row r="59" spans="1:25" ht="15.75" x14ac:dyDescent="0.2">
      <c r="A59" s="35">
        <f t="shared" si="1"/>
        <v>44481</v>
      </c>
      <c r="B59" s="36">
        <f>SUMIFS(СВЦЭМ!$D$39:$D$782,СВЦЭМ!$A$39:$A$782,$A59,СВЦЭМ!$B$39:$B$782,B$47)+'СЕТ СН'!$G$14+СВЦЭМ!$D$10+'СЕТ СН'!$G$5-'СЕТ СН'!$G$24</f>
        <v>3078.4524878000002</v>
      </c>
      <c r="C59" s="36">
        <f>SUMIFS(СВЦЭМ!$D$39:$D$782,СВЦЭМ!$A$39:$A$782,$A59,СВЦЭМ!$B$39:$B$782,C$47)+'СЕТ СН'!$G$14+СВЦЭМ!$D$10+'СЕТ СН'!$G$5-'СЕТ СН'!$G$24</f>
        <v>3101.46776671</v>
      </c>
      <c r="D59" s="36">
        <f>SUMIFS(СВЦЭМ!$D$39:$D$782,СВЦЭМ!$A$39:$A$782,$A59,СВЦЭМ!$B$39:$B$782,D$47)+'СЕТ СН'!$G$14+СВЦЭМ!$D$10+'СЕТ СН'!$G$5-'СЕТ СН'!$G$24</f>
        <v>3016.6917634399997</v>
      </c>
      <c r="E59" s="36">
        <f>SUMIFS(СВЦЭМ!$D$39:$D$782,СВЦЭМ!$A$39:$A$782,$A59,СВЦЭМ!$B$39:$B$782,E$47)+'СЕТ СН'!$G$14+СВЦЭМ!$D$10+'СЕТ СН'!$G$5-'СЕТ СН'!$G$24</f>
        <v>3011.1068203699997</v>
      </c>
      <c r="F59" s="36">
        <f>SUMIFS(СВЦЭМ!$D$39:$D$782,СВЦЭМ!$A$39:$A$782,$A59,СВЦЭМ!$B$39:$B$782,F$47)+'СЕТ СН'!$G$14+СВЦЭМ!$D$10+'СЕТ СН'!$G$5-'СЕТ СН'!$G$24</f>
        <v>3010.4844185000002</v>
      </c>
      <c r="G59" s="36">
        <f>SUMIFS(СВЦЭМ!$D$39:$D$782,СВЦЭМ!$A$39:$A$782,$A59,СВЦЭМ!$B$39:$B$782,G$47)+'СЕТ СН'!$G$14+СВЦЭМ!$D$10+'СЕТ СН'!$G$5-'СЕТ СН'!$G$24</f>
        <v>3011.1886525299997</v>
      </c>
      <c r="H59" s="36">
        <f>SUMIFS(СВЦЭМ!$D$39:$D$782,СВЦЭМ!$A$39:$A$782,$A59,СВЦЭМ!$B$39:$B$782,H$47)+'СЕТ СН'!$G$14+СВЦЭМ!$D$10+'СЕТ СН'!$G$5-'СЕТ СН'!$G$24</f>
        <v>3085.00633535</v>
      </c>
      <c r="I59" s="36">
        <f>SUMIFS(СВЦЭМ!$D$39:$D$782,СВЦЭМ!$A$39:$A$782,$A59,СВЦЭМ!$B$39:$B$782,I$47)+'СЕТ СН'!$G$14+СВЦЭМ!$D$10+'СЕТ СН'!$G$5-'СЕТ СН'!$G$24</f>
        <v>3029.6495080200002</v>
      </c>
      <c r="J59" s="36">
        <f>SUMIFS(СВЦЭМ!$D$39:$D$782,СВЦЭМ!$A$39:$A$782,$A59,СВЦЭМ!$B$39:$B$782,J$47)+'СЕТ СН'!$G$14+СВЦЭМ!$D$10+'СЕТ СН'!$G$5-'СЕТ СН'!$G$24</f>
        <v>2989.8733392700001</v>
      </c>
      <c r="K59" s="36">
        <f>SUMIFS(СВЦЭМ!$D$39:$D$782,СВЦЭМ!$A$39:$A$782,$A59,СВЦЭМ!$B$39:$B$782,K$47)+'СЕТ СН'!$G$14+СВЦЭМ!$D$10+'СЕТ СН'!$G$5-'СЕТ СН'!$G$24</f>
        <v>2984.03838172</v>
      </c>
      <c r="L59" s="36">
        <f>SUMIFS(СВЦЭМ!$D$39:$D$782,СВЦЭМ!$A$39:$A$782,$A59,СВЦЭМ!$B$39:$B$782,L$47)+'СЕТ СН'!$G$14+СВЦЭМ!$D$10+'СЕТ СН'!$G$5-'СЕТ СН'!$G$24</f>
        <v>2976.1022556099997</v>
      </c>
      <c r="M59" s="36">
        <f>SUMIFS(СВЦЭМ!$D$39:$D$782,СВЦЭМ!$A$39:$A$782,$A59,СВЦЭМ!$B$39:$B$782,M$47)+'СЕТ СН'!$G$14+СВЦЭМ!$D$10+'СЕТ СН'!$G$5-'СЕТ СН'!$G$24</f>
        <v>3016.8524436299999</v>
      </c>
      <c r="N59" s="36">
        <f>SUMIFS(СВЦЭМ!$D$39:$D$782,СВЦЭМ!$A$39:$A$782,$A59,СВЦЭМ!$B$39:$B$782,N$47)+'СЕТ СН'!$G$14+СВЦЭМ!$D$10+'СЕТ СН'!$G$5-'СЕТ СН'!$G$24</f>
        <v>3053.0332040200001</v>
      </c>
      <c r="O59" s="36">
        <f>SUMIFS(СВЦЭМ!$D$39:$D$782,СВЦЭМ!$A$39:$A$782,$A59,СВЦЭМ!$B$39:$B$782,O$47)+'СЕТ СН'!$G$14+СВЦЭМ!$D$10+'СЕТ СН'!$G$5-'СЕТ СН'!$G$24</f>
        <v>3044.9613578899998</v>
      </c>
      <c r="P59" s="36">
        <f>SUMIFS(СВЦЭМ!$D$39:$D$782,СВЦЭМ!$A$39:$A$782,$A59,СВЦЭМ!$B$39:$B$782,P$47)+'СЕТ СН'!$G$14+СВЦЭМ!$D$10+'СЕТ СН'!$G$5-'СЕТ СН'!$G$24</f>
        <v>3047.2415706699999</v>
      </c>
      <c r="Q59" s="36">
        <f>SUMIFS(СВЦЭМ!$D$39:$D$782,СВЦЭМ!$A$39:$A$782,$A59,СВЦЭМ!$B$39:$B$782,Q$47)+'СЕТ СН'!$G$14+СВЦЭМ!$D$10+'СЕТ СН'!$G$5-'СЕТ СН'!$G$24</f>
        <v>3046.1398193</v>
      </c>
      <c r="R59" s="36">
        <f>SUMIFS(СВЦЭМ!$D$39:$D$782,СВЦЭМ!$A$39:$A$782,$A59,СВЦЭМ!$B$39:$B$782,R$47)+'СЕТ СН'!$G$14+СВЦЭМ!$D$10+'СЕТ СН'!$G$5-'СЕТ СН'!$G$24</f>
        <v>3039.88769718</v>
      </c>
      <c r="S59" s="36">
        <f>SUMIFS(СВЦЭМ!$D$39:$D$782,СВЦЭМ!$A$39:$A$782,$A59,СВЦЭМ!$B$39:$B$782,S$47)+'СЕТ СН'!$G$14+СВЦЭМ!$D$10+'СЕТ СН'!$G$5-'СЕТ СН'!$G$24</f>
        <v>3037.7569300699997</v>
      </c>
      <c r="T59" s="36">
        <f>SUMIFS(СВЦЭМ!$D$39:$D$782,СВЦЭМ!$A$39:$A$782,$A59,СВЦЭМ!$B$39:$B$782,T$47)+'СЕТ СН'!$G$14+СВЦЭМ!$D$10+'СЕТ СН'!$G$5-'СЕТ СН'!$G$24</f>
        <v>2978.1011897799999</v>
      </c>
      <c r="U59" s="36">
        <f>SUMIFS(СВЦЭМ!$D$39:$D$782,СВЦЭМ!$A$39:$A$782,$A59,СВЦЭМ!$B$39:$B$782,U$47)+'СЕТ СН'!$G$14+СВЦЭМ!$D$10+'СЕТ СН'!$G$5-'СЕТ СН'!$G$24</f>
        <v>2942.7963453399998</v>
      </c>
      <c r="V59" s="36">
        <f>SUMIFS(СВЦЭМ!$D$39:$D$782,СВЦЭМ!$A$39:$A$782,$A59,СВЦЭМ!$B$39:$B$782,V$47)+'СЕТ СН'!$G$14+СВЦЭМ!$D$10+'СЕТ СН'!$G$5-'СЕТ СН'!$G$24</f>
        <v>2911.8324376099999</v>
      </c>
      <c r="W59" s="36">
        <f>SUMIFS(СВЦЭМ!$D$39:$D$782,СВЦЭМ!$A$39:$A$782,$A59,СВЦЭМ!$B$39:$B$782,W$47)+'СЕТ СН'!$G$14+СВЦЭМ!$D$10+'СЕТ СН'!$G$5-'СЕТ СН'!$G$24</f>
        <v>2936.6911263100001</v>
      </c>
      <c r="X59" s="36">
        <f>SUMIFS(СВЦЭМ!$D$39:$D$782,СВЦЭМ!$A$39:$A$782,$A59,СВЦЭМ!$B$39:$B$782,X$47)+'СЕТ СН'!$G$14+СВЦЭМ!$D$10+'СЕТ СН'!$G$5-'СЕТ СН'!$G$24</f>
        <v>2947.8272502</v>
      </c>
      <c r="Y59" s="36">
        <f>SUMIFS(СВЦЭМ!$D$39:$D$782,СВЦЭМ!$A$39:$A$782,$A59,СВЦЭМ!$B$39:$B$782,Y$47)+'СЕТ СН'!$G$14+СВЦЭМ!$D$10+'СЕТ СН'!$G$5-'СЕТ СН'!$G$24</f>
        <v>2970.0202337599999</v>
      </c>
    </row>
    <row r="60" spans="1:25" ht="15.75" x14ac:dyDescent="0.2">
      <c r="A60" s="35">
        <f t="shared" si="1"/>
        <v>44482</v>
      </c>
      <c r="B60" s="36">
        <f>SUMIFS(СВЦЭМ!$D$39:$D$782,СВЦЭМ!$A$39:$A$782,$A60,СВЦЭМ!$B$39:$B$782,B$47)+'СЕТ СН'!$G$14+СВЦЭМ!$D$10+'СЕТ СН'!$G$5-'СЕТ СН'!$G$24</f>
        <v>2951.8973000999999</v>
      </c>
      <c r="C60" s="36">
        <f>SUMIFS(СВЦЭМ!$D$39:$D$782,СВЦЭМ!$A$39:$A$782,$A60,СВЦЭМ!$B$39:$B$782,C$47)+'СЕТ СН'!$G$14+СВЦЭМ!$D$10+'СЕТ СН'!$G$5-'СЕТ СН'!$G$24</f>
        <v>3068.6763343600001</v>
      </c>
      <c r="D60" s="36">
        <f>SUMIFS(СВЦЭМ!$D$39:$D$782,СВЦЭМ!$A$39:$A$782,$A60,СВЦЭМ!$B$39:$B$782,D$47)+'СЕТ СН'!$G$14+СВЦЭМ!$D$10+'СЕТ СН'!$G$5-'СЕТ СН'!$G$24</f>
        <v>3002.68844683</v>
      </c>
      <c r="E60" s="36">
        <f>SUMIFS(СВЦЭМ!$D$39:$D$782,СВЦЭМ!$A$39:$A$782,$A60,СВЦЭМ!$B$39:$B$782,E$47)+'СЕТ СН'!$G$14+СВЦЭМ!$D$10+'СЕТ СН'!$G$5-'СЕТ СН'!$G$24</f>
        <v>2984.9399264200001</v>
      </c>
      <c r="F60" s="36">
        <f>SUMIFS(СВЦЭМ!$D$39:$D$782,СВЦЭМ!$A$39:$A$782,$A60,СВЦЭМ!$B$39:$B$782,F$47)+'СЕТ СН'!$G$14+СВЦЭМ!$D$10+'СЕТ СН'!$G$5-'СЕТ СН'!$G$24</f>
        <v>2979.8690305099999</v>
      </c>
      <c r="G60" s="36">
        <f>SUMIFS(СВЦЭМ!$D$39:$D$782,СВЦЭМ!$A$39:$A$782,$A60,СВЦЭМ!$B$39:$B$782,G$47)+'СЕТ СН'!$G$14+СВЦЭМ!$D$10+'СЕТ СН'!$G$5-'СЕТ СН'!$G$24</f>
        <v>2993.38450083</v>
      </c>
      <c r="H60" s="36">
        <f>SUMIFS(СВЦЭМ!$D$39:$D$782,СВЦЭМ!$A$39:$A$782,$A60,СВЦЭМ!$B$39:$B$782,H$47)+'СЕТ СН'!$G$14+СВЦЭМ!$D$10+'СЕТ СН'!$G$5-'СЕТ СН'!$G$24</f>
        <v>3058.5718649400001</v>
      </c>
      <c r="I60" s="36">
        <f>SUMIFS(СВЦЭМ!$D$39:$D$782,СВЦЭМ!$A$39:$A$782,$A60,СВЦЭМ!$B$39:$B$782,I$47)+'СЕТ СН'!$G$14+СВЦЭМ!$D$10+'СЕТ СН'!$G$5-'СЕТ СН'!$G$24</f>
        <v>3026.8657980600001</v>
      </c>
      <c r="J60" s="36">
        <f>SUMIFS(СВЦЭМ!$D$39:$D$782,СВЦЭМ!$A$39:$A$782,$A60,СВЦЭМ!$B$39:$B$782,J$47)+'СЕТ СН'!$G$14+СВЦЭМ!$D$10+'СЕТ СН'!$G$5-'СЕТ СН'!$G$24</f>
        <v>2995.9141463699998</v>
      </c>
      <c r="K60" s="36">
        <f>SUMIFS(СВЦЭМ!$D$39:$D$782,СВЦЭМ!$A$39:$A$782,$A60,СВЦЭМ!$B$39:$B$782,K$47)+'СЕТ СН'!$G$14+СВЦЭМ!$D$10+'СЕТ СН'!$G$5-'СЕТ СН'!$G$24</f>
        <v>2942.4419376800001</v>
      </c>
      <c r="L60" s="36">
        <f>SUMIFS(СВЦЭМ!$D$39:$D$782,СВЦЭМ!$A$39:$A$782,$A60,СВЦЭМ!$B$39:$B$782,L$47)+'СЕТ СН'!$G$14+СВЦЭМ!$D$10+'СЕТ СН'!$G$5-'СЕТ СН'!$G$24</f>
        <v>2932.3857484999999</v>
      </c>
      <c r="M60" s="36">
        <f>SUMIFS(СВЦЭМ!$D$39:$D$782,СВЦЭМ!$A$39:$A$782,$A60,СВЦЭМ!$B$39:$B$782,M$47)+'СЕТ СН'!$G$14+СВЦЭМ!$D$10+'СЕТ СН'!$G$5-'СЕТ СН'!$G$24</f>
        <v>2952.3278129299997</v>
      </c>
      <c r="N60" s="36">
        <f>SUMIFS(СВЦЭМ!$D$39:$D$782,СВЦЭМ!$A$39:$A$782,$A60,СВЦЭМ!$B$39:$B$782,N$47)+'СЕТ СН'!$G$14+СВЦЭМ!$D$10+'СЕТ СН'!$G$5-'СЕТ СН'!$G$24</f>
        <v>3004.4733701300001</v>
      </c>
      <c r="O60" s="36">
        <f>SUMIFS(СВЦЭМ!$D$39:$D$782,СВЦЭМ!$A$39:$A$782,$A60,СВЦЭМ!$B$39:$B$782,O$47)+'СЕТ СН'!$G$14+СВЦЭМ!$D$10+'СЕТ СН'!$G$5-'СЕТ СН'!$G$24</f>
        <v>3037.6994942299998</v>
      </c>
      <c r="P60" s="36">
        <f>SUMIFS(СВЦЭМ!$D$39:$D$782,СВЦЭМ!$A$39:$A$782,$A60,СВЦЭМ!$B$39:$B$782,P$47)+'СЕТ СН'!$G$14+СВЦЭМ!$D$10+'СЕТ СН'!$G$5-'СЕТ СН'!$G$24</f>
        <v>3033.2771610600003</v>
      </c>
      <c r="Q60" s="36">
        <f>SUMIFS(СВЦЭМ!$D$39:$D$782,СВЦЭМ!$A$39:$A$782,$A60,СВЦЭМ!$B$39:$B$782,Q$47)+'СЕТ СН'!$G$14+СВЦЭМ!$D$10+'СЕТ СН'!$G$5-'СЕТ СН'!$G$24</f>
        <v>3029.6964638499999</v>
      </c>
      <c r="R60" s="36">
        <f>SUMIFS(СВЦЭМ!$D$39:$D$782,СВЦЭМ!$A$39:$A$782,$A60,СВЦЭМ!$B$39:$B$782,R$47)+'СЕТ СН'!$G$14+СВЦЭМ!$D$10+'СЕТ СН'!$G$5-'СЕТ СН'!$G$24</f>
        <v>3025.0507960599998</v>
      </c>
      <c r="S60" s="36">
        <f>SUMIFS(СВЦЭМ!$D$39:$D$782,СВЦЭМ!$A$39:$A$782,$A60,СВЦЭМ!$B$39:$B$782,S$47)+'СЕТ СН'!$G$14+СВЦЭМ!$D$10+'СЕТ СН'!$G$5-'СЕТ СН'!$G$24</f>
        <v>2990.08524906</v>
      </c>
      <c r="T60" s="36">
        <f>SUMIFS(СВЦЭМ!$D$39:$D$782,СВЦЭМ!$A$39:$A$782,$A60,СВЦЭМ!$B$39:$B$782,T$47)+'СЕТ СН'!$G$14+СВЦЭМ!$D$10+'СЕТ СН'!$G$5-'СЕТ СН'!$G$24</f>
        <v>2898.5122304000001</v>
      </c>
      <c r="U60" s="36">
        <f>SUMIFS(СВЦЭМ!$D$39:$D$782,СВЦЭМ!$A$39:$A$782,$A60,СВЦЭМ!$B$39:$B$782,U$47)+'СЕТ СН'!$G$14+СВЦЭМ!$D$10+'СЕТ СН'!$G$5-'СЕТ СН'!$G$24</f>
        <v>2861.6717392</v>
      </c>
      <c r="V60" s="36">
        <f>SUMIFS(СВЦЭМ!$D$39:$D$782,СВЦЭМ!$A$39:$A$782,$A60,СВЦЭМ!$B$39:$B$782,V$47)+'СЕТ СН'!$G$14+СВЦЭМ!$D$10+'СЕТ СН'!$G$5-'СЕТ СН'!$G$24</f>
        <v>2853.0742238000003</v>
      </c>
      <c r="W60" s="36">
        <f>SUMIFS(СВЦЭМ!$D$39:$D$782,СВЦЭМ!$A$39:$A$782,$A60,СВЦЭМ!$B$39:$B$782,W$47)+'СЕТ СН'!$G$14+СВЦЭМ!$D$10+'СЕТ СН'!$G$5-'СЕТ СН'!$G$24</f>
        <v>2905.43237783</v>
      </c>
      <c r="X60" s="36">
        <f>SUMIFS(СВЦЭМ!$D$39:$D$782,СВЦЭМ!$A$39:$A$782,$A60,СВЦЭМ!$B$39:$B$782,X$47)+'СЕТ СН'!$G$14+СВЦЭМ!$D$10+'СЕТ СН'!$G$5-'СЕТ СН'!$G$24</f>
        <v>2937.7127903199998</v>
      </c>
      <c r="Y60" s="36">
        <f>SUMIFS(СВЦЭМ!$D$39:$D$782,СВЦЭМ!$A$39:$A$782,$A60,СВЦЭМ!$B$39:$B$782,Y$47)+'СЕТ СН'!$G$14+СВЦЭМ!$D$10+'СЕТ СН'!$G$5-'СЕТ СН'!$G$24</f>
        <v>3017.2689660599999</v>
      </c>
    </row>
    <row r="61" spans="1:25" ht="15.75" x14ac:dyDescent="0.2">
      <c r="A61" s="35">
        <f t="shared" si="1"/>
        <v>44483</v>
      </c>
      <c r="B61" s="36">
        <f>SUMIFS(СВЦЭМ!$D$39:$D$782,СВЦЭМ!$A$39:$A$782,$A61,СВЦЭМ!$B$39:$B$782,B$47)+'СЕТ СН'!$G$14+СВЦЭМ!$D$10+'СЕТ СН'!$G$5-'СЕТ СН'!$G$24</f>
        <v>3093.6951859599999</v>
      </c>
      <c r="C61" s="36">
        <f>SUMIFS(СВЦЭМ!$D$39:$D$782,СВЦЭМ!$A$39:$A$782,$A61,СВЦЭМ!$B$39:$B$782,C$47)+'СЕТ СН'!$G$14+СВЦЭМ!$D$10+'СЕТ СН'!$G$5-'СЕТ СН'!$G$24</f>
        <v>3067.1157950500001</v>
      </c>
      <c r="D61" s="36">
        <f>SUMIFS(СВЦЭМ!$D$39:$D$782,СВЦЭМ!$A$39:$A$782,$A61,СВЦЭМ!$B$39:$B$782,D$47)+'СЕТ СН'!$G$14+СВЦЭМ!$D$10+'СЕТ СН'!$G$5-'СЕТ СН'!$G$24</f>
        <v>2978.7416489699999</v>
      </c>
      <c r="E61" s="36">
        <f>SUMIFS(СВЦЭМ!$D$39:$D$782,СВЦЭМ!$A$39:$A$782,$A61,СВЦЭМ!$B$39:$B$782,E$47)+'СЕТ СН'!$G$14+СВЦЭМ!$D$10+'СЕТ СН'!$G$5-'СЕТ СН'!$G$24</f>
        <v>2964.6904386900001</v>
      </c>
      <c r="F61" s="36">
        <f>SUMIFS(СВЦЭМ!$D$39:$D$782,СВЦЭМ!$A$39:$A$782,$A61,СВЦЭМ!$B$39:$B$782,F$47)+'СЕТ СН'!$G$14+СВЦЭМ!$D$10+'СЕТ СН'!$G$5-'СЕТ СН'!$G$24</f>
        <v>2959.4791664300001</v>
      </c>
      <c r="G61" s="36">
        <f>SUMIFS(СВЦЭМ!$D$39:$D$782,СВЦЭМ!$A$39:$A$782,$A61,СВЦЭМ!$B$39:$B$782,G$47)+'СЕТ СН'!$G$14+СВЦЭМ!$D$10+'СЕТ СН'!$G$5-'СЕТ СН'!$G$24</f>
        <v>2973.2813434099999</v>
      </c>
      <c r="H61" s="36">
        <f>SUMIFS(СВЦЭМ!$D$39:$D$782,СВЦЭМ!$A$39:$A$782,$A61,СВЦЭМ!$B$39:$B$782,H$47)+'СЕТ СН'!$G$14+СВЦЭМ!$D$10+'СЕТ СН'!$G$5-'СЕТ СН'!$G$24</f>
        <v>3065.13353237</v>
      </c>
      <c r="I61" s="36">
        <f>SUMIFS(СВЦЭМ!$D$39:$D$782,СВЦЭМ!$A$39:$A$782,$A61,СВЦЭМ!$B$39:$B$782,I$47)+'СЕТ СН'!$G$14+СВЦЭМ!$D$10+'СЕТ СН'!$G$5-'СЕТ СН'!$G$24</f>
        <v>3052.8863700499996</v>
      </c>
      <c r="J61" s="36">
        <f>SUMIFS(СВЦЭМ!$D$39:$D$782,СВЦЭМ!$A$39:$A$782,$A61,СВЦЭМ!$B$39:$B$782,J$47)+'СЕТ СН'!$G$14+СВЦЭМ!$D$10+'СЕТ СН'!$G$5-'СЕТ СН'!$G$24</f>
        <v>3026.0612767000002</v>
      </c>
      <c r="K61" s="36">
        <f>SUMIFS(СВЦЭМ!$D$39:$D$782,СВЦЭМ!$A$39:$A$782,$A61,СВЦЭМ!$B$39:$B$782,K$47)+'СЕТ СН'!$G$14+СВЦЭМ!$D$10+'СЕТ СН'!$G$5-'СЕТ СН'!$G$24</f>
        <v>2885.57302544</v>
      </c>
      <c r="L61" s="36">
        <f>SUMIFS(СВЦЭМ!$D$39:$D$782,СВЦЭМ!$A$39:$A$782,$A61,СВЦЭМ!$B$39:$B$782,L$47)+'СЕТ СН'!$G$14+СВЦЭМ!$D$10+'СЕТ СН'!$G$5-'СЕТ СН'!$G$24</f>
        <v>2953.8251092</v>
      </c>
      <c r="M61" s="36">
        <f>SUMIFS(СВЦЭМ!$D$39:$D$782,СВЦЭМ!$A$39:$A$782,$A61,СВЦЭМ!$B$39:$B$782,M$47)+'СЕТ СН'!$G$14+СВЦЭМ!$D$10+'СЕТ СН'!$G$5-'СЕТ СН'!$G$24</f>
        <v>3105.7139099199999</v>
      </c>
      <c r="N61" s="36">
        <f>SUMIFS(СВЦЭМ!$D$39:$D$782,СВЦЭМ!$A$39:$A$782,$A61,СВЦЭМ!$B$39:$B$782,N$47)+'СЕТ СН'!$G$14+СВЦЭМ!$D$10+'СЕТ СН'!$G$5-'СЕТ СН'!$G$24</f>
        <v>3094.1753303099999</v>
      </c>
      <c r="O61" s="36">
        <f>SUMIFS(СВЦЭМ!$D$39:$D$782,СВЦЭМ!$A$39:$A$782,$A61,СВЦЭМ!$B$39:$B$782,O$47)+'СЕТ СН'!$G$14+СВЦЭМ!$D$10+'СЕТ СН'!$G$5-'СЕТ СН'!$G$24</f>
        <v>3089.7602808399997</v>
      </c>
      <c r="P61" s="36">
        <f>SUMIFS(СВЦЭМ!$D$39:$D$782,СВЦЭМ!$A$39:$A$782,$A61,СВЦЭМ!$B$39:$B$782,P$47)+'СЕТ СН'!$G$14+СВЦЭМ!$D$10+'СЕТ СН'!$G$5-'СЕТ СН'!$G$24</f>
        <v>3083.1595645299999</v>
      </c>
      <c r="Q61" s="36">
        <f>SUMIFS(СВЦЭМ!$D$39:$D$782,СВЦЭМ!$A$39:$A$782,$A61,СВЦЭМ!$B$39:$B$782,Q$47)+'СЕТ СН'!$G$14+СВЦЭМ!$D$10+'СЕТ СН'!$G$5-'СЕТ СН'!$G$24</f>
        <v>3107.7926852199998</v>
      </c>
      <c r="R61" s="36">
        <f>SUMIFS(СВЦЭМ!$D$39:$D$782,СВЦЭМ!$A$39:$A$782,$A61,СВЦЭМ!$B$39:$B$782,R$47)+'СЕТ СН'!$G$14+СВЦЭМ!$D$10+'СЕТ СН'!$G$5-'СЕТ СН'!$G$24</f>
        <v>3105.8407214999997</v>
      </c>
      <c r="S61" s="36">
        <f>SUMIFS(СВЦЭМ!$D$39:$D$782,СВЦЭМ!$A$39:$A$782,$A61,СВЦЭМ!$B$39:$B$782,S$47)+'СЕТ СН'!$G$14+СВЦЭМ!$D$10+'СЕТ СН'!$G$5-'СЕТ СН'!$G$24</f>
        <v>3044.5325327599999</v>
      </c>
      <c r="T61" s="36">
        <f>SUMIFS(СВЦЭМ!$D$39:$D$782,СВЦЭМ!$A$39:$A$782,$A61,СВЦЭМ!$B$39:$B$782,T$47)+'СЕТ СН'!$G$14+СВЦЭМ!$D$10+'СЕТ СН'!$G$5-'СЕТ СН'!$G$24</f>
        <v>2936.2368695300001</v>
      </c>
      <c r="U61" s="36">
        <f>SUMIFS(СВЦЭМ!$D$39:$D$782,СВЦЭМ!$A$39:$A$782,$A61,СВЦЭМ!$B$39:$B$782,U$47)+'СЕТ СН'!$G$14+СВЦЭМ!$D$10+'СЕТ СН'!$G$5-'СЕТ СН'!$G$24</f>
        <v>2858.4981827000001</v>
      </c>
      <c r="V61" s="36">
        <f>SUMIFS(СВЦЭМ!$D$39:$D$782,СВЦЭМ!$A$39:$A$782,$A61,СВЦЭМ!$B$39:$B$782,V$47)+'СЕТ СН'!$G$14+СВЦЭМ!$D$10+'СЕТ СН'!$G$5-'СЕТ СН'!$G$24</f>
        <v>2825.9781076700001</v>
      </c>
      <c r="W61" s="36">
        <f>SUMIFS(СВЦЭМ!$D$39:$D$782,СВЦЭМ!$A$39:$A$782,$A61,СВЦЭМ!$B$39:$B$782,W$47)+'СЕТ СН'!$G$14+СВЦЭМ!$D$10+'СЕТ СН'!$G$5-'СЕТ СН'!$G$24</f>
        <v>2929.9147339000001</v>
      </c>
      <c r="X61" s="36">
        <f>SUMIFS(СВЦЭМ!$D$39:$D$782,СВЦЭМ!$A$39:$A$782,$A61,СВЦЭМ!$B$39:$B$782,X$47)+'СЕТ СН'!$G$14+СВЦЭМ!$D$10+'СЕТ СН'!$G$5-'СЕТ СН'!$G$24</f>
        <v>3029.1248848499999</v>
      </c>
      <c r="Y61" s="36">
        <f>SUMIFS(СВЦЭМ!$D$39:$D$782,СВЦЭМ!$A$39:$A$782,$A61,СВЦЭМ!$B$39:$B$782,Y$47)+'СЕТ СН'!$G$14+СВЦЭМ!$D$10+'СЕТ СН'!$G$5-'СЕТ СН'!$G$24</f>
        <v>3084.77686546</v>
      </c>
    </row>
    <row r="62" spans="1:25" ht="15.75" x14ac:dyDescent="0.2">
      <c r="A62" s="35">
        <f t="shared" si="1"/>
        <v>44484</v>
      </c>
      <c r="B62" s="36">
        <f>SUMIFS(СВЦЭМ!$D$39:$D$782,СВЦЭМ!$A$39:$A$782,$A62,СВЦЭМ!$B$39:$B$782,B$47)+'СЕТ СН'!$G$14+СВЦЭМ!$D$10+'СЕТ СН'!$G$5-'СЕТ СН'!$G$24</f>
        <v>3028.1038695799998</v>
      </c>
      <c r="C62" s="36">
        <f>SUMIFS(СВЦЭМ!$D$39:$D$782,СВЦЭМ!$A$39:$A$782,$A62,СВЦЭМ!$B$39:$B$782,C$47)+'СЕТ СН'!$G$14+СВЦЭМ!$D$10+'СЕТ СН'!$G$5-'СЕТ СН'!$G$24</f>
        <v>3021.6207484400002</v>
      </c>
      <c r="D62" s="36">
        <f>SUMIFS(СВЦЭМ!$D$39:$D$782,СВЦЭМ!$A$39:$A$782,$A62,СВЦЭМ!$B$39:$B$782,D$47)+'СЕТ СН'!$G$14+СВЦЭМ!$D$10+'СЕТ СН'!$G$5-'СЕТ СН'!$G$24</f>
        <v>2985.0383291099997</v>
      </c>
      <c r="E62" s="36">
        <f>SUMIFS(СВЦЭМ!$D$39:$D$782,СВЦЭМ!$A$39:$A$782,$A62,СВЦЭМ!$B$39:$B$782,E$47)+'СЕТ СН'!$G$14+СВЦЭМ!$D$10+'СЕТ СН'!$G$5-'СЕТ СН'!$G$24</f>
        <v>3003.2245908200002</v>
      </c>
      <c r="F62" s="36">
        <f>SUMIFS(СВЦЭМ!$D$39:$D$782,СВЦЭМ!$A$39:$A$782,$A62,СВЦЭМ!$B$39:$B$782,F$47)+'СЕТ СН'!$G$14+СВЦЭМ!$D$10+'СЕТ СН'!$G$5-'СЕТ СН'!$G$24</f>
        <v>2994.72137789</v>
      </c>
      <c r="G62" s="36">
        <f>SUMIFS(СВЦЭМ!$D$39:$D$782,СВЦЭМ!$A$39:$A$782,$A62,СВЦЭМ!$B$39:$B$782,G$47)+'СЕТ СН'!$G$14+СВЦЭМ!$D$10+'СЕТ СН'!$G$5-'СЕТ СН'!$G$24</f>
        <v>2993.5989709199998</v>
      </c>
      <c r="H62" s="36">
        <f>SUMIFS(СВЦЭМ!$D$39:$D$782,СВЦЭМ!$A$39:$A$782,$A62,СВЦЭМ!$B$39:$B$782,H$47)+'СЕТ СН'!$G$14+СВЦЭМ!$D$10+'СЕТ СН'!$G$5-'СЕТ СН'!$G$24</f>
        <v>3057.8475444599999</v>
      </c>
      <c r="I62" s="36">
        <f>SUMIFS(СВЦЭМ!$D$39:$D$782,СВЦЭМ!$A$39:$A$782,$A62,СВЦЭМ!$B$39:$B$782,I$47)+'СЕТ СН'!$G$14+СВЦЭМ!$D$10+'СЕТ СН'!$G$5-'СЕТ СН'!$G$24</f>
        <v>3064.86811235</v>
      </c>
      <c r="J62" s="36">
        <f>SUMIFS(СВЦЭМ!$D$39:$D$782,СВЦЭМ!$A$39:$A$782,$A62,СВЦЭМ!$B$39:$B$782,J$47)+'СЕТ СН'!$G$14+СВЦЭМ!$D$10+'СЕТ СН'!$G$5-'СЕТ СН'!$G$24</f>
        <v>3031.7798418699999</v>
      </c>
      <c r="K62" s="36">
        <f>SUMIFS(СВЦЭМ!$D$39:$D$782,СВЦЭМ!$A$39:$A$782,$A62,СВЦЭМ!$B$39:$B$782,K$47)+'СЕТ СН'!$G$14+СВЦЭМ!$D$10+'СЕТ СН'!$G$5-'СЕТ СН'!$G$24</f>
        <v>2999.27449024</v>
      </c>
      <c r="L62" s="36">
        <f>SUMIFS(СВЦЭМ!$D$39:$D$782,СВЦЭМ!$A$39:$A$782,$A62,СВЦЭМ!$B$39:$B$782,L$47)+'СЕТ СН'!$G$14+СВЦЭМ!$D$10+'СЕТ СН'!$G$5-'СЕТ СН'!$G$24</f>
        <v>3008.1297808500003</v>
      </c>
      <c r="M62" s="36">
        <f>SUMIFS(СВЦЭМ!$D$39:$D$782,СВЦЭМ!$A$39:$A$782,$A62,СВЦЭМ!$B$39:$B$782,M$47)+'СЕТ СН'!$G$14+СВЦЭМ!$D$10+'СЕТ СН'!$G$5-'СЕТ СН'!$G$24</f>
        <v>3016.22577559</v>
      </c>
      <c r="N62" s="36">
        <f>SUMIFS(СВЦЭМ!$D$39:$D$782,СВЦЭМ!$A$39:$A$782,$A62,СВЦЭМ!$B$39:$B$782,N$47)+'СЕТ СН'!$G$14+СВЦЭМ!$D$10+'СЕТ СН'!$G$5-'СЕТ СН'!$G$24</f>
        <v>3018.9126460099997</v>
      </c>
      <c r="O62" s="36">
        <f>SUMIFS(СВЦЭМ!$D$39:$D$782,СВЦЭМ!$A$39:$A$782,$A62,СВЦЭМ!$B$39:$B$782,O$47)+'СЕТ СН'!$G$14+СВЦЭМ!$D$10+'СЕТ СН'!$G$5-'СЕТ СН'!$G$24</f>
        <v>3050.4364238099997</v>
      </c>
      <c r="P62" s="36">
        <f>SUMIFS(СВЦЭМ!$D$39:$D$782,СВЦЭМ!$A$39:$A$782,$A62,СВЦЭМ!$B$39:$B$782,P$47)+'СЕТ СН'!$G$14+СВЦЭМ!$D$10+'СЕТ СН'!$G$5-'СЕТ СН'!$G$24</f>
        <v>3084.8558597399997</v>
      </c>
      <c r="Q62" s="36">
        <f>SUMIFS(СВЦЭМ!$D$39:$D$782,СВЦЭМ!$A$39:$A$782,$A62,СВЦЭМ!$B$39:$B$782,Q$47)+'СЕТ СН'!$G$14+СВЦЭМ!$D$10+'СЕТ СН'!$G$5-'СЕТ СН'!$G$24</f>
        <v>3085.7112353000002</v>
      </c>
      <c r="R62" s="36">
        <f>SUMIFS(СВЦЭМ!$D$39:$D$782,СВЦЭМ!$A$39:$A$782,$A62,СВЦЭМ!$B$39:$B$782,R$47)+'СЕТ СН'!$G$14+СВЦЭМ!$D$10+'СЕТ СН'!$G$5-'СЕТ СН'!$G$24</f>
        <v>3084.8132378800001</v>
      </c>
      <c r="S62" s="36">
        <f>SUMIFS(СВЦЭМ!$D$39:$D$782,СВЦЭМ!$A$39:$A$782,$A62,СВЦЭМ!$B$39:$B$782,S$47)+'СЕТ СН'!$G$14+СВЦЭМ!$D$10+'СЕТ СН'!$G$5-'СЕТ СН'!$G$24</f>
        <v>3086.3340090699999</v>
      </c>
      <c r="T62" s="36">
        <f>SUMIFS(СВЦЭМ!$D$39:$D$782,СВЦЭМ!$A$39:$A$782,$A62,СВЦЭМ!$B$39:$B$782,T$47)+'СЕТ СН'!$G$14+СВЦЭМ!$D$10+'СЕТ СН'!$G$5-'СЕТ СН'!$G$24</f>
        <v>3003.3860752099999</v>
      </c>
      <c r="U62" s="36">
        <f>SUMIFS(СВЦЭМ!$D$39:$D$782,СВЦЭМ!$A$39:$A$782,$A62,СВЦЭМ!$B$39:$B$782,U$47)+'СЕТ СН'!$G$14+СВЦЭМ!$D$10+'СЕТ СН'!$G$5-'СЕТ СН'!$G$24</f>
        <v>3008.64192731</v>
      </c>
      <c r="V62" s="36">
        <f>SUMIFS(СВЦЭМ!$D$39:$D$782,СВЦЭМ!$A$39:$A$782,$A62,СВЦЭМ!$B$39:$B$782,V$47)+'СЕТ СН'!$G$14+СВЦЭМ!$D$10+'СЕТ СН'!$G$5-'СЕТ СН'!$G$24</f>
        <v>3010.3356444700003</v>
      </c>
      <c r="W62" s="36">
        <f>SUMIFS(СВЦЭМ!$D$39:$D$782,СВЦЭМ!$A$39:$A$782,$A62,СВЦЭМ!$B$39:$B$782,W$47)+'СЕТ СН'!$G$14+СВЦЭМ!$D$10+'СЕТ СН'!$G$5-'СЕТ СН'!$G$24</f>
        <v>3004.0938274700002</v>
      </c>
      <c r="X62" s="36">
        <f>SUMIFS(СВЦЭМ!$D$39:$D$782,СВЦЭМ!$A$39:$A$782,$A62,СВЦЭМ!$B$39:$B$782,X$47)+'СЕТ СН'!$G$14+СВЦЭМ!$D$10+'СЕТ СН'!$G$5-'СЕТ СН'!$G$24</f>
        <v>3013.1910889800001</v>
      </c>
      <c r="Y62" s="36">
        <f>SUMIFS(СВЦЭМ!$D$39:$D$782,СВЦЭМ!$A$39:$A$782,$A62,СВЦЭМ!$B$39:$B$782,Y$47)+'СЕТ СН'!$G$14+СВЦЭМ!$D$10+'СЕТ СН'!$G$5-'СЕТ СН'!$G$24</f>
        <v>3066.7067230900002</v>
      </c>
    </row>
    <row r="63" spans="1:25" ht="15.75" x14ac:dyDescent="0.2">
      <c r="A63" s="35">
        <f t="shared" si="1"/>
        <v>44485</v>
      </c>
      <c r="B63" s="36">
        <f>SUMIFS(СВЦЭМ!$D$39:$D$782,СВЦЭМ!$A$39:$A$782,$A63,СВЦЭМ!$B$39:$B$782,B$47)+'СЕТ СН'!$G$14+СВЦЭМ!$D$10+'СЕТ СН'!$G$5-'СЕТ СН'!$G$24</f>
        <v>3033.4955934899999</v>
      </c>
      <c r="C63" s="36">
        <f>SUMIFS(СВЦЭМ!$D$39:$D$782,СВЦЭМ!$A$39:$A$782,$A63,СВЦЭМ!$B$39:$B$782,C$47)+'СЕТ СН'!$G$14+СВЦЭМ!$D$10+'СЕТ СН'!$G$5-'СЕТ СН'!$G$24</f>
        <v>3074.4282936199997</v>
      </c>
      <c r="D63" s="36">
        <f>SUMIFS(СВЦЭМ!$D$39:$D$782,СВЦЭМ!$A$39:$A$782,$A63,СВЦЭМ!$B$39:$B$782,D$47)+'СЕТ СН'!$G$14+СВЦЭМ!$D$10+'СЕТ СН'!$G$5-'СЕТ СН'!$G$24</f>
        <v>2994.1320397600002</v>
      </c>
      <c r="E63" s="36">
        <f>SUMIFS(СВЦЭМ!$D$39:$D$782,СВЦЭМ!$A$39:$A$782,$A63,СВЦЭМ!$B$39:$B$782,E$47)+'СЕТ СН'!$G$14+СВЦЭМ!$D$10+'СЕТ СН'!$G$5-'СЕТ СН'!$G$24</f>
        <v>2983.7573383700001</v>
      </c>
      <c r="F63" s="36">
        <f>SUMIFS(СВЦЭМ!$D$39:$D$782,СВЦЭМ!$A$39:$A$782,$A63,СВЦЭМ!$B$39:$B$782,F$47)+'СЕТ СН'!$G$14+СВЦЭМ!$D$10+'СЕТ СН'!$G$5-'СЕТ СН'!$G$24</f>
        <v>2982.0454533299999</v>
      </c>
      <c r="G63" s="36">
        <f>SUMIFS(СВЦЭМ!$D$39:$D$782,СВЦЭМ!$A$39:$A$782,$A63,СВЦЭМ!$B$39:$B$782,G$47)+'СЕТ СН'!$G$14+СВЦЭМ!$D$10+'СЕТ СН'!$G$5-'СЕТ СН'!$G$24</f>
        <v>2983.4940973900002</v>
      </c>
      <c r="H63" s="36">
        <f>SUMIFS(СВЦЭМ!$D$39:$D$782,СВЦЭМ!$A$39:$A$782,$A63,СВЦЭМ!$B$39:$B$782,H$47)+'СЕТ СН'!$G$14+СВЦЭМ!$D$10+'СЕТ СН'!$G$5-'СЕТ СН'!$G$24</f>
        <v>3024.9418473000001</v>
      </c>
      <c r="I63" s="36">
        <f>SUMIFS(СВЦЭМ!$D$39:$D$782,СВЦЭМ!$A$39:$A$782,$A63,СВЦЭМ!$B$39:$B$782,I$47)+'СЕТ СН'!$G$14+СВЦЭМ!$D$10+'СЕТ СН'!$G$5-'СЕТ СН'!$G$24</f>
        <v>3054.1499293699999</v>
      </c>
      <c r="J63" s="36">
        <f>SUMIFS(СВЦЭМ!$D$39:$D$782,СВЦЭМ!$A$39:$A$782,$A63,СВЦЭМ!$B$39:$B$782,J$47)+'СЕТ СН'!$G$14+СВЦЭМ!$D$10+'СЕТ СН'!$G$5-'СЕТ СН'!$G$24</f>
        <v>3073.9959308099997</v>
      </c>
      <c r="K63" s="36">
        <f>SUMIFS(СВЦЭМ!$D$39:$D$782,СВЦЭМ!$A$39:$A$782,$A63,СВЦЭМ!$B$39:$B$782,K$47)+'СЕТ СН'!$G$14+СВЦЭМ!$D$10+'СЕТ СН'!$G$5-'СЕТ СН'!$G$24</f>
        <v>2988.6045557100001</v>
      </c>
      <c r="L63" s="36">
        <f>SUMIFS(СВЦЭМ!$D$39:$D$782,СВЦЭМ!$A$39:$A$782,$A63,СВЦЭМ!$B$39:$B$782,L$47)+'СЕТ СН'!$G$14+СВЦЭМ!$D$10+'СЕТ СН'!$G$5-'СЕТ СН'!$G$24</f>
        <v>2997.4370084499997</v>
      </c>
      <c r="M63" s="36">
        <f>SUMIFS(СВЦЭМ!$D$39:$D$782,СВЦЭМ!$A$39:$A$782,$A63,СВЦЭМ!$B$39:$B$782,M$47)+'СЕТ СН'!$G$14+СВЦЭМ!$D$10+'СЕТ СН'!$G$5-'СЕТ СН'!$G$24</f>
        <v>2991.8302383800001</v>
      </c>
      <c r="N63" s="36">
        <f>SUMIFS(СВЦЭМ!$D$39:$D$782,СВЦЭМ!$A$39:$A$782,$A63,СВЦЭМ!$B$39:$B$782,N$47)+'СЕТ СН'!$G$14+СВЦЭМ!$D$10+'СЕТ СН'!$G$5-'СЕТ СН'!$G$24</f>
        <v>2992.5842004900001</v>
      </c>
      <c r="O63" s="36">
        <f>SUMIFS(СВЦЭМ!$D$39:$D$782,СВЦЭМ!$A$39:$A$782,$A63,СВЦЭМ!$B$39:$B$782,O$47)+'СЕТ СН'!$G$14+СВЦЭМ!$D$10+'СЕТ СН'!$G$5-'СЕТ СН'!$G$24</f>
        <v>2986.0032861999998</v>
      </c>
      <c r="P63" s="36">
        <f>SUMIFS(СВЦЭМ!$D$39:$D$782,СВЦЭМ!$A$39:$A$782,$A63,СВЦЭМ!$B$39:$B$782,P$47)+'СЕТ СН'!$G$14+СВЦЭМ!$D$10+'СЕТ СН'!$G$5-'СЕТ СН'!$G$24</f>
        <v>2975.61520574</v>
      </c>
      <c r="Q63" s="36">
        <f>SUMIFS(СВЦЭМ!$D$39:$D$782,СВЦЭМ!$A$39:$A$782,$A63,СВЦЭМ!$B$39:$B$782,Q$47)+'СЕТ СН'!$G$14+СВЦЭМ!$D$10+'СЕТ СН'!$G$5-'СЕТ СН'!$G$24</f>
        <v>2966.5264667800002</v>
      </c>
      <c r="R63" s="36">
        <f>SUMIFS(СВЦЭМ!$D$39:$D$782,СВЦЭМ!$A$39:$A$782,$A63,СВЦЭМ!$B$39:$B$782,R$47)+'СЕТ СН'!$G$14+СВЦЭМ!$D$10+'СЕТ СН'!$G$5-'СЕТ СН'!$G$24</f>
        <v>2960.8591486800001</v>
      </c>
      <c r="S63" s="36">
        <f>SUMIFS(СВЦЭМ!$D$39:$D$782,СВЦЭМ!$A$39:$A$782,$A63,СВЦЭМ!$B$39:$B$782,S$47)+'СЕТ СН'!$G$14+СВЦЭМ!$D$10+'СЕТ СН'!$G$5-'СЕТ СН'!$G$24</f>
        <v>2952.3629714600002</v>
      </c>
      <c r="T63" s="36">
        <f>SUMIFS(СВЦЭМ!$D$39:$D$782,СВЦЭМ!$A$39:$A$782,$A63,СВЦЭМ!$B$39:$B$782,T$47)+'СЕТ СН'!$G$14+СВЦЭМ!$D$10+'СЕТ СН'!$G$5-'СЕТ СН'!$G$24</f>
        <v>2942.9333011799999</v>
      </c>
      <c r="U63" s="36">
        <f>SUMIFS(СВЦЭМ!$D$39:$D$782,СВЦЭМ!$A$39:$A$782,$A63,СВЦЭМ!$B$39:$B$782,U$47)+'СЕТ СН'!$G$14+СВЦЭМ!$D$10+'СЕТ СН'!$G$5-'СЕТ СН'!$G$24</f>
        <v>2965.5142814599999</v>
      </c>
      <c r="V63" s="36">
        <f>SUMIFS(СВЦЭМ!$D$39:$D$782,СВЦЭМ!$A$39:$A$782,$A63,СВЦЭМ!$B$39:$B$782,V$47)+'СЕТ СН'!$G$14+СВЦЭМ!$D$10+'СЕТ СН'!$G$5-'СЕТ СН'!$G$24</f>
        <v>2950.6919356399999</v>
      </c>
      <c r="W63" s="36">
        <f>SUMIFS(СВЦЭМ!$D$39:$D$782,СВЦЭМ!$A$39:$A$782,$A63,СВЦЭМ!$B$39:$B$782,W$47)+'СЕТ СН'!$G$14+СВЦЭМ!$D$10+'СЕТ СН'!$G$5-'СЕТ СН'!$G$24</f>
        <v>2957.2861846199999</v>
      </c>
      <c r="X63" s="36">
        <f>SUMIFS(СВЦЭМ!$D$39:$D$782,СВЦЭМ!$A$39:$A$782,$A63,СВЦЭМ!$B$39:$B$782,X$47)+'СЕТ СН'!$G$14+СВЦЭМ!$D$10+'СЕТ СН'!$G$5-'СЕТ СН'!$G$24</f>
        <v>3026.2914842299997</v>
      </c>
      <c r="Y63" s="36">
        <f>SUMIFS(СВЦЭМ!$D$39:$D$782,СВЦЭМ!$A$39:$A$782,$A63,СВЦЭМ!$B$39:$B$782,Y$47)+'СЕТ СН'!$G$14+СВЦЭМ!$D$10+'СЕТ СН'!$G$5-'СЕТ СН'!$G$24</f>
        <v>3091.07657251</v>
      </c>
    </row>
    <row r="64" spans="1:25" ht="15.75" x14ac:dyDescent="0.2">
      <c r="A64" s="35">
        <f t="shared" si="1"/>
        <v>44486</v>
      </c>
      <c r="B64" s="36">
        <f>SUMIFS(СВЦЭМ!$D$39:$D$782,СВЦЭМ!$A$39:$A$782,$A64,СВЦЭМ!$B$39:$B$782,B$47)+'СЕТ СН'!$G$14+СВЦЭМ!$D$10+'СЕТ СН'!$G$5-'СЕТ СН'!$G$24</f>
        <v>3018.4287082999999</v>
      </c>
      <c r="C64" s="36">
        <f>SUMIFS(СВЦЭМ!$D$39:$D$782,СВЦЭМ!$A$39:$A$782,$A64,СВЦЭМ!$B$39:$B$782,C$47)+'СЕТ СН'!$G$14+СВЦЭМ!$D$10+'СЕТ СН'!$G$5-'СЕТ СН'!$G$24</f>
        <v>3061.0635608800003</v>
      </c>
      <c r="D64" s="36">
        <f>SUMIFS(СВЦЭМ!$D$39:$D$782,СВЦЭМ!$A$39:$A$782,$A64,СВЦЭМ!$B$39:$B$782,D$47)+'СЕТ СН'!$G$14+СВЦЭМ!$D$10+'СЕТ СН'!$G$5-'СЕТ СН'!$G$24</f>
        <v>2999.0257973799999</v>
      </c>
      <c r="E64" s="36">
        <f>SUMIFS(СВЦЭМ!$D$39:$D$782,СВЦЭМ!$A$39:$A$782,$A64,СВЦЭМ!$B$39:$B$782,E$47)+'СЕТ СН'!$G$14+СВЦЭМ!$D$10+'СЕТ СН'!$G$5-'СЕТ СН'!$G$24</f>
        <v>2989.0394702100002</v>
      </c>
      <c r="F64" s="36">
        <f>SUMIFS(СВЦЭМ!$D$39:$D$782,СВЦЭМ!$A$39:$A$782,$A64,СВЦЭМ!$B$39:$B$782,F$47)+'СЕТ СН'!$G$14+СВЦЭМ!$D$10+'СЕТ СН'!$G$5-'СЕТ СН'!$G$24</f>
        <v>2994.01596806</v>
      </c>
      <c r="G64" s="36">
        <f>SUMIFS(СВЦЭМ!$D$39:$D$782,СВЦЭМ!$A$39:$A$782,$A64,СВЦЭМ!$B$39:$B$782,G$47)+'СЕТ СН'!$G$14+СВЦЭМ!$D$10+'СЕТ СН'!$G$5-'СЕТ СН'!$G$24</f>
        <v>2987.1226763700001</v>
      </c>
      <c r="H64" s="36">
        <f>SUMIFS(СВЦЭМ!$D$39:$D$782,СВЦЭМ!$A$39:$A$782,$A64,СВЦЭМ!$B$39:$B$782,H$47)+'СЕТ СН'!$G$14+СВЦЭМ!$D$10+'СЕТ СН'!$G$5-'СЕТ СН'!$G$24</f>
        <v>3016.5402279099999</v>
      </c>
      <c r="I64" s="36">
        <f>SUMIFS(СВЦЭМ!$D$39:$D$782,СВЦЭМ!$A$39:$A$782,$A64,СВЦЭМ!$B$39:$B$782,I$47)+'СЕТ СН'!$G$14+СВЦЭМ!$D$10+'СЕТ СН'!$G$5-'СЕТ СН'!$G$24</f>
        <v>3028.1738253100002</v>
      </c>
      <c r="J64" s="36">
        <f>SUMIFS(СВЦЭМ!$D$39:$D$782,СВЦЭМ!$A$39:$A$782,$A64,СВЦЭМ!$B$39:$B$782,J$47)+'СЕТ СН'!$G$14+СВЦЭМ!$D$10+'СЕТ СН'!$G$5-'СЕТ СН'!$G$24</f>
        <v>2974.6319051299997</v>
      </c>
      <c r="K64" s="36">
        <f>SUMIFS(СВЦЭМ!$D$39:$D$782,СВЦЭМ!$A$39:$A$782,$A64,СВЦЭМ!$B$39:$B$782,K$47)+'СЕТ СН'!$G$14+СВЦЭМ!$D$10+'СЕТ СН'!$G$5-'СЕТ СН'!$G$24</f>
        <v>2966.3667251900001</v>
      </c>
      <c r="L64" s="36">
        <f>SUMIFS(СВЦЭМ!$D$39:$D$782,СВЦЭМ!$A$39:$A$782,$A64,СВЦЭМ!$B$39:$B$782,L$47)+'СЕТ СН'!$G$14+СВЦЭМ!$D$10+'СЕТ СН'!$G$5-'СЕТ СН'!$G$24</f>
        <v>2969.7564329500001</v>
      </c>
      <c r="M64" s="36">
        <f>SUMIFS(СВЦЭМ!$D$39:$D$782,СВЦЭМ!$A$39:$A$782,$A64,СВЦЭМ!$B$39:$B$782,M$47)+'СЕТ СН'!$G$14+СВЦЭМ!$D$10+'СЕТ СН'!$G$5-'СЕТ СН'!$G$24</f>
        <v>2976.82478717</v>
      </c>
      <c r="N64" s="36">
        <f>SUMIFS(СВЦЭМ!$D$39:$D$782,СВЦЭМ!$A$39:$A$782,$A64,СВЦЭМ!$B$39:$B$782,N$47)+'СЕТ СН'!$G$14+СВЦЭМ!$D$10+'СЕТ СН'!$G$5-'СЕТ СН'!$G$24</f>
        <v>2989.3116414400001</v>
      </c>
      <c r="O64" s="36">
        <f>SUMIFS(СВЦЭМ!$D$39:$D$782,СВЦЭМ!$A$39:$A$782,$A64,СВЦЭМ!$B$39:$B$782,O$47)+'СЕТ СН'!$G$14+СВЦЭМ!$D$10+'СЕТ СН'!$G$5-'СЕТ СН'!$G$24</f>
        <v>2987.0237505499999</v>
      </c>
      <c r="P64" s="36">
        <f>SUMIFS(СВЦЭМ!$D$39:$D$782,СВЦЭМ!$A$39:$A$782,$A64,СВЦЭМ!$B$39:$B$782,P$47)+'СЕТ СН'!$G$14+СВЦЭМ!$D$10+'СЕТ СН'!$G$5-'СЕТ СН'!$G$24</f>
        <v>3031.8825355199997</v>
      </c>
      <c r="Q64" s="36">
        <f>SUMIFS(СВЦЭМ!$D$39:$D$782,СВЦЭМ!$A$39:$A$782,$A64,СВЦЭМ!$B$39:$B$782,Q$47)+'СЕТ СН'!$G$14+СВЦЭМ!$D$10+'СЕТ СН'!$G$5-'СЕТ СН'!$G$24</f>
        <v>3081.8257079499999</v>
      </c>
      <c r="R64" s="36">
        <f>SUMIFS(СВЦЭМ!$D$39:$D$782,СВЦЭМ!$A$39:$A$782,$A64,СВЦЭМ!$B$39:$B$782,R$47)+'СЕТ СН'!$G$14+СВЦЭМ!$D$10+'СЕТ СН'!$G$5-'СЕТ СН'!$G$24</f>
        <v>3026.21452426</v>
      </c>
      <c r="S64" s="36">
        <f>SUMIFS(СВЦЭМ!$D$39:$D$782,СВЦЭМ!$A$39:$A$782,$A64,СВЦЭМ!$B$39:$B$782,S$47)+'СЕТ СН'!$G$14+СВЦЭМ!$D$10+'СЕТ СН'!$G$5-'СЕТ СН'!$G$24</f>
        <v>2967.52816089</v>
      </c>
      <c r="T64" s="36">
        <f>SUMIFS(СВЦЭМ!$D$39:$D$782,СВЦЭМ!$A$39:$A$782,$A64,СВЦЭМ!$B$39:$B$782,T$47)+'СЕТ СН'!$G$14+СВЦЭМ!$D$10+'СЕТ СН'!$G$5-'СЕТ СН'!$G$24</f>
        <v>2975.31451788</v>
      </c>
      <c r="U64" s="36">
        <f>SUMIFS(СВЦЭМ!$D$39:$D$782,СВЦЭМ!$A$39:$A$782,$A64,СВЦЭМ!$B$39:$B$782,U$47)+'СЕТ СН'!$G$14+СВЦЭМ!$D$10+'СЕТ СН'!$G$5-'СЕТ СН'!$G$24</f>
        <v>2995.6119477900002</v>
      </c>
      <c r="V64" s="36">
        <f>SUMIFS(СВЦЭМ!$D$39:$D$782,СВЦЭМ!$A$39:$A$782,$A64,СВЦЭМ!$B$39:$B$782,V$47)+'СЕТ СН'!$G$14+СВЦЭМ!$D$10+'СЕТ СН'!$G$5-'СЕТ СН'!$G$24</f>
        <v>2982.0791066299998</v>
      </c>
      <c r="W64" s="36">
        <f>SUMIFS(СВЦЭМ!$D$39:$D$782,СВЦЭМ!$A$39:$A$782,$A64,СВЦЭМ!$B$39:$B$782,W$47)+'СЕТ СН'!$G$14+СВЦЭМ!$D$10+'СЕТ СН'!$G$5-'СЕТ СН'!$G$24</f>
        <v>2989.9034879999999</v>
      </c>
      <c r="X64" s="36">
        <f>SUMIFS(СВЦЭМ!$D$39:$D$782,СВЦЭМ!$A$39:$A$782,$A64,СВЦЭМ!$B$39:$B$782,X$47)+'СЕТ СН'!$G$14+СВЦЭМ!$D$10+'СЕТ СН'!$G$5-'СЕТ СН'!$G$24</f>
        <v>2986.6946678700001</v>
      </c>
      <c r="Y64" s="36">
        <f>SUMIFS(СВЦЭМ!$D$39:$D$782,СВЦЭМ!$A$39:$A$782,$A64,СВЦЭМ!$B$39:$B$782,Y$47)+'СЕТ СН'!$G$14+СВЦЭМ!$D$10+'СЕТ СН'!$G$5-'СЕТ СН'!$G$24</f>
        <v>3058.5440526900002</v>
      </c>
    </row>
    <row r="65" spans="1:26" ht="15.75" x14ac:dyDescent="0.2">
      <c r="A65" s="35">
        <f t="shared" si="1"/>
        <v>44487</v>
      </c>
      <c r="B65" s="36">
        <f>SUMIFS(СВЦЭМ!$D$39:$D$782,СВЦЭМ!$A$39:$A$782,$A65,СВЦЭМ!$B$39:$B$782,B$47)+'СЕТ СН'!$G$14+СВЦЭМ!$D$10+'СЕТ СН'!$G$5-'СЕТ СН'!$G$24</f>
        <v>3089.8324787299998</v>
      </c>
      <c r="C65" s="36">
        <f>SUMIFS(СВЦЭМ!$D$39:$D$782,СВЦЭМ!$A$39:$A$782,$A65,СВЦЭМ!$B$39:$B$782,C$47)+'СЕТ СН'!$G$14+СВЦЭМ!$D$10+'СЕТ СН'!$G$5-'СЕТ СН'!$G$24</f>
        <v>3058.2627677299997</v>
      </c>
      <c r="D65" s="36">
        <f>SUMIFS(СВЦЭМ!$D$39:$D$782,СВЦЭМ!$A$39:$A$782,$A65,СВЦЭМ!$B$39:$B$782,D$47)+'СЕТ СН'!$G$14+СВЦЭМ!$D$10+'СЕТ СН'!$G$5-'СЕТ СН'!$G$24</f>
        <v>3013.5308269899997</v>
      </c>
      <c r="E65" s="36">
        <f>SUMIFS(СВЦЭМ!$D$39:$D$782,СВЦЭМ!$A$39:$A$782,$A65,СВЦЭМ!$B$39:$B$782,E$47)+'СЕТ СН'!$G$14+СВЦЭМ!$D$10+'СЕТ СН'!$G$5-'СЕТ СН'!$G$24</f>
        <v>3012.7340094599999</v>
      </c>
      <c r="F65" s="36">
        <f>SUMIFS(СВЦЭМ!$D$39:$D$782,СВЦЭМ!$A$39:$A$782,$A65,СВЦЭМ!$B$39:$B$782,F$47)+'СЕТ СН'!$G$14+СВЦЭМ!$D$10+'СЕТ СН'!$G$5-'СЕТ СН'!$G$24</f>
        <v>3010.4369893900002</v>
      </c>
      <c r="G65" s="36">
        <f>SUMIFS(СВЦЭМ!$D$39:$D$782,СВЦЭМ!$A$39:$A$782,$A65,СВЦЭМ!$B$39:$B$782,G$47)+'СЕТ СН'!$G$14+СВЦЭМ!$D$10+'СЕТ СН'!$G$5-'СЕТ СН'!$G$24</f>
        <v>3006.0530211499999</v>
      </c>
      <c r="H65" s="36">
        <f>SUMIFS(СВЦЭМ!$D$39:$D$782,СВЦЭМ!$A$39:$A$782,$A65,СВЦЭМ!$B$39:$B$782,H$47)+'СЕТ СН'!$G$14+СВЦЭМ!$D$10+'СЕТ СН'!$G$5-'СЕТ СН'!$G$24</f>
        <v>3065.6642031800002</v>
      </c>
      <c r="I65" s="36">
        <f>SUMIFS(СВЦЭМ!$D$39:$D$782,СВЦЭМ!$A$39:$A$782,$A65,СВЦЭМ!$B$39:$B$782,I$47)+'СЕТ СН'!$G$14+СВЦЭМ!$D$10+'СЕТ СН'!$G$5-'СЕТ СН'!$G$24</f>
        <v>3102.4181410800002</v>
      </c>
      <c r="J65" s="36">
        <f>SUMIFS(СВЦЭМ!$D$39:$D$782,СВЦЭМ!$A$39:$A$782,$A65,СВЦЭМ!$B$39:$B$782,J$47)+'СЕТ СН'!$G$14+СВЦЭМ!$D$10+'СЕТ СН'!$G$5-'СЕТ СН'!$G$24</f>
        <v>3055.1152994399999</v>
      </c>
      <c r="K65" s="36">
        <f>SUMIFS(СВЦЭМ!$D$39:$D$782,СВЦЭМ!$A$39:$A$782,$A65,СВЦЭМ!$B$39:$B$782,K$47)+'СЕТ СН'!$G$14+СВЦЭМ!$D$10+'СЕТ СН'!$G$5-'СЕТ СН'!$G$24</f>
        <v>3026.7692006299999</v>
      </c>
      <c r="L65" s="36">
        <f>SUMIFS(СВЦЭМ!$D$39:$D$782,СВЦЭМ!$A$39:$A$782,$A65,СВЦЭМ!$B$39:$B$782,L$47)+'СЕТ СН'!$G$14+СВЦЭМ!$D$10+'СЕТ СН'!$G$5-'СЕТ СН'!$G$24</f>
        <v>3027.6692040200001</v>
      </c>
      <c r="M65" s="36">
        <f>SUMIFS(СВЦЭМ!$D$39:$D$782,СВЦЭМ!$A$39:$A$782,$A65,СВЦЭМ!$B$39:$B$782,M$47)+'СЕТ СН'!$G$14+СВЦЭМ!$D$10+'СЕТ СН'!$G$5-'СЕТ СН'!$G$24</f>
        <v>3024.6363774900001</v>
      </c>
      <c r="N65" s="36">
        <f>SUMIFS(СВЦЭМ!$D$39:$D$782,СВЦЭМ!$A$39:$A$782,$A65,СВЦЭМ!$B$39:$B$782,N$47)+'СЕТ СН'!$G$14+СВЦЭМ!$D$10+'СЕТ СН'!$G$5-'СЕТ СН'!$G$24</f>
        <v>3016.2948500299999</v>
      </c>
      <c r="O65" s="36">
        <f>SUMIFS(СВЦЭМ!$D$39:$D$782,СВЦЭМ!$A$39:$A$782,$A65,СВЦЭМ!$B$39:$B$782,O$47)+'СЕТ СН'!$G$14+СВЦЭМ!$D$10+'СЕТ СН'!$G$5-'СЕТ СН'!$G$24</f>
        <v>3014.4531791999998</v>
      </c>
      <c r="P65" s="36">
        <f>SUMIFS(СВЦЭМ!$D$39:$D$782,СВЦЭМ!$A$39:$A$782,$A65,СВЦЭМ!$B$39:$B$782,P$47)+'СЕТ СН'!$G$14+СВЦЭМ!$D$10+'СЕТ СН'!$G$5-'СЕТ СН'!$G$24</f>
        <v>3003.8652358500003</v>
      </c>
      <c r="Q65" s="36">
        <f>SUMIFS(СВЦЭМ!$D$39:$D$782,СВЦЭМ!$A$39:$A$782,$A65,СВЦЭМ!$B$39:$B$782,Q$47)+'СЕТ СН'!$G$14+СВЦЭМ!$D$10+'СЕТ СН'!$G$5-'СЕТ СН'!$G$24</f>
        <v>2999.8283631599998</v>
      </c>
      <c r="R65" s="36">
        <f>SUMIFS(СВЦЭМ!$D$39:$D$782,СВЦЭМ!$A$39:$A$782,$A65,СВЦЭМ!$B$39:$B$782,R$47)+'СЕТ СН'!$G$14+СВЦЭМ!$D$10+'СЕТ СН'!$G$5-'СЕТ СН'!$G$24</f>
        <v>2994.3287238499997</v>
      </c>
      <c r="S65" s="36">
        <f>SUMIFS(СВЦЭМ!$D$39:$D$782,СВЦЭМ!$A$39:$A$782,$A65,СВЦЭМ!$B$39:$B$782,S$47)+'СЕТ СН'!$G$14+СВЦЭМ!$D$10+'СЕТ СН'!$G$5-'СЕТ СН'!$G$24</f>
        <v>3009.9242576300003</v>
      </c>
      <c r="T65" s="36">
        <f>SUMIFS(СВЦЭМ!$D$39:$D$782,СВЦЭМ!$A$39:$A$782,$A65,СВЦЭМ!$B$39:$B$782,T$47)+'СЕТ СН'!$G$14+СВЦЭМ!$D$10+'СЕТ СН'!$G$5-'СЕТ СН'!$G$24</f>
        <v>3023.1159435899999</v>
      </c>
      <c r="U65" s="36">
        <f>SUMIFS(СВЦЭМ!$D$39:$D$782,СВЦЭМ!$A$39:$A$782,$A65,СВЦЭМ!$B$39:$B$782,U$47)+'СЕТ СН'!$G$14+СВЦЭМ!$D$10+'СЕТ СН'!$G$5-'СЕТ СН'!$G$24</f>
        <v>3029.9133765300003</v>
      </c>
      <c r="V65" s="36">
        <f>SUMIFS(СВЦЭМ!$D$39:$D$782,СВЦЭМ!$A$39:$A$782,$A65,СВЦЭМ!$B$39:$B$782,V$47)+'СЕТ СН'!$G$14+СВЦЭМ!$D$10+'СЕТ СН'!$G$5-'СЕТ СН'!$G$24</f>
        <v>3028.6355887199998</v>
      </c>
      <c r="W65" s="36">
        <f>SUMIFS(СВЦЭМ!$D$39:$D$782,СВЦЭМ!$A$39:$A$782,$A65,СВЦЭМ!$B$39:$B$782,W$47)+'СЕТ СН'!$G$14+СВЦЭМ!$D$10+'СЕТ СН'!$G$5-'СЕТ СН'!$G$24</f>
        <v>3043.3049936899997</v>
      </c>
      <c r="X65" s="36">
        <f>SUMIFS(СВЦЭМ!$D$39:$D$782,СВЦЭМ!$A$39:$A$782,$A65,СВЦЭМ!$B$39:$B$782,X$47)+'СЕТ СН'!$G$14+СВЦЭМ!$D$10+'СЕТ СН'!$G$5-'СЕТ СН'!$G$24</f>
        <v>3072.7615946400001</v>
      </c>
      <c r="Y65" s="36">
        <f>SUMIFS(СВЦЭМ!$D$39:$D$782,СВЦЭМ!$A$39:$A$782,$A65,СВЦЭМ!$B$39:$B$782,Y$47)+'СЕТ СН'!$G$14+СВЦЭМ!$D$10+'СЕТ СН'!$G$5-'СЕТ СН'!$G$24</f>
        <v>3114.4811837799998</v>
      </c>
    </row>
    <row r="66" spans="1:26" ht="15.75" x14ac:dyDescent="0.2">
      <c r="A66" s="35">
        <f t="shared" si="1"/>
        <v>44488</v>
      </c>
      <c r="B66" s="36">
        <f>SUMIFS(СВЦЭМ!$D$39:$D$782,СВЦЭМ!$A$39:$A$782,$A66,СВЦЭМ!$B$39:$B$782,B$47)+'СЕТ СН'!$G$14+СВЦЭМ!$D$10+'СЕТ СН'!$G$5-'СЕТ СН'!$G$24</f>
        <v>3145.7320952</v>
      </c>
      <c r="C66" s="36">
        <f>SUMIFS(СВЦЭМ!$D$39:$D$782,СВЦЭМ!$A$39:$A$782,$A66,СВЦЭМ!$B$39:$B$782,C$47)+'СЕТ СН'!$G$14+СВЦЭМ!$D$10+'СЕТ СН'!$G$5-'СЕТ СН'!$G$24</f>
        <v>3142.0592855300001</v>
      </c>
      <c r="D66" s="36">
        <f>SUMIFS(СВЦЭМ!$D$39:$D$782,СВЦЭМ!$A$39:$A$782,$A66,СВЦЭМ!$B$39:$B$782,D$47)+'СЕТ СН'!$G$14+СВЦЭМ!$D$10+'СЕТ СН'!$G$5-'СЕТ СН'!$G$24</f>
        <v>3069.0115098900001</v>
      </c>
      <c r="E66" s="36">
        <f>SUMIFS(СВЦЭМ!$D$39:$D$782,СВЦЭМ!$A$39:$A$782,$A66,СВЦЭМ!$B$39:$B$782,E$47)+'СЕТ СН'!$G$14+СВЦЭМ!$D$10+'СЕТ СН'!$G$5-'СЕТ СН'!$G$24</f>
        <v>3059.6983067000001</v>
      </c>
      <c r="F66" s="36">
        <f>SUMIFS(СВЦЭМ!$D$39:$D$782,СВЦЭМ!$A$39:$A$782,$A66,СВЦЭМ!$B$39:$B$782,F$47)+'СЕТ СН'!$G$14+СВЦЭМ!$D$10+'СЕТ СН'!$G$5-'СЕТ СН'!$G$24</f>
        <v>3061.1270241100001</v>
      </c>
      <c r="G66" s="36">
        <f>SUMIFS(СВЦЭМ!$D$39:$D$782,СВЦЭМ!$A$39:$A$782,$A66,СВЦЭМ!$B$39:$B$782,G$47)+'СЕТ СН'!$G$14+СВЦЭМ!$D$10+'СЕТ СН'!$G$5-'СЕТ СН'!$G$24</f>
        <v>3053.2482693000002</v>
      </c>
      <c r="H66" s="36">
        <f>SUMIFS(СВЦЭМ!$D$39:$D$782,СВЦЭМ!$A$39:$A$782,$A66,СВЦЭМ!$B$39:$B$782,H$47)+'СЕТ СН'!$G$14+СВЦЭМ!$D$10+'СЕТ СН'!$G$5-'СЕТ СН'!$G$24</f>
        <v>3040.6185033299998</v>
      </c>
      <c r="I66" s="36">
        <f>SUMIFS(СВЦЭМ!$D$39:$D$782,СВЦЭМ!$A$39:$A$782,$A66,СВЦЭМ!$B$39:$B$782,I$47)+'СЕТ СН'!$G$14+СВЦЭМ!$D$10+'СЕТ СН'!$G$5-'СЕТ СН'!$G$24</f>
        <v>3087.2364249399998</v>
      </c>
      <c r="J66" s="36">
        <f>SUMIFS(СВЦЭМ!$D$39:$D$782,СВЦЭМ!$A$39:$A$782,$A66,СВЦЭМ!$B$39:$B$782,J$47)+'СЕТ СН'!$G$14+СВЦЭМ!$D$10+'СЕТ СН'!$G$5-'СЕТ СН'!$G$24</f>
        <v>3120.4062418599997</v>
      </c>
      <c r="K66" s="36">
        <f>SUMIFS(СВЦЭМ!$D$39:$D$782,СВЦЭМ!$A$39:$A$782,$A66,СВЦЭМ!$B$39:$B$782,K$47)+'СЕТ СН'!$G$14+СВЦЭМ!$D$10+'СЕТ СН'!$G$5-'СЕТ СН'!$G$24</f>
        <v>3062.57270066</v>
      </c>
      <c r="L66" s="36">
        <f>SUMIFS(СВЦЭМ!$D$39:$D$782,СВЦЭМ!$A$39:$A$782,$A66,СВЦЭМ!$B$39:$B$782,L$47)+'СЕТ СН'!$G$14+СВЦЭМ!$D$10+'СЕТ СН'!$G$5-'СЕТ СН'!$G$24</f>
        <v>3063.2416686500001</v>
      </c>
      <c r="M66" s="36">
        <f>SUMIFS(СВЦЭМ!$D$39:$D$782,СВЦЭМ!$A$39:$A$782,$A66,СВЦЭМ!$B$39:$B$782,M$47)+'СЕТ СН'!$G$14+СВЦЭМ!$D$10+'СЕТ СН'!$G$5-'СЕТ СН'!$G$24</f>
        <v>3060.1093174400003</v>
      </c>
      <c r="N66" s="36">
        <f>SUMIFS(СВЦЭМ!$D$39:$D$782,СВЦЭМ!$A$39:$A$782,$A66,СВЦЭМ!$B$39:$B$782,N$47)+'СЕТ СН'!$G$14+СВЦЭМ!$D$10+'СЕТ СН'!$G$5-'СЕТ СН'!$G$24</f>
        <v>3128.9724156000002</v>
      </c>
      <c r="O66" s="36">
        <f>SUMIFS(СВЦЭМ!$D$39:$D$782,СВЦЭМ!$A$39:$A$782,$A66,СВЦЭМ!$B$39:$B$782,O$47)+'СЕТ СН'!$G$14+СВЦЭМ!$D$10+'СЕТ СН'!$G$5-'СЕТ СН'!$G$24</f>
        <v>3152.4403750000001</v>
      </c>
      <c r="P66" s="36">
        <f>SUMIFS(СВЦЭМ!$D$39:$D$782,СВЦЭМ!$A$39:$A$782,$A66,СВЦЭМ!$B$39:$B$782,P$47)+'СЕТ СН'!$G$14+СВЦЭМ!$D$10+'СЕТ СН'!$G$5-'СЕТ СН'!$G$24</f>
        <v>3149.58064268</v>
      </c>
      <c r="Q66" s="36">
        <f>SUMIFS(СВЦЭМ!$D$39:$D$782,СВЦЭМ!$A$39:$A$782,$A66,СВЦЭМ!$B$39:$B$782,Q$47)+'СЕТ СН'!$G$14+СВЦЭМ!$D$10+'СЕТ СН'!$G$5-'СЕТ СН'!$G$24</f>
        <v>3150.9848977800002</v>
      </c>
      <c r="R66" s="36">
        <f>SUMIFS(СВЦЭМ!$D$39:$D$782,СВЦЭМ!$A$39:$A$782,$A66,СВЦЭМ!$B$39:$B$782,R$47)+'СЕТ СН'!$G$14+СВЦЭМ!$D$10+'СЕТ СН'!$G$5-'СЕТ СН'!$G$24</f>
        <v>3145.27539609</v>
      </c>
      <c r="S66" s="36">
        <f>SUMIFS(СВЦЭМ!$D$39:$D$782,СВЦЭМ!$A$39:$A$782,$A66,СВЦЭМ!$B$39:$B$782,S$47)+'СЕТ СН'!$G$14+СВЦЭМ!$D$10+'СЕТ СН'!$G$5-'СЕТ СН'!$G$24</f>
        <v>3057.6251588300001</v>
      </c>
      <c r="T66" s="36">
        <f>SUMIFS(СВЦЭМ!$D$39:$D$782,СВЦЭМ!$A$39:$A$782,$A66,СВЦЭМ!$B$39:$B$782,T$47)+'СЕТ СН'!$G$14+СВЦЭМ!$D$10+'СЕТ СН'!$G$5-'СЕТ СН'!$G$24</f>
        <v>3011.2435104599999</v>
      </c>
      <c r="U66" s="36">
        <f>SUMIFS(СВЦЭМ!$D$39:$D$782,СВЦЭМ!$A$39:$A$782,$A66,СВЦЭМ!$B$39:$B$782,U$47)+'СЕТ СН'!$G$14+СВЦЭМ!$D$10+'СЕТ СН'!$G$5-'СЕТ СН'!$G$24</f>
        <v>2980.17229013</v>
      </c>
      <c r="V66" s="36">
        <f>SUMIFS(СВЦЭМ!$D$39:$D$782,СВЦЭМ!$A$39:$A$782,$A66,СВЦЭМ!$B$39:$B$782,V$47)+'СЕТ СН'!$G$14+СВЦЭМ!$D$10+'СЕТ СН'!$G$5-'СЕТ СН'!$G$24</f>
        <v>2979.05822137</v>
      </c>
      <c r="W66" s="36">
        <f>SUMIFS(СВЦЭМ!$D$39:$D$782,СВЦЭМ!$A$39:$A$782,$A66,СВЦЭМ!$B$39:$B$782,W$47)+'СЕТ СН'!$G$14+СВЦЭМ!$D$10+'СЕТ СН'!$G$5-'СЕТ СН'!$G$24</f>
        <v>3019.2680548099997</v>
      </c>
      <c r="X66" s="36">
        <f>SUMIFS(СВЦЭМ!$D$39:$D$782,СВЦЭМ!$A$39:$A$782,$A66,СВЦЭМ!$B$39:$B$782,X$47)+'СЕТ СН'!$G$14+СВЦЭМ!$D$10+'СЕТ СН'!$G$5-'СЕТ СН'!$G$24</f>
        <v>3101.9327850199998</v>
      </c>
      <c r="Y66" s="36">
        <f>SUMIFS(СВЦЭМ!$D$39:$D$782,СВЦЭМ!$A$39:$A$782,$A66,СВЦЭМ!$B$39:$B$782,Y$47)+'СЕТ СН'!$G$14+СВЦЭМ!$D$10+'СЕТ СН'!$G$5-'СЕТ СН'!$G$24</f>
        <v>3134.10903173</v>
      </c>
    </row>
    <row r="67" spans="1:26" ht="15.75" x14ac:dyDescent="0.2">
      <c r="A67" s="35">
        <f t="shared" si="1"/>
        <v>44489</v>
      </c>
      <c r="B67" s="36">
        <f>SUMIFS(СВЦЭМ!$D$39:$D$782,СВЦЭМ!$A$39:$A$782,$A67,СВЦЭМ!$B$39:$B$782,B$47)+'СЕТ СН'!$G$14+СВЦЭМ!$D$10+'СЕТ СН'!$G$5-'СЕТ СН'!$G$24</f>
        <v>3207.2096001899999</v>
      </c>
      <c r="C67" s="36">
        <f>SUMIFS(СВЦЭМ!$D$39:$D$782,СВЦЭМ!$A$39:$A$782,$A67,СВЦЭМ!$B$39:$B$782,C$47)+'СЕТ СН'!$G$14+СВЦЭМ!$D$10+'СЕТ СН'!$G$5-'СЕТ СН'!$G$24</f>
        <v>3167.6924537800001</v>
      </c>
      <c r="D67" s="36">
        <f>SUMIFS(СВЦЭМ!$D$39:$D$782,СВЦЭМ!$A$39:$A$782,$A67,СВЦЭМ!$B$39:$B$782,D$47)+'СЕТ СН'!$G$14+СВЦЭМ!$D$10+'СЕТ СН'!$G$5-'СЕТ СН'!$G$24</f>
        <v>3092.9627150599999</v>
      </c>
      <c r="E67" s="36">
        <f>SUMIFS(СВЦЭМ!$D$39:$D$782,СВЦЭМ!$A$39:$A$782,$A67,СВЦЭМ!$B$39:$B$782,E$47)+'СЕТ СН'!$G$14+СВЦЭМ!$D$10+'СЕТ СН'!$G$5-'СЕТ СН'!$G$24</f>
        <v>3076.4009512600001</v>
      </c>
      <c r="F67" s="36">
        <f>SUMIFS(СВЦЭМ!$D$39:$D$782,СВЦЭМ!$A$39:$A$782,$A67,СВЦЭМ!$B$39:$B$782,F$47)+'СЕТ СН'!$G$14+СВЦЭМ!$D$10+'СЕТ СН'!$G$5-'СЕТ СН'!$G$24</f>
        <v>3072.6020127399997</v>
      </c>
      <c r="G67" s="36">
        <f>SUMIFS(СВЦЭМ!$D$39:$D$782,СВЦЭМ!$A$39:$A$782,$A67,СВЦЭМ!$B$39:$B$782,G$47)+'СЕТ СН'!$G$14+СВЦЭМ!$D$10+'СЕТ СН'!$G$5-'СЕТ СН'!$G$24</f>
        <v>3077.30071567</v>
      </c>
      <c r="H67" s="36">
        <f>SUMIFS(СВЦЭМ!$D$39:$D$782,СВЦЭМ!$A$39:$A$782,$A67,СВЦЭМ!$B$39:$B$782,H$47)+'СЕТ СН'!$G$14+СВЦЭМ!$D$10+'СЕТ СН'!$G$5-'СЕТ СН'!$G$24</f>
        <v>3140.7569554399997</v>
      </c>
      <c r="I67" s="36">
        <f>SUMIFS(СВЦЭМ!$D$39:$D$782,СВЦЭМ!$A$39:$A$782,$A67,СВЦЭМ!$B$39:$B$782,I$47)+'СЕТ СН'!$G$14+СВЦЭМ!$D$10+'СЕТ СН'!$G$5-'СЕТ СН'!$G$24</f>
        <v>3137.9076205599999</v>
      </c>
      <c r="J67" s="36">
        <f>SUMIFS(СВЦЭМ!$D$39:$D$782,СВЦЭМ!$A$39:$A$782,$A67,СВЦЭМ!$B$39:$B$782,J$47)+'СЕТ СН'!$G$14+СВЦЭМ!$D$10+'СЕТ СН'!$G$5-'СЕТ СН'!$G$24</f>
        <v>3052.7320972099997</v>
      </c>
      <c r="K67" s="36">
        <f>SUMIFS(СВЦЭМ!$D$39:$D$782,СВЦЭМ!$A$39:$A$782,$A67,СВЦЭМ!$B$39:$B$782,K$47)+'СЕТ СН'!$G$14+СВЦЭМ!$D$10+'СЕТ СН'!$G$5-'СЕТ СН'!$G$24</f>
        <v>3055.0322062099999</v>
      </c>
      <c r="L67" s="36">
        <f>SUMIFS(СВЦЭМ!$D$39:$D$782,СВЦЭМ!$A$39:$A$782,$A67,СВЦЭМ!$B$39:$B$782,L$47)+'СЕТ СН'!$G$14+СВЦЭМ!$D$10+'СЕТ СН'!$G$5-'СЕТ СН'!$G$24</f>
        <v>3054.2767660899999</v>
      </c>
      <c r="M67" s="36">
        <f>SUMIFS(СВЦЭМ!$D$39:$D$782,СВЦЭМ!$A$39:$A$782,$A67,СВЦЭМ!$B$39:$B$782,M$47)+'СЕТ СН'!$G$14+СВЦЭМ!$D$10+'СЕТ СН'!$G$5-'СЕТ СН'!$G$24</f>
        <v>3064.0962831799998</v>
      </c>
      <c r="N67" s="36">
        <f>SUMIFS(СВЦЭМ!$D$39:$D$782,СВЦЭМ!$A$39:$A$782,$A67,СВЦЭМ!$B$39:$B$782,N$47)+'СЕТ СН'!$G$14+СВЦЭМ!$D$10+'СЕТ СН'!$G$5-'СЕТ СН'!$G$24</f>
        <v>3085.2132790000001</v>
      </c>
      <c r="O67" s="36">
        <f>SUMIFS(СВЦЭМ!$D$39:$D$782,СВЦЭМ!$A$39:$A$782,$A67,СВЦЭМ!$B$39:$B$782,O$47)+'СЕТ СН'!$G$14+СВЦЭМ!$D$10+'СЕТ СН'!$G$5-'СЕТ СН'!$G$24</f>
        <v>3100.2221221099999</v>
      </c>
      <c r="P67" s="36">
        <f>SUMIFS(СВЦЭМ!$D$39:$D$782,СВЦЭМ!$A$39:$A$782,$A67,СВЦЭМ!$B$39:$B$782,P$47)+'СЕТ СН'!$G$14+СВЦЭМ!$D$10+'СЕТ СН'!$G$5-'СЕТ СН'!$G$24</f>
        <v>3103.48890454</v>
      </c>
      <c r="Q67" s="36">
        <f>SUMIFS(СВЦЭМ!$D$39:$D$782,СВЦЭМ!$A$39:$A$782,$A67,СВЦЭМ!$B$39:$B$782,Q$47)+'СЕТ СН'!$G$14+СВЦЭМ!$D$10+'СЕТ СН'!$G$5-'СЕТ СН'!$G$24</f>
        <v>3104.6651125899998</v>
      </c>
      <c r="R67" s="36">
        <f>SUMIFS(СВЦЭМ!$D$39:$D$782,СВЦЭМ!$A$39:$A$782,$A67,СВЦЭМ!$B$39:$B$782,R$47)+'СЕТ СН'!$G$14+СВЦЭМ!$D$10+'СЕТ СН'!$G$5-'СЕТ СН'!$G$24</f>
        <v>3103.1158686600002</v>
      </c>
      <c r="S67" s="36">
        <f>SUMIFS(СВЦЭМ!$D$39:$D$782,СВЦЭМ!$A$39:$A$782,$A67,СВЦЭМ!$B$39:$B$782,S$47)+'СЕТ СН'!$G$14+СВЦЭМ!$D$10+'СЕТ СН'!$G$5-'СЕТ СН'!$G$24</f>
        <v>3081.8232062799998</v>
      </c>
      <c r="T67" s="36">
        <f>SUMIFS(СВЦЭМ!$D$39:$D$782,СВЦЭМ!$A$39:$A$782,$A67,СВЦЭМ!$B$39:$B$782,T$47)+'СЕТ СН'!$G$14+СВЦЭМ!$D$10+'СЕТ СН'!$G$5-'СЕТ СН'!$G$24</f>
        <v>3046.3794593699999</v>
      </c>
      <c r="U67" s="36">
        <f>SUMIFS(СВЦЭМ!$D$39:$D$782,СВЦЭМ!$A$39:$A$782,$A67,СВЦЭМ!$B$39:$B$782,U$47)+'СЕТ СН'!$G$14+СВЦЭМ!$D$10+'СЕТ СН'!$G$5-'СЕТ СН'!$G$24</f>
        <v>3046.9130824900003</v>
      </c>
      <c r="V67" s="36">
        <f>SUMIFS(СВЦЭМ!$D$39:$D$782,СВЦЭМ!$A$39:$A$782,$A67,СВЦЭМ!$B$39:$B$782,V$47)+'СЕТ СН'!$G$14+СВЦЭМ!$D$10+'СЕТ СН'!$G$5-'СЕТ СН'!$G$24</f>
        <v>3058.8806834300003</v>
      </c>
      <c r="W67" s="36">
        <f>SUMIFS(СВЦЭМ!$D$39:$D$782,СВЦЭМ!$A$39:$A$782,$A67,СВЦЭМ!$B$39:$B$782,W$47)+'СЕТ СН'!$G$14+СВЦЭМ!$D$10+'СЕТ СН'!$G$5-'СЕТ СН'!$G$24</f>
        <v>3072.4890322700003</v>
      </c>
      <c r="X67" s="36">
        <f>SUMIFS(СВЦЭМ!$D$39:$D$782,СВЦЭМ!$A$39:$A$782,$A67,СВЦЭМ!$B$39:$B$782,X$47)+'СЕТ СН'!$G$14+СВЦЭМ!$D$10+'СЕТ СН'!$G$5-'СЕТ СН'!$G$24</f>
        <v>3130.9590344999997</v>
      </c>
      <c r="Y67" s="36">
        <f>SUMIFS(СВЦЭМ!$D$39:$D$782,СВЦЭМ!$A$39:$A$782,$A67,СВЦЭМ!$B$39:$B$782,Y$47)+'СЕТ СН'!$G$14+СВЦЭМ!$D$10+'СЕТ СН'!$G$5-'СЕТ СН'!$G$24</f>
        <v>3131.5387590800001</v>
      </c>
    </row>
    <row r="68" spans="1:26" ht="15.75" x14ac:dyDescent="0.2">
      <c r="A68" s="35">
        <f t="shared" si="1"/>
        <v>44490</v>
      </c>
      <c r="B68" s="36">
        <f>SUMIFS(СВЦЭМ!$D$39:$D$782,СВЦЭМ!$A$39:$A$782,$A68,СВЦЭМ!$B$39:$B$782,B$47)+'СЕТ СН'!$G$14+СВЦЭМ!$D$10+'СЕТ СН'!$G$5-'СЕТ СН'!$G$24</f>
        <v>3184.59991322</v>
      </c>
      <c r="C68" s="36">
        <f>SUMIFS(СВЦЭМ!$D$39:$D$782,СВЦЭМ!$A$39:$A$782,$A68,СВЦЭМ!$B$39:$B$782,C$47)+'СЕТ СН'!$G$14+СВЦЭМ!$D$10+'СЕТ СН'!$G$5-'СЕТ СН'!$G$24</f>
        <v>3164.6047210500001</v>
      </c>
      <c r="D68" s="36">
        <f>SUMIFS(СВЦЭМ!$D$39:$D$782,СВЦЭМ!$A$39:$A$782,$A68,СВЦЭМ!$B$39:$B$782,D$47)+'СЕТ СН'!$G$14+СВЦЭМ!$D$10+'СЕТ СН'!$G$5-'СЕТ СН'!$G$24</f>
        <v>3091.8265043800002</v>
      </c>
      <c r="E68" s="36">
        <f>SUMIFS(СВЦЭМ!$D$39:$D$782,СВЦЭМ!$A$39:$A$782,$A68,СВЦЭМ!$B$39:$B$782,E$47)+'СЕТ СН'!$G$14+СВЦЭМ!$D$10+'СЕТ СН'!$G$5-'СЕТ СН'!$G$24</f>
        <v>3082.09000363</v>
      </c>
      <c r="F68" s="36">
        <f>SUMIFS(СВЦЭМ!$D$39:$D$782,СВЦЭМ!$A$39:$A$782,$A68,СВЦЭМ!$B$39:$B$782,F$47)+'СЕТ СН'!$G$14+СВЦЭМ!$D$10+'СЕТ СН'!$G$5-'СЕТ СН'!$G$24</f>
        <v>3082.1295886500002</v>
      </c>
      <c r="G68" s="36">
        <f>SUMIFS(СВЦЭМ!$D$39:$D$782,СВЦЭМ!$A$39:$A$782,$A68,СВЦЭМ!$B$39:$B$782,G$47)+'СЕТ СН'!$G$14+СВЦЭМ!$D$10+'СЕТ СН'!$G$5-'СЕТ СН'!$G$24</f>
        <v>3075.5333293900003</v>
      </c>
      <c r="H68" s="36">
        <f>SUMIFS(СВЦЭМ!$D$39:$D$782,СВЦЭМ!$A$39:$A$782,$A68,СВЦЭМ!$B$39:$B$782,H$47)+'СЕТ СН'!$G$14+СВЦЭМ!$D$10+'СЕТ СН'!$G$5-'СЕТ СН'!$G$24</f>
        <v>3133.5425341499999</v>
      </c>
      <c r="I68" s="36">
        <f>SUMIFS(СВЦЭМ!$D$39:$D$782,СВЦЭМ!$A$39:$A$782,$A68,СВЦЭМ!$B$39:$B$782,I$47)+'СЕТ СН'!$G$14+СВЦЭМ!$D$10+'СЕТ СН'!$G$5-'СЕТ СН'!$G$24</f>
        <v>3092.4404169899999</v>
      </c>
      <c r="J68" s="36">
        <f>SUMIFS(СВЦЭМ!$D$39:$D$782,СВЦЭМ!$A$39:$A$782,$A68,СВЦЭМ!$B$39:$B$782,J$47)+'СЕТ СН'!$G$14+СВЦЭМ!$D$10+'СЕТ СН'!$G$5-'СЕТ СН'!$G$24</f>
        <v>3087.4393285400001</v>
      </c>
      <c r="K68" s="36">
        <f>SUMIFS(СВЦЭМ!$D$39:$D$782,СВЦЭМ!$A$39:$A$782,$A68,СВЦЭМ!$B$39:$B$782,K$47)+'СЕТ СН'!$G$14+СВЦЭМ!$D$10+'СЕТ СН'!$G$5-'СЕТ СН'!$G$24</f>
        <v>3065.1118041999998</v>
      </c>
      <c r="L68" s="36">
        <f>SUMIFS(СВЦЭМ!$D$39:$D$782,СВЦЭМ!$A$39:$A$782,$A68,СВЦЭМ!$B$39:$B$782,L$47)+'СЕТ СН'!$G$14+СВЦЭМ!$D$10+'СЕТ СН'!$G$5-'СЕТ СН'!$G$24</f>
        <v>3073.67591537</v>
      </c>
      <c r="M68" s="36">
        <f>SUMIFS(СВЦЭМ!$D$39:$D$782,СВЦЭМ!$A$39:$A$782,$A68,СВЦЭМ!$B$39:$B$782,M$47)+'СЕТ СН'!$G$14+СВЦЭМ!$D$10+'СЕТ СН'!$G$5-'СЕТ СН'!$G$24</f>
        <v>3084.3759896199999</v>
      </c>
      <c r="N68" s="36">
        <f>SUMIFS(СВЦЭМ!$D$39:$D$782,СВЦЭМ!$A$39:$A$782,$A68,СВЦЭМ!$B$39:$B$782,N$47)+'СЕТ СН'!$G$14+СВЦЭМ!$D$10+'СЕТ СН'!$G$5-'СЕТ СН'!$G$24</f>
        <v>3124.2074106299997</v>
      </c>
      <c r="O68" s="36">
        <f>SUMIFS(СВЦЭМ!$D$39:$D$782,СВЦЭМ!$A$39:$A$782,$A68,СВЦЭМ!$B$39:$B$782,O$47)+'СЕТ СН'!$G$14+СВЦЭМ!$D$10+'СЕТ СН'!$G$5-'СЕТ СН'!$G$24</f>
        <v>3164.4546626800002</v>
      </c>
      <c r="P68" s="36">
        <f>SUMIFS(СВЦЭМ!$D$39:$D$782,СВЦЭМ!$A$39:$A$782,$A68,СВЦЭМ!$B$39:$B$782,P$47)+'СЕТ СН'!$G$14+СВЦЭМ!$D$10+'СЕТ СН'!$G$5-'СЕТ СН'!$G$24</f>
        <v>3160.0153777999999</v>
      </c>
      <c r="Q68" s="36">
        <f>SUMIFS(СВЦЭМ!$D$39:$D$782,СВЦЭМ!$A$39:$A$782,$A68,СВЦЭМ!$B$39:$B$782,Q$47)+'СЕТ СН'!$G$14+СВЦЭМ!$D$10+'СЕТ СН'!$G$5-'СЕТ СН'!$G$24</f>
        <v>3163.4678828999999</v>
      </c>
      <c r="R68" s="36">
        <f>SUMIFS(СВЦЭМ!$D$39:$D$782,СВЦЭМ!$A$39:$A$782,$A68,СВЦЭМ!$B$39:$B$782,R$47)+'СЕТ СН'!$G$14+СВЦЭМ!$D$10+'СЕТ СН'!$G$5-'СЕТ СН'!$G$24</f>
        <v>3163.1579971599999</v>
      </c>
      <c r="S68" s="36">
        <f>SUMIFS(СВЦЭМ!$D$39:$D$782,СВЦЭМ!$A$39:$A$782,$A68,СВЦЭМ!$B$39:$B$782,S$47)+'СЕТ СН'!$G$14+СВЦЭМ!$D$10+'СЕТ СН'!$G$5-'СЕТ СН'!$G$24</f>
        <v>3125.82688435</v>
      </c>
      <c r="T68" s="36">
        <f>SUMIFS(СВЦЭМ!$D$39:$D$782,СВЦЭМ!$A$39:$A$782,$A68,СВЦЭМ!$B$39:$B$782,T$47)+'СЕТ СН'!$G$14+СВЦЭМ!$D$10+'СЕТ СН'!$G$5-'СЕТ СН'!$G$24</f>
        <v>3094.7647444499999</v>
      </c>
      <c r="U68" s="36">
        <f>SUMIFS(СВЦЭМ!$D$39:$D$782,СВЦЭМ!$A$39:$A$782,$A68,СВЦЭМ!$B$39:$B$782,U$47)+'СЕТ СН'!$G$14+СВЦЭМ!$D$10+'СЕТ СН'!$G$5-'СЕТ СН'!$G$24</f>
        <v>3086.7165643999997</v>
      </c>
      <c r="V68" s="36">
        <f>SUMIFS(СВЦЭМ!$D$39:$D$782,СВЦЭМ!$A$39:$A$782,$A68,СВЦЭМ!$B$39:$B$782,V$47)+'СЕТ СН'!$G$14+СВЦЭМ!$D$10+'СЕТ СН'!$G$5-'СЕТ СН'!$G$24</f>
        <v>3074.35782883</v>
      </c>
      <c r="W68" s="36">
        <f>SUMIFS(СВЦЭМ!$D$39:$D$782,СВЦЭМ!$A$39:$A$782,$A68,СВЦЭМ!$B$39:$B$782,W$47)+'СЕТ СН'!$G$14+СВЦЭМ!$D$10+'СЕТ СН'!$G$5-'СЕТ СН'!$G$24</f>
        <v>3081.5107334599998</v>
      </c>
      <c r="X68" s="36">
        <f>SUMIFS(СВЦЭМ!$D$39:$D$782,СВЦЭМ!$A$39:$A$782,$A68,СВЦЭМ!$B$39:$B$782,X$47)+'СЕТ СН'!$G$14+СВЦЭМ!$D$10+'СЕТ СН'!$G$5-'СЕТ СН'!$G$24</f>
        <v>3053.2858786400002</v>
      </c>
      <c r="Y68" s="36">
        <f>SUMIFS(СВЦЭМ!$D$39:$D$782,СВЦЭМ!$A$39:$A$782,$A68,СВЦЭМ!$B$39:$B$782,Y$47)+'СЕТ СН'!$G$14+СВЦЭМ!$D$10+'СЕТ СН'!$G$5-'СЕТ СН'!$G$24</f>
        <v>3088.44318853</v>
      </c>
    </row>
    <row r="69" spans="1:26" ht="15.75" x14ac:dyDescent="0.2">
      <c r="A69" s="35">
        <f t="shared" si="1"/>
        <v>44491</v>
      </c>
      <c r="B69" s="36">
        <f>SUMIFS(СВЦЭМ!$D$39:$D$782,СВЦЭМ!$A$39:$A$782,$A69,СВЦЭМ!$B$39:$B$782,B$47)+'СЕТ СН'!$G$14+СВЦЭМ!$D$10+'СЕТ СН'!$G$5-'СЕТ СН'!$G$24</f>
        <v>3116.4212771800003</v>
      </c>
      <c r="C69" s="36">
        <f>SUMIFS(СВЦЭМ!$D$39:$D$782,СВЦЭМ!$A$39:$A$782,$A69,СВЦЭМ!$B$39:$B$782,C$47)+'СЕТ СН'!$G$14+СВЦЭМ!$D$10+'СЕТ СН'!$G$5-'СЕТ СН'!$G$24</f>
        <v>3171.9319850499996</v>
      </c>
      <c r="D69" s="36">
        <f>SUMIFS(СВЦЭМ!$D$39:$D$782,СВЦЭМ!$A$39:$A$782,$A69,СВЦЭМ!$B$39:$B$782,D$47)+'СЕТ СН'!$G$14+СВЦЭМ!$D$10+'СЕТ СН'!$G$5-'СЕТ СН'!$G$24</f>
        <v>3129.5844710199999</v>
      </c>
      <c r="E69" s="36">
        <f>SUMIFS(СВЦЭМ!$D$39:$D$782,СВЦЭМ!$A$39:$A$782,$A69,СВЦЭМ!$B$39:$B$782,E$47)+'СЕТ СН'!$G$14+СВЦЭМ!$D$10+'СЕТ СН'!$G$5-'СЕТ СН'!$G$24</f>
        <v>3135.0290429899997</v>
      </c>
      <c r="F69" s="36">
        <f>SUMIFS(СВЦЭМ!$D$39:$D$782,СВЦЭМ!$A$39:$A$782,$A69,СВЦЭМ!$B$39:$B$782,F$47)+'СЕТ СН'!$G$14+СВЦЭМ!$D$10+'СЕТ СН'!$G$5-'СЕТ СН'!$G$24</f>
        <v>3123.9905560400002</v>
      </c>
      <c r="G69" s="36">
        <f>SUMIFS(СВЦЭМ!$D$39:$D$782,СВЦЭМ!$A$39:$A$782,$A69,СВЦЭМ!$B$39:$B$782,G$47)+'СЕТ СН'!$G$14+СВЦЭМ!$D$10+'СЕТ СН'!$G$5-'СЕТ СН'!$G$24</f>
        <v>3120.2793546499997</v>
      </c>
      <c r="H69" s="36">
        <f>SUMIFS(СВЦЭМ!$D$39:$D$782,СВЦЭМ!$A$39:$A$782,$A69,СВЦЭМ!$B$39:$B$782,H$47)+'СЕТ СН'!$G$14+СВЦЭМ!$D$10+'СЕТ СН'!$G$5-'СЕТ СН'!$G$24</f>
        <v>3158.3851088800002</v>
      </c>
      <c r="I69" s="36">
        <f>SUMIFS(СВЦЭМ!$D$39:$D$782,СВЦЭМ!$A$39:$A$782,$A69,СВЦЭМ!$B$39:$B$782,I$47)+'СЕТ СН'!$G$14+СВЦЭМ!$D$10+'СЕТ СН'!$G$5-'СЕТ СН'!$G$24</f>
        <v>3151.76935486</v>
      </c>
      <c r="J69" s="36">
        <f>SUMIFS(СВЦЭМ!$D$39:$D$782,СВЦЭМ!$A$39:$A$782,$A69,СВЦЭМ!$B$39:$B$782,J$47)+'СЕТ СН'!$G$14+СВЦЭМ!$D$10+'СЕТ СН'!$G$5-'СЕТ СН'!$G$24</f>
        <v>3145.6139186099999</v>
      </c>
      <c r="K69" s="36">
        <f>SUMIFS(СВЦЭМ!$D$39:$D$782,СВЦЭМ!$A$39:$A$782,$A69,СВЦЭМ!$B$39:$B$782,K$47)+'СЕТ СН'!$G$14+СВЦЭМ!$D$10+'СЕТ СН'!$G$5-'СЕТ СН'!$G$24</f>
        <v>3114.38978606</v>
      </c>
      <c r="L69" s="36">
        <f>SUMIFS(СВЦЭМ!$D$39:$D$782,СВЦЭМ!$A$39:$A$782,$A69,СВЦЭМ!$B$39:$B$782,L$47)+'СЕТ СН'!$G$14+СВЦЭМ!$D$10+'СЕТ СН'!$G$5-'СЕТ СН'!$G$24</f>
        <v>3113.7420900899997</v>
      </c>
      <c r="M69" s="36">
        <f>SUMIFS(СВЦЭМ!$D$39:$D$782,СВЦЭМ!$A$39:$A$782,$A69,СВЦЭМ!$B$39:$B$782,M$47)+'СЕТ СН'!$G$14+СВЦЭМ!$D$10+'СЕТ СН'!$G$5-'СЕТ СН'!$G$24</f>
        <v>3120.8318054000001</v>
      </c>
      <c r="N69" s="36">
        <f>SUMIFS(СВЦЭМ!$D$39:$D$782,СВЦЭМ!$A$39:$A$782,$A69,СВЦЭМ!$B$39:$B$782,N$47)+'СЕТ СН'!$G$14+СВЦЭМ!$D$10+'СЕТ СН'!$G$5-'СЕТ СН'!$G$24</f>
        <v>3114.4884166100001</v>
      </c>
      <c r="O69" s="36">
        <f>SUMIFS(СВЦЭМ!$D$39:$D$782,СВЦЭМ!$A$39:$A$782,$A69,СВЦЭМ!$B$39:$B$782,O$47)+'СЕТ СН'!$G$14+СВЦЭМ!$D$10+'СЕТ СН'!$G$5-'СЕТ СН'!$G$24</f>
        <v>3114.4283728800001</v>
      </c>
      <c r="P69" s="36">
        <f>SUMIFS(СВЦЭМ!$D$39:$D$782,СВЦЭМ!$A$39:$A$782,$A69,СВЦЭМ!$B$39:$B$782,P$47)+'СЕТ СН'!$G$14+СВЦЭМ!$D$10+'СЕТ СН'!$G$5-'СЕТ СН'!$G$24</f>
        <v>3115.7727371399997</v>
      </c>
      <c r="Q69" s="36">
        <f>SUMIFS(СВЦЭМ!$D$39:$D$782,СВЦЭМ!$A$39:$A$782,$A69,СВЦЭМ!$B$39:$B$782,Q$47)+'СЕТ СН'!$G$14+СВЦЭМ!$D$10+'СЕТ СН'!$G$5-'СЕТ СН'!$G$24</f>
        <v>3194.42221212</v>
      </c>
      <c r="R69" s="36">
        <f>SUMIFS(СВЦЭМ!$D$39:$D$782,СВЦЭМ!$A$39:$A$782,$A69,СВЦЭМ!$B$39:$B$782,R$47)+'СЕТ СН'!$G$14+СВЦЭМ!$D$10+'СЕТ СН'!$G$5-'СЕТ СН'!$G$24</f>
        <v>3195.0537489899998</v>
      </c>
      <c r="S69" s="36">
        <f>SUMIFS(СВЦЭМ!$D$39:$D$782,СВЦЭМ!$A$39:$A$782,$A69,СВЦЭМ!$B$39:$B$782,S$47)+'СЕТ СН'!$G$14+СВЦЭМ!$D$10+'СЕТ СН'!$G$5-'СЕТ СН'!$G$24</f>
        <v>3157.8265214900002</v>
      </c>
      <c r="T69" s="36">
        <f>SUMIFS(СВЦЭМ!$D$39:$D$782,СВЦЭМ!$A$39:$A$782,$A69,СВЦЭМ!$B$39:$B$782,T$47)+'СЕТ СН'!$G$14+СВЦЭМ!$D$10+'СЕТ СН'!$G$5-'СЕТ СН'!$G$24</f>
        <v>3095.1783997399998</v>
      </c>
      <c r="U69" s="36">
        <f>SUMIFS(СВЦЭМ!$D$39:$D$782,СВЦЭМ!$A$39:$A$782,$A69,СВЦЭМ!$B$39:$B$782,U$47)+'СЕТ СН'!$G$14+СВЦЭМ!$D$10+'СЕТ СН'!$G$5-'СЕТ СН'!$G$24</f>
        <v>3094.3157711399999</v>
      </c>
      <c r="V69" s="36">
        <f>SUMIFS(СВЦЭМ!$D$39:$D$782,СВЦЭМ!$A$39:$A$782,$A69,СВЦЭМ!$B$39:$B$782,V$47)+'СЕТ СН'!$G$14+СВЦЭМ!$D$10+'СЕТ СН'!$G$5-'СЕТ СН'!$G$24</f>
        <v>3118.6300730600001</v>
      </c>
      <c r="W69" s="36">
        <f>SUMIFS(СВЦЭМ!$D$39:$D$782,СВЦЭМ!$A$39:$A$782,$A69,СВЦЭМ!$B$39:$B$782,W$47)+'СЕТ СН'!$G$14+СВЦЭМ!$D$10+'СЕТ СН'!$G$5-'СЕТ СН'!$G$24</f>
        <v>3138.4966645899999</v>
      </c>
      <c r="X69" s="36">
        <f>SUMIFS(СВЦЭМ!$D$39:$D$782,СВЦЭМ!$A$39:$A$782,$A69,СВЦЭМ!$B$39:$B$782,X$47)+'СЕТ СН'!$G$14+СВЦЭМ!$D$10+'СЕТ СН'!$G$5-'СЕТ СН'!$G$24</f>
        <v>3168.8731483399997</v>
      </c>
      <c r="Y69" s="36">
        <f>SUMIFS(СВЦЭМ!$D$39:$D$782,СВЦЭМ!$A$39:$A$782,$A69,СВЦЭМ!$B$39:$B$782,Y$47)+'СЕТ СН'!$G$14+СВЦЭМ!$D$10+'СЕТ СН'!$G$5-'СЕТ СН'!$G$24</f>
        <v>3148.2837008900001</v>
      </c>
    </row>
    <row r="70" spans="1:26" ht="15.75" x14ac:dyDescent="0.2">
      <c r="A70" s="35">
        <f t="shared" si="1"/>
        <v>44492</v>
      </c>
      <c r="B70" s="36">
        <f>SUMIFS(СВЦЭМ!$D$39:$D$782,СВЦЭМ!$A$39:$A$782,$A70,СВЦЭМ!$B$39:$B$782,B$47)+'СЕТ СН'!$G$14+СВЦЭМ!$D$10+'СЕТ СН'!$G$5-'СЕТ СН'!$G$24</f>
        <v>3133.16098947</v>
      </c>
      <c r="C70" s="36">
        <f>SUMIFS(СВЦЭМ!$D$39:$D$782,СВЦЭМ!$A$39:$A$782,$A70,СВЦЭМ!$B$39:$B$782,C$47)+'СЕТ СН'!$G$14+СВЦЭМ!$D$10+'СЕТ СН'!$G$5-'СЕТ СН'!$G$24</f>
        <v>3098.8319322500001</v>
      </c>
      <c r="D70" s="36">
        <f>SUMIFS(СВЦЭМ!$D$39:$D$782,СВЦЭМ!$A$39:$A$782,$A70,СВЦЭМ!$B$39:$B$782,D$47)+'СЕТ СН'!$G$14+СВЦЭМ!$D$10+'СЕТ СН'!$G$5-'СЕТ СН'!$G$24</f>
        <v>3119.4445613600001</v>
      </c>
      <c r="E70" s="36">
        <f>SUMIFS(СВЦЭМ!$D$39:$D$782,СВЦЭМ!$A$39:$A$782,$A70,СВЦЭМ!$B$39:$B$782,E$47)+'СЕТ СН'!$G$14+СВЦЭМ!$D$10+'СЕТ СН'!$G$5-'СЕТ СН'!$G$24</f>
        <v>3135.7594354399998</v>
      </c>
      <c r="F70" s="36">
        <f>SUMIFS(СВЦЭМ!$D$39:$D$782,СВЦЭМ!$A$39:$A$782,$A70,СВЦЭМ!$B$39:$B$782,F$47)+'СЕТ СН'!$G$14+СВЦЭМ!$D$10+'СЕТ СН'!$G$5-'СЕТ СН'!$G$24</f>
        <v>3131.9343932800002</v>
      </c>
      <c r="G70" s="36">
        <f>SUMIFS(СВЦЭМ!$D$39:$D$782,СВЦЭМ!$A$39:$A$782,$A70,СВЦЭМ!$B$39:$B$782,G$47)+'СЕТ СН'!$G$14+СВЦЭМ!$D$10+'СЕТ СН'!$G$5-'СЕТ СН'!$G$24</f>
        <v>3139.08832914</v>
      </c>
      <c r="H70" s="36">
        <f>SUMIFS(СВЦЭМ!$D$39:$D$782,СВЦЭМ!$A$39:$A$782,$A70,СВЦЭМ!$B$39:$B$782,H$47)+'СЕТ СН'!$G$14+СВЦЭМ!$D$10+'СЕТ СН'!$G$5-'СЕТ СН'!$G$24</f>
        <v>3098.7288630900002</v>
      </c>
      <c r="I70" s="36">
        <f>SUMIFS(СВЦЭМ!$D$39:$D$782,СВЦЭМ!$A$39:$A$782,$A70,СВЦЭМ!$B$39:$B$782,I$47)+'СЕТ СН'!$G$14+СВЦЭМ!$D$10+'СЕТ СН'!$G$5-'СЕТ СН'!$G$24</f>
        <v>3096.7548513399997</v>
      </c>
      <c r="J70" s="36">
        <f>SUMIFS(СВЦЭМ!$D$39:$D$782,СВЦЭМ!$A$39:$A$782,$A70,СВЦЭМ!$B$39:$B$782,J$47)+'СЕТ СН'!$G$14+СВЦЭМ!$D$10+'СЕТ СН'!$G$5-'СЕТ СН'!$G$24</f>
        <v>3048.36959488</v>
      </c>
      <c r="K70" s="36">
        <f>SUMIFS(СВЦЭМ!$D$39:$D$782,СВЦЭМ!$A$39:$A$782,$A70,СВЦЭМ!$B$39:$B$782,K$47)+'СЕТ СН'!$G$14+СВЦЭМ!$D$10+'СЕТ СН'!$G$5-'СЕТ СН'!$G$24</f>
        <v>3031.2552250600002</v>
      </c>
      <c r="L70" s="36">
        <f>SUMIFS(СВЦЭМ!$D$39:$D$782,СВЦЭМ!$A$39:$A$782,$A70,СВЦЭМ!$B$39:$B$782,L$47)+'СЕТ СН'!$G$14+СВЦЭМ!$D$10+'СЕТ СН'!$G$5-'СЕТ СН'!$G$24</f>
        <v>3011.9557988199999</v>
      </c>
      <c r="M70" s="36">
        <f>SUMIFS(СВЦЭМ!$D$39:$D$782,СВЦЭМ!$A$39:$A$782,$A70,СВЦЭМ!$B$39:$B$782,M$47)+'СЕТ СН'!$G$14+СВЦЭМ!$D$10+'СЕТ СН'!$G$5-'СЕТ СН'!$G$24</f>
        <v>3004.8185336799997</v>
      </c>
      <c r="N70" s="36">
        <f>SUMIFS(СВЦЭМ!$D$39:$D$782,СВЦЭМ!$A$39:$A$782,$A70,СВЦЭМ!$B$39:$B$782,N$47)+'СЕТ СН'!$G$14+СВЦЭМ!$D$10+'СЕТ СН'!$G$5-'СЕТ СН'!$G$24</f>
        <v>2994.3379605299997</v>
      </c>
      <c r="O70" s="36">
        <f>SUMIFS(СВЦЭМ!$D$39:$D$782,СВЦЭМ!$A$39:$A$782,$A70,СВЦЭМ!$B$39:$B$782,O$47)+'СЕТ СН'!$G$14+СВЦЭМ!$D$10+'СЕТ СН'!$G$5-'СЕТ СН'!$G$24</f>
        <v>2985.9376686000001</v>
      </c>
      <c r="P70" s="36">
        <f>SUMIFS(СВЦЭМ!$D$39:$D$782,СВЦЭМ!$A$39:$A$782,$A70,СВЦЭМ!$B$39:$B$782,P$47)+'СЕТ СН'!$G$14+СВЦЭМ!$D$10+'СЕТ СН'!$G$5-'СЕТ СН'!$G$24</f>
        <v>2979.3133809700003</v>
      </c>
      <c r="Q70" s="36">
        <f>SUMIFS(СВЦЭМ!$D$39:$D$782,СВЦЭМ!$A$39:$A$782,$A70,СВЦЭМ!$B$39:$B$782,Q$47)+'СЕТ СН'!$G$14+СВЦЭМ!$D$10+'СЕТ СН'!$G$5-'СЕТ СН'!$G$24</f>
        <v>2972.6934503799998</v>
      </c>
      <c r="R70" s="36">
        <f>SUMIFS(СВЦЭМ!$D$39:$D$782,СВЦЭМ!$A$39:$A$782,$A70,СВЦЭМ!$B$39:$B$782,R$47)+'СЕТ СН'!$G$14+СВЦЭМ!$D$10+'СЕТ СН'!$G$5-'СЕТ СН'!$G$24</f>
        <v>2969.1317286600001</v>
      </c>
      <c r="S70" s="36">
        <f>SUMIFS(СВЦЭМ!$D$39:$D$782,СВЦЭМ!$A$39:$A$782,$A70,СВЦЭМ!$B$39:$B$782,S$47)+'СЕТ СН'!$G$14+СВЦЭМ!$D$10+'СЕТ СН'!$G$5-'СЕТ СН'!$G$24</f>
        <v>2974.0732511699998</v>
      </c>
      <c r="T70" s="36">
        <f>SUMIFS(СВЦЭМ!$D$39:$D$782,СВЦЭМ!$A$39:$A$782,$A70,СВЦЭМ!$B$39:$B$782,T$47)+'СЕТ СН'!$G$14+СВЦЭМ!$D$10+'СЕТ СН'!$G$5-'СЕТ СН'!$G$24</f>
        <v>2981.0785182300001</v>
      </c>
      <c r="U70" s="36">
        <f>SUMIFS(СВЦЭМ!$D$39:$D$782,СВЦЭМ!$A$39:$A$782,$A70,СВЦЭМ!$B$39:$B$782,U$47)+'СЕТ СН'!$G$14+СВЦЭМ!$D$10+'СЕТ СН'!$G$5-'СЕТ СН'!$G$24</f>
        <v>2975.3462221099999</v>
      </c>
      <c r="V70" s="36">
        <f>SUMIFS(СВЦЭМ!$D$39:$D$782,СВЦЭМ!$A$39:$A$782,$A70,СВЦЭМ!$B$39:$B$782,V$47)+'СЕТ СН'!$G$14+СВЦЭМ!$D$10+'СЕТ СН'!$G$5-'СЕТ СН'!$G$24</f>
        <v>2964.7020315499999</v>
      </c>
      <c r="W70" s="36">
        <f>SUMIFS(СВЦЭМ!$D$39:$D$782,СВЦЭМ!$A$39:$A$782,$A70,СВЦЭМ!$B$39:$B$782,W$47)+'СЕТ СН'!$G$14+СВЦЭМ!$D$10+'СЕТ СН'!$G$5-'СЕТ СН'!$G$24</f>
        <v>2983.5010684099998</v>
      </c>
      <c r="X70" s="36">
        <f>SUMIFS(СВЦЭМ!$D$39:$D$782,СВЦЭМ!$A$39:$A$782,$A70,СВЦЭМ!$B$39:$B$782,X$47)+'СЕТ СН'!$G$14+СВЦЭМ!$D$10+'СЕТ СН'!$G$5-'СЕТ СН'!$G$24</f>
        <v>3009.5261249800001</v>
      </c>
      <c r="Y70" s="36">
        <f>SUMIFS(СВЦЭМ!$D$39:$D$782,СВЦЭМ!$A$39:$A$782,$A70,СВЦЭМ!$B$39:$B$782,Y$47)+'СЕТ СН'!$G$14+СВЦЭМ!$D$10+'СЕТ СН'!$G$5-'СЕТ СН'!$G$24</f>
        <v>3059.95467082</v>
      </c>
    </row>
    <row r="71" spans="1:26" ht="15.75" x14ac:dyDescent="0.2">
      <c r="A71" s="35">
        <f t="shared" si="1"/>
        <v>44493</v>
      </c>
      <c r="B71" s="36">
        <f>SUMIFS(СВЦЭМ!$D$39:$D$782,СВЦЭМ!$A$39:$A$782,$A71,СВЦЭМ!$B$39:$B$782,B$47)+'СЕТ СН'!$G$14+СВЦЭМ!$D$10+'СЕТ СН'!$G$5-'СЕТ СН'!$G$24</f>
        <v>3101.7080246</v>
      </c>
      <c r="C71" s="36">
        <f>SUMIFS(СВЦЭМ!$D$39:$D$782,СВЦЭМ!$A$39:$A$782,$A71,СВЦЭМ!$B$39:$B$782,C$47)+'СЕТ СН'!$G$14+СВЦЭМ!$D$10+'СЕТ СН'!$G$5-'СЕТ СН'!$G$24</f>
        <v>3136.56251677</v>
      </c>
      <c r="D71" s="36">
        <f>SUMIFS(СВЦЭМ!$D$39:$D$782,СВЦЭМ!$A$39:$A$782,$A71,СВЦЭМ!$B$39:$B$782,D$47)+'СЕТ СН'!$G$14+СВЦЭМ!$D$10+'СЕТ СН'!$G$5-'СЕТ СН'!$G$24</f>
        <v>3185.7609863999996</v>
      </c>
      <c r="E71" s="36">
        <f>SUMIFS(СВЦЭМ!$D$39:$D$782,СВЦЭМ!$A$39:$A$782,$A71,СВЦЭМ!$B$39:$B$782,E$47)+'СЕТ СН'!$G$14+СВЦЭМ!$D$10+'СЕТ СН'!$G$5-'СЕТ СН'!$G$24</f>
        <v>3197.1597221000002</v>
      </c>
      <c r="F71" s="36">
        <f>SUMIFS(СВЦЭМ!$D$39:$D$782,СВЦЭМ!$A$39:$A$782,$A71,СВЦЭМ!$B$39:$B$782,F$47)+'СЕТ СН'!$G$14+СВЦЭМ!$D$10+'СЕТ СН'!$G$5-'СЕТ СН'!$G$24</f>
        <v>3190.7400720599999</v>
      </c>
      <c r="G71" s="36">
        <f>SUMIFS(СВЦЭМ!$D$39:$D$782,СВЦЭМ!$A$39:$A$782,$A71,СВЦЭМ!$B$39:$B$782,G$47)+'СЕТ СН'!$G$14+СВЦЭМ!$D$10+'СЕТ СН'!$G$5-'СЕТ СН'!$G$24</f>
        <v>3193.8059482799999</v>
      </c>
      <c r="H71" s="36">
        <f>SUMIFS(СВЦЭМ!$D$39:$D$782,СВЦЭМ!$A$39:$A$782,$A71,СВЦЭМ!$B$39:$B$782,H$47)+'СЕТ СН'!$G$14+СВЦЭМ!$D$10+'СЕТ СН'!$G$5-'СЕТ СН'!$G$24</f>
        <v>3154.7978661799998</v>
      </c>
      <c r="I71" s="36">
        <f>SUMIFS(СВЦЭМ!$D$39:$D$782,СВЦЭМ!$A$39:$A$782,$A71,СВЦЭМ!$B$39:$B$782,I$47)+'СЕТ СН'!$G$14+СВЦЭМ!$D$10+'СЕТ СН'!$G$5-'СЕТ СН'!$G$24</f>
        <v>3100.2059253299999</v>
      </c>
      <c r="J71" s="36">
        <f>SUMIFS(СВЦЭМ!$D$39:$D$782,СВЦЭМ!$A$39:$A$782,$A71,СВЦЭМ!$B$39:$B$782,J$47)+'СЕТ СН'!$G$14+СВЦЭМ!$D$10+'СЕТ СН'!$G$5-'СЕТ СН'!$G$24</f>
        <v>3047.5453877299997</v>
      </c>
      <c r="K71" s="36">
        <f>SUMIFS(СВЦЭМ!$D$39:$D$782,СВЦЭМ!$A$39:$A$782,$A71,СВЦЭМ!$B$39:$B$782,K$47)+'СЕТ СН'!$G$14+СВЦЭМ!$D$10+'СЕТ СН'!$G$5-'СЕТ СН'!$G$24</f>
        <v>3014.3613796499999</v>
      </c>
      <c r="L71" s="36">
        <f>SUMIFS(СВЦЭМ!$D$39:$D$782,СВЦЭМ!$A$39:$A$782,$A71,СВЦЭМ!$B$39:$B$782,L$47)+'СЕТ СН'!$G$14+СВЦЭМ!$D$10+'СЕТ СН'!$G$5-'СЕТ СН'!$G$24</f>
        <v>2991.1510079099999</v>
      </c>
      <c r="M71" s="36">
        <f>SUMIFS(СВЦЭМ!$D$39:$D$782,СВЦЭМ!$A$39:$A$782,$A71,СВЦЭМ!$B$39:$B$782,M$47)+'СЕТ СН'!$G$14+СВЦЭМ!$D$10+'СЕТ СН'!$G$5-'СЕТ СН'!$G$24</f>
        <v>2985.1503828099999</v>
      </c>
      <c r="N71" s="36">
        <f>SUMIFS(СВЦЭМ!$D$39:$D$782,СВЦЭМ!$A$39:$A$782,$A71,СВЦЭМ!$B$39:$B$782,N$47)+'СЕТ СН'!$G$14+СВЦЭМ!$D$10+'СЕТ СН'!$G$5-'СЕТ СН'!$G$24</f>
        <v>2984.9951350699998</v>
      </c>
      <c r="O71" s="36">
        <f>SUMIFS(СВЦЭМ!$D$39:$D$782,СВЦЭМ!$A$39:$A$782,$A71,СВЦЭМ!$B$39:$B$782,O$47)+'СЕТ СН'!$G$14+СВЦЭМ!$D$10+'СЕТ СН'!$G$5-'СЕТ СН'!$G$24</f>
        <v>2976.06884894</v>
      </c>
      <c r="P71" s="36">
        <f>SUMIFS(СВЦЭМ!$D$39:$D$782,СВЦЭМ!$A$39:$A$782,$A71,СВЦЭМ!$B$39:$B$782,P$47)+'СЕТ СН'!$G$14+СВЦЭМ!$D$10+'СЕТ СН'!$G$5-'СЕТ СН'!$G$24</f>
        <v>2973.9554402200001</v>
      </c>
      <c r="Q71" s="36">
        <f>SUMIFS(СВЦЭМ!$D$39:$D$782,СВЦЭМ!$A$39:$A$782,$A71,СВЦЭМ!$B$39:$B$782,Q$47)+'СЕТ СН'!$G$14+СВЦЭМ!$D$10+'СЕТ СН'!$G$5-'СЕТ СН'!$G$24</f>
        <v>2966.2076536</v>
      </c>
      <c r="R71" s="36">
        <f>SUMIFS(СВЦЭМ!$D$39:$D$782,СВЦЭМ!$A$39:$A$782,$A71,СВЦЭМ!$B$39:$B$782,R$47)+'СЕТ СН'!$G$14+СВЦЭМ!$D$10+'СЕТ СН'!$G$5-'СЕТ СН'!$G$24</f>
        <v>2965.1512805699999</v>
      </c>
      <c r="S71" s="36">
        <f>SUMIFS(СВЦЭМ!$D$39:$D$782,СВЦЭМ!$A$39:$A$782,$A71,СВЦЭМ!$B$39:$B$782,S$47)+'СЕТ СН'!$G$14+СВЦЭМ!$D$10+'СЕТ СН'!$G$5-'СЕТ СН'!$G$24</f>
        <v>2973.6099539900001</v>
      </c>
      <c r="T71" s="36">
        <f>SUMIFS(СВЦЭМ!$D$39:$D$782,СВЦЭМ!$A$39:$A$782,$A71,СВЦЭМ!$B$39:$B$782,T$47)+'СЕТ СН'!$G$14+СВЦЭМ!$D$10+'СЕТ СН'!$G$5-'СЕТ СН'!$G$24</f>
        <v>2954.1068870999998</v>
      </c>
      <c r="U71" s="36">
        <f>SUMIFS(СВЦЭМ!$D$39:$D$782,СВЦЭМ!$A$39:$A$782,$A71,СВЦЭМ!$B$39:$B$782,U$47)+'СЕТ СН'!$G$14+СВЦЭМ!$D$10+'СЕТ СН'!$G$5-'СЕТ СН'!$G$24</f>
        <v>2969.1124192500001</v>
      </c>
      <c r="V71" s="36">
        <f>SUMIFS(СВЦЭМ!$D$39:$D$782,СВЦЭМ!$A$39:$A$782,$A71,СВЦЭМ!$B$39:$B$782,V$47)+'СЕТ СН'!$G$14+СВЦЭМ!$D$10+'СЕТ СН'!$G$5-'СЕТ СН'!$G$24</f>
        <v>2983.0930682399999</v>
      </c>
      <c r="W71" s="36">
        <f>SUMIFS(СВЦЭМ!$D$39:$D$782,СВЦЭМ!$A$39:$A$782,$A71,СВЦЭМ!$B$39:$B$782,W$47)+'СЕТ СН'!$G$14+СВЦЭМ!$D$10+'СЕТ СН'!$G$5-'СЕТ СН'!$G$24</f>
        <v>2998.2685336100003</v>
      </c>
      <c r="X71" s="36">
        <f>SUMIFS(СВЦЭМ!$D$39:$D$782,СВЦЭМ!$A$39:$A$782,$A71,СВЦЭМ!$B$39:$B$782,X$47)+'СЕТ СН'!$G$14+СВЦЭМ!$D$10+'СЕТ СН'!$G$5-'СЕТ СН'!$G$24</f>
        <v>3021.9999773899999</v>
      </c>
      <c r="Y71" s="36">
        <f>SUMIFS(СВЦЭМ!$D$39:$D$782,СВЦЭМ!$A$39:$A$782,$A71,СВЦЭМ!$B$39:$B$782,Y$47)+'СЕТ СН'!$G$14+СВЦЭМ!$D$10+'СЕТ СН'!$G$5-'СЕТ СН'!$G$24</f>
        <v>3061.2473204899998</v>
      </c>
    </row>
    <row r="72" spans="1:26" ht="15.75" x14ac:dyDescent="0.2">
      <c r="A72" s="35">
        <f t="shared" si="1"/>
        <v>44494</v>
      </c>
      <c r="B72" s="36">
        <f>SUMIFS(СВЦЭМ!$D$39:$D$782,СВЦЭМ!$A$39:$A$782,$A72,СВЦЭМ!$B$39:$B$782,B$47)+'СЕТ СН'!$G$14+СВЦЭМ!$D$10+'СЕТ СН'!$G$5-'СЕТ СН'!$G$24</f>
        <v>3130.91155523</v>
      </c>
      <c r="C72" s="36">
        <f>SUMIFS(СВЦЭМ!$D$39:$D$782,СВЦЭМ!$A$39:$A$782,$A72,СВЦЭМ!$B$39:$B$782,C$47)+'СЕТ СН'!$G$14+СВЦЭМ!$D$10+'СЕТ СН'!$G$5-'СЕТ СН'!$G$24</f>
        <v>3217.80874941</v>
      </c>
      <c r="D72" s="36">
        <f>SUMIFS(СВЦЭМ!$D$39:$D$782,СВЦЭМ!$A$39:$A$782,$A72,СВЦЭМ!$B$39:$B$782,D$47)+'СЕТ СН'!$G$14+СВЦЭМ!$D$10+'СЕТ СН'!$G$5-'СЕТ СН'!$G$24</f>
        <v>3217.1137914599999</v>
      </c>
      <c r="E72" s="36">
        <f>SUMIFS(СВЦЭМ!$D$39:$D$782,СВЦЭМ!$A$39:$A$782,$A72,СВЦЭМ!$B$39:$B$782,E$47)+'СЕТ СН'!$G$14+СВЦЭМ!$D$10+'СЕТ СН'!$G$5-'СЕТ СН'!$G$24</f>
        <v>3107.3621947000001</v>
      </c>
      <c r="F72" s="36">
        <f>SUMIFS(СВЦЭМ!$D$39:$D$782,СВЦЭМ!$A$39:$A$782,$A72,СВЦЭМ!$B$39:$B$782,F$47)+'СЕТ СН'!$G$14+СВЦЭМ!$D$10+'СЕТ СН'!$G$5-'СЕТ СН'!$G$24</f>
        <v>3102.8115191500001</v>
      </c>
      <c r="G72" s="36">
        <f>SUMIFS(СВЦЭМ!$D$39:$D$782,СВЦЭМ!$A$39:$A$782,$A72,СВЦЭМ!$B$39:$B$782,G$47)+'СЕТ СН'!$G$14+СВЦЭМ!$D$10+'СЕТ СН'!$G$5-'СЕТ СН'!$G$24</f>
        <v>3112.6137938299998</v>
      </c>
      <c r="H72" s="36">
        <f>SUMIFS(СВЦЭМ!$D$39:$D$782,СВЦЭМ!$A$39:$A$782,$A72,СВЦЭМ!$B$39:$B$782,H$47)+'СЕТ СН'!$G$14+СВЦЭМ!$D$10+'СЕТ СН'!$G$5-'СЕТ СН'!$G$24</f>
        <v>3175.83994196</v>
      </c>
      <c r="I72" s="36">
        <f>SUMIFS(СВЦЭМ!$D$39:$D$782,СВЦЭМ!$A$39:$A$782,$A72,СВЦЭМ!$B$39:$B$782,I$47)+'СЕТ СН'!$G$14+СВЦЭМ!$D$10+'СЕТ СН'!$G$5-'СЕТ СН'!$G$24</f>
        <v>3155.57803797</v>
      </c>
      <c r="J72" s="36">
        <f>SUMIFS(СВЦЭМ!$D$39:$D$782,СВЦЭМ!$A$39:$A$782,$A72,СВЦЭМ!$B$39:$B$782,J$47)+'СЕТ СН'!$G$14+СВЦЭМ!$D$10+'СЕТ СН'!$G$5-'СЕТ СН'!$G$24</f>
        <v>3089.9146887500001</v>
      </c>
      <c r="K72" s="36">
        <f>SUMIFS(СВЦЭМ!$D$39:$D$782,СВЦЭМ!$A$39:$A$782,$A72,СВЦЭМ!$B$39:$B$782,K$47)+'СЕТ СН'!$G$14+СВЦЭМ!$D$10+'СЕТ СН'!$G$5-'СЕТ СН'!$G$24</f>
        <v>3050.2047241499999</v>
      </c>
      <c r="L72" s="36">
        <f>SUMIFS(СВЦЭМ!$D$39:$D$782,СВЦЭМ!$A$39:$A$782,$A72,СВЦЭМ!$B$39:$B$782,L$47)+'СЕТ СН'!$G$14+СВЦЭМ!$D$10+'СЕТ СН'!$G$5-'СЕТ СН'!$G$24</f>
        <v>3048.4286048900003</v>
      </c>
      <c r="M72" s="36">
        <f>SUMIFS(СВЦЭМ!$D$39:$D$782,СВЦЭМ!$A$39:$A$782,$A72,СВЦЭМ!$B$39:$B$782,M$47)+'СЕТ СН'!$G$14+СВЦЭМ!$D$10+'СЕТ СН'!$G$5-'СЕТ СН'!$G$24</f>
        <v>3065.0369249400001</v>
      </c>
      <c r="N72" s="36">
        <f>SUMIFS(СВЦЭМ!$D$39:$D$782,СВЦЭМ!$A$39:$A$782,$A72,СВЦЭМ!$B$39:$B$782,N$47)+'СЕТ СН'!$G$14+СВЦЭМ!$D$10+'СЕТ СН'!$G$5-'СЕТ СН'!$G$24</f>
        <v>3078.3081063299996</v>
      </c>
      <c r="O72" s="36">
        <f>SUMIFS(СВЦЭМ!$D$39:$D$782,СВЦЭМ!$A$39:$A$782,$A72,СВЦЭМ!$B$39:$B$782,O$47)+'СЕТ СН'!$G$14+СВЦЭМ!$D$10+'СЕТ СН'!$G$5-'СЕТ СН'!$G$24</f>
        <v>3077.7410163</v>
      </c>
      <c r="P72" s="36">
        <f>SUMIFS(СВЦЭМ!$D$39:$D$782,СВЦЭМ!$A$39:$A$782,$A72,СВЦЭМ!$B$39:$B$782,P$47)+'СЕТ СН'!$G$14+СВЦЭМ!$D$10+'СЕТ СН'!$G$5-'СЕТ СН'!$G$24</f>
        <v>3073.4003141799999</v>
      </c>
      <c r="Q72" s="36">
        <f>SUMIFS(СВЦЭМ!$D$39:$D$782,СВЦЭМ!$A$39:$A$782,$A72,СВЦЭМ!$B$39:$B$782,Q$47)+'СЕТ СН'!$G$14+СВЦЭМ!$D$10+'СЕТ СН'!$G$5-'СЕТ СН'!$G$24</f>
        <v>3075.3437958899999</v>
      </c>
      <c r="R72" s="36">
        <f>SUMIFS(СВЦЭМ!$D$39:$D$782,СВЦЭМ!$A$39:$A$782,$A72,СВЦЭМ!$B$39:$B$782,R$47)+'СЕТ СН'!$G$14+СВЦЭМ!$D$10+'СЕТ СН'!$G$5-'СЕТ СН'!$G$24</f>
        <v>3066.9221924100002</v>
      </c>
      <c r="S72" s="36">
        <f>SUMIFS(СВЦЭМ!$D$39:$D$782,СВЦЭМ!$A$39:$A$782,$A72,СВЦЭМ!$B$39:$B$782,S$47)+'СЕТ СН'!$G$14+СВЦЭМ!$D$10+'СЕТ СН'!$G$5-'СЕТ СН'!$G$24</f>
        <v>3050.7151822400001</v>
      </c>
      <c r="T72" s="36">
        <f>SUMIFS(СВЦЭМ!$D$39:$D$782,СВЦЭМ!$A$39:$A$782,$A72,СВЦЭМ!$B$39:$B$782,T$47)+'СЕТ СН'!$G$14+СВЦЭМ!$D$10+'СЕТ СН'!$G$5-'СЕТ СН'!$G$24</f>
        <v>3056.5215527999999</v>
      </c>
      <c r="U72" s="36">
        <f>SUMIFS(СВЦЭМ!$D$39:$D$782,СВЦЭМ!$A$39:$A$782,$A72,СВЦЭМ!$B$39:$B$782,U$47)+'СЕТ СН'!$G$14+СВЦЭМ!$D$10+'СЕТ СН'!$G$5-'СЕТ СН'!$G$24</f>
        <v>3077.0910196300001</v>
      </c>
      <c r="V72" s="36">
        <f>SUMIFS(СВЦЭМ!$D$39:$D$782,СВЦЭМ!$A$39:$A$782,$A72,СВЦЭМ!$B$39:$B$782,V$47)+'СЕТ СН'!$G$14+СВЦЭМ!$D$10+'СЕТ СН'!$G$5-'СЕТ СН'!$G$24</f>
        <v>3043.36153801</v>
      </c>
      <c r="W72" s="36">
        <f>SUMIFS(СВЦЭМ!$D$39:$D$782,СВЦЭМ!$A$39:$A$782,$A72,СВЦЭМ!$B$39:$B$782,W$47)+'СЕТ СН'!$G$14+СВЦЭМ!$D$10+'СЕТ СН'!$G$5-'СЕТ СН'!$G$24</f>
        <v>3064.55160566</v>
      </c>
      <c r="X72" s="36">
        <f>SUMIFS(СВЦЭМ!$D$39:$D$782,СВЦЭМ!$A$39:$A$782,$A72,СВЦЭМ!$B$39:$B$782,X$47)+'СЕТ СН'!$G$14+СВЦЭМ!$D$10+'СЕТ СН'!$G$5-'СЕТ СН'!$G$24</f>
        <v>3089.10780484</v>
      </c>
      <c r="Y72" s="36">
        <f>SUMIFS(СВЦЭМ!$D$39:$D$782,СВЦЭМ!$A$39:$A$782,$A72,СВЦЭМ!$B$39:$B$782,Y$47)+'СЕТ СН'!$G$14+СВЦЭМ!$D$10+'СЕТ СН'!$G$5-'СЕТ СН'!$G$24</f>
        <v>3132.4834453399999</v>
      </c>
    </row>
    <row r="73" spans="1:26" ht="15.75" x14ac:dyDescent="0.2">
      <c r="A73" s="35">
        <f t="shared" si="1"/>
        <v>44495</v>
      </c>
      <c r="B73" s="36">
        <f>SUMIFS(СВЦЭМ!$D$39:$D$782,СВЦЭМ!$A$39:$A$782,$A73,СВЦЭМ!$B$39:$B$782,B$47)+'СЕТ СН'!$G$14+СВЦЭМ!$D$10+'СЕТ СН'!$G$5-'СЕТ СН'!$G$24</f>
        <v>3109.7206292599999</v>
      </c>
      <c r="C73" s="36">
        <f>SUMIFS(СВЦЭМ!$D$39:$D$782,СВЦЭМ!$A$39:$A$782,$A73,СВЦЭМ!$B$39:$B$782,C$47)+'СЕТ СН'!$G$14+СВЦЭМ!$D$10+'СЕТ СН'!$G$5-'СЕТ СН'!$G$24</f>
        <v>3115.95779064</v>
      </c>
      <c r="D73" s="36">
        <f>SUMIFS(СВЦЭМ!$D$39:$D$782,СВЦЭМ!$A$39:$A$782,$A73,СВЦЭМ!$B$39:$B$782,D$47)+'СЕТ СН'!$G$14+СВЦЭМ!$D$10+'СЕТ СН'!$G$5-'СЕТ СН'!$G$24</f>
        <v>3125.8853045300002</v>
      </c>
      <c r="E73" s="36">
        <f>SUMIFS(СВЦЭМ!$D$39:$D$782,СВЦЭМ!$A$39:$A$782,$A73,СВЦЭМ!$B$39:$B$782,E$47)+'СЕТ СН'!$G$14+СВЦЭМ!$D$10+'СЕТ СН'!$G$5-'СЕТ СН'!$G$24</f>
        <v>3135.5569550600003</v>
      </c>
      <c r="F73" s="36">
        <f>SUMIFS(СВЦЭМ!$D$39:$D$782,СВЦЭМ!$A$39:$A$782,$A73,СВЦЭМ!$B$39:$B$782,F$47)+'СЕТ СН'!$G$14+СВЦЭМ!$D$10+'СЕТ СН'!$G$5-'СЕТ СН'!$G$24</f>
        <v>3132.3456531699999</v>
      </c>
      <c r="G73" s="36">
        <f>SUMIFS(СВЦЭМ!$D$39:$D$782,СВЦЭМ!$A$39:$A$782,$A73,СВЦЭМ!$B$39:$B$782,G$47)+'СЕТ СН'!$G$14+СВЦЭМ!$D$10+'СЕТ СН'!$G$5-'СЕТ СН'!$G$24</f>
        <v>3120.5223445500001</v>
      </c>
      <c r="H73" s="36">
        <f>SUMIFS(СВЦЭМ!$D$39:$D$782,СВЦЭМ!$A$39:$A$782,$A73,СВЦЭМ!$B$39:$B$782,H$47)+'СЕТ СН'!$G$14+СВЦЭМ!$D$10+'СЕТ СН'!$G$5-'СЕТ СН'!$G$24</f>
        <v>3130.4852413799999</v>
      </c>
      <c r="I73" s="36">
        <f>SUMIFS(СВЦЭМ!$D$39:$D$782,СВЦЭМ!$A$39:$A$782,$A73,СВЦЭМ!$B$39:$B$782,I$47)+'СЕТ СН'!$G$14+СВЦЭМ!$D$10+'СЕТ СН'!$G$5-'СЕТ СН'!$G$24</f>
        <v>3080.3342824700003</v>
      </c>
      <c r="J73" s="36">
        <f>SUMIFS(СВЦЭМ!$D$39:$D$782,СВЦЭМ!$A$39:$A$782,$A73,СВЦЭМ!$B$39:$B$782,J$47)+'СЕТ СН'!$G$14+СВЦЭМ!$D$10+'СЕТ СН'!$G$5-'СЕТ СН'!$G$24</f>
        <v>3036.4925704299999</v>
      </c>
      <c r="K73" s="36">
        <f>SUMIFS(СВЦЭМ!$D$39:$D$782,СВЦЭМ!$A$39:$A$782,$A73,СВЦЭМ!$B$39:$B$782,K$47)+'СЕТ СН'!$G$14+СВЦЭМ!$D$10+'СЕТ СН'!$G$5-'СЕТ СН'!$G$24</f>
        <v>3041.4751027699999</v>
      </c>
      <c r="L73" s="36">
        <f>SUMIFS(СВЦЭМ!$D$39:$D$782,СВЦЭМ!$A$39:$A$782,$A73,СВЦЭМ!$B$39:$B$782,L$47)+'СЕТ СН'!$G$14+СВЦЭМ!$D$10+'СЕТ СН'!$G$5-'СЕТ СН'!$G$24</f>
        <v>3043.6053463500002</v>
      </c>
      <c r="M73" s="36">
        <f>SUMIFS(СВЦЭМ!$D$39:$D$782,СВЦЭМ!$A$39:$A$782,$A73,СВЦЭМ!$B$39:$B$782,M$47)+'СЕТ СН'!$G$14+СВЦЭМ!$D$10+'СЕТ СН'!$G$5-'СЕТ СН'!$G$24</f>
        <v>3037.5571889900002</v>
      </c>
      <c r="N73" s="36">
        <f>SUMIFS(СВЦЭМ!$D$39:$D$782,СВЦЭМ!$A$39:$A$782,$A73,СВЦЭМ!$B$39:$B$782,N$47)+'СЕТ СН'!$G$14+СВЦЭМ!$D$10+'СЕТ СН'!$G$5-'СЕТ СН'!$G$24</f>
        <v>3041.1561200199999</v>
      </c>
      <c r="O73" s="36">
        <f>SUMIFS(СВЦЭМ!$D$39:$D$782,СВЦЭМ!$A$39:$A$782,$A73,СВЦЭМ!$B$39:$B$782,O$47)+'СЕТ СН'!$G$14+СВЦЭМ!$D$10+'СЕТ СН'!$G$5-'СЕТ СН'!$G$24</f>
        <v>3044.0051052999997</v>
      </c>
      <c r="P73" s="36">
        <f>SUMIFS(СВЦЭМ!$D$39:$D$782,СВЦЭМ!$A$39:$A$782,$A73,СВЦЭМ!$B$39:$B$782,P$47)+'СЕТ СН'!$G$14+СВЦЭМ!$D$10+'СЕТ СН'!$G$5-'СЕТ СН'!$G$24</f>
        <v>3062.5338065300002</v>
      </c>
      <c r="Q73" s="36">
        <f>SUMIFS(СВЦЭМ!$D$39:$D$782,СВЦЭМ!$A$39:$A$782,$A73,СВЦЭМ!$B$39:$B$782,Q$47)+'СЕТ СН'!$G$14+СВЦЭМ!$D$10+'СЕТ СН'!$G$5-'СЕТ СН'!$G$24</f>
        <v>3063.7068037899999</v>
      </c>
      <c r="R73" s="36">
        <f>SUMIFS(СВЦЭМ!$D$39:$D$782,СВЦЭМ!$A$39:$A$782,$A73,СВЦЭМ!$B$39:$B$782,R$47)+'СЕТ СН'!$G$14+СВЦЭМ!$D$10+'СЕТ СН'!$G$5-'СЕТ СН'!$G$24</f>
        <v>3045.27083451</v>
      </c>
      <c r="S73" s="36">
        <f>SUMIFS(СВЦЭМ!$D$39:$D$782,СВЦЭМ!$A$39:$A$782,$A73,СВЦЭМ!$B$39:$B$782,S$47)+'СЕТ СН'!$G$14+СВЦЭМ!$D$10+'СЕТ СН'!$G$5-'СЕТ СН'!$G$24</f>
        <v>3017.4023245999997</v>
      </c>
      <c r="T73" s="36">
        <f>SUMIFS(СВЦЭМ!$D$39:$D$782,СВЦЭМ!$A$39:$A$782,$A73,СВЦЭМ!$B$39:$B$782,T$47)+'СЕТ СН'!$G$14+СВЦЭМ!$D$10+'СЕТ СН'!$G$5-'СЕТ СН'!$G$24</f>
        <v>3028.9513864099999</v>
      </c>
      <c r="U73" s="36">
        <f>SUMIFS(СВЦЭМ!$D$39:$D$782,СВЦЭМ!$A$39:$A$782,$A73,СВЦЭМ!$B$39:$B$782,U$47)+'СЕТ СН'!$G$14+СВЦЭМ!$D$10+'СЕТ СН'!$G$5-'СЕТ СН'!$G$24</f>
        <v>3041.1043832</v>
      </c>
      <c r="V73" s="36">
        <f>SUMIFS(СВЦЭМ!$D$39:$D$782,СВЦЭМ!$A$39:$A$782,$A73,СВЦЭМ!$B$39:$B$782,V$47)+'СЕТ СН'!$G$14+СВЦЭМ!$D$10+'СЕТ СН'!$G$5-'СЕТ СН'!$G$24</f>
        <v>3032.1080179299997</v>
      </c>
      <c r="W73" s="36">
        <f>SUMIFS(СВЦЭМ!$D$39:$D$782,СВЦЭМ!$A$39:$A$782,$A73,СВЦЭМ!$B$39:$B$782,W$47)+'СЕТ СН'!$G$14+СВЦЭМ!$D$10+'СЕТ СН'!$G$5-'СЕТ СН'!$G$24</f>
        <v>3024.8321951799999</v>
      </c>
      <c r="X73" s="36">
        <f>SUMIFS(СВЦЭМ!$D$39:$D$782,СВЦЭМ!$A$39:$A$782,$A73,СВЦЭМ!$B$39:$B$782,X$47)+'СЕТ СН'!$G$14+СВЦЭМ!$D$10+'СЕТ СН'!$G$5-'СЕТ СН'!$G$24</f>
        <v>3011.62983399</v>
      </c>
      <c r="Y73" s="36">
        <f>SUMIFS(СВЦЭМ!$D$39:$D$782,СВЦЭМ!$A$39:$A$782,$A73,СВЦЭМ!$B$39:$B$782,Y$47)+'СЕТ СН'!$G$14+СВЦЭМ!$D$10+'СЕТ СН'!$G$5-'СЕТ СН'!$G$24</f>
        <v>3013.2376036000001</v>
      </c>
    </row>
    <row r="74" spans="1:26" ht="15.75" x14ac:dyDescent="0.2">
      <c r="A74" s="35">
        <f t="shared" si="1"/>
        <v>44496</v>
      </c>
      <c r="B74" s="36">
        <f>SUMIFS(СВЦЭМ!$D$39:$D$782,СВЦЭМ!$A$39:$A$782,$A74,СВЦЭМ!$B$39:$B$782,B$47)+'СЕТ СН'!$G$14+СВЦЭМ!$D$10+'СЕТ СН'!$G$5-'СЕТ СН'!$G$24</f>
        <v>3039.0582050600001</v>
      </c>
      <c r="C74" s="36">
        <f>SUMIFS(СВЦЭМ!$D$39:$D$782,СВЦЭМ!$A$39:$A$782,$A74,СВЦЭМ!$B$39:$B$782,C$47)+'СЕТ СН'!$G$14+СВЦЭМ!$D$10+'СЕТ СН'!$G$5-'СЕТ СН'!$G$24</f>
        <v>3092.6183149799999</v>
      </c>
      <c r="D74" s="36">
        <f>SUMIFS(СВЦЭМ!$D$39:$D$782,СВЦЭМ!$A$39:$A$782,$A74,СВЦЭМ!$B$39:$B$782,D$47)+'СЕТ СН'!$G$14+СВЦЭМ!$D$10+'СЕТ СН'!$G$5-'СЕТ СН'!$G$24</f>
        <v>3074.4081558600001</v>
      </c>
      <c r="E74" s="36">
        <f>SUMIFS(СВЦЭМ!$D$39:$D$782,СВЦЭМ!$A$39:$A$782,$A74,СВЦЭМ!$B$39:$B$782,E$47)+'СЕТ СН'!$G$14+СВЦЭМ!$D$10+'СЕТ СН'!$G$5-'СЕТ СН'!$G$24</f>
        <v>3089.0699354199996</v>
      </c>
      <c r="F74" s="36">
        <f>SUMIFS(СВЦЭМ!$D$39:$D$782,СВЦЭМ!$A$39:$A$782,$A74,СВЦЭМ!$B$39:$B$782,F$47)+'СЕТ СН'!$G$14+СВЦЭМ!$D$10+'СЕТ СН'!$G$5-'СЕТ СН'!$G$24</f>
        <v>3083.2666716599997</v>
      </c>
      <c r="G74" s="36">
        <f>SUMIFS(СВЦЭМ!$D$39:$D$782,СВЦЭМ!$A$39:$A$782,$A74,СВЦЭМ!$B$39:$B$782,G$47)+'СЕТ СН'!$G$14+СВЦЭМ!$D$10+'СЕТ СН'!$G$5-'СЕТ СН'!$G$24</f>
        <v>3052.7566963999998</v>
      </c>
      <c r="H74" s="36">
        <f>SUMIFS(СВЦЭМ!$D$39:$D$782,СВЦЭМ!$A$39:$A$782,$A74,СВЦЭМ!$B$39:$B$782,H$47)+'СЕТ СН'!$G$14+СВЦЭМ!$D$10+'СЕТ СН'!$G$5-'СЕТ СН'!$G$24</f>
        <v>3079.8424701599997</v>
      </c>
      <c r="I74" s="36">
        <f>SUMIFS(СВЦЭМ!$D$39:$D$782,СВЦЭМ!$A$39:$A$782,$A74,СВЦЭМ!$B$39:$B$782,I$47)+'СЕТ СН'!$G$14+СВЦЭМ!$D$10+'СЕТ СН'!$G$5-'СЕТ СН'!$G$24</f>
        <v>3082.3810645900003</v>
      </c>
      <c r="J74" s="36">
        <f>SUMIFS(СВЦЭМ!$D$39:$D$782,СВЦЭМ!$A$39:$A$782,$A74,СВЦЭМ!$B$39:$B$782,J$47)+'СЕТ СН'!$G$14+СВЦЭМ!$D$10+'СЕТ СН'!$G$5-'СЕТ СН'!$G$24</f>
        <v>3062.2319914299997</v>
      </c>
      <c r="K74" s="36">
        <f>SUMIFS(СВЦЭМ!$D$39:$D$782,СВЦЭМ!$A$39:$A$782,$A74,СВЦЭМ!$B$39:$B$782,K$47)+'СЕТ СН'!$G$14+СВЦЭМ!$D$10+'СЕТ СН'!$G$5-'СЕТ СН'!$G$24</f>
        <v>3083.4830664599999</v>
      </c>
      <c r="L74" s="36">
        <f>SUMIFS(СВЦЭМ!$D$39:$D$782,СВЦЭМ!$A$39:$A$782,$A74,СВЦЭМ!$B$39:$B$782,L$47)+'СЕТ СН'!$G$14+СВЦЭМ!$D$10+'СЕТ СН'!$G$5-'СЕТ СН'!$G$24</f>
        <v>3084.6549190400001</v>
      </c>
      <c r="M74" s="36">
        <f>SUMIFS(СВЦЭМ!$D$39:$D$782,СВЦЭМ!$A$39:$A$782,$A74,СВЦЭМ!$B$39:$B$782,M$47)+'СЕТ СН'!$G$14+СВЦЭМ!$D$10+'СЕТ СН'!$G$5-'СЕТ СН'!$G$24</f>
        <v>3079.8349031500002</v>
      </c>
      <c r="N74" s="36">
        <f>SUMIFS(СВЦЭМ!$D$39:$D$782,СВЦЭМ!$A$39:$A$782,$A74,СВЦЭМ!$B$39:$B$782,N$47)+'СЕТ СН'!$G$14+СВЦЭМ!$D$10+'СЕТ СН'!$G$5-'СЕТ СН'!$G$24</f>
        <v>3065.6765070599999</v>
      </c>
      <c r="O74" s="36">
        <f>SUMIFS(СВЦЭМ!$D$39:$D$782,СВЦЭМ!$A$39:$A$782,$A74,СВЦЭМ!$B$39:$B$782,O$47)+'СЕТ СН'!$G$14+СВЦЭМ!$D$10+'СЕТ СН'!$G$5-'СЕТ СН'!$G$24</f>
        <v>3061.9410930599997</v>
      </c>
      <c r="P74" s="36">
        <f>SUMIFS(СВЦЭМ!$D$39:$D$782,СВЦЭМ!$A$39:$A$782,$A74,СВЦЭМ!$B$39:$B$782,P$47)+'СЕТ СН'!$G$14+СВЦЭМ!$D$10+'СЕТ СН'!$G$5-'СЕТ СН'!$G$24</f>
        <v>3054.9911237900001</v>
      </c>
      <c r="Q74" s="36">
        <f>SUMIFS(СВЦЭМ!$D$39:$D$782,СВЦЭМ!$A$39:$A$782,$A74,СВЦЭМ!$B$39:$B$782,Q$47)+'СЕТ СН'!$G$14+СВЦЭМ!$D$10+'СЕТ СН'!$G$5-'СЕТ СН'!$G$24</f>
        <v>3053.2037609999998</v>
      </c>
      <c r="R74" s="36">
        <f>SUMIFS(СВЦЭМ!$D$39:$D$782,СВЦЭМ!$A$39:$A$782,$A74,СВЦЭМ!$B$39:$B$782,R$47)+'СЕТ СН'!$G$14+СВЦЭМ!$D$10+'СЕТ СН'!$G$5-'СЕТ СН'!$G$24</f>
        <v>3050.0079734299998</v>
      </c>
      <c r="S74" s="36">
        <f>SUMIFS(СВЦЭМ!$D$39:$D$782,СВЦЭМ!$A$39:$A$782,$A74,СВЦЭМ!$B$39:$B$782,S$47)+'СЕТ СН'!$G$14+СВЦЭМ!$D$10+'СЕТ СН'!$G$5-'СЕТ СН'!$G$24</f>
        <v>3064.1257190599999</v>
      </c>
      <c r="T74" s="36">
        <f>SUMIFS(СВЦЭМ!$D$39:$D$782,СВЦЭМ!$A$39:$A$782,$A74,СВЦЭМ!$B$39:$B$782,T$47)+'СЕТ СН'!$G$14+СВЦЭМ!$D$10+'СЕТ СН'!$G$5-'СЕТ СН'!$G$24</f>
        <v>3065.5917537</v>
      </c>
      <c r="U74" s="36">
        <f>SUMIFS(СВЦЭМ!$D$39:$D$782,СВЦЭМ!$A$39:$A$782,$A74,СВЦЭМ!$B$39:$B$782,U$47)+'СЕТ СН'!$G$14+СВЦЭМ!$D$10+'СЕТ СН'!$G$5-'СЕТ СН'!$G$24</f>
        <v>3071.5146986600002</v>
      </c>
      <c r="V74" s="36">
        <f>SUMIFS(СВЦЭМ!$D$39:$D$782,СВЦЭМ!$A$39:$A$782,$A74,СВЦЭМ!$B$39:$B$782,V$47)+'СЕТ СН'!$G$14+СВЦЭМ!$D$10+'СЕТ СН'!$G$5-'СЕТ СН'!$G$24</f>
        <v>3072.41027364</v>
      </c>
      <c r="W74" s="36">
        <f>SUMIFS(СВЦЭМ!$D$39:$D$782,СВЦЭМ!$A$39:$A$782,$A74,СВЦЭМ!$B$39:$B$782,W$47)+'СЕТ СН'!$G$14+СВЦЭМ!$D$10+'СЕТ СН'!$G$5-'СЕТ СН'!$G$24</f>
        <v>3078.0721144700001</v>
      </c>
      <c r="X74" s="36">
        <f>SUMIFS(СВЦЭМ!$D$39:$D$782,СВЦЭМ!$A$39:$A$782,$A74,СВЦЭМ!$B$39:$B$782,X$47)+'СЕТ СН'!$G$14+СВЦЭМ!$D$10+'СЕТ СН'!$G$5-'СЕТ СН'!$G$24</f>
        <v>3057.3380174700001</v>
      </c>
      <c r="Y74" s="36">
        <f>SUMIFS(СВЦЭМ!$D$39:$D$782,СВЦЭМ!$A$39:$A$782,$A74,СВЦЭМ!$B$39:$B$782,Y$47)+'СЕТ СН'!$G$14+СВЦЭМ!$D$10+'СЕТ СН'!$G$5-'СЕТ СН'!$G$24</f>
        <v>3060.9244059600001</v>
      </c>
    </row>
    <row r="75" spans="1:26" ht="15.75" x14ac:dyDescent="0.2">
      <c r="A75" s="35">
        <f t="shared" si="1"/>
        <v>44497</v>
      </c>
      <c r="B75" s="36">
        <f>SUMIFS(СВЦЭМ!$D$39:$D$782,СВЦЭМ!$A$39:$A$782,$A75,СВЦЭМ!$B$39:$B$782,B$47)+'СЕТ СН'!$G$14+СВЦЭМ!$D$10+'СЕТ СН'!$G$5-'СЕТ СН'!$G$24</f>
        <v>3074.41662834</v>
      </c>
      <c r="C75" s="36">
        <f>SUMIFS(СВЦЭМ!$D$39:$D$782,СВЦЭМ!$A$39:$A$782,$A75,СВЦЭМ!$B$39:$B$782,C$47)+'СЕТ СН'!$G$14+СВЦЭМ!$D$10+'СЕТ СН'!$G$5-'СЕТ СН'!$G$24</f>
        <v>3132.1059160099999</v>
      </c>
      <c r="D75" s="36">
        <f>SUMIFS(СВЦЭМ!$D$39:$D$782,СВЦЭМ!$A$39:$A$782,$A75,СВЦЭМ!$B$39:$B$782,D$47)+'СЕТ СН'!$G$14+СВЦЭМ!$D$10+'СЕТ СН'!$G$5-'СЕТ СН'!$G$24</f>
        <v>3078.8046989899999</v>
      </c>
      <c r="E75" s="36">
        <f>SUMIFS(СВЦЭМ!$D$39:$D$782,СВЦЭМ!$A$39:$A$782,$A75,СВЦЭМ!$B$39:$B$782,E$47)+'СЕТ СН'!$G$14+СВЦЭМ!$D$10+'СЕТ СН'!$G$5-'СЕТ СН'!$G$24</f>
        <v>3059.3691244700003</v>
      </c>
      <c r="F75" s="36">
        <f>SUMIFS(СВЦЭМ!$D$39:$D$782,СВЦЭМ!$A$39:$A$782,$A75,СВЦЭМ!$B$39:$B$782,F$47)+'СЕТ СН'!$G$14+СВЦЭМ!$D$10+'СЕТ СН'!$G$5-'СЕТ СН'!$G$24</f>
        <v>3056.9351099400001</v>
      </c>
      <c r="G75" s="36">
        <f>SUMIFS(СВЦЭМ!$D$39:$D$782,СВЦЭМ!$A$39:$A$782,$A75,СВЦЭМ!$B$39:$B$782,G$47)+'СЕТ СН'!$G$14+СВЦЭМ!$D$10+'СЕТ СН'!$G$5-'СЕТ СН'!$G$24</f>
        <v>3070.0851943400003</v>
      </c>
      <c r="H75" s="36">
        <f>SUMIFS(СВЦЭМ!$D$39:$D$782,СВЦЭМ!$A$39:$A$782,$A75,СВЦЭМ!$B$39:$B$782,H$47)+'СЕТ СН'!$G$14+СВЦЭМ!$D$10+'СЕТ СН'!$G$5-'СЕТ СН'!$G$24</f>
        <v>3087.0082142800002</v>
      </c>
      <c r="I75" s="36">
        <f>SUMIFS(СВЦЭМ!$D$39:$D$782,СВЦЭМ!$A$39:$A$782,$A75,СВЦЭМ!$B$39:$B$782,I$47)+'СЕТ СН'!$G$14+СВЦЭМ!$D$10+'СЕТ СН'!$G$5-'СЕТ СН'!$G$24</f>
        <v>3042.20980005</v>
      </c>
      <c r="J75" s="36">
        <f>SUMIFS(СВЦЭМ!$D$39:$D$782,СВЦЭМ!$A$39:$A$782,$A75,СВЦЭМ!$B$39:$B$782,J$47)+'СЕТ СН'!$G$14+СВЦЭМ!$D$10+'СЕТ СН'!$G$5-'СЕТ СН'!$G$24</f>
        <v>2999.9273301599997</v>
      </c>
      <c r="K75" s="36">
        <f>SUMIFS(СВЦЭМ!$D$39:$D$782,СВЦЭМ!$A$39:$A$782,$A75,СВЦЭМ!$B$39:$B$782,K$47)+'СЕТ СН'!$G$14+СВЦЭМ!$D$10+'СЕТ СН'!$G$5-'СЕТ СН'!$G$24</f>
        <v>3009.98414817</v>
      </c>
      <c r="L75" s="36">
        <f>SUMIFS(СВЦЭМ!$D$39:$D$782,СВЦЭМ!$A$39:$A$782,$A75,СВЦЭМ!$B$39:$B$782,L$47)+'СЕТ СН'!$G$14+СВЦЭМ!$D$10+'СЕТ СН'!$G$5-'СЕТ СН'!$G$24</f>
        <v>3020.0659277</v>
      </c>
      <c r="M75" s="36">
        <f>SUMIFS(СВЦЭМ!$D$39:$D$782,СВЦЭМ!$A$39:$A$782,$A75,СВЦЭМ!$B$39:$B$782,M$47)+'СЕТ СН'!$G$14+СВЦЭМ!$D$10+'СЕТ СН'!$G$5-'СЕТ СН'!$G$24</f>
        <v>3045.0234120699997</v>
      </c>
      <c r="N75" s="36">
        <f>SUMIFS(СВЦЭМ!$D$39:$D$782,СВЦЭМ!$A$39:$A$782,$A75,СВЦЭМ!$B$39:$B$782,N$47)+'СЕТ СН'!$G$14+СВЦЭМ!$D$10+'СЕТ СН'!$G$5-'СЕТ СН'!$G$24</f>
        <v>3053.2321368299999</v>
      </c>
      <c r="O75" s="36">
        <f>SUMIFS(СВЦЭМ!$D$39:$D$782,СВЦЭМ!$A$39:$A$782,$A75,СВЦЭМ!$B$39:$B$782,O$47)+'СЕТ СН'!$G$14+СВЦЭМ!$D$10+'СЕТ СН'!$G$5-'СЕТ СН'!$G$24</f>
        <v>3063.7600997099998</v>
      </c>
      <c r="P75" s="36">
        <f>SUMIFS(СВЦЭМ!$D$39:$D$782,СВЦЭМ!$A$39:$A$782,$A75,СВЦЭМ!$B$39:$B$782,P$47)+'СЕТ СН'!$G$14+СВЦЭМ!$D$10+'СЕТ СН'!$G$5-'СЕТ СН'!$G$24</f>
        <v>3062.4678708399997</v>
      </c>
      <c r="Q75" s="36">
        <f>SUMIFS(СВЦЭМ!$D$39:$D$782,СВЦЭМ!$A$39:$A$782,$A75,СВЦЭМ!$B$39:$B$782,Q$47)+'СЕТ СН'!$G$14+СВЦЭМ!$D$10+'СЕТ СН'!$G$5-'СЕТ СН'!$G$24</f>
        <v>3052.7231677199998</v>
      </c>
      <c r="R75" s="36">
        <f>SUMIFS(СВЦЭМ!$D$39:$D$782,СВЦЭМ!$A$39:$A$782,$A75,СВЦЭМ!$B$39:$B$782,R$47)+'СЕТ СН'!$G$14+СВЦЭМ!$D$10+'СЕТ СН'!$G$5-'СЕТ СН'!$G$24</f>
        <v>3053.2063528600002</v>
      </c>
      <c r="S75" s="36">
        <f>SUMIFS(СВЦЭМ!$D$39:$D$782,СВЦЭМ!$A$39:$A$782,$A75,СВЦЭМ!$B$39:$B$782,S$47)+'СЕТ СН'!$G$14+СВЦЭМ!$D$10+'СЕТ СН'!$G$5-'СЕТ СН'!$G$24</f>
        <v>3056.0990704799997</v>
      </c>
      <c r="T75" s="36">
        <f>SUMIFS(СВЦЭМ!$D$39:$D$782,СВЦЭМ!$A$39:$A$782,$A75,СВЦЭМ!$B$39:$B$782,T$47)+'СЕТ СН'!$G$14+СВЦЭМ!$D$10+'СЕТ СН'!$G$5-'СЕТ СН'!$G$24</f>
        <v>3024.7787584799999</v>
      </c>
      <c r="U75" s="36">
        <f>SUMIFS(СВЦЭМ!$D$39:$D$782,СВЦЭМ!$A$39:$A$782,$A75,СВЦЭМ!$B$39:$B$782,U$47)+'СЕТ СН'!$G$14+СВЦЭМ!$D$10+'СЕТ СН'!$G$5-'СЕТ СН'!$G$24</f>
        <v>3036.6553445</v>
      </c>
      <c r="V75" s="36">
        <f>SUMIFS(СВЦЭМ!$D$39:$D$782,СВЦЭМ!$A$39:$A$782,$A75,СВЦЭМ!$B$39:$B$782,V$47)+'СЕТ СН'!$G$14+СВЦЭМ!$D$10+'СЕТ СН'!$G$5-'СЕТ СН'!$G$24</f>
        <v>3029.9374919100001</v>
      </c>
      <c r="W75" s="36">
        <f>SUMIFS(СВЦЭМ!$D$39:$D$782,СВЦЭМ!$A$39:$A$782,$A75,СВЦЭМ!$B$39:$B$782,W$47)+'СЕТ СН'!$G$14+СВЦЭМ!$D$10+'СЕТ СН'!$G$5-'СЕТ СН'!$G$24</f>
        <v>3034.6931346299998</v>
      </c>
      <c r="X75" s="36">
        <f>SUMIFS(СВЦЭМ!$D$39:$D$782,СВЦЭМ!$A$39:$A$782,$A75,СВЦЭМ!$B$39:$B$782,X$47)+'СЕТ СН'!$G$14+СВЦЭМ!$D$10+'СЕТ СН'!$G$5-'СЕТ СН'!$G$24</f>
        <v>3037.5450370999997</v>
      </c>
      <c r="Y75" s="36">
        <f>SUMIFS(СВЦЭМ!$D$39:$D$782,СВЦЭМ!$A$39:$A$782,$A75,СВЦЭМ!$B$39:$B$782,Y$47)+'СЕТ СН'!$G$14+СВЦЭМ!$D$10+'СЕТ СН'!$G$5-'СЕТ СН'!$G$24</f>
        <v>3000.2883433100001</v>
      </c>
    </row>
    <row r="76" spans="1:26" ht="15.75" x14ac:dyDescent="0.2">
      <c r="A76" s="35">
        <f t="shared" si="1"/>
        <v>44498</v>
      </c>
      <c r="B76" s="36">
        <f>SUMIFS(СВЦЭМ!$D$39:$D$782,СВЦЭМ!$A$39:$A$782,$A76,СВЦЭМ!$B$39:$B$782,B$47)+'СЕТ СН'!$G$14+СВЦЭМ!$D$10+'СЕТ СН'!$G$5-'СЕТ СН'!$G$24</f>
        <v>3255.9734399600002</v>
      </c>
      <c r="C76" s="36">
        <f>SUMIFS(СВЦЭМ!$D$39:$D$782,СВЦЭМ!$A$39:$A$782,$A76,СВЦЭМ!$B$39:$B$782,C$47)+'СЕТ СН'!$G$14+СВЦЭМ!$D$10+'СЕТ СН'!$G$5-'СЕТ СН'!$G$24</f>
        <v>3272.6950022299998</v>
      </c>
      <c r="D76" s="36">
        <f>SUMIFS(СВЦЭМ!$D$39:$D$782,СВЦЭМ!$A$39:$A$782,$A76,СВЦЭМ!$B$39:$B$782,D$47)+'СЕТ СН'!$G$14+СВЦЭМ!$D$10+'СЕТ СН'!$G$5-'СЕТ СН'!$G$24</f>
        <v>3227.9699863799997</v>
      </c>
      <c r="E76" s="36">
        <f>SUMIFS(СВЦЭМ!$D$39:$D$782,СВЦЭМ!$A$39:$A$782,$A76,СВЦЭМ!$B$39:$B$782,E$47)+'СЕТ СН'!$G$14+СВЦЭМ!$D$10+'СЕТ СН'!$G$5-'СЕТ СН'!$G$24</f>
        <v>3205.6360945599999</v>
      </c>
      <c r="F76" s="36">
        <f>SUMIFS(СВЦЭМ!$D$39:$D$782,СВЦЭМ!$A$39:$A$782,$A76,СВЦЭМ!$B$39:$B$782,F$47)+'СЕТ СН'!$G$14+СВЦЭМ!$D$10+'СЕТ СН'!$G$5-'СЕТ СН'!$G$24</f>
        <v>3205.8090755000003</v>
      </c>
      <c r="G76" s="36">
        <f>SUMIFS(СВЦЭМ!$D$39:$D$782,СВЦЭМ!$A$39:$A$782,$A76,СВЦЭМ!$B$39:$B$782,G$47)+'СЕТ СН'!$G$14+СВЦЭМ!$D$10+'СЕТ СН'!$G$5-'СЕТ СН'!$G$24</f>
        <v>3216.0847704099997</v>
      </c>
      <c r="H76" s="36">
        <f>SUMIFS(СВЦЭМ!$D$39:$D$782,СВЦЭМ!$A$39:$A$782,$A76,СВЦЭМ!$B$39:$B$782,H$47)+'СЕТ СН'!$G$14+СВЦЭМ!$D$10+'СЕТ СН'!$G$5-'СЕТ СН'!$G$24</f>
        <v>3263.4023144100001</v>
      </c>
      <c r="I76" s="36">
        <f>SUMIFS(СВЦЭМ!$D$39:$D$782,СВЦЭМ!$A$39:$A$782,$A76,СВЦЭМ!$B$39:$B$782,I$47)+'СЕТ СН'!$G$14+СВЦЭМ!$D$10+'СЕТ СН'!$G$5-'СЕТ СН'!$G$24</f>
        <v>3258.0495992199999</v>
      </c>
      <c r="J76" s="36">
        <f>SUMIFS(СВЦЭМ!$D$39:$D$782,СВЦЭМ!$A$39:$A$782,$A76,СВЦЭМ!$B$39:$B$782,J$47)+'СЕТ СН'!$G$14+СВЦЭМ!$D$10+'СЕТ СН'!$G$5-'СЕТ СН'!$G$24</f>
        <v>3148.9738551299997</v>
      </c>
      <c r="K76" s="36">
        <f>SUMIFS(СВЦЭМ!$D$39:$D$782,СВЦЭМ!$A$39:$A$782,$A76,СВЦЭМ!$B$39:$B$782,K$47)+'СЕТ СН'!$G$14+СВЦЭМ!$D$10+'СЕТ СН'!$G$5-'СЕТ СН'!$G$24</f>
        <v>2999.6357511300002</v>
      </c>
      <c r="L76" s="36">
        <f>SUMIFS(СВЦЭМ!$D$39:$D$782,СВЦЭМ!$A$39:$A$782,$A76,СВЦЭМ!$B$39:$B$782,L$47)+'СЕТ СН'!$G$14+СВЦЭМ!$D$10+'СЕТ СН'!$G$5-'СЕТ СН'!$G$24</f>
        <v>2930.5915100900002</v>
      </c>
      <c r="M76" s="36">
        <f>SUMIFS(СВЦЭМ!$D$39:$D$782,СВЦЭМ!$A$39:$A$782,$A76,СВЦЭМ!$B$39:$B$782,M$47)+'СЕТ СН'!$G$14+СВЦЭМ!$D$10+'СЕТ СН'!$G$5-'СЕТ СН'!$G$24</f>
        <v>2959.37378958</v>
      </c>
      <c r="N76" s="36">
        <f>SUMIFS(СВЦЭМ!$D$39:$D$782,СВЦЭМ!$A$39:$A$782,$A76,СВЦЭМ!$B$39:$B$782,N$47)+'СЕТ СН'!$G$14+СВЦЭМ!$D$10+'СЕТ СН'!$G$5-'СЕТ СН'!$G$24</f>
        <v>2965.2348697299999</v>
      </c>
      <c r="O76" s="36">
        <f>SUMIFS(СВЦЭМ!$D$39:$D$782,СВЦЭМ!$A$39:$A$782,$A76,СВЦЭМ!$B$39:$B$782,O$47)+'СЕТ СН'!$G$14+СВЦЭМ!$D$10+'СЕТ СН'!$G$5-'СЕТ СН'!$G$24</f>
        <v>2969.0520259</v>
      </c>
      <c r="P76" s="36">
        <f>SUMIFS(СВЦЭМ!$D$39:$D$782,СВЦЭМ!$A$39:$A$782,$A76,СВЦЭМ!$B$39:$B$782,P$47)+'СЕТ СН'!$G$14+СВЦЭМ!$D$10+'СЕТ СН'!$G$5-'СЕТ СН'!$G$24</f>
        <v>2965.5152915500003</v>
      </c>
      <c r="Q76" s="36">
        <f>SUMIFS(СВЦЭМ!$D$39:$D$782,СВЦЭМ!$A$39:$A$782,$A76,СВЦЭМ!$B$39:$B$782,Q$47)+'СЕТ СН'!$G$14+СВЦЭМ!$D$10+'СЕТ СН'!$G$5-'СЕТ СН'!$G$24</f>
        <v>2966.4670923899998</v>
      </c>
      <c r="R76" s="36">
        <f>SUMIFS(СВЦЭМ!$D$39:$D$782,СВЦЭМ!$A$39:$A$782,$A76,СВЦЭМ!$B$39:$B$782,R$47)+'СЕТ СН'!$G$14+СВЦЭМ!$D$10+'СЕТ СН'!$G$5-'СЕТ СН'!$G$24</f>
        <v>2949.87329516</v>
      </c>
      <c r="S76" s="36">
        <f>SUMIFS(СВЦЭМ!$D$39:$D$782,СВЦЭМ!$A$39:$A$782,$A76,СВЦЭМ!$B$39:$B$782,S$47)+'СЕТ СН'!$G$14+СВЦЭМ!$D$10+'СЕТ СН'!$G$5-'СЕТ СН'!$G$24</f>
        <v>2934.6144927699997</v>
      </c>
      <c r="T76" s="36">
        <f>SUMIFS(СВЦЭМ!$D$39:$D$782,СВЦЭМ!$A$39:$A$782,$A76,СВЦЭМ!$B$39:$B$782,T$47)+'СЕТ СН'!$G$14+СВЦЭМ!$D$10+'СЕТ СН'!$G$5-'СЕТ СН'!$G$24</f>
        <v>2899.96303945</v>
      </c>
      <c r="U76" s="36">
        <f>SUMIFS(СВЦЭМ!$D$39:$D$782,СВЦЭМ!$A$39:$A$782,$A76,СВЦЭМ!$B$39:$B$782,U$47)+'СЕТ СН'!$G$14+СВЦЭМ!$D$10+'СЕТ СН'!$G$5-'СЕТ СН'!$G$24</f>
        <v>2859.19607</v>
      </c>
      <c r="V76" s="36">
        <f>SUMIFS(СВЦЭМ!$D$39:$D$782,СВЦЭМ!$A$39:$A$782,$A76,СВЦЭМ!$B$39:$B$782,V$47)+'СЕТ СН'!$G$14+СВЦЭМ!$D$10+'СЕТ СН'!$G$5-'СЕТ СН'!$G$24</f>
        <v>2851.6432432900001</v>
      </c>
      <c r="W76" s="36">
        <f>SUMIFS(СВЦЭМ!$D$39:$D$782,СВЦЭМ!$A$39:$A$782,$A76,СВЦЭМ!$B$39:$B$782,W$47)+'СЕТ СН'!$G$14+СВЦЭМ!$D$10+'СЕТ СН'!$G$5-'СЕТ СН'!$G$24</f>
        <v>2840.9719610399998</v>
      </c>
      <c r="X76" s="36">
        <f>SUMIFS(СВЦЭМ!$D$39:$D$782,СВЦЭМ!$A$39:$A$782,$A76,СВЦЭМ!$B$39:$B$782,X$47)+'СЕТ СН'!$G$14+СВЦЭМ!$D$10+'СЕТ СН'!$G$5-'СЕТ СН'!$G$24</f>
        <v>2906.44731473</v>
      </c>
      <c r="Y76" s="36">
        <f>SUMIFS(СВЦЭМ!$D$39:$D$782,СВЦЭМ!$A$39:$A$782,$A76,СВЦЭМ!$B$39:$B$782,Y$47)+'СЕТ СН'!$G$14+СВЦЭМ!$D$10+'СЕТ СН'!$G$5-'СЕТ СН'!$G$24</f>
        <v>2922.5821823900001</v>
      </c>
    </row>
    <row r="77" spans="1:26" ht="15.75" x14ac:dyDescent="0.2">
      <c r="A77" s="35">
        <f t="shared" si="1"/>
        <v>44499</v>
      </c>
      <c r="B77" s="36">
        <f>SUMIFS(СВЦЭМ!$D$39:$D$782,СВЦЭМ!$A$39:$A$782,$A77,СВЦЭМ!$B$39:$B$782,B$47)+'СЕТ СН'!$G$14+СВЦЭМ!$D$10+'СЕТ СН'!$G$5-'СЕТ СН'!$G$24</f>
        <v>2956.0092698099998</v>
      </c>
      <c r="C77" s="36">
        <f>SUMIFS(СВЦЭМ!$D$39:$D$782,СВЦЭМ!$A$39:$A$782,$A77,СВЦЭМ!$B$39:$B$782,C$47)+'СЕТ СН'!$G$14+СВЦЭМ!$D$10+'СЕТ СН'!$G$5-'СЕТ СН'!$G$24</f>
        <v>3039.9192455900002</v>
      </c>
      <c r="D77" s="36">
        <f>SUMIFS(СВЦЭМ!$D$39:$D$782,СВЦЭМ!$A$39:$A$782,$A77,СВЦЭМ!$B$39:$B$782,D$47)+'СЕТ СН'!$G$14+СВЦЭМ!$D$10+'СЕТ СН'!$G$5-'СЕТ СН'!$G$24</f>
        <v>3028.7858863500001</v>
      </c>
      <c r="E77" s="36">
        <f>SUMIFS(СВЦЭМ!$D$39:$D$782,СВЦЭМ!$A$39:$A$782,$A77,СВЦЭМ!$B$39:$B$782,E$47)+'СЕТ СН'!$G$14+СВЦЭМ!$D$10+'СЕТ СН'!$G$5-'СЕТ СН'!$G$24</f>
        <v>3028.9476996900003</v>
      </c>
      <c r="F77" s="36">
        <f>SUMIFS(СВЦЭМ!$D$39:$D$782,СВЦЭМ!$A$39:$A$782,$A77,СВЦЭМ!$B$39:$B$782,F$47)+'СЕТ СН'!$G$14+СВЦЭМ!$D$10+'СЕТ СН'!$G$5-'СЕТ СН'!$G$24</f>
        <v>3027.5329629899998</v>
      </c>
      <c r="G77" s="36">
        <f>SUMIFS(СВЦЭМ!$D$39:$D$782,СВЦЭМ!$A$39:$A$782,$A77,СВЦЭМ!$B$39:$B$782,G$47)+'СЕТ СН'!$G$14+СВЦЭМ!$D$10+'СЕТ СН'!$G$5-'СЕТ СН'!$G$24</f>
        <v>3027.3473661500002</v>
      </c>
      <c r="H77" s="36">
        <f>SUMIFS(СВЦЭМ!$D$39:$D$782,СВЦЭМ!$A$39:$A$782,$A77,СВЦЭМ!$B$39:$B$782,H$47)+'СЕТ СН'!$G$14+СВЦЭМ!$D$10+'СЕТ СН'!$G$5-'СЕТ СН'!$G$24</f>
        <v>3023.73321971</v>
      </c>
      <c r="I77" s="36">
        <f>SUMIFS(СВЦЭМ!$D$39:$D$782,СВЦЭМ!$A$39:$A$782,$A77,СВЦЭМ!$B$39:$B$782,I$47)+'СЕТ СН'!$G$14+СВЦЭМ!$D$10+'СЕТ СН'!$G$5-'СЕТ СН'!$G$24</f>
        <v>2965.2684402899999</v>
      </c>
      <c r="J77" s="36">
        <f>SUMIFS(СВЦЭМ!$D$39:$D$782,СВЦЭМ!$A$39:$A$782,$A77,СВЦЭМ!$B$39:$B$782,J$47)+'СЕТ СН'!$G$14+СВЦЭМ!$D$10+'СЕТ СН'!$G$5-'СЕТ СН'!$G$24</f>
        <v>2952.1903663200001</v>
      </c>
      <c r="K77" s="36">
        <f>SUMIFS(СВЦЭМ!$D$39:$D$782,СВЦЭМ!$A$39:$A$782,$A77,СВЦЭМ!$B$39:$B$782,K$47)+'СЕТ СН'!$G$14+СВЦЭМ!$D$10+'СЕТ СН'!$G$5-'СЕТ СН'!$G$24</f>
        <v>2991.2945082799997</v>
      </c>
      <c r="L77" s="36">
        <f>SUMIFS(СВЦЭМ!$D$39:$D$782,СВЦЭМ!$A$39:$A$782,$A77,СВЦЭМ!$B$39:$B$782,L$47)+'СЕТ СН'!$G$14+СВЦЭМ!$D$10+'СЕТ СН'!$G$5-'СЕТ СН'!$G$24</f>
        <v>3004.5761615700003</v>
      </c>
      <c r="M77" s="36">
        <f>SUMIFS(СВЦЭМ!$D$39:$D$782,СВЦЭМ!$A$39:$A$782,$A77,СВЦЭМ!$B$39:$B$782,M$47)+'СЕТ СН'!$G$14+СВЦЭМ!$D$10+'СЕТ СН'!$G$5-'СЕТ СН'!$G$24</f>
        <v>2997.9724281199997</v>
      </c>
      <c r="N77" s="36">
        <f>SUMIFS(СВЦЭМ!$D$39:$D$782,СВЦЭМ!$A$39:$A$782,$A77,СВЦЭМ!$B$39:$B$782,N$47)+'СЕТ СН'!$G$14+СВЦЭМ!$D$10+'СЕТ СН'!$G$5-'СЕТ СН'!$G$24</f>
        <v>2992.2310160699999</v>
      </c>
      <c r="O77" s="36">
        <f>SUMIFS(СВЦЭМ!$D$39:$D$782,СВЦЭМ!$A$39:$A$782,$A77,СВЦЭМ!$B$39:$B$782,O$47)+'СЕТ СН'!$G$14+СВЦЭМ!$D$10+'СЕТ СН'!$G$5-'СЕТ СН'!$G$24</f>
        <v>2961.3441619200003</v>
      </c>
      <c r="P77" s="36">
        <f>SUMIFS(СВЦЭМ!$D$39:$D$782,СВЦЭМ!$A$39:$A$782,$A77,СВЦЭМ!$B$39:$B$782,P$47)+'СЕТ СН'!$G$14+СВЦЭМ!$D$10+'СЕТ СН'!$G$5-'СЕТ СН'!$G$24</f>
        <v>2950.2917576700002</v>
      </c>
      <c r="Q77" s="36">
        <f>SUMIFS(СВЦЭМ!$D$39:$D$782,СВЦЭМ!$A$39:$A$782,$A77,СВЦЭМ!$B$39:$B$782,Q$47)+'СЕТ СН'!$G$14+СВЦЭМ!$D$10+'СЕТ СН'!$G$5-'СЕТ СН'!$G$24</f>
        <v>2955.6112684600002</v>
      </c>
      <c r="R77" s="36">
        <f>SUMIFS(СВЦЭМ!$D$39:$D$782,СВЦЭМ!$A$39:$A$782,$A77,СВЦЭМ!$B$39:$B$782,R$47)+'СЕТ СН'!$G$14+СВЦЭМ!$D$10+'СЕТ СН'!$G$5-'СЕТ СН'!$G$24</f>
        <v>2942.6947103900002</v>
      </c>
      <c r="S77" s="36">
        <f>SUMIFS(СВЦЭМ!$D$39:$D$782,СВЦЭМ!$A$39:$A$782,$A77,СВЦЭМ!$B$39:$B$782,S$47)+'СЕТ СН'!$G$14+СВЦЭМ!$D$10+'СЕТ СН'!$G$5-'СЕТ СН'!$G$24</f>
        <v>2943.7177755499997</v>
      </c>
      <c r="T77" s="36">
        <f>SUMIFS(СВЦЭМ!$D$39:$D$782,СВЦЭМ!$A$39:$A$782,$A77,СВЦЭМ!$B$39:$B$782,T$47)+'СЕТ СН'!$G$14+СВЦЭМ!$D$10+'СЕТ СН'!$G$5-'СЕТ СН'!$G$24</f>
        <v>2975.9890924599999</v>
      </c>
      <c r="U77" s="36">
        <f>SUMIFS(СВЦЭМ!$D$39:$D$782,СВЦЭМ!$A$39:$A$782,$A77,СВЦЭМ!$B$39:$B$782,U$47)+'СЕТ СН'!$G$14+СВЦЭМ!$D$10+'СЕТ СН'!$G$5-'СЕТ СН'!$G$24</f>
        <v>2996.9620823400001</v>
      </c>
      <c r="V77" s="36">
        <f>SUMIFS(СВЦЭМ!$D$39:$D$782,СВЦЭМ!$A$39:$A$782,$A77,СВЦЭМ!$B$39:$B$782,V$47)+'СЕТ СН'!$G$14+СВЦЭМ!$D$10+'СЕТ СН'!$G$5-'СЕТ СН'!$G$24</f>
        <v>2982.5957058200001</v>
      </c>
      <c r="W77" s="36">
        <f>SUMIFS(СВЦЭМ!$D$39:$D$782,СВЦЭМ!$A$39:$A$782,$A77,СВЦЭМ!$B$39:$B$782,W$47)+'СЕТ СН'!$G$14+СВЦЭМ!$D$10+'СЕТ СН'!$G$5-'СЕТ СН'!$G$24</f>
        <v>2971.0483753799999</v>
      </c>
      <c r="X77" s="36">
        <f>SUMIFS(СВЦЭМ!$D$39:$D$782,СВЦЭМ!$A$39:$A$782,$A77,СВЦЭМ!$B$39:$B$782,X$47)+'СЕТ СН'!$G$14+СВЦЭМ!$D$10+'СЕТ СН'!$G$5-'СЕТ СН'!$G$24</f>
        <v>2945.6650748800002</v>
      </c>
      <c r="Y77" s="36">
        <f>SUMIFS(СВЦЭМ!$D$39:$D$782,СВЦЭМ!$A$39:$A$782,$A77,СВЦЭМ!$B$39:$B$782,Y$47)+'СЕТ СН'!$G$14+СВЦЭМ!$D$10+'СЕТ СН'!$G$5-'СЕТ СН'!$G$24</f>
        <v>2955.7899047299998</v>
      </c>
    </row>
    <row r="78" spans="1:26" ht="15.75" x14ac:dyDescent="0.2">
      <c r="A78" s="35">
        <f t="shared" si="1"/>
        <v>44500</v>
      </c>
      <c r="B78" s="36">
        <f>SUMIFS(СВЦЭМ!$D$39:$D$782,СВЦЭМ!$A$39:$A$782,$A78,СВЦЭМ!$B$39:$B$782,B$47)+'СЕТ СН'!$G$14+СВЦЭМ!$D$10+'СЕТ СН'!$G$5-'СЕТ СН'!$G$24</f>
        <v>2946.4920754599998</v>
      </c>
      <c r="C78" s="36">
        <f>SUMIFS(СВЦЭМ!$D$39:$D$782,СВЦЭМ!$A$39:$A$782,$A78,СВЦЭМ!$B$39:$B$782,C$47)+'СЕТ СН'!$G$14+СВЦЭМ!$D$10+'СЕТ СН'!$G$5-'СЕТ СН'!$G$24</f>
        <v>3021.7560839799999</v>
      </c>
      <c r="D78" s="36">
        <f>SUMIFS(СВЦЭМ!$D$39:$D$782,СВЦЭМ!$A$39:$A$782,$A78,СВЦЭМ!$B$39:$B$782,D$47)+'СЕТ СН'!$G$14+СВЦЭМ!$D$10+'СЕТ СН'!$G$5-'СЕТ СН'!$G$24</f>
        <v>3023.23592598</v>
      </c>
      <c r="E78" s="36">
        <f>SUMIFS(СВЦЭМ!$D$39:$D$782,СВЦЭМ!$A$39:$A$782,$A78,СВЦЭМ!$B$39:$B$782,E$47)+'СЕТ СН'!$G$14+СВЦЭМ!$D$10+'СЕТ СН'!$G$5-'СЕТ СН'!$G$24</f>
        <v>3016.2437871900001</v>
      </c>
      <c r="F78" s="36">
        <f>SUMIFS(СВЦЭМ!$D$39:$D$782,СВЦЭМ!$A$39:$A$782,$A78,СВЦЭМ!$B$39:$B$782,F$47)+'СЕТ СН'!$G$14+СВЦЭМ!$D$10+'СЕТ СН'!$G$5-'СЕТ СН'!$G$24</f>
        <v>3012.9834068299997</v>
      </c>
      <c r="G78" s="36">
        <f>SUMIFS(СВЦЭМ!$D$39:$D$782,СВЦЭМ!$A$39:$A$782,$A78,СВЦЭМ!$B$39:$B$782,G$47)+'СЕТ СН'!$G$14+СВЦЭМ!$D$10+'СЕТ СН'!$G$5-'СЕТ СН'!$G$24</f>
        <v>3011.7422920500003</v>
      </c>
      <c r="H78" s="36">
        <f>SUMIFS(СВЦЭМ!$D$39:$D$782,СВЦЭМ!$A$39:$A$782,$A78,СВЦЭМ!$B$39:$B$782,H$47)+'СЕТ СН'!$G$14+СВЦЭМ!$D$10+'СЕТ СН'!$G$5-'СЕТ СН'!$G$24</f>
        <v>3032.2665029999998</v>
      </c>
      <c r="I78" s="36">
        <f>SUMIFS(СВЦЭМ!$D$39:$D$782,СВЦЭМ!$A$39:$A$782,$A78,СВЦЭМ!$B$39:$B$782,I$47)+'СЕТ СН'!$G$14+СВЦЭМ!$D$10+'СЕТ СН'!$G$5-'СЕТ СН'!$G$24</f>
        <v>2987.3843801499997</v>
      </c>
      <c r="J78" s="36">
        <f>SUMIFS(СВЦЭМ!$D$39:$D$782,СВЦЭМ!$A$39:$A$782,$A78,СВЦЭМ!$B$39:$B$782,J$47)+'СЕТ СН'!$G$14+СВЦЭМ!$D$10+'СЕТ СН'!$G$5-'СЕТ СН'!$G$24</f>
        <v>2963.86883223</v>
      </c>
      <c r="K78" s="36">
        <f>SUMIFS(СВЦЭМ!$D$39:$D$782,СВЦЭМ!$A$39:$A$782,$A78,СВЦЭМ!$B$39:$B$782,K$47)+'СЕТ СН'!$G$14+СВЦЭМ!$D$10+'СЕТ СН'!$G$5-'СЕТ СН'!$G$24</f>
        <v>2955.9668368299999</v>
      </c>
      <c r="L78" s="36">
        <f>SUMIFS(СВЦЭМ!$D$39:$D$782,СВЦЭМ!$A$39:$A$782,$A78,СВЦЭМ!$B$39:$B$782,L$47)+'СЕТ СН'!$G$14+СВЦЭМ!$D$10+'СЕТ СН'!$G$5-'СЕТ СН'!$G$24</f>
        <v>2969.9920111000001</v>
      </c>
      <c r="M78" s="36">
        <f>SUMIFS(СВЦЭМ!$D$39:$D$782,СВЦЭМ!$A$39:$A$782,$A78,СВЦЭМ!$B$39:$B$782,M$47)+'СЕТ СН'!$G$14+СВЦЭМ!$D$10+'СЕТ СН'!$G$5-'СЕТ СН'!$G$24</f>
        <v>2964.67962782</v>
      </c>
      <c r="N78" s="36">
        <f>SUMIFS(СВЦЭМ!$D$39:$D$782,СВЦЭМ!$A$39:$A$782,$A78,СВЦЭМ!$B$39:$B$782,N$47)+'СЕТ СН'!$G$14+СВЦЭМ!$D$10+'СЕТ СН'!$G$5-'СЕТ СН'!$G$24</f>
        <v>2977.71683626</v>
      </c>
      <c r="O78" s="36">
        <f>SUMIFS(СВЦЭМ!$D$39:$D$782,СВЦЭМ!$A$39:$A$782,$A78,СВЦЭМ!$B$39:$B$782,O$47)+'СЕТ СН'!$G$14+СВЦЭМ!$D$10+'СЕТ СН'!$G$5-'СЕТ СН'!$G$24</f>
        <v>2993.9864696599998</v>
      </c>
      <c r="P78" s="36">
        <f>SUMIFS(СВЦЭМ!$D$39:$D$782,СВЦЭМ!$A$39:$A$782,$A78,СВЦЭМ!$B$39:$B$782,P$47)+'СЕТ СН'!$G$14+СВЦЭМ!$D$10+'СЕТ СН'!$G$5-'СЕТ СН'!$G$24</f>
        <v>2992.87210125</v>
      </c>
      <c r="Q78" s="36">
        <f>SUMIFS(СВЦЭМ!$D$39:$D$782,СВЦЭМ!$A$39:$A$782,$A78,СВЦЭМ!$B$39:$B$782,Q$47)+'СЕТ СН'!$G$14+СВЦЭМ!$D$10+'СЕТ СН'!$G$5-'СЕТ СН'!$G$24</f>
        <v>2987.5483253100001</v>
      </c>
      <c r="R78" s="36">
        <f>SUMIFS(СВЦЭМ!$D$39:$D$782,СВЦЭМ!$A$39:$A$782,$A78,СВЦЭМ!$B$39:$B$782,R$47)+'СЕТ СН'!$G$14+СВЦЭМ!$D$10+'СЕТ СН'!$G$5-'СЕТ СН'!$G$24</f>
        <v>2989.8976308900001</v>
      </c>
      <c r="S78" s="36">
        <f>SUMIFS(СВЦЭМ!$D$39:$D$782,СВЦЭМ!$A$39:$A$782,$A78,СВЦЭМ!$B$39:$B$782,S$47)+'СЕТ СН'!$G$14+СВЦЭМ!$D$10+'СЕТ СН'!$G$5-'СЕТ СН'!$G$24</f>
        <v>2978.9384883799999</v>
      </c>
      <c r="T78" s="36">
        <f>SUMIFS(СВЦЭМ!$D$39:$D$782,СВЦЭМ!$A$39:$A$782,$A78,СВЦЭМ!$B$39:$B$782,T$47)+'СЕТ СН'!$G$14+СВЦЭМ!$D$10+'СЕТ СН'!$G$5-'СЕТ СН'!$G$24</f>
        <v>3003.2974521599999</v>
      </c>
      <c r="U78" s="36">
        <f>SUMIFS(СВЦЭМ!$D$39:$D$782,СВЦЭМ!$A$39:$A$782,$A78,СВЦЭМ!$B$39:$B$782,U$47)+'СЕТ СН'!$G$14+СВЦЭМ!$D$10+'СЕТ СН'!$G$5-'СЕТ СН'!$G$24</f>
        <v>3011.2547016899998</v>
      </c>
      <c r="V78" s="36">
        <f>SUMIFS(СВЦЭМ!$D$39:$D$782,СВЦЭМ!$A$39:$A$782,$A78,СВЦЭМ!$B$39:$B$782,V$47)+'СЕТ СН'!$G$14+СВЦЭМ!$D$10+'СЕТ СН'!$G$5-'СЕТ СН'!$G$24</f>
        <v>2999.7188755100001</v>
      </c>
      <c r="W78" s="36">
        <f>SUMIFS(СВЦЭМ!$D$39:$D$782,СВЦЭМ!$A$39:$A$782,$A78,СВЦЭМ!$B$39:$B$782,W$47)+'СЕТ СН'!$G$14+СВЦЭМ!$D$10+'СЕТ СН'!$G$5-'СЕТ СН'!$G$24</f>
        <v>2984.1566813199997</v>
      </c>
      <c r="X78" s="36">
        <f>SUMIFS(СВЦЭМ!$D$39:$D$782,СВЦЭМ!$A$39:$A$782,$A78,СВЦЭМ!$B$39:$B$782,X$47)+'СЕТ СН'!$G$14+СВЦЭМ!$D$10+'СЕТ СН'!$G$5-'СЕТ СН'!$G$24</f>
        <v>2959.3007942700001</v>
      </c>
      <c r="Y78" s="36">
        <f>SUMIFS(СВЦЭМ!$D$39:$D$782,СВЦЭМ!$A$39:$A$782,$A78,СВЦЭМ!$B$39:$B$782,Y$47)+'СЕТ СН'!$G$14+СВЦЭМ!$D$10+'СЕТ СН'!$G$5-'СЕТ СН'!$G$24</f>
        <v>2971.03307361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01.10.2021</v>
      </c>
      <c r="B84" s="36">
        <f>SUMIFS(СВЦЭМ!$D$39:$D$782,СВЦЭМ!$A$39:$A$782,$A84,СВЦЭМ!$B$39:$B$782,B$83)+'СЕТ СН'!$H$14+СВЦЭМ!$D$10+'СЕТ СН'!$H$5-'СЕТ СН'!$H$24</f>
        <v>2970.9948402999999</v>
      </c>
      <c r="C84" s="36">
        <f>SUMIFS(СВЦЭМ!$D$39:$D$782,СВЦЭМ!$A$39:$A$782,$A84,СВЦЭМ!$B$39:$B$782,C$83)+'СЕТ СН'!$H$14+СВЦЭМ!$D$10+'СЕТ СН'!$H$5-'СЕТ СН'!$H$24</f>
        <v>3002.3273593599997</v>
      </c>
      <c r="D84" s="36">
        <f>SUMIFS(СВЦЭМ!$D$39:$D$782,СВЦЭМ!$A$39:$A$782,$A84,СВЦЭМ!$B$39:$B$782,D$83)+'СЕТ СН'!$H$14+СВЦЭМ!$D$10+'СЕТ СН'!$H$5-'СЕТ СН'!$H$24</f>
        <v>3070.7297388900001</v>
      </c>
      <c r="E84" s="36">
        <f>SUMIFS(СВЦЭМ!$D$39:$D$782,СВЦЭМ!$A$39:$A$782,$A84,СВЦЭМ!$B$39:$B$782,E$83)+'СЕТ СН'!$H$14+СВЦЭМ!$D$10+'СЕТ СН'!$H$5-'СЕТ СН'!$H$24</f>
        <v>3091.9000014799999</v>
      </c>
      <c r="F84" s="36">
        <f>SUMIFS(СВЦЭМ!$D$39:$D$782,СВЦЭМ!$A$39:$A$782,$A84,СВЦЭМ!$B$39:$B$782,F$83)+'СЕТ СН'!$H$14+СВЦЭМ!$D$10+'СЕТ СН'!$H$5-'СЕТ СН'!$H$24</f>
        <v>3100.5941754699998</v>
      </c>
      <c r="G84" s="36">
        <f>SUMIFS(СВЦЭМ!$D$39:$D$782,СВЦЭМ!$A$39:$A$782,$A84,СВЦЭМ!$B$39:$B$782,G$83)+'СЕТ СН'!$H$14+СВЦЭМ!$D$10+'СЕТ СН'!$H$5-'СЕТ СН'!$H$24</f>
        <v>3090.7256844499998</v>
      </c>
      <c r="H84" s="36">
        <f>SUMIFS(СВЦЭМ!$D$39:$D$782,СВЦЭМ!$A$39:$A$782,$A84,СВЦЭМ!$B$39:$B$782,H$83)+'СЕТ СН'!$H$14+СВЦЭМ!$D$10+'СЕТ СН'!$H$5-'СЕТ СН'!$H$24</f>
        <v>3066.0927464699998</v>
      </c>
      <c r="I84" s="36">
        <f>SUMIFS(СВЦЭМ!$D$39:$D$782,СВЦЭМ!$A$39:$A$782,$A84,СВЦЭМ!$B$39:$B$782,I$83)+'СЕТ СН'!$H$14+СВЦЭМ!$D$10+'СЕТ СН'!$H$5-'СЕТ СН'!$H$24</f>
        <v>3057.0530251999999</v>
      </c>
      <c r="J84" s="36">
        <f>SUMIFS(СВЦЭМ!$D$39:$D$782,СВЦЭМ!$A$39:$A$782,$A84,СВЦЭМ!$B$39:$B$782,J$83)+'СЕТ СН'!$H$14+СВЦЭМ!$D$10+'СЕТ СН'!$H$5-'СЕТ СН'!$H$24</f>
        <v>2980.8755739799999</v>
      </c>
      <c r="K84" s="36">
        <f>SUMIFS(СВЦЭМ!$D$39:$D$782,СВЦЭМ!$A$39:$A$782,$A84,СВЦЭМ!$B$39:$B$782,K$83)+'СЕТ СН'!$H$14+СВЦЭМ!$D$10+'СЕТ СН'!$H$5-'СЕТ СН'!$H$24</f>
        <v>3004.36131497</v>
      </c>
      <c r="L84" s="36">
        <f>SUMIFS(СВЦЭМ!$D$39:$D$782,СВЦЭМ!$A$39:$A$782,$A84,СВЦЭМ!$B$39:$B$782,L$83)+'СЕТ СН'!$H$14+СВЦЭМ!$D$10+'СЕТ СН'!$H$5-'СЕТ СН'!$H$24</f>
        <v>3004.7578544600001</v>
      </c>
      <c r="M84" s="36">
        <f>SUMIFS(СВЦЭМ!$D$39:$D$782,СВЦЭМ!$A$39:$A$782,$A84,СВЦЭМ!$B$39:$B$782,M$83)+'СЕТ СН'!$H$14+СВЦЭМ!$D$10+'СЕТ СН'!$H$5-'СЕТ СН'!$H$24</f>
        <v>2986.2668715600003</v>
      </c>
      <c r="N84" s="36">
        <f>SUMIFS(СВЦЭМ!$D$39:$D$782,СВЦЭМ!$A$39:$A$782,$A84,СВЦЭМ!$B$39:$B$782,N$83)+'СЕТ СН'!$H$14+СВЦЭМ!$D$10+'СЕТ СН'!$H$5-'СЕТ СН'!$H$24</f>
        <v>2977.4137781499999</v>
      </c>
      <c r="O84" s="36">
        <f>SUMIFS(СВЦЭМ!$D$39:$D$782,СВЦЭМ!$A$39:$A$782,$A84,СВЦЭМ!$B$39:$B$782,O$83)+'СЕТ СН'!$H$14+СВЦЭМ!$D$10+'СЕТ СН'!$H$5-'СЕТ СН'!$H$24</f>
        <v>2968.3513328600002</v>
      </c>
      <c r="P84" s="36">
        <f>SUMIFS(СВЦЭМ!$D$39:$D$782,СВЦЭМ!$A$39:$A$782,$A84,СВЦЭМ!$B$39:$B$782,P$83)+'СЕТ СН'!$H$14+СВЦЭМ!$D$10+'СЕТ СН'!$H$5-'СЕТ СН'!$H$24</f>
        <v>2974.7861614799999</v>
      </c>
      <c r="Q84" s="36">
        <f>SUMIFS(СВЦЭМ!$D$39:$D$782,СВЦЭМ!$A$39:$A$782,$A84,СВЦЭМ!$B$39:$B$782,Q$83)+'СЕТ СН'!$H$14+СВЦЭМ!$D$10+'СЕТ СН'!$H$5-'СЕТ СН'!$H$24</f>
        <v>2970.6399819200001</v>
      </c>
      <c r="R84" s="36">
        <f>SUMIFS(СВЦЭМ!$D$39:$D$782,СВЦЭМ!$A$39:$A$782,$A84,СВЦЭМ!$B$39:$B$782,R$83)+'СЕТ СН'!$H$14+СВЦЭМ!$D$10+'СЕТ СН'!$H$5-'СЕТ СН'!$H$24</f>
        <v>2966.7538353</v>
      </c>
      <c r="S84" s="36">
        <f>SUMIFS(СВЦЭМ!$D$39:$D$782,СВЦЭМ!$A$39:$A$782,$A84,СВЦЭМ!$B$39:$B$782,S$83)+'СЕТ СН'!$H$14+СВЦЭМ!$D$10+'СЕТ СН'!$H$5-'СЕТ СН'!$H$24</f>
        <v>2964.9551626500001</v>
      </c>
      <c r="T84" s="36">
        <f>SUMIFS(СВЦЭМ!$D$39:$D$782,СВЦЭМ!$A$39:$A$782,$A84,СВЦЭМ!$B$39:$B$782,T$83)+'СЕТ СН'!$H$14+СВЦЭМ!$D$10+'СЕТ СН'!$H$5-'СЕТ СН'!$H$24</f>
        <v>2955.2609956799997</v>
      </c>
      <c r="U84" s="36">
        <f>SUMIFS(СВЦЭМ!$D$39:$D$782,СВЦЭМ!$A$39:$A$782,$A84,СВЦЭМ!$B$39:$B$782,U$83)+'СЕТ СН'!$H$14+СВЦЭМ!$D$10+'СЕТ СН'!$H$5-'СЕТ СН'!$H$24</f>
        <v>2926.79647458</v>
      </c>
      <c r="V84" s="36">
        <f>SUMIFS(СВЦЭМ!$D$39:$D$782,СВЦЭМ!$A$39:$A$782,$A84,СВЦЭМ!$B$39:$B$782,V$83)+'СЕТ СН'!$H$14+СВЦЭМ!$D$10+'СЕТ СН'!$H$5-'СЕТ СН'!$H$24</f>
        <v>2897.97103462</v>
      </c>
      <c r="W84" s="36">
        <f>SUMIFS(СВЦЭМ!$D$39:$D$782,СВЦЭМ!$A$39:$A$782,$A84,СВЦЭМ!$B$39:$B$782,W$83)+'СЕТ СН'!$H$14+СВЦЭМ!$D$10+'СЕТ СН'!$H$5-'СЕТ СН'!$H$24</f>
        <v>2909.6098591599998</v>
      </c>
      <c r="X84" s="36">
        <f>SUMIFS(СВЦЭМ!$D$39:$D$782,СВЦЭМ!$A$39:$A$782,$A84,СВЦЭМ!$B$39:$B$782,X$83)+'СЕТ СН'!$H$14+СВЦЭМ!$D$10+'СЕТ СН'!$H$5-'СЕТ СН'!$H$24</f>
        <v>2939.2375680200003</v>
      </c>
      <c r="Y84" s="36">
        <f>SUMIFS(СВЦЭМ!$D$39:$D$782,СВЦЭМ!$A$39:$A$782,$A84,СВЦЭМ!$B$39:$B$782,Y$83)+'СЕТ СН'!$H$14+СВЦЭМ!$D$10+'СЕТ СН'!$H$5-'СЕТ СН'!$H$24</f>
        <v>2968.71850189</v>
      </c>
      <c r="AA84" s="45"/>
    </row>
    <row r="85" spans="1:27" ht="15.75" x14ac:dyDescent="0.2">
      <c r="A85" s="35">
        <f>A84+1</f>
        <v>44471</v>
      </c>
      <c r="B85" s="36">
        <f>SUMIFS(СВЦЭМ!$D$39:$D$782,СВЦЭМ!$A$39:$A$782,$A85,СВЦЭМ!$B$39:$B$782,B$83)+'СЕТ СН'!$H$14+СВЦЭМ!$D$10+'СЕТ СН'!$H$5-'СЕТ СН'!$H$24</f>
        <v>3040.6717331999998</v>
      </c>
      <c r="C85" s="36">
        <f>SUMIFS(СВЦЭМ!$D$39:$D$782,СВЦЭМ!$A$39:$A$782,$A85,СВЦЭМ!$B$39:$B$782,C$83)+'СЕТ СН'!$H$14+СВЦЭМ!$D$10+'СЕТ СН'!$H$5-'СЕТ СН'!$H$24</f>
        <v>3078.2625277799998</v>
      </c>
      <c r="D85" s="36">
        <f>SUMIFS(СВЦЭМ!$D$39:$D$782,СВЦЭМ!$A$39:$A$782,$A85,СВЦЭМ!$B$39:$B$782,D$83)+'СЕТ СН'!$H$14+СВЦЭМ!$D$10+'СЕТ СН'!$H$5-'СЕТ СН'!$H$24</f>
        <v>3115.4419464299999</v>
      </c>
      <c r="E85" s="36">
        <f>SUMIFS(СВЦЭМ!$D$39:$D$782,СВЦЭМ!$A$39:$A$782,$A85,СВЦЭМ!$B$39:$B$782,E$83)+'СЕТ СН'!$H$14+СВЦЭМ!$D$10+'СЕТ СН'!$H$5-'СЕТ СН'!$H$24</f>
        <v>3133.8447088000003</v>
      </c>
      <c r="F85" s="36">
        <f>SUMIFS(СВЦЭМ!$D$39:$D$782,СВЦЭМ!$A$39:$A$782,$A85,СВЦЭМ!$B$39:$B$782,F$83)+'СЕТ СН'!$H$14+СВЦЭМ!$D$10+'СЕТ СН'!$H$5-'СЕТ СН'!$H$24</f>
        <v>3132.1649980299999</v>
      </c>
      <c r="G85" s="36">
        <f>SUMIFS(СВЦЭМ!$D$39:$D$782,СВЦЭМ!$A$39:$A$782,$A85,СВЦЭМ!$B$39:$B$782,G$83)+'СЕТ СН'!$H$14+СВЦЭМ!$D$10+'СЕТ СН'!$H$5-'СЕТ СН'!$H$24</f>
        <v>3122.35220703</v>
      </c>
      <c r="H85" s="36">
        <f>SUMIFS(СВЦЭМ!$D$39:$D$782,СВЦЭМ!$A$39:$A$782,$A85,СВЦЭМ!$B$39:$B$782,H$83)+'СЕТ СН'!$H$14+СВЦЭМ!$D$10+'СЕТ СН'!$H$5-'СЕТ СН'!$H$24</f>
        <v>3060.6323750299998</v>
      </c>
      <c r="I85" s="36">
        <f>SUMIFS(СВЦЭМ!$D$39:$D$782,СВЦЭМ!$A$39:$A$782,$A85,СВЦЭМ!$B$39:$B$782,I$83)+'СЕТ СН'!$H$14+СВЦЭМ!$D$10+'СЕТ СН'!$H$5-'СЕТ СН'!$H$24</f>
        <v>3008.6125437700002</v>
      </c>
      <c r="J85" s="36">
        <f>SUMIFS(СВЦЭМ!$D$39:$D$782,СВЦЭМ!$A$39:$A$782,$A85,СВЦЭМ!$B$39:$B$782,J$83)+'СЕТ СН'!$H$14+СВЦЭМ!$D$10+'СЕТ СН'!$H$5-'СЕТ СН'!$H$24</f>
        <v>2928.4483020399998</v>
      </c>
      <c r="K85" s="36">
        <f>SUMIFS(СВЦЭМ!$D$39:$D$782,СВЦЭМ!$A$39:$A$782,$A85,СВЦЭМ!$B$39:$B$782,K$83)+'СЕТ СН'!$H$14+СВЦЭМ!$D$10+'СЕТ СН'!$H$5-'СЕТ СН'!$H$24</f>
        <v>2922.2072018399999</v>
      </c>
      <c r="L85" s="36">
        <f>SUMIFS(СВЦЭМ!$D$39:$D$782,СВЦЭМ!$A$39:$A$782,$A85,СВЦЭМ!$B$39:$B$782,L$83)+'СЕТ СН'!$H$14+СВЦЭМ!$D$10+'СЕТ СН'!$H$5-'СЕТ СН'!$H$24</f>
        <v>2929.50951317</v>
      </c>
      <c r="M85" s="36">
        <f>SUMIFS(СВЦЭМ!$D$39:$D$782,СВЦЭМ!$A$39:$A$782,$A85,СВЦЭМ!$B$39:$B$782,M$83)+'СЕТ СН'!$H$14+СВЦЭМ!$D$10+'СЕТ СН'!$H$5-'СЕТ СН'!$H$24</f>
        <v>2921.1140160200002</v>
      </c>
      <c r="N85" s="36">
        <f>SUMIFS(СВЦЭМ!$D$39:$D$782,СВЦЭМ!$A$39:$A$782,$A85,СВЦЭМ!$B$39:$B$782,N$83)+'СЕТ СН'!$H$14+СВЦЭМ!$D$10+'СЕТ СН'!$H$5-'СЕТ СН'!$H$24</f>
        <v>2911.5299430099999</v>
      </c>
      <c r="O85" s="36">
        <f>SUMIFS(СВЦЭМ!$D$39:$D$782,СВЦЭМ!$A$39:$A$782,$A85,СВЦЭМ!$B$39:$B$782,O$83)+'СЕТ СН'!$H$14+СВЦЭМ!$D$10+'СЕТ СН'!$H$5-'СЕТ СН'!$H$24</f>
        <v>2916.8516838</v>
      </c>
      <c r="P85" s="36">
        <f>SUMIFS(СВЦЭМ!$D$39:$D$782,СВЦЭМ!$A$39:$A$782,$A85,СВЦЭМ!$B$39:$B$782,P$83)+'СЕТ СН'!$H$14+СВЦЭМ!$D$10+'СЕТ СН'!$H$5-'СЕТ СН'!$H$24</f>
        <v>2935.93601842</v>
      </c>
      <c r="Q85" s="36">
        <f>SUMIFS(СВЦЭМ!$D$39:$D$782,СВЦЭМ!$A$39:$A$782,$A85,СВЦЭМ!$B$39:$B$782,Q$83)+'СЕТ СН'!$H$14+СВЦЭМ!$D$10+'СЕТ СН'!$H$5-'СЕТ СН'!$H$24</f>
        <v>2938.41105552</v>
      </c>
      <c r="R85" s="36">
        <f>SUMIFS(СВЦЭМ!$D$39:$D$782,СВЦЭМ!$A$39:$A$782,$A85,СВЦЭМ!$B$39:$B$782,R$83)+'СЕТ СН'!$H$14+СВЦЭМ!$D$10+'СЕТ СН'!$H$5-'СЕТ СН'!$H$24</f>
        <v>2940.7167238699999</v>
      </c>
      <c r="S85" s="36">
        <f>SUMIFS(СВЦЭМ!$D$39:$D$782,СВЦЭМ!$A$39:$A$782,$A85,СВЦЭМ!$B$39:$B$782,S$83)+'СЕТ СН'!$H$14+СВЦЭМ!$D$10+'СЕТ СН'!$H$5-'СЕТ СН'!$H$24</f>
        <v>2954.7370636800001</v>
      </c>
      <c r="T85" s="36">
        <f>SUMIFS(СВЦЭМ!$D$39:$D$782,СВЦЭМ!$A$39:$A$782,$A85,СВЦЭМ!$B$39:$B$782,T$83)+'СЕТ СН'!$H$14+СВЦЭМ!$D$10+'СЕТ СН'!$H$5-'СЕТ СН'!$H$24</f>
        <v>2926.1420195599999</v>
      </c>
      <c r="U85" s="36">
        <f>SUMIFS(СВЦЭМ!$D$39:$D$782,СВЦЭМ!$A$39:$A$782,$A85,СВЦЭМ!$B$39:$B$782,U$83)+'СЕТ СН'!$H$14+СВЦЭМ!$D$10+'СЕТ СН'!$H$5-'СЕТ СН'!$H$24</f>
        <v>2911.55041592</v>
      </c>
      <c r="V85" s="36">
        <f>SUMIFS(СВЦЭМ!$D$39:$D$782,СВЦЭМ!$A$39:$A$782,$A85,СВЦЭМ!$B$39:$B$782,V$83)+'СЕТ СН'!$H$14+СВЦЭМ!$D$10+'СЕТ СН'!$H$5-'СЕТ СН'!$H$24</f>
        <v>2917.4784044399998</v>
      </c>
      <c r="W85" s="36">
        <f>SUMIFS(СВЦЭМ!$D$39:$D$782,СВЦЭМ!$A$39:$A$782,$A85,СВЦЭМ!$B$39:$B$782,W$83)+'СЕТ СН'!$H$14+СВЦЭМ!$D$10+'СЕТ СН'!$H$5-'СЕТ СН'!$H$24</f>
        <v>2906.02941551</v>
      </c>
      <c r="X85" s="36">
        <f>SUMIFS(СВЦЭМ!$D$39:$D$782,СВЦЭМ!$A$39:$A$782,$A85,СВЦЭМ!$B$39:$B$782,X$83)+'СЕТ СН'!$H$14+СВЦЭМ!$D$10+'СЕТ СН'!$H$5-'СЕТ СН'!$H$24</f>
        <v>3014.6017857299998</v>
      </c>
      <c r="Y85" s="36">
        <f>SUMIFS(СВЦЭМ!$D$39:$D$782,СВЦЭМ!$A$39:$A$782,$A85,СВЦЭМ!$B$39:$B$782,Y$83)+'СЕТ СН'!$H$14+СВЦЭМ!$D$10+'СЕТ СН'!$H$5-'СЕТ СН'!$H$24</f>
        <v>2987.8664431100001</v>
      </c>
    </row>
    <row r="86" spans="1:27" ht="15.75" x14ac:dyDescent="0.2">
      <c r="A86" s="35">
        <f t="shared" ref="A86:A114" si="2">A85+1</f>
        <v>44472</v>
      </c>
      <c r="B86" s="36">
        <f>SUMIFS(СВЦЭМ!$D$39:$D$782,СВЦЭМ!$A$39:$A$782,$A86,СВЦЭМ!$B$39:$B$782,B$83)+'СЕТ СН'!$H$14+СВЦЭМ!$D$10+'СЕТ СН'!$H$5-'СЕТ СН'!$H$24</f>
        <v>3005.9955745400002</v>
      </c>
      <c r="C86" s="36">
        <f>SUMIFS(СВЦЭМ!$D$39:$D$782,СВЦЭМ!$A$39:$A$782,$A86,СВЦЭМ!$B$39:$B$782,C$83)+'СЕТ СН'!$H$14+СВЦЭМ!$D$10+'СЕТ СН'!$H$5-'СЕТ СН'!$H$24</f>
        <v>3059.6587916099998</v>
      </c>
      <c r="D86" s="36">
        <f>SUMIFS(СВЦЭМ!$D$39:$D$782,СВЦЭМ!$A$39:$A$782,$A86,СВЦЭМ!$B$39:$B$782,D$83)+'СЕТ СН'!$H$14+СВЦЭМ!$D$10+'СЕТ СН'!$H$5-'СЕТ СН'!$H$24</f>
        <v>3116.72446184</v>
      </c>
      <c r="E86" s="36">
        <f>SUMIFS(СВЦЭМ!$D$39:$D$782,СВЦЭМ!$A$39:$A$782,$A86,СВЦЭМ!$B$39:$B$782,E$83)+'СЕТ СН'!$H$14+СВЦЭМ!$D$10+'СЕТ СН'!$H$5-'СЕТ СН'!$H$24</f>
        <v>3133.18284309</v>
      </c>
      <c r="F86" s="36">
        <f>SUMIFS(СВЦЭМ!$D$39:$D$782,СВЦЭМ!$A$39:$A$782,$A86,СВЦЭМ!$B$39:$B$782,F$83)+'СЕТ СН'!$H$14+СВЦЭМ!$D$10+'СЕТ СН'!$H$5-'СЕТ СН'!$H$24</f>
        <v>3135.7238428299997</v>
      </c>
      <c r="G86" s="36">
        <f>SUMIFS(СВЦЭМ!$D$39:$D$782,СВЦЭМ!$A$39:$A$782,$A86,СВЦЭМ!$B$39:$B$782,G$83)+'СЕТ СН'!$H$14+СВЦЭМ!$D$10+'СЕТ СН'!$H$5-'СЕТ СН'!$H$24</f>
        <v>3129.28175805</v>
      </c>
      <c r="H86" s="36">
        <f>SUMIFS(СВЦЭМ!$D$39:$D$782,СВЦЭМ!$A$39:$A$782,$A86,СВЦЭМ!$B$39:$B$782,H$83)+'СЕТ СН'!$H$14+СВЦЭМ!$D$10+'СЕТ СН'!$H$5-'СЕТ СН'!$H$24</f>
        <v>3078.8851930599999</v>
      </c>
      <c r="I86" s="36">
        <f>SUMIFS(СВЦЭМ!$D$39:$D$782,СВЦЭМ!$A$39:$A$782,$A86,СВЦЭМ!$B$39:$B$782,I$83)+'СЕТ СН'!$H$14+СВЦЭМ!$D$10+'СЕТ СН'!$H$5-'СЕТ СН'!$H$24</f>
        <v>3012.8379875299997</v>
      </c>
      <c r="J86" s="36">
        <f>SUMIFS(СВЦЭМ!$D$39:$D$782,СВЦЭМ!$A$39:$A$782,$A86,СВЦЭМ!$B$39:$B$782,J$83)+'СЕТ СН'!$H$14+СВЦЭМ!$D$10+'СЕТ СН'!$H$5-'СЕТ СН'!$H$24</f>
        <v>2970.32821285</v>
      </c>
      <c r="K86" s="36">
        <f>SUMIFS(СВЦЭМ!$D$39:$D$782,СВЦЭМ!$A$39:$A$782,$A86,СВЦЭМ!$B$39:$B$782,K$83)+'СЕТ СН'!$H$14+СВЦЭМ!$D$10+'СЕТ СН'!$H$5-'СЕТ СН'!$H$24</f>
        <v>2931.5538710599999</v>
      </c>
      <c r="L86" s="36">
        <f>SUMIFS(СВЦЭМ!$D$39:$D$782,СВЦЭМ!$A$39:$A$782,$A86,СВЦЭМ!$B$39:$B$782,L$83)+'СЕТ СН'!$H$14+СВЦЭМ!$D$10+'СЕТ СН'!$H$5-'СЕТ СН'!$H$24</f>
        <v>2926.8018918299999</v>
      </c>
      <c r="M86" s="36">
        <f>SUMIFS(СВЦЭМ!$D$39:$D$782,СВЦЭМ!$A$39:$A$782,$A86,СВЦЭМ!$B$39:$B$782,M$83)+'СЕТ СН'!$H$14+СВЦЭМ!$D$10+'СЕТ СН'!$H$5-'СЕТ СН'!$H$24</f>
        <v>2929.0806919400002</v>
      </c>
      <c r="N86" s="36">
        <f>SUMIFS(СВЦЭМ!$D$39:$D$782,СВЦЭМ!$A$39:$A$782,$A86,СВЦЭМ!$B$39:$B$782,N$83)+'СЕТ СН'!$H$14+СВЦЭМ!$D$10+'СЕТ СН'!$H$5-'СЕТ СН'!$H$24</f>
        <v>2947.07761123</v>
      </c>
      <c r="O86" s="36">
        <f>SUMIFS(СВЦЭМ!$D$39:$D$782,СВЦЭМ!$A$39:$A$782,$A86,СВЦЭМ!$B$39:$B$782,O$83)+'СЕТ СН'!$H$14+СВЦЭМ!$D$10+'СЕТ СН'!$H$5-'СЕТ СН'!$H$24</f>
        <v>2951.7494904699997</v>
      </c>
      <c r="P86" s="36">
        <f>SUMIFS(СВЦЭМ!$D$39:$D$782,СВЦЭМ!$A$39:$A$782,$A86,СВЦЭМ!$B$39:$B$782,P$83)+'СЕТ СН'!$H$14+СВЦЭМ!$D$10+'СЕТ СН'!$H$5-'СЕТ СН'!$H$24</f>
        <v>2953.54490141</v>
      </c>
      <c r="Q86" s="36">
        <f>SUMIFS(СВЦЭМ!$D$39:$D$782,СВЦЭМ!$A$39:$A$782,$A86,СВЦЭМ!$B$39:$B$782,Q$83)+'СЕТ СН'!$H$14+СВЦЭМ!$D$10+'СЕТ СН'!$H$5-'СЕТ СН'!$H$24</f>
        <v>2952.9841635299999</v>
      </c>
      <c r="R86" s="36">
        <f>SUMIFS(СВЦЭМ!$D$39:$D$782,СВЦЭМ!$A$39:$A$782,$A86,СВЦЭМ!$B$39:$B$782,R$83)+'СЕТ СН'!$H$14+СВЦЭМ!$D$10+'СЕТ СН'!$H$5-'СЕТ СН'!$H$24</f>
        <v>2942.4518364800001</v>
      </c>
      <c r="S86" s="36">
        <f>SUMIFS(СВЦЭМ!$D$39:$D$782,СВЦЭМ!$A$39:$A$782,$A86,СВЦЭМ!$B$39:$B$782,S$83)+'СЕТ СН'!$H$14+СВЦЭМ!$D$10+'СЕТ СН'!$H$5-'СЕТ СН'!$H$24</f>
        <v>2948.77644035</v>
      </c>
      <c r="T86" s="36">
        <f>SUMIFS(СВЦЭМ!$D$39:$D$782,СВЦЭМ!$A$39:$A$782,$A86,СВЦЭМ!$B$39:$B$782,T$83)+'СЕТ СН'!$H$14+СВЦЭМ!$D$10+'СЕТ СН'!$H$5-'СЕТ СН'!$H$24</f>
        <v>2937.4653970899999</v>
      </c>
      <c r="U86" s="36">
        <f>SUMIFS(СВЦЭМ!$D$39:$D$782,СВЦЭМ!$A$39:$A$782,$A86,СВЦЭМ!$B$39:$B$782,U$83)+'СЕТ СН'!$H$14+СВЦЭМ!$D$10+'СЕТ СН'!$H$5-'СЕТ СН'!$H$24</f>
        <v>2929.55225982</v>
      </c>
      <c r="V86" s="36">
        <f>SUMIFS(СВЦЭМ!$D$39:$D$782,СВЦЭМ!$A$39:$A$782,$A86,СВЦЭМ!$B$39:$B$782,V$83)+'СЕТ СН'!$H$14+СВЦЭМ!$D$10+'СЕТ СН'!$H$5-'СЕТ СН'!$H$24</f>
        <v>2915.57202904</v>
      </c>
      <c r="W86" s="36">
        <f>SUMIFS(СВЦЭМ!$D$39:$D$782,СВЦЭМ!$A$39:$A$782,$A86,СВЦЭМ!$B$39:$B$782,W$83)+'СЕТ СН'!$H$14+СВЦЭМ!$D$10+'СЕТ СН'!$H$5-'СЕТ СН'!$H$24</f>
        <v>2896.44083563</v>
      </c>
      <c r="X86" s="36">
        <f>SUMIFS(СВЦЭМ!$D$39:$D$782,СВЦЭМ!$A$39:$A$782,$A86,СВЦЭМ!$B$39:$B$782,X$83)+'СЕТ СН'!$H$14+СВЦЭМ!$D$10+'СЕТ СН'!$H$5-'СЕТ СН'!$H$24</f>
        <v>2898.6149485300002</v>
      </c>
      <c r="Y86" s="36">
        <f>SUMIFS(СВЦЭМ!$D$39:$D$782,СВЦЭМ!$A$39:$A$782,$A86,СВЦЭМ!$B$39:$B$782,Y$83)+'СЕТ СН'!$H$14+СВЦЭМ!$D$10+'СЕТ СН'!$H$5-'СЕТ СН'!$H$24</f>
        <v>2916.0431057999999</v>
      </c>
    </row>
    <row r="87" spans="1:27" ht="15.75" x14ac:dyDescent="0.2">
      <c r="A87" s="35">
        <f t="shared" si="2"/>
        <v>44473</v>
      </c>
      <c r="B87" s="36">
        <f>SUMIFS(СВЦЭМ!$D$39:$D$782,СВЦЭМ!$A$39:$A$782,$A87,СВЦЭМ!$B$39:$B$782,B$83)+'СЕТ СН'!$H$14+СВЦЭМ!$D$10+'СЕТ СН'!$H$5-'СЕТ СН'!$H$24</f>
        <v>2980.7450758599998</v>
      </c>
      <c r="C87" s="36">
        <f>SUMIFS(СВЦЭМ!$D$39:$D$782,СВЦЭМ!$A$39:$A$782,$A87,СВЦЭМ!$B$39:$B$782,C$83)+'СЕТ СН'!$H$14+СВЦЭМ!$D$10+'СЕТ СН'!$H$5-'СЕТ СН'!$H$24</f>
        <v>3009.4441100700001</v>
      </c>
      <c r="D87" s="36">
        <f>SUMIFS(СВЦЭМ!$D$39:$D$782,СВЦЭМ!$A$39:$A$782,$A87,СВЦЭМ!$B$39:$B$782,D$83)+'СЕТ СН'!$H$14+СВЦЭМ!$D$10+'СЕТ СН'!$H$5-'СЕТ СН'!$H$24</f>
        <v>3003.92048613</v>
      </c>
      <c r="E87" s="36">
        <f>SUMIFS(СВЦЭМ!$D$39:$D$782,СВЦЭМ!$A$39:$A$782,$A87,СВЦЭМ!$B$39:$B$782,E$83)+'СЕТ СН'!$H$14+СВЦЭМ!$D$10+'СЕТ СН'!$H$5-'СЕТ СН'!$H$24</f>
        <v>3023.55457647</v>
      </c>
      <c r="F87" s="36">
        <f>SUMIFS(СВЦЭМ!$D$39:$D$782,СВЦЭМ!$A$39:$A$782,$A87,СВЦЭМ!$B$39:$B$782,F$83)+'СЕТ СН'!$H$14+СВЦЭМ!$D$10+'СЕТ СН'!$H$5-'СЕТ СН'!$H$24</f>
        <v>3019.6327658299997</v>
      </c>
      <c r="G87" s="36">
        <f>SUMIFS(СВЦЭМ!$D$39:$D$782,СВЦЭМ!$A$39:$A$782,$A87,СВЦЭМ!$B$39:$B$782,G$83)+'СЕТ СН'!$H$14+СВЦЭМ!$D$10+'СЕТ СН'!$H$5-'СЕТ СН'!$H$24</f>
        <v>3031.5636549199999</v>
      </c>
      <c r="H87" s="36">
        <f>SUMIFS(СВЦЭМ!$D$39:$D$782,СВЦЭМ!$A$39:$A$782,$A87,СВЦЭМ!$B$39:$B$782,H$83)+'СЕТ СН'!$H$14+СВЦЭМ!$D$10+'СЕТ СН'!$H$5-'СЕТ СН'!$H$24</f>
        <v>3066.23211343</v>
      </c>
      <c r="I87" s="36">
        <f>SUMIFS(СВЦЭМ!$D$39:$D$782,СВЦЭМ!$A$39:$A$782,$A87,СВЦЭМ!$B$39:$B$782,I$83)+'СЕТ СН'!$H$14+СВЦЭМ!$D$10+'СЕТ СН'!$H$5-'СЕТ СН'!$H$24</f>
        <v>3016.9799368499998</v>
      </c>
      <c r="J87" s="36">
        <f>SUMIFS(СВЦЭМ!$D$39:$D$782,СВЦЭМ!$A$39:$A$782,$A87,СВЦЭМ!$B$39:$B$782,J$83)+'СЕТ СН'!$H$14+СВЦЭМ!$D$10+'СЕТ СН'!$H$5-'СЕТ СН'!$H$24</f>
        <v>2984.2733217200002</v>
      </c>
      <c r="K87" s="36">
        <f>SUMIFS(СВЦЭМ!$D$39:$D$782,СВЦЭМ!$A$39:$A$782,$A87,СВЦЭМ!$B$39:$B$782,K$83)+'СЕТ СН'!$H$14+СВЦЭМ!$D$10+'СЕТ СН'!$H$5-'СЕТ СН'!$H$24</f>
        <v>3001.7425893999998</v>
      </c>
      <c r="L87" s="36">
        <f>SUMIFS(СВЦЭМ!$D$39:$D$782,СВЦЭМ!$A$39:$A$782,$A87,СВЦЭМ!$B$39:$B$782,L$83)+'СЕТ СН'!$H$14+СВЦЭМ!$D$10+'СЕТ СН'!$H$5-'СЕТ СН'!$H$24</f>
        <v>2987.0150843800002</v>
      </c>
      <c r="M87" s="36">
        <f>SUMIFS(СВЦЭМ!$D$39:$D$782,СВЦЭМ!$A$39:$A$782,$A87,СВЦЭМ!$B$39:$B$782,M$83)+'СЕТ СН'!$H$14+СВЦЭМ!$D$10+'СЕТ СН'!$H$5-'СЕТ СН'!$H$24</f>
        <v>2987.0475188800001</v>
      </c>
      <c r="N87" s="36">
        <f>SUMIFS(СВЦЭМ!$D$39:$D$782,СВЦЭМ!$A$39:$A$782,$A87,СВЦЭМ!$B$39:$B$782,N$83)+'СЕТ СН'!$H$14+СВЦЭМ!$D$10+'СЕТ СН'!$H$5-'СЕТ СН'!$H$24</f>
        <v>2963.7448313099999</v>
      </c>
      <c r="O87" s="36">
        <f>SUMIFS(СВЦЭМ!$D$39:$D$782,СВЦЭМ!$A$39:$A$782,$A87,СВЦЭМ!$B$39:$B$782,O$83)+'СЕТ СН'!$H$14+СВЦЭМ!$D$10+'СЕТ СН'!$H$5-'СЕТ СН'!$H$24</f>
        <v>2962.7775659399999</v>
      </c>
      <c r="P87" s="36">
        <f>SUMIFS(СВЦЭМ!$D$39:$D$782,СВЦЭМ!$A$39:$A$782,$A87,СВЦЭМ!$B$39:$B$782,P$83)+'СЕТ СН'!$H$14+СВЦЭМ!$D$10+'СЕТ СН'!$H$5-'СЕТ СН'!$H$24</f>
        <v>2969.20720102</v>
      </c>
      <c r="Q87" s="36">
        <f>SUMIFS(СВЦЭМ!$D$39:$D$782,СВЦЭМ!$A$39:$A$782,$A87,СВЦЭМ!$B$39:$B$782,Q$83)+'СЕТ СН'!$H$14+СВЦЭМ!$D$10+'СЕТ СН'!$H$5-'СЕТ СН'!$H$24</f>
        <v>3005.1175316899999</v>
      </c>
      <c r="R87" s="36">
        <f>SUMIFS(СВЦЭМ!$D$39:$D$782,СВЦЭМ!$A$39:$A$782,$A87,СВЦЭМ!$B$39:$B$782,R$83)+'СЕТ СН'!$H$14+СВЦЭМ!$D$10+'СЕТ СН'!$H$5-'СЕТ СН'!$H$24</f>
        <v>2995.7529611999998</v>
      </c>
      <c r="S87" s="36">
        <f>SUMIFS(СВЦЭМ!$D$39:$D$782,СВЦЭМ!$A$39:$A$782,$A87,СВЦЭМ!$B$39:$B$782,S$83)+'СЕТ СН'!$H$14+СВЦЭМ!$D$10+'СЕТ СН'!$H$5-'СЕТ СН'!$H$24</f>
        <v>2999.9854442000001</v>
      </c>
      <c r="T87" s="36">
        <f>SUMIFS(СВЦЭМ!$D$39:$D$782,СВЦЭМ!$A$39:$A$782,$A87,СВЦЭМ!$B$39:$B$782,T$83)+'СЕТ СН'!$H$14+СВЦЭМ!$D$10+'СЕТ СН'!$H$5-'СЕТ СН'!$H$24</f>
        <v>3017.5406688600001</v>
      </c>
      <c r="U87" s="36">
        <f>SUMIFS(СВЦЭМ!$D$39:$D$782,СВЦЭМ!$A$39:$A$782,$A87,СВЦЭМ!$B$39:$B$782,U$83)+'СЕТ СН'!$H$14+СВЦЭМ!$D$10+'СЕТ СН'!$H$5-'СЕТ СН'!$H$24</f>
        <v>3014.24626472</v>
      </c>
      <c r="V87" s="36">
        <f>SUMIFS(СВЦЭМ!$D$39:$D$782,СВЦЭМ!$A$39:$A$782,$A87,СВЦЭМ!$B$39:$B$782,V$83)+'СЕТ СН'!$H$14+СВЦЭМ!$D$10+'СЕТ СН'!$H$5-'СЕТ СН'!$H$24</f>
        <v>3011.7302104800001</v>
      </c>
      <c r="W87" s="36">
        <f>SUMIFS(СВЦЭМ!$D$39:$D$782,СВЦЭМ!$A$39:$A$782,$A87,СВЦЭМ!$B$39:$B$782,W$83)+'СЕТ СН'!$H$14+СВЦЭМ!$D$10+'СЕТ СН'!$H$5-'СЕТ СН'!$H$24</f>
        <v>3001.5048105400001</v>
      </c>
      <c r="X87" s="36">
        <f>SUMIFS(СВЦЭМ!$D$39:$D$782,СВЦЭМ!$A$39:$A$782,$A87,СВЦЭМ!$B$39:$B$782,X$83)+'СЕТ СН'!$H$14+СВЦЭМ!$D$10+'СЕТ СН'!$H$5-'СЕТ СН'!$H$24</f>
        <v>3013.5605503400002</v>
      </c>
      <c r="Y87" s="36">
        <f>SUMIFS(СВЦЭМ!$D$39:$D$782,СВЦЭМ!$A$39:$A$782,$A87,СВЦЭМ!$B$39:$B$782,Y$83)+'СЕТ СН'!$H$14+СВЦЭМ!$D$10+'СЕТ СН'!$H$5-'СЕТ СН'!$H$24</f>
        <v>3069.6506828800002</v>
      </c>
    </row>
    <row r="88" spans="1:27" ht="15.75" x14ac:dyDescent="0.2">
      <c r="A88" s="35">
        <f t="shared" si="2"/>
        <v>44474</v>
      </c>
      <c r="B88" s="36">
        <f>SUMIFS(СВЦЭМ!$D$39:$D$782,СВЦЭМ!$A$39:$A$782,$A88,СВЦЭМ!$B$39:$B$782,B$83)+'СЕТ СН'!$H$14+СВЦЭМ!$D$10+'СЕТ СН'!$H$5-'СЕТ СН'!$H$24</f>
        <v>3128.0657846499998</v>
      </c>
      <c r="C88" s="36">
        <f>SUMIFS(СВЦЭМ!$D$39:$D$782,СВЦЭМ!$A$39:$A$782,$A88,СВЦЭМ!$B$39:$B$782,C$83)+'СЕТ СН'!$H$14+СВЦЭМ!$D$10+'СЕТ СН'!$H$5-'СЕТ СН'!$H$24</f>
        <v>3131.0238202700002</v>
      </c>
      <c r="D88" s="36">
        <f>SUMIFS(СВЦЭМ!$D$39:$D$782,СВЦЭМ!$A$39:$A$782,$A88,СВЦЭМ!$B$39:$B$782,D$83)+'СЕТ СН'!$H$14+СВЦЭМ!$D$10+'СЕТ СН'!$H$5-'СЕТ СН'!$H$24</f>
        <v>3064.73290417</v>
      </c>
      <c r="E88" s="36">
        <f>SUMIFS(СВЦЭМ!$D$39:$D$782,СВЦЭМ!$A$39:$A$782,$A88,СВЦЭМ!$B$39:$B$782,E$83)+'СЕТ СН'!$H$14+СВЦЭМ!$D$10+'СЕТ СН'!$H$5-'СЕТ СН'!$H$24</f>
        <v>3048.2085620899998</v>
      </c>
      <c r="F88" s="36">
        <f>SUMIFS(СВЦЭМ!$D$39:$D$782,СВЦЭМ!$A$39:$A$782,$A88,СВЦЭМ!$B$39:$B$782,F$83)+'СЕТ СН'!$H$14+СВЦЭМ!$D$10+'СЕТ СН'!$H$5-'СЕТ СН'!$H$24</f>
        <v>3048.21134652</v>
      </c>
      <c r="G88" s="36">
        <f>SUMIFS(СВЦЭМ!$D$39:$D$782,СВЦЭМ!$A$39:$A$782,$A88,СВЦЭМ!$B$39:$B$782,G$83)+'СЕТ СН'!$H$14+СВЦЭМ!$D$10+'СЕТ СН'!$H$5-'СЕТ СН'!$H$24</f>
        <v>3057.5007754399999</v>
      </c>
      <c r="H88" s="36">
        <f>SUMIFS(СВЦЭМ!$D$39:$D$782,СВЦЭМ!$A$39:$A$782,$A88,СВЦЭМ!$B$39:$B$782,H$83)+'СЕТ СН'!$H$14+СВЦЭМ!$D$10+'СЕТ СН'!$H$5-'СЕТ СН'!$H$24</f>
        <v>3112.42446565</v>
      </c>
      <c r="I88" s="36">
        <f>SUMIFS(СВЦЭМ!$D$39:$D$782,СВЦЭМ!$A$39:$A$782,$A88,СВЦЭМ!$B$39:$B$782,I$83)+'СЕТ СН'!$H$14+СВЦЭМ!$D$10+'СЕТ СН'!$H$5-'СЕТ СН'!$H$24</f>
        <v>3096.5154243500001</v>
      </c>
      <c r="J88" s="36">
        <f>SUMIFS(СВЦЭМ!$D$39:$D$782,СВЦЭМ!$A$39:$A$782,$A88,СВЦЭМ!$B$39:$B$782,J$83)+'СЕТ СН'!$H$14+СВЦЭМ!$D$10+'СЕТ СН'!$H$5-'СЕТ СН'!$H$24</f>
        <v>2995.9983132299999</v>
      </c>
      <c r="K88" s="36">
        <f>SUMIFS(СВЦЭМ!$D$39:$D$782,СВЦЭМ!$A$39:$A$782,$A88,СВЦЭМ!$B$39:$B$782,K$83)+'СЕТ СН'!$H$14+СВЦЭМ!$D$10+'СЕТ СН'!$H$5-'СЕТ СН'!$H$24</f>
        <v>3017.3685125399998</v>
      </c>
      <c r="L88" s="36">
        <f>SUMIFS(СВЦЭМ!$D$39:$D$782,СВЦЭМ!$A$39:$A$782,$A88,СВЦЭМ!$B$39:$B$782,L$83)+'СЕТ СН'!$H$14+СВЦЭМ!$D$10+'СЕТ СН'!$H$5-'СЕТ СН'!$H$24</f>
        <v>3024.07666281</v>
      </c>
      <c r="M88" s="36">
        <f>SUMIFS(СВЦЭМ!$D$39:$D$782,СВЦЭМ!$A$39:$A$782,$A88,СВЦЭМ!$B$39:$B$782,M$83)+'СЕТ СН'!$H$14+СВЦЭМ!$D$10+'СЕТ СН'!$H$5-'СЕТ СН'!$H$24</f>
        <v>3045.3124730899999</v>
      </c>
      <c r="N88" s="36">
        <f>SUMIFS(СВЦЭМ!$D$39:$D$782,СВЦЭМ!$A$39:$A$782,$A88,СВЦЭМ!$B$39:$B$782,N$83)+'СЕТ СН'!$H$14+СВЦЭМ!$D$10+'СЕТ СН'!$H$5-'СЕТ СН'!$H$24</f>
        <v>3024.5770271299998</v>
      </c>
      <c r="O88" s="36">
        <f>SUMIFS(СВЦЭМ!$D$39:$D$782,СВЦЭМ!$A$39:$A$782,$A88,СВЦЭМ!$B$39:$B$782,O$83)+'СЕТ СН'!$H$14+СВЦЭМ!$D$10+'СЕТ СН'!$H$5-'СЕТ СН'!$H$24</f>
        <v>3029.45335905</v>
      </c>
      <c r="P88" s="36">
        <f>SUMIFS(СВЦЭМ!$D$39:$D$782,СВЦЭМ!$A$39:$A$782,$A88,СВЦЭМ!$B$39:$B$782,P$83)+'СЕТ СН'!$H$14+СВЦЭМ!$D$10+'СЕТ СН'!$H$5-'СЕТ СН'!$H$24</f>
        <v>3033.48265477</v>
      </c>
      <c r="Q88" s="36">
        <f>SUMIFS(СВЦЭМ!$D$39:$D$782,СВЦЭМ!$A$39:$A$782,$A88,СВЦЭМ!$B$39:$B$782,Q$83)+'СЕТ СН'!$H$14+СВЦЭМ!$D$10+'СЕТ СН'!$H$5-'СЕТ СН'!$H$24</f>
        <v>3055.69548906</v>
      </c>
      <c r="R88" s="36">
        <f>SUMIFS(СВЦЭМ!$D$39:$D$782,СВЦЭМ!$A$39:$A$782,$A88,СВЦЭМ!$B$39:$B$782,R$83)+'СЕТ СН'!$H$14+СВЦЭМ!$D$10+'СЕТ СН'!$H$5-'СЕТ СН'!$H$24</f>
        <v>3036.3011071000001</v>
      </c>
      <c r="S88" s="36">
        <f>SUMIFS(СВЦЭМ!$D$39:$D$782,СВЦЭМ!$A$39:$A$782,$A88,СВЦЭМ!$B$39:$B$782,S$83)+'СЕТ СН'!$H$14+СВЦЭМ!$D$10+'СЕТ СН'!$H$5-'СЕТ СН'!$H$24</f>
        <v>3028.1863679099997</v>
      </c>
      <c r="T88" s="36">
        <f>SUMIFS(СВЦЭМ!$D$39:$D$782,СВЦЭМ!$A$39:$A$782,$A88,СВЦЭМ!$B$39:$B$782,T$83)+'СЕТ СН'!$H$14+СВЦЭМ!$D$10+'СЕТ СН'!$H$5-'СЕТ СН'!$H$24</f>
        <v>3061.2406227299998</v>
      </c>
      <c r="U88" s="36">
        <f>SUMIFS(СВЦЭМ!$D$39:$D$782,СВЦЭМ!$A$39:$A$782,$A88,СВЦЭМ!$B$39:$B$782,U$83)+'СЕТ СН'!$H$14+СВЦЭМ!$D$10+'СЕТ СН'!$H$5-'СЕТ СН'!$H$24</f>
        <v>3038.19153078</v>
      </c>
      <c r="V88" s="36">
        <f>SUMIFS(СВЦЭМ!$D$39:$D$782,СВЦЭМ!$A$39:$A$782,$A88,СВЦЭМ!$B$39:$B$782,V$83)+'СЕТ СН'!$H$14+СВЦЭМ!$D$10+'СЕТ СН'!$H$5-'СЕТ СН'!$H$24</f>
        <v>3038.3880673399999</v>
      </c>
      <c r="W88" s="36">
        <f>SUMIFS(СВЦЭМ!$D$39:$D$782,СВЦЭМ!$A$39:$A$782,$A88,СВЦЭМ!$B$39:$B$782,W$83)+'СЕТ СН'!$H$14+СВЦЭМ!$D$10+'СЕТ СН'!$H$5-'СЕТ СН'!$H$24</f>
        <v>3042.3101397199998</v>
      </c>
      <c r="X88" s="36">
        <f>SUMIFS(СВЦЭМ!$D$39:$D$782,СВЦЭМ!$A$39:$A$782,$A88,СВЦЭМ!$B$39:$B$782,X$83)+'СЕТ СН'!$H$14+СВЦЭМ!$D$10+'СЕТ СН'!$H$5-'СЕТ СН'!$H$24</f>
        <v>3052.4915287700001</v>
      </c>
      <c r="Y88" s="36">
        <f>SUMIFS(СВЦЭМ!$D$39:$D$782,СВЦЭМ!$A$39:$A$782,$A88,СВЦЭМ!$B$39:$B$782,Y$83)+'СЕТ СН'!$H$14+СВЦЭМ!$D$10+'СЕТ СН'!$H$5-'СЕТ СН'!$H$24</f>
        <v>3125.4867702299998</v>
      </c>
    </row>
    <row r="89" spans="1:27" ht="15.75" x14ac:dyDescent="0.2">
      <c r="A89" s="35">
        <f t="shared" si="2"/>
        <v>44475</v>
      </c>
      <c r="B89" s="36">
        <f>SUMIFS(СВЦЭМ!$D$39:$D$782,СВЦЭМ!$A$39:$A$782,$A89,СВЦЭМ!$B$39:$B$782,B$83)+'СЕТ СН'!$H$14+СВЦЭМ!$D$10+'СЕТ СН'!$H$5-'СЕТ СН'!$H$24</f>
        <v>3151.6820693700001</v>
      </c>
      <c r="C89" s="36">
        <f>SUMIFS(СВЦЭМ!$D$39:$D$782,СВЦЭМ!$A$39:$A$782,$A89,СВЦЭМ!$B$39:$B$782,C$83)+'СЕТ СН'!$H$14+СВЦЭМ!$D$10+'СЕТ СН'!$H$5-'СЕТ СН'!$H$24</f>
        <v>3182.2095681700002</v>
      </c>
      <c r="D89" s="36">
        <f>SUMIFS(СВЦЭМ!$D$39:$D$782,СВЦЭМ!$A$39:$A$782,$A89,СВЦЭМ!$B$39:$B$782,D$83)+'СЕТ СН'!$H$14+СВЦЭМ!$D$10+'СЕТ СН'!$H$5-'СЕТ СН'!$H$24</f>
        <v>3099.4222288700003</v>
      </c>
      <c r="E89" s="36">
        <f>SUMIFS(СВЦЭМ!$D$39:$D$782,СВЦЭМ!$A$39:$A$782,$A89,СВЦЭМ!$B$39:$B$782,E$83)+'СЕТ СН'!$H$14+СВЦЭМ!$D$10+'СЕТ СН'!$H$5-'СЕТ СН'!$H$24</f>
        <v>3088.9746144400001</v>
      </c>
      <c r="F89" s="36">
        <f>SUMIFS(СВЦЭМ!$D$39:$D$782,СВЦЭМ!$A$39:$A$782,$A89,СВЦЭМ!$B$39:$B$782,F$83)+'СЕТ СН'!$H$14+СВЦЭМ!$D$10+'СЕТ СН'!$H$5-'СЕТ СН'!$H$24</f>
        <v>3083.3260074999998</v>
      </c>
      <c r="G89" s="36">
        <f>SUMIFS(СВЦЭМ!$D$39:$D$782,СВЦЭМ!$A$39:$A$782,$A89,СВЦЭМ!$B$39:$B$782,G$83)+'СЕТ СН'!$H$14+СВЦЭМ!$D$10+'СЕТ СН'!$H$5-'СЕТ СН'!$H$24</f>
        <v>3086.6549993200001</v>
      </c>
      <c r="H89" s="36">
        <f>SUMIFS(СВЦЭМ!$D$39:$D$782,СВЦЭМ!$A$39:$A$782,$A89,СВЦЭМ!$B$39:$B$782,H$83)+'СЕТ СН'!$H$14+СВЦЭМ!$D$10+'СЕТ СН'!$H$5-'СЕТ СН'!$H$24</f>
        <v>3145.9704767100002</v>
      </c>
      <c r="I89" s="36">
        <f>SUMIFS(СВЦЭМ!$D$39:$D$782,СВЦЭМ!$A$39:$A$782,$A89,СВЦЭМ!$B$39:$B$782,I$83)+'СЕТ СН'!$H$14+СВЦЭМ!$D$10+'СЕТ СН'!$H$5-'СЕТ СН'!$H$24</f>
        <v>3161.0421822799999</v>
      </c>
      <c r="J89" s="36">
        <f>SUMIFS(СВЦЭМ!$D$39:$D$782,СВЦЭМ!$A$39:$A$782,$A89,СВЦЭМ!$B$39:$B$782,J$83)+'СЕТ СН'!$H$14+СВЦЭМ!$D$10+'СЕТ СН'!$H$5-'СЕТ СН'!$H$24</f>
        <v>3104.9317959499999</v>
      </c>
      <c r="K89" s="36">
        <f>SUMIFS(СВЦЭМ!$D$39:$D$782,СВЦЭМ!$A$39:$A$782,$A89,СВЦЭМ!$B$39:$B$782,K$83)+'СЕТ СН'!$H$14+СВЦЭМ!$D$10+'СЕТ СН'!$H$5-'СЕТ СН'!$H$24</f>
        <v>3086.1117537</v>
      </c>
      <c r="L89" s="36">
        <f>SUMIFS(СВЦЭМ!$D$39:$D$782,СВЦЭМ!$A$39:$A$782,$A89,СВЦЭМ!$B$39:$B$782,L$83)+'СЕТ СН'!$H$14+СВЦЭМ!$D$10+'СЕТ СН'!$H$5-'СЕТ СН'!$H$24</f>
        <v>3103.8067129599999</v>
      </c>
      <c r="M89" s="36">
        <f>SUMIFS(СВЦЭМ!$D$39:$D$782,СВЦЭМ!$A$39:$A$782,$A89,СВЦЭМ!$B$39:$B$782,M$83)+'СЕТ СН'!$H$14+СВЦЭМ!$D$10+'СЕТ СН'!$H$5-'СЕТ СН'!$H$24</f>
        <v>3104.90594186</v>
      </c>
      <c r="N89" s="36">
        <f>SUMIFS(СВЦЭМ!$D$39:$D$782,СВЦЭМ!$A$39:$A$782,$A89,СВЦЭМ!$B$39:$B$782,N$83)+'СЕТ СН'!$H$14+СВЦЭМ!$D$10+'СЕТ СН'!$H$5-'СЕТ СН'!$H$24</f>
        <v>3096.3673779000001</v>
      </c>
      <c r="O89" s="36">
        <f>SUMIFS(СВЦЭМ!$D$39:$D$782,СВЦЭМ!$A$39:$A$782,$A89,СВЦЭМ!$B$39:$B$782,O$83)+'СЕТ СН'!$H$14+СВЦЭМ!$D$10+'СЕТ СН'!$H$5-'СЕТ СН'!$H$24</f>
        <v>3110.3565935799998</v>
      </c>
      <c r="P89" s="36">
        <f>SUMIFS(СВЦЭМ!$D$39:$D$782,СВЦЭМ!$A$39:$A$782,$A89,СВЦЭМ!$B$39:$B$782,P$83)+'СЕТ СН'!$H$14+СВЦЭМ!$D$10+'СЕТ СН'!$H$5-'СЕТ СН'!$H$24</f>
        <v>3115.0819407999998</v>
      </c>
      <c r="Q89" s="36">
        <f>SUMIFS(СВЦЭМ!$D$39:$D$782,СВЦЭМ!$A$39:$A$782,$A89,СВЦЭМ!$B$39:$B$782,Q$83)+'СЕТ СН'!$H$14+СВЦЭМ!$D$10+'СЕТ СН'!$H$5-'СЕТ СН'!$H$24</f>
        <v>3126.4806323100001</v>
      </c>
      <c r="R89" s="36">
        <f>SUMIFS(СВЦЭМ!$D$39:$D$782,СВЦЭМ!$A$39:$A$782,$A89,СВЦЭМ!$B$39:$B$782,R$83)+'СЕТ СН'!$H$14+СВЦЭМ!$D$10+'СЕТ СН'!$H$5-'СЕТ СН'!$H$24</f>
        <v>3132.2659283399998</v>
      </c>
      <c r="S89" s="36">
        <f>SUMIFS(СВЦЭМ!$D$39:$D$782,СВЦЭМ!$A$39:$A$782,$A89,СВЦЭМ!$B$39:$B$782,S$83)+'СЕТ СН'!$H$14+СВЦЭМ!$D$10+'СЕТ СН'!$H$5-'СЕТ СН'!$H$24</f>
        <v>3130.61917644</v>
      </c>
      <c r="T89" s="36">
        <f>SUMIFS(СВЦЭМ!$D$39:$D$782,СВЦЭМ!$A$39:$A$782,$A89,СВЦЭМ!$B$39:$B$782,T$83)+'СЕТ СН'!$H$14+СВЦЭМ!$D$10+'СЕТ СН'!$H$5-'СЕТ СН'!$H$24</f>
        <v>3088.1923345699997</v>
      </c>
      <c r="U89" s="36">
        <f>SUMIFS(СВЦЭМ!$D$39:$D$782,СВЦЭМ!$A$39:$A$782,$A89,СВЦЭМ!$B$39:$B$782,U$83)+'СЕТ СН'!$H$14+СВЦЭМ!$D$10+'СЕТ СН'!$H$5-'СЕТ СН'!$H$24</f>
        <v>3026.1701201800001</v>
      </c>
      <c r="V89" s="36">
        <f>SUMIFS(СВЦЭМ!$D$39:$D$782,СВЦЭМ!$A$39:$A$782,$A89,СВЦЭМ!$B$39:$B$782,V$83)+'СЕТ СН'!$H$14+СВЦЭМ!$D$10+'СЕТ СН'!$H$5-'СЕТ СН'!$H$24</f>
        <v>2993.5329767399999</v>
      </c>
      <c r="W89" s="36">
        <f>SUMIFS(СВЦЭМ!$D$39:$D$782,СВЦЭМ!$A$39:$A$782,$A89,СВЦЭМ!$B$39:$B$782,W$83)+'СЕТ СН'!$H$14+СВЦЭМ!$D$10+'СЕТ СН'!$H$5-'СЕТ СН'!$H$24</f>
        <v>3025.1213759799998</v>
      </c>
      <c r="X89" s="36">
        <f>SUMIFS(СВЦЭМ!$D$39:$D$782,СВЦЭМ!$A$39:$A$782,$A89,СВЦЭМ!$B$39:$B$782,X$83)+'СЕТ СН'!$H$14+СВЦЭМ!$D$10+'СЕТ СН'!$H$5-'СЕТ СН'!$H$24</f>
        <v>3105.0001420799999</v>
      </c>
      <c r="Y89" s="36">
        <f>SUMIFS(СВЦЭМ!$D$39:$D$782,СВЦЭМ!$A$39:$A$782,$A89,СВЦЭМ!$B$39:$B$782,Y$83)+'СЕТ СН'!$H$14+СВЦЭМ!$D$10+'СЕТ СН'!$H$5-'СЕТ СН'!$H$24</f>
        <v>3140.62131705</v>
      </c>
    </row>
    <row r="90" spans="1:27" ht="15.75" x14ac:dyDescent="0.2">
      <c r="A90" s="35">
        <f t="shared" si="2"/>
        <v>44476</v>
      </c>
      <c r="B90" s="36">
        <f>SUMIFS(СВЦЭМ!$D$39:$D$782,СВЦЭМ!$A$39:$A$782,$A90,СВЦЭМ!$B$39:$B$782,B$83)+'СЕТ СН'!$H$14+СВЦЭМ!$D$10+'СЕТ СН'!$H$5-'СЕТ СН'!$H$24</f>
        <v>3077.7708005499999</v>
      </c>
      <c r="C90" s="36">
        <f>SUMIFS(СВЦЭМ!$D$39:$D$782,СВЦЭМ!$A$39:$A$782,$A90,СВЦЭМ!$B$39:$B$782,C$83)+'СЕТ СН'!$H$14+СВЦЭМ!$D$10+'СЕТ СН'!$H$5-'СЕТ СН'!$H$24</f>
        <v>3095.2491000499999</v>
      </c>
      <c r="D90" s="36">
        <f>SUMIFS(СВЦЭМ!$D$39:$D$782,СВЦЭМ!$A$39:$A$782,$A90,СВЦЭМ!$B$39:$B$782,D$83)+'СЕТ СН'!$H$14+СВЦЭМ!$D$10+'СЕТ СН'!$H$5-'СЕТ СН'!$H$24</f>
        <v>3049.0678257099999</v>
      </c>
      <c r="E90" s="36">
        <f>SUMIFS(СВЦЭМ!$D$39:$D$782,СВЦЭМ!$A$39:$A$782,$A90,СВЦЭМ!$B$39:$B$782,E$83)+'СЕТ СН'!$H$14+СВЦЭМ!$D$10+'СЕТ СН'!$H$5-'СЕТ СН'!$H$24</f>
        <v>3051.2925007100002</v>
      </c>
      <c r="F90" s="36">
        <f>SUMIFS(СВЦЭМ!$D$39:$D$782,СВЦЭМ!$A$39:$A$782,$A90,СВЦЭМ!$B$39:$B$782,F$83)+'СЕТ СН'!$H$14+СВЦЭМ!$D$10+'СЕТ СН'!$H$5-'СЕТ СН'!$H$24</f>
        <v>3050.4083979400002</v>
      </c>
      <c r="G90" s="36">
        <f>SUMIFS(СВЦЭМ!$D$39:$D$782,СВЦЭМ!$A$39:$A$782,$A90,СВЦЭМ!$B$39:$B$782,G$83)+'СЕТ СН'!$H$14+СВЦЭМ!$D$10+'СЕТ СН'!$H$5-'СЕТ СН'!$H$24</f>
        <v>3050.7986279799998</v>
      </c>
      <c r="H90" s="36">
        <f>SUMIFS(СВЦЭМ!$D$39:$D$782,СВЦЭМ!$A$39:$A$782,$A90,СВЦЭМ!$B$39:$B$782,H$83)+'СЕТ СН'!$H$14+СВЦЭМ!$D$10+'СЕТ СН'!$H$5-'СЕТ СН'!$H$24</f>
        <v>3101.4528883399998</v>
      </c>
      <c r="I90" s="36">
        <f>SUMIFS(СВЦЭМ!$D$39:$D$782,СВЦЭМ!$A$39:$A$782,$A90,СВЦЭМ!$B$39:$B$782,I$83)+'СЕТ СН'!$H$14+СВЦЭМ!$D$10+'СЕТ СН'!$H$5-'СЕТ СН'!$H$24</f>
        <v>3111.9905283999997</v>
      </c>
      <c r="J90" s="36">
        <f>SUMIFS(СВЦЭМ!$D$39:$D$782,СВЦЭМ!$A$39:$A$782,$A90,СВЦЭМ!$B$39:$B$782,J$83)+'СЕТ СН'!$H$14+СВЦЭМ!$D$10+'СЕТ СН'!$H$5-'СЕТ СН'!$H$24</f>
        <v>3070.4634351700001</v>
      </c>
      <c r="K90" s="36">
        <f>SUMIFS(СВЦЭМ!$D$39:$D$782,СВЦЭМ!$A$39:$A$782,$A90,СВЦЭМ!$B$39:$B$782,K$83)+'СЕТ СН'!$H$14+СВЦЭМ!$D$10+'СЕТ СН'!$H$5-'СЕТ СН'!$H$24</f>
        <v>3040.5525953799997</v>
      </c>
      <c r="L90" s="36">
        <f>SUMIFS(СВЦЭМ!$D$39:$D$782,СВЦЭМ!$A$39:$A$782,$A90,СВЦЭМ!$B$39:$B$782,L$83)+'СЕТ СН'!$H$14+СВЦЭМ!$D$10+'СЕТ СН'!$H$5-'СЕТ СН'!$H$24</f>
        <v>3028.7520448300002</v>
      </c>
      <c r="M90" s="36">
        <f>SUMIFS(СВЦЭМ!$D$39:$D$782,СВЦЭМ!$A$39:$A$782,$A90,СВЦЭМ!$B$39:$B$782,M$83)+'СЕТ СН'!$H$14+СВЦЭМ!$D$10+'СЕТ СН'!$H$5-'СЕТ СН'!$H$24</f>
        <v>3050.0313462599997</v>
      </c>
      <c r="N90" s="36">
        <f>SUMIFS(СВЦЭМ!$D$39:$D$782,СВЦЭМ!$A$39:$A$782,$A90,СВЦЭМ!$B$39:$B$782,N$83)+'СЕТ СН'!$H$14+СВЦЭМ!$D$10+'СЕТ СН'!$H$5-'СЕТ СН'!$H$24</f>
        <v>3058.8773777300003</v>
      </c>
      <c r="O90" s="36">
        <f>SUMIFS(СВЦЭМ!$D$39:$D$782,СВЦЭМ!$A$39:$A$782,$A90,СВЦЭМ!$B$39:$B$782,O$83)+'СЕТ СН'!$H$14+СВЦЭМ!$D$10+'СЕТ СН'!$H$5-'СЕТ СН'!$H$24</f>
        <v>3053.7398679600001</v>
      </c>
      <c r="P90" s="36">
        <f>SUMIFS(СВЦЭМ!$D$39:$D$782,СВЦЭМ!$A$39:$A$782,$A90,СВЦЭМ!$B$39:$B$782,P$83)+'СЕТ СН'!$H$14+СВЦЭМ!$D$10+'СЕТ СН'!$H$5-'СЕТ СН'!$H$24</f>
        <v>3052.0391517200001</v>
      </c>
      <c r="Q90" s="36">
        <f>SUMIFS(СВЦЭМ!$D$39:$D$782,СВЦЭМ!$A$39:$A$782,$A90,СВЦЭМ!$B$39:$B$782,Q$83)+'СЕТ СН'!$H$14+СВЦЭМ!$D$10+'СЕТ СН'!$H$5-'СЕТ СН'!$H$24</f>
        <v>3058.4157956999998</v>
      </c>
      <c r="R90" s="36">
        <f>SUMIFS(СВЦЭМ!$D$39:$D$782,СВЦЭМ!$A$39:$A$782,$A90,СВЦЭМ!$B$39:$B$782,R$83)+'СЕТ СН'!$H$14+СВЦЭМ!$D$10+'СЕТ СН'!$H$5-'СЕТ СН'!$H$24</f>
        <v>3052.36912011</v>
      </c>
      <c r="S90" s="36">
        <f>SUMIFS(СВЦЭМ!$D$39:$D$782,СВЦЭМ!$A$39:$A$782,$A90,СВЦЭМ!$B$39:$B$782,S$83)+'СЕТ СН'!$H$14+СВЦЭМ!$D$10+'СЕТ СН'!$H$5-'СЕТ СН'!$H$24</f>
        <v>3051.94478282</v>
      </c>
      <c r="T90" s="36">
        <f>SUMIFS(СВЦЭМ!$D$39:$D$782,СВЦЭМ!$A$39:$A$782,$A90,СВЦЭМ!$B$39:$B$782,T$83)+'СЕТ СН'!$H$14+СВЦЭМ!$D$10+'СЕТ СН'!$H$5-'СЕТ СН'!$H$24</f>
        <v>3036.5418600799999</v>
      </c>
      <c r="U90" s="36">
        <f>SUMIFS(СВЦЭМ!$D$39:$D$782,СВЦЭМ!$A$39:$A$782,$A90,СВЦЭМ!$B$39:$B$782,U$83)+'СЕТ СН'!$H$14+СВЦЭМ!$D$10+'СЕТ СН'!$H$5-'СЕТ СН'!$H$24</f>
        <v>3013.4146383799998</v>
      </c>
      <c r="V90" s="36">
        <f>SUMIFS(СВЦЭМ!$D$39:$D$782,СВЦЭМ!$A$39:$A$782,$A90,СВЦЭМ!$B$39:$B$782,V$83)+'СЕТ СН'!$H$14+СВЦЭМ!$D$10+'СЕТ СН'!$H$5-'СЕТ СН'!$H$24</f>
        <v>3028.2448366600001</v>
      </c>
      <c r="W90" s="36">
        <f>SUMIFS(СВЦЭМ!$D$39:$D$782,СВЦЭМ!$A$39:$A$782,$A90,СВЦЭМ!$B$39:$B$782,W$83)+'СЕТ СН'!$H$14+СВЦЭМ!$D$10+'СЕТ СН'!$H$5-'СЕТ СН'!$H$24</f>
        <v>3061.1978682999998</v>
      </c>
      <c r="X90" s="36">
        <f>SUMIFS(СВЦЭМ!$D$39:$D$782,СВЦЭМ!$A$39:$A$782,$A90,СВЦЭМ!$B$39:$B$782,X$83)+'СЕТ СН'!$H$14+СВЦЭМ!$D$10+'СЕТ СН'!$H$5-'СЕТ СН'!$H$24</f>
        <v>3113.1406735599999</v>
      </c>
      <c r="Y90" s="36">
        <f>SUMIFS(СВЦЭМ!$D$39:$D$782,СВЦЭМ!$A$39:$A$782,$A90,СВЦЭМ!$B$39:$B$782,Y$83)+'СЕТ СН'!$H$14+СВЦЭМ!$D$10+'СЕТ СН'!$H$5-'СЕТ СН'!$H$24</f>
        <v>3123.7757469200001</v>
      </c>
    </row>
    <row r="91" spans="1:27" ht="15.75" x14ac:dyDescent="0.2">
      <c r="A91" s="35">
        <f t="shared" si="2"/>
        <v>44477</v>
      </c>
      <c r="B91" s="36">
        <f>SUMIFS(СВЦЭМ!$D$39:$D$782,СВЦЭМ!$A$39:$A$782,$A91,СВЦЭМ!$B$39:$B$782,B$83)+'СЕТ СН'!$H$14+СВЦЭМ!$D$10+'СЕТ СН'!$H$5-'СЕТ СН'!$H$24</f>
        <v>3096.3522326699999</v>
      </c>
      <c r="C91" s="36">
        <f>SUMIFS(СВЦЭМ!$D$39:$D$782,СВЦЭМ!$A$39:$A$782,$A91,СВЦЭМ!$B$39:$B$782,C$83)+'СЕТ СН'!$H$14+СВЦЭМ!$D$10+'СЕТ СН'!$H$5-'СЕТ СН'!$H$24</f>
        <v>3121.1778600299999</v>
      </c>
      <c r="D91" s="36">
        <f>SUMIFS(СВЦЭМ!$D$39:$D$782,СВЦЭМ!$A$39:$A$782,$A91,СВЦЭМ!$B$39:$B$782,D$83)+'СЕТ СН'!$H$14+СВЦЭМ!$D$10+'СЕТ СН'!$H$5-'СЕТ СН'!$H$24</f>
        <v>3091.3695465700002</v>
      </c>
      <c r="E91" s="36">
        <f>SUMIFS(СВЦЭМ!$D$39:$D$782,СВЦЭМ!$A$39:$A$782,$A91,СВЦЭМ!$B$39:$B$782,E$83)+'СЕТ СН'!$H$14+СВЦЭМ!$D$10+'СЕТ СН'!$H$5-'СЕТ СН'!$H$24</f>
        <v>3116.0079234200002</v>
      </c>
      <c r="F91" s="36">
        <f>SUMIFS(СВЦЭМ!$D$39:$D$782,СВЦЭМ!$A$39:$A$782,$A91,СВЦЭМ!$B$39:$B$782,F$83)+'СЕТ СН'!$H$14+СВЦЭМ!$D$10+'СЕТ СН'!$H$5-'СЕТ СН'!$H$24</f>
        <v>3113.01070824</v>
      </c>
      <c r="G91" s="36">
        <f>SUMIFS(СВЦЭМ!$D$39:$D$782,СВЦЭМ!$A$39:$A$782,$A91,СВЦЭМ!$B$39:$B$782,G$83)+'СЕТ СН'!$H$14+СВЦЭМ!$D$10+'СЕТ СН'!$H$5-'СЕТ СН'!$H$24</f>
        <v>3093.98639099</v>
      </c>
      <c r="H91" s="36">
        <f>SUMIFS(СВЦЭМ!$D$39:$D$782,СВЦЭМ!$A$39:$A$782,$A91,СВЦЭМ!$B$39:$B$782,H$83)+'СЕТ СН'!$H$14+СВЦЭМ!$D$10+'СЕТ СН'!$H$5-'СЕТ СН'!$H$24</f>
        <v>3129.4340769400001</v>
      </c>
      <c r="I91" s="36">
        <f>SUMIFS(СВЦЭМ!$D$39:$D$782,СВЦЭМ!$A$39:$A$782,$A91,СВЦЭМ!$B$39:$B$782,I$83)+'СЕТ СН'!$H$14+СВЦЭМ!$D$10+'СЕТ СН'!$H$5-'СЕТ СН'!$H$24</f>
        <v>3166.9760245400003</v>
      </c>
      <c r="J91" s="36">
        <f>SUMIFS(СВЦЭМ!$D$39:$D$782,СВЦЭМ!$A$39:$A$782,$A91,СВЦЭМ!$B$39:$B$782,J$83)+'СЕТ СН'!$H$14+СВЦЭМ!$D$10+'СЕТ СН'!$H$5-'СЕТ СН'!$H$24</f>
        <v>3114.2820359400002</v>
      </c>
      <c r="K91" s="36">
        <f>SUMIFS(СВЦЭМ!$D$39:$D$782,СВЦЭМ!$A$39:$A$782,$A91,СВЦЭМ!$B$39:$B$782,K$83)+'СЕТ СН'!$H$14+СВЦЭМ!$D$10+'СЕТ СН'!$H$5-'СЕТ СН'!$H$24</f>
        <v>3081.6464336499998</v>
      </c>
      <c r="L91" s="36">
        <f>SUMIFS(СВЦЭМ!$D$39:$D$782,СВЦЭМ!$A$39:$A$782,$A91,СВЦЭМ!$B$39:$B$782,L$83)+'СЕТ СН'!$H$14+СВЦЭМ!$D$10+'СЕТ СН'!$H$5-'СЕТ СН'!$H$24</f>
        <v>3044.6501587900002</v>
      </c>
      <c r="M91" s="36">
        <f>SUMIFS(СВЦЭМ!$D$39:$D$782,СВЦЭМ!$A$39:$A$782,$A91,СВЦЭМ!$B$39:$B$782,M$83)+'СЕТ СН'!$H$14+СВЦЭМ!$D$10+'СЕТ СН'!$H$5-'СЕТ СН'!$H$24</f>
        <v>3058.4019006200001</v>
      </c>
      <c r="N91" s="36">
        <f>SUMIFS(СВЦЭМ!$D$39:$D$782,СВЦЭМ!$A$39:$A$782,$A91,СВЦЭМ!$B$39:$B$782,N$83)+'СЕТ СН'!$H$14+СВЦЭМ!$D$10+'СЕТ СН'!$H$5-'СЕТ СН'!$H$24</f>
        <v>3063.7669931599999</v>
      </c>
      <c r="O91" s="36">
        <f>SUMIFS(СВЦЭМ!$D$39:$D$782,СВЦЭМ!$A$39:$A$782,$A91,СВЦЭМ!$B$39:$B$782,O$83)+'СЕТ СН'!$H$14+СВЦЭМ!$D$10+'СЕТ СН'!$H$5-'СЕТ СН'!$H$24</f>
        <v>3054.4817464299999</v>
      </c>
      <c r="P91" s="36">
        <f>SUMIFS(СВЦЭМ!$D$39:$D$782,СВЦЭМ!$A$39:$A$782,$A91,СВЦЭМ!$B$39:$B$782,P$83)+'СЕТ СН'!$H$14+СВЦЭМ!$D$10+'СЕТ СН'!$H$5-'СЕТ СН'!$H$24</f>
        <v>3055.41734215</v>
      </c>
      <c r="Q91" s="36">
        <f>SUMIFS(СВЦЭМ!$D$39:$D$782,СВЦЭМ!$A$39:$A$782,$A91,СВЦЭМ!$B$39:$B$782,Q$83)+'СЕТ СН'!$H$14+СВЦЭМ!$D$10+'СЕТ СН'!$H$5-'СЕТ СН'!$H$24</f>
        <v>3050.33847337</v>
      </c>
      <c r="R91" s="36">
        <f>SUMIFS(СВЦЭМ!$D$39:$D$782,СВЦЭМ!$A$39:$A$782,$A91,СВЦЭМ!$B$39:$B$782,R$83)+'СЕТ СН'!$H$14+СВЦЭМ!$D$10+'СЕТ СН'!$H$5-'СЕТ СН'!$H$24</f>
        <v>3046.4117444399999</v>
      </c>
      <c r="S91" s="36">
        <f>SUMIFS(СВЦЭМ!$D$39:$D$782,СВЦЭМ!$A$39:$A$782,$A91,СВЦЭМ!$B$39:$B$782,S$83)+'СЕТ СН'!$H$14+СВЦЭМ!$D$10+'СЕТ СН'!$H$5-'СЕТ СН'!$H$24</f>
        <v>3049.2008839499999</v>
      </c>
      <c r="T91" s="36">
        <f>SUMIFS(СВЦЭМ!$D$39:$D$782,СВЦЭМ!$A$39:$A$782,$A91,СВЦЭМ!$B$39:$B$782,T$83)+'СЕТ СН'!$H$14+СВЦЭМ!$D$10+'СЕТ СН'!$H$5-'СЕТ СН'!$H$24</f>
        <v>3055.8805831499999</v>
      </c>
      <c r="U91" s="36">
        <f>SUMIFS(СВЦЭМ!$D$39:$D$782,СВЦЭМ!$A$39:$A$782,$A91,СВЦЭМ!$B$39:$B$782,U$83)+'СЕТ СН'!$H$14+СВЦЭМ!$D$10+'СЕТ СН'!$H$5-'СЕТ СН'!$H$24</f>
        <v>3026.8904548199998</v>
      </c>
      <c r="V91" s="36">
        <f>SUMIFS(СВЦЭМ!$D$39:$D$782,СВЦЭМ!$A$39:$A$782,$A91,СВЦЭМ!$B$39:$B$782,V$83)+'СЕТ СН'!$H$14+СВЦЭМ!$D$10+'СЕТ СН'!$H$5-'СЕТ СН'!$H$24</f>
        <v>3027.7437346400002</v>
      </c>
      <c r="W91" s="36">
        <f>SUMIFS(СВЦЭМ!$D$39:$D$782,СВЦЭМ!$A$39:$A$782,$A91,СВЦЭМ!$B$39:$B$782,W$83)+'СЕТ СН'!$H$14+СВЦЭМ!$D$10+'СЕТ СН'!$H$5-'СЕТ СН'!$H$24</f>
        <v>3062.5993669600002</v>
      </c>
      <c r="X91" s="36">
        <f>SUMIFS(СВЦЭМ!$D$39:$D$782,СВЦЭМ!$A$39:$A$782,$A91,СВЦЭМ!$B$39:$B$782,X$83)+'СЕТ СН'!$H$14+СВЦЭМ!$D$10+'СЕТ СН'!$H$5-'СЕТ СН'!$H$24</f>
        <v>3114.7753881199997</v>
      </c>
      <c r="Y91" s="36">
        <f>SUMIFS(СВЦЭМ!$D$39:$D$782,СВЦЭМ!$A$39:$A$782,$A91,СВЦЭМ!$B$39:$B$782,Y$83)+'СЕТ СН'!$H$14+СВЦЭМ!$D$10+'СЕТ СН'!$H$5-'СЕТ СН'!$H$24</f>
        <v>3116.3643401199997</v>
      </c>
    </row>
    <row r="92" spans="1:27" ht="15.75" x14ac:dyDescent="0.2">
      <c r="A92" s="35">
        <f t="shared" si="2"/>
        <v>44478</v>
      </c>
      <c r="B92" s="36">
        <f>SUMIFS(СВЦЭМ!$D$39:$D$782,СВЦЭМ!$A$39:$A$782,$A92,СВЦЭМ!$B$39:$B$782,B$83)+'СЕТ СН'!$H$14+СВЦЭМ!$D$10+'СЕТ СН'!$H$5-'СЕТ СН'!$H$24</f>
        <v>3001.4265958799997</v>
      </c>
      <c r="C92" s="36">
        <f>SUMIFS(СВЦЭМ!$D$39:$D$782,СВЦЭМ!$A$39:$A$782,$A92,СВЦЭМ!$B$39:$B$782,C$83)+'СЕТ СН'!$H$14+СВЦЭМ!$D$10+'СЕТ СН'!$H$5-'СЕТ СН'!$H$24</f>
        <v>3038.6191441000001</v>
      </c>
      <c r="D92" s="36">
        <f>SUMIFS(СВЦЭМ!$D$39:$D$782,СВЦЭМ!$A$39:$A$782,$A92,СВЦЭМ!$B$39:$B$782,D$83)+'СЕТ СН'!$H$14+СВЦЭМ!$D$10+'СЕТ СН'!$H$5-'СЕТ СН'!$H$24</f>
        <v>3035.61446738</v>
      </c>
      <c r="E92" s="36">
        <f>SUMIFS(СВЦЭМ!$D$39:$D$782,СВЦЭМ!$A$39:$A$782,$A92,СВЦЭМ!$B$39:$B$782,E$83)+'СЕТ СН'!$H$14+СВЦЭМ!$D$10+'СЕТ СН'!$H$5-'СЕТ СН'!$H$24</f>
        <v>3055.75702017</v>
      </c>
      <c r="F92" s="36">
        <f>SUMIFS(СВЦЭМ!$D$39:$D$782,СВЦЭМ!$A$39:$A$782,$A92,СВЦЭМ!$B$39:$B$782,F$83)+'СЕТ СН'!$H$14+СВЦЭМ!$D$10+'СЕТ СН'!$H$5-'СЕТ СН'!$H$24</f>
        <v>3043.7196203100002</v>
      </c>
      <c r="G92" s="36">
        <f>SUMIFS(СВЦЭМ!$D$39:$D$782,СВЦЭМ!$A$39:$A$782,$A92,СВЦЭМ!$B$39:$B$782,G$83)+'СЕТ СН'!$H$14+СВЦЭМ!$D$10+'СЕТ СН'!$H$5-'СЕТ СН'!$H$24</f>
        <v>3035.82285529</v>
      </c>
      <c r="H92" s="36">
        <f>SUMIFS(СВЦЭМ!$D$39:$D$782,СВЦЭМ!$A$39:$A$782,$A92,СВЦЭМ!$B$39:$B$782,H$83)+'СЕТ СН'!$H$14+СВЦЭМ!$D$10+'СЕТ СН'!$H$5-'СЕТ СН'!$H$24</f>
        <v>3004.66479987</v>
      </c>
      <c r="I92" s="36">
        <f>SUMIFS(СВЦЭМ!$D$39:$D$782,СВЦЭМ!$A$39:$A$782,$A92,СВЦЭМ!$B$39:$B$782,I$83)+'СЕТ СН'!$H$14+СВЦЭМ!$D$10+'СЕТ СН'!$H$5-'СЕТ СН'!$H$24</f>
        <v>3081.1718611400001</v>
      </c>
      <c r="J92" s="36">
        <f>SUMIFS(СВЦЭМ!$D$39:$D$782,СВЦЭМ!$A$39:$A$782,$A92,СВЦЭМ!$B$39:$B$782,J$83)+'СЕТ СН'!$H$14+СВЦЭМ!$D$10+'СЕТ СН'!$H$5-'СЕТ СН'!$H$24</f>
        <v>3112.93481561</v>
      </c>
      <c r="K92" s="36">
        <f>SUMIFS(СВЦЭМ!$D$39:$D$782,СВЦЭМ!$A$39:$A$782,$A92,СВЦЭМ!$B$39:$B$782,K$83)+'СЕТ СН'!$H$14+СВЦЭМ!$D$10+'СЕТ СН'!$H$5-'СЕТ СН'!$H$24</f>
        <v>3051.2201127999997</v>
      </c>
      <c r="L92" s="36">
        <f>SUMIFS(СВЦЭМ!$D$39:$D$782,СВЦЭМ!$A$39:$A$782,$A92,СВЦЭМ!$B$39:$B$782,L$83)+'СЕТ СН'!$H$14+СВЦЭМ!$D$10+'СЕТ СН'!$H$5-'СЕТ СН'!$H$24</f>
        <v>3025.6865141899998</v>
      </c>
      <c r="M92" s="36">
        <f>SUMIFS(СВЦЭМ!$D$39:$D$782,СВЦЭМ!$A$39:$A$782,$A92,СВЦЭМ!$B$39:$B$782,M$83)+'СЕТ СН'!$H$14+СВЦЭМ!$D$10+'СЕТ СН'!$H$5-'СЕТ СН'!$H$24</f>
        <v>3032.3408632999999</v>
      </c>
      <c r="N92" s="36">
        <f>SUMIFS(СВЦЭМ!$D$39:$D$782,СВЦЭМ!$A$39:$A$782,$A92,СВЦЭМ!$B$39:$B$782,N$83)+'СЕТ СН'!$H$14+СВЦЭМ!$D$10+'СЕТ СН'!$H$5-'СЕТ СН'!$H$24</f>
        <v>3050.3201868199999</v>
      </c>
      <c r="O92" s="36">
        <f>SUMIFS(СВЦЭМ!$D$39:$D$782,СВЦЭМ!$A$39:$A$782,$A92,СВЦЭМ!$B$39:$B$782,O$83)+'СЕТ СН'!$H$14+СВЦЭМ!$D$10+'СЕТ СН'!$H$5-'СЕТ СН'!$H$24</f>
        <v>3047.8446950300004</v>
      </c>
      <c r="P92" s="36">
        <f>SUMIFS(СВЦЭМ!$D$39:$D$782,СВЦЭМ!$A$39:$A$782,$A92,СВЦЭМ!$B$39:$B$782,P$83)+'СЕТ СН'!$H$14+СВЦЭМ!$D$10+'СЕТ СН'!$H$5-'СЕТ СН'!$H$24</f>
        <v>3045.04896904</v>
      </c>
      <c r="Q92" s="36">
        <f>SUMIFS(СВЦЭМ!$D$39:$D$782,СВЦЭМ!$A$39:$A$782,$A92,СВЦЭМ!$B$39:$B$782,Q$83)+'СЕТ СН'!$H$14+СВЦЭМ!$D$10+'СЕТ СН'!$H$5-'СЕТ СН'!$H$24</f>
        <v>3116.8532836699997</v>
      </c>
      <c r="R92" s="36">
        <f>SUMIFS(СВЦЭМ!$D$39:$D$782,СВЦЭМ!$A$39:$A$782,$A92,СВЦЭМ!$B$39:$B$782,R$83)+'СЕТ СН'!$H$14+СВЦЭМ!$D$10+'СЕТ СН'!$H$5-'СЕТ СН'!$H$24</f>
        <v>3079.6263956900002</v>
      </c>
      <c r="S92" s="36">
        <f>SUMIFS(СВЦЭМ!$D$39:$D$782,СВЦЭМ!$A$39:$A$782,$A92,СВЦЭМ!$B$39:$B$782,S$83)+'СЕТ СН'!$H$14+СВЦЭМ!$D$10+'СЕТ СН'!$H$5-'СЕТ СН'!$H$24</f>
        <v>3051.06939607</v>
      </c>
      <c r="T92" s="36">
        <f>SUMIFS(СВЦЭМ!$D$39:$D$782,СВЦЭМ!$A$39:$A$782,$A92,СВЦЭМ!$B$39:$B$782,T$83)+'СЕТ СН'!$H$14+СВЦЭМ!$D$10+'СЕТ СН'!$H$5-'СЕТ СН'!$H$24</f>
        <v>3027.3293893099999</v>
      </c>
      <c r="U92" s="36">
        <f>SUMIFS(СВЦЭМ!$D$39:$D$782,СВЦЭМ!$A$39:$A$782,$A92,СВЦЭМ!$B$39:$B$782,U$83)+'СЕТ СН'!$H$14+СВЦЭМ!$D$10+'СЕТ СН'!$H$5-'СЕТ СН'!$H$24</f>
        <v>2999.4016577699999</v>
      </c>
      <c r="V92" s="36">
        <f>SUMIFS(СВЦЭМ!$D$39:$D$782,СВЦЭМ!$A$39:$A$782,$A92,СВЦЭМ!$B$39:$B$782,V$83)+'СЕТ СН'!$H$14+СВЦЭМ!$D$10+'СЕТ СН'!$H$5-'СЕТ СН'!$H$24</f>
        <v>2982.9059122200001</v>
      </c>
      <c r="W92" s="36">
        <f>SUMIFS(СВЦЭМ!$D$39:$D$782,СВЦЭМ!$A$39:$A$782,$A92,СВЦЭМ!$B$39:$B$782,W$83)+'СЕТ СН'!$H$14+СВЦЭМ!$D$10+'СЕТ СН'!$H$5-'СЕТ СН'!$H$24</f>
        <v>3027.67434955</v>
      </c>
      <c r="X92" s="36">
        <f>SUMIFS(СВЦЭМ!$D$39:$D$782,СВЦЭМ!$A$39:$A$782,$A92,СВЦЭМ!$B$39:$B$782,X$83)+'СЕТ СН'!$H$14+СВЦЭМ!$D$10+'СЕТ СН'!$H$5-'СЕТ СН'!$H$24</f>
        <v>3067.0584213100001</v>
      </c>
      <c r="Y92" s="36">
        <f>SUMIFS(СВЦЭМ!$D$39:$D$782,СВЦЭМ!$A$39:$A$782,$A92,СВЦЭМ!$B$39:$B$782,Y$83)+'СЕТ СН'!$H$14+СВЦЭМ!$D$10+'СЕТ СН'!$H$5-'СЕТ СН'!$H$24</f>
        <v>3079.6942079</v>
      </c>
    </row>
    <row r="93" spans="1:27" ht="15.75" x14ac:dyDescent="0.2">
      <c r="A93" s="35">
        <f t="shared" si="2"/>
        <v>44479</v>
      </c>
      <c r="B93" s="36">
        <f>SUMIFS(СВЦЭМ!$D$39:$D$782,СВЦЭМ!$A$39:$A$782,$A93,СВЦЭМ!$B$39:$B$782,B$83)+'СЕТ СН'!$H$14+СВЦЭМ!$D$10+'СЕТ СН'!$H$5-'СЕТ СН'!$H$24</f>
        <v>3261.80131291</v>
      </c>
      <c r="C93" s="36">
        <f>SUMIFS(СВЦЭМ!$D$39:$D$782,СВЦЭМ!$A$39:$A$782,$A93,СВЦЭМ!$B$39:$B$782,C$83)+'СЕТ СН'!$H$14+СВЦЭМ!$D$10+'СЕТ СН'!$H$5-'СЕТ СН'!$H$24</f>
        <v>3287.9738568399998</v>
      </c>
      <c r="D93" s="36">
        <f>SUMIFS(СВЦЭМ!$D$39:$D$782,СВЦЭМ!$A$39:$A$782,$A93,СВЦЭМ!$B$39:$B$782,D$83)+'СЕТ СН'!$H$14+СВЦЭМ!$D$10+'СЕТ СН'!$H$5-'СЕТ СН'!$H$24</f>
        <v>3272.4053783500003</v>
      </c>
      <c r="E93" s="36">
        <f>SUMIFS(СВЦЭМ!$D$39:$D$782,СВЦЭМ!$A$39:$A$782,$A93,СВЦЭМ!$B$39:$B$782,E$83)+'СЕТ СН'!$H$14+СВЦЭМ!$D$10+'СЕТ СН'!$H$5-'СЕТ СН'!$H$24</f>
        <v>3258.2486893999999</v>
      </c>
      <c r="F93" s="36">
        <f>SUMIFS(СВЦЭМ!$D$39:$D$782,СВЦЭМ!$A$39:$A$782,$A93,СВЦЭМ!$B$39:$B$782,F$83)+'СЕТ СН'!$H$14+СВЦЭМ!$D$10+'СЕТ СН'!$H$5-'СЕТ СН'!$H$24</f>
        <v>3248.8743410699999</v>
      </c>
      <c r="G93" s="36">
        <f>SUMIFS(СВЦЭМ!$D$39:$D$782,СВЦЭМ!$A$39:$A$782,$A93,СВЦЭМ!$B$39:$B$782,G$83)+'СЕТ СН'!$H$14+СВЦЭМ!$D$10+'СЕТ СН'!$H$5-'СЕТ СН'!$H$24</f>
        <v>3250.6006699099999</v>
      </c>
      <c r="H93" s="36">
        <f>SUMIFS(СВЦЭМ!$D$39:$D$782,СВЦЭМ!$A$39:$A$782,$A93,СВЦЭМ!$B$39:$B$782,H$83)+'СЕТ СН'!$H$14+СВЦЭМ!$D$10+'СЕТ СН'!$H$5-'СЕТ СН'!$H$24</f>
        <v>3289.7207003200001</v>
      </c>
      <c r="I93" s="36">
        <f>SUMIFS(СВЦЭМ!$D$39:$D$782,СВЦЭМ!$A$39:$A$782,$A93,СВЦЭМ!$B$39:$B$782,I$83)+'СЕТ СН'!$H$14+СВЦЭМ!$D$10+'СЕТ СН'!$H$5-'СЕТ СН'!$H$24</f>
        <v>3272.0969717999997</v>
      </c>
      <c r="J93" s="36">
        <f>SUMIFS(СВЦЭМ!$D$39:$D$782,СВЦЭМ!$A$39:$A$782,$A93,СВЦЭМ!$B$39:$B$782,J$83)+'СЕТ СН'!$H$14+СВЦЭМ!$D$10+'СЕТ СН'!$H$5-'СЕТ СН'!$H$24</f>
        <v>3212.3441188300003</v>
      </c>
      <c r="K93" s="36">
        <f>SUMIFS(СВЦЭМ!$D$39:$D$782,СВЦЭМ!$A$39:$A$782,$A93,СВЦЭМ!$B$39:$B$782,K$83)+'СЕТ СН'!$H$14+СВЦЭМ!$D$10+'СЕТ СН'!$H$5-'СЕТ СН'!$H$24</f>
        <v>3176.73791123</v>
      </c>
      <c r="L93" s="36">
        <f>SUMIFS(СВЦЭМ!$D$39:$D$782,СВЦЭМ!$A$39:$A$782,$A93,СВЦЭМ!$B$39:$B$782,L$83)+'СЕТ СН'!$H$14+СВЦЭМ!$D$10+'СЕТ СН'!$H$5-'СЕТ СН'!$H$24</f>
        <v>3167.9480885100002</v>
      </c>
      <c r="M93" s="36">
        <f>SUMIFS(СВЦЭМ!$D$39:$D$782,СВЦЭМ!$A$39:$A$782,$A93,СВЦЭМ!$B$39:$B$782,M$83)+'СЕТ СН'!$H$14+СВЦЭМ!$D$10+'СЕТ СН'!$H$5-'СЕТ СН'!$H$24</f>
        <v>3167.6413401700001</v>
      </c>
      <c r="N93" s="36">
        <f>SUMIFS(СВЦЭМ!$D$39:$D$782,СВЦЭМ!$A$39:$A$782,$A93,СВЦЭМ!$B$39:$B$782,N$83)+'СЕТ СН'!$H$14+СВЦЭМ!$D$10+'СЕТ СН'!$H$5-'СЕТ СН'!$H$24</f>
        <v>3169.8267112599997</v>
      </c>
      <c r="O93" s="36">
        <f>SUMIFS(СВЦЭМ!$D$39:$D$782,СВЦЭМ!$A$39:$A$782,$A93,СВЦЭМ!$B$39:$B$782,O$83)+'СЕТ СН'!$H$14+СВЦЭМ!$D$10+'СЕТ СН'!$H$5-'СЕТ СН'!$H$24</f>
        <v>3181.7617678799998</v>
      </c>
      <c r="P93" s="36">
        <f>SUMIFS(СВЦЭМ!$D$39:$D$782,СВЦЭМ!$A$39:$A$782,$A93,СВЦЭМ!$B$39:$B$782,P$83)+'СЕТ СН'!$H$14+СВЦЭМ!$D$10+'СЕТ СН'!$H$5-'СЕТ СН'!$H$24</f>
        <v>3181.9391222599997</v>
      </c>
      <c r="Q93" s="36">
        <f>SUMIFS(СВЦЭМ!$D$39:$D$782,СВЦЭМ!$A$39:$A$782,$A93,СВЦЭМ!$B$39:$B$782,Q$83)+'СЕТ СН'!$H$14+СВЦЭМ!$D$10+'СЕТ СН'!$H$5-'СЕТ СН'!$H$24</f>
        <v>3191.3474176</v>
      </c>
      <c r="R93" s="36">
        <f>SUMIFS(СВЦЭМ!$D$39:$D$782,СВЦЭМ!$A$39:$A$782,$A93,СВЦЭМ!$B$39:$B$782,R$83)+'СЕТ СН'!$H$14+СВЦЭМ!$D$10+'СЕТ СН'!$H$5-'СЕТ СН'!$H$24</f>
        <v>3188.30204151</v>
      </c>
      <c r="S93" s="36">
        <f>SUMIFS(СВЦЭМ!$D$39:$D$782,СВЦЭМ!$A$39:$A$782,$A93,СВЦЭМ!$B$39:$B$782,S$83)+'СЕТ СН'!$H$14+СВЦЭМ!$D$10+'СЕТ СН'!$H$5-'СЕТ СН'!$H$24</f>
        <v>3182.53548477</v>
      </c>
      <c r="T93" s="36">
        <f>SUMIFS(СВЦЭМ!$D$39:$D$782,СВЦЭМ!$A$39:$A$782,$A93,СВЦЭМ!$B$39:$B$782,T$83)+'СЕТ СН'!$H$14+СВЦЭМ!$D$10+'СЕТ СН'!$H$5-'СЕТ СН'!$H$24</f>
        <v>3139.1327911899998</v>
      </c>
      <c r="U93" s="36">
        <f>SUMIFS(СВЦЭМ!$D$39:$D$782,СВЦЭМ!$A$39:$A$782,$A93,СВЦЭМ!$B$39:$B$782,U$83)+'СЕТ СН'!$H$14+СВЦЭМ!$D$10+'СЕТ СН'!$H$5-'СЕТ СН'!$H$24</f>
        <v>3138.7020685299999</v>
      </c>
      <c r="V93" s="36">
        <f>SUMIFS(СВЦЭМ!$D$39:$D$782,СВЦЭМ!$A$39:$A$782,$A93,СВЦЭМ!$B$39:$B$782,V$83)+'СЕТ СН'!$H$14+СВЦЭМ!$D$10+'СЕТ СН'!$H$5-'СЕТ СН'!$H$24</f>
        <v>3116.4015099600001</v>
      </c>
      <c r="W93" s="36">
        <f>SUMIFS(СВЦЭМ!$D$39:$D$782,СВЦЭМ!$A$39:$A$782,$A93,СВЦЭМ!$B$39:$B$782,W$83)+'СЕТ СН'!$H$14+СВЦЭМ!$D$10+'СЕТ СН'!$H$5-'СЕТ СН'!$H$24</f>
        <v>3154.6077506800002</v>
      </c>
      <c r="X93" s="36">
        <f>SUMIFS(СВЦЭМ!$D$39:$D$782,СВЦЭМ!$A$39:$A$782,$A93,СВЦЭМ!$B$39:$B$782,X$83)+'СЕТ СН'!$H$14+СВЦЭМ!$D$10+'СЕТ СН'!$H$5-'СЕТ СН'!$H$24</f>
        <v>3186.5350556200001</v>
      </c>
      <c r="Y93" s="36">
        <f>SUMIFS(СВЦЭМ!$D$39:$D$782,СВЦЭМ!$A$39:$A$782,$A93,СВЦЭМ!$B$39:$B$782,Y$83)+'СЕТ СН'!$H$14+СВЦЭМ!$D$10+'СЕТ СН'!$H$5-'СЕТ СН'!$H$24</f>
        <v>3194.7813486099999</v>
      </c>
    </row>
    <row r="94" spans="1:27" ht="15.75" x14ac:dyDescent="0.2">
      <c r="A94" s="35">
        <f t="shared" si="2"/>
        <v>44480</v>
      </c>
      <c r="B94" s="36">
        <f>SUMIFS(СВЦЭМ!$D$39:$D$782,СВЦЭМ!$A$39:$A$782,$A94,СВЦЭМ!$B$39:$B$782,B$83)+'СЕТ СН'!$H$14+СВЦЭМ!$D$10+'СЕТ СН'!$H$5-'СЕТ СН'!$H$24</f>
        <v>3116.18644632</v>
      </c>
      <c r="C94" s="36">
        <f>SUMIFS(СВЦЭМ!$D$39:$D$782,СВЦЭМ!$A$39:$A$782,$A94,СВЦЭМ!$B$39:$B$782,C$83)+'СЕТ СН'!$H$14+СВЦЭМ!$D$10+'СЕТ СН'!$H$5-'СЕТ СН'!$H$24</f>
        <v>3152.8554145400003</v>
      </c>
      <c r="D94" s="36">
        <f>SUMIFS(СВЦЭМ!$D$39:$D$782,СВЦЭМ!$A$39:$A$782,$A94,СВЦЭМ!$B$39:$B$782,D$83)+'СЕТ СН'!$H$14+СВЦЭМ!$D$10+'СЕТ СН'!$H$5-'СЕТ СН'!$H$24</f>
        <v>3124.9118962299999</v>
      </c>
      <c r="E94" s="36">
        <f>SUMIFS(СВЦЭМ!$D$39:$D$782,СВЦЭМ!$A$39:$A$782,$A94,СВЦЭМ!$B$39:$B$782,E$83)+'СЕТ СН'!$H$14+СВЦЭМ!$D$10+'СЕТ СН'!$H$5-'СЕТ СН'!$H$24</f>
        <v>3117.1210839400001</v>
      </c>
      <c r="F94" s="36">
        <f>SUMIFS(СВЦЭМ!$D$39:$D$782,СВЦЭМ!$A$39:$A$782,$A94,СВЦЭМ!$B$39:$B$782,F$83)+'СЕТ СН'!$H$14+СВЦЭМ!$D$10+'СЕТ СН'!$H$5-'СЕТ СН'!$H$24</f>
        <v>3116.7399574900001</v>
      </c>
      <c r="G94" s="36">
        <f>SUMIFS(СВЦЭМ!$D$39:$D$782,СВЦЭМ!$A$39:$A$782,$A94,СВЦЭМ!$B$39:$B$782,G$83)+'СЕТ СН'!$H$14+СВЦЭМ!$D$10+'СЕТ СН'!$H$5-'СЕТ СН'!$H$24</f>
        <v>3130.60131198</v>
      </c>
      <c r="H94" s="36">
        <f>SUMIFS(СВЦЭМ!$D$39:$D$782,СВЦЭМ!$A$39:$A$782,$A94,СВЦЭМ!$B$39:$B$782,H$83)+'СЕТ СН'!$H$14+СВЦЭМ!$D$10+'СЕТ СН'!$H$5-'СЕТ СН'!$H$24</f>
        <v>3198.09571271</v>
      </c>
      <c r="I94" s="36">
        <f>SUMIFS(СВЦЭМ!$D$39:$D$782,СВЦЭМ!$A$39:$A$782,$A94,СВЦЭМ!$B$39:$B$782,I$83)+'СЕТ СН'!$H$14+СВЦЭМ!$D$10+'СЕТ СН'!$H$5-'СЕТ СН'!$H$24</f>
        <v>3171.3183889800002</v>
      </c>
      <c r="J94" s="36">
        <f>SUMIFS(СВЦЭМ!$D$39:$D$782,СВЦЭМ!$A$39:$A$782,$A94,СВЦЭМ!$B$39:$B$782,J$83)+'СЕТ СН'!$H$14+СВЦЭМ!$D$10+'СЕТ СН'!$H$5-'СЕТ СН'!$H$24</f>
        <v>3117.3135749900002</v>
      </c>
      <c r="K94" s="36">
        <f>SUMIFS(СВЦЭМ!$D$39:$D$782,СВЦЭМ!$A$39:$A$782,$A94,СВЦЭМ!$B$39:$B$782,K$83)+'СЕТ СН'!$H$14+СВЦЭМ!$D$10+'СЕТ СН'!$H$5-'СЕТ СН'!$H$24</f>
        <v>3101.3615156999999</v>
      </c>
      <c r="L94" s="36">
        <f>SUMIFS(СВЦЭМ!$D$39:$D$782,СВЦЭМ!$A$39:$A$782,$A94,СВЦЭМ!$B$39:$B$782,L$83)+'СЕТ СН'!$H$14+СВЦЭМ!$D$10+'СЕТ СН'!$H$5-'СЕТ СН'!$H$24</f>
        <v>3102.3271029699999</v>
      </c>
      <c r="M94" s="36">
        <f>SUMIFS(СВЦЭМ!$D$39:$D$782,СВЦЭМ!$A$39:$A$782,$A94,СВЦЭМ!$B$39:$B$782,M$83)+'СЕТ СН'!$H$14+СВЦЭМ!$D$10+'СЕТ СН'!$H$5-'СЕТ СН'!$H$24</f>
        <v>3122.74065488</v>
      </c>
      <c r="N94" s="36">
        <f>SUMIFS(СВЦЭМ!$D$39:$D$782,СВЦЭМ!$A$39:$A$782,$A94,СВЦЭМ!$B$39:$B$782,N$83)+'СЕТ СН'!$H$14+СВЦЭМ!$D$10+'СЕТ СН'!$H$5-'СЕТ СН'!$H$24</f>
        <v>3126.2717084199999</v>
      </c>
      <c r="O94" s="36">
        <f>SUMIFS(СВЦЭМ!$D$39:$D$782,СВЦЭМ!$A$39:$A$782,$A94,СВЦЭМ!$B$39:$B$782,O$83)+'СЕТ СН'!$H$14+СВЦЭМ!$D$10+'СЕТ СН'!$H$5-'СЕТ СН'!$H$24</f>
        <v>3124.8658256500003</v>
      </c>
      <c r="P94" s="36">
        <f>SUMIFS(СВЦЭМ!$D$39:$D$782,СВЦЭМ!$A$39:$A$782,$A94,СВЦЭМ!$B$39:$B$782,P$83)+'СЕТ СН'!$H$14+СВЦЭМ!$D$10+'СЕТ СН'!$H$5-'СЕТ СН'!$H$24</f>
        <v>3128.20735539</v>
      </c>
      <c r="Q94" s="36">
        <f>SUMIFS(СВЦЭМ!$D$39:$D$782,СВЦЭМ!$A$39:$A$782,$A94,СВЦЭМ!$B$39:$B$782,Q$83)+'СЕТ СН'!$H$14+СВЦЭМ!$D$10+'СЕТ СН'!$H$5-'СЕТ СН'!$H$24</f>
        <v>3129.9469447500001</v>
      </c>
      <c r="R94" s="36">
        <f>SUMIFS(СВЦЭМ!$D$39:$D$782,СВЦЭМ!$A$39:$A$782,$A94,СВЦЭМ!$B$39:$B$782,R$83)+'СЕТ СН'!$H$14+СВЦЭМ!$D$10+'СЕТ СН'!$H$5-'СЕТ СН'!$H$24</f>
        <v>3122.0828099</v>
      </c>
      <c r="S94" s="36">
        <f>SUMIFS(СВЦЭМ!$D$39:$D$782,СВЦЭМ!$A$39:$A$782,$A94,СВЦЭМ!$B$39:$B$782,S$83)+'СЕТ СН'!$H$14+СВЦЭМ!$D$10+'СЕТ СН'!$H$5-'СЕТ СН'!$H$24</f>
        <v>3114.4294385399999</v>
      </c>
      <c r="T94" s="36">
        <f>SUMIFS(СВЦЭМ!$D$39:$D$782,СВЦЭМ!$A$39:$A$782,$A94,СВЦЭМ!$B$39:$B$782,T$83)+'СЕТ СН'!$H$14+СВЦЭМ!$D$10+'СЕТ СН'!$H$5-'СЕТ СН'!$H$24</f>
        <v>3089.4715621800001</v>
      </c>
      <c r="U94" s="36">
        <f>SUMIFS(СВЦЭМ!$D$39:$D$782,СВЦЭМ!$A$39:$A$782,$A94,СВЦЭМ!$B$39:$B$782,U$83)+'СЕТ СН'!$H$14+СВЦЭМ!$D$10+'СЕТ СН'!$H$5-'СЕТ СН'!$H$24</f>
        <v>3079.32968471</v>
      </c>
      <c r="V94" s="36">
        <f>SUMIFS(СВЦЭМ!$D$39:$D$782,СВЦЭМ!$A$39:$A$782,$A94,СВЦЭМ!$B$39:$B$782,V$83)+'СЕТ СН'!$H$14+СВЦЭМ!$D$10+'СЕТ СН'!$H$5-'СЕТ СН'!$H$24</f>
        <v>3077.6228399900001</v>
      </c>
      <c r="W94" s="36">
        <f>SUMIFS(СВЦЭМ!$D$39:$D$782,СВЦЭМ!$A$39:$A$782,$A94,СВЦЭМ!$B$39:$B$782,W$83)+'СЕТ СН'!$H$14+СВЦЭМ!$D$10+'СЕТ СН'!$H$5-'СЕТ СН'!$H$24</f>
        <v>3103.4882836199999</v>
      </c>
      <c r="X94" s="36">
        <f>SUMIFS(СВЦЭМ!$D$39:$D$782,СВЦЭМ!$A$39:$A$782,$A94,СВЦЭМ!$B$39:$B$782,X$83)+'СЕТ СН'!$H$14+СВЦЭМ!$D$10+'СЕТ СН'!$H$5-'СЕТ СН'!$H$24</f>
        <v>3118.3500113600003</v>
      </c>
      <c r="Y94" s="36">
        <f>SUMIFS(СВЦЭМ!$D$39:$D$782,СВЦЭМ!$A$39:$A$782,$A94,СВЦЭМ!$B$39:$B$782,Y$83)+'СЕТ СН'!$H$14+СВЦЭМ!$D$10+'СЕТ СН'!$H$5-'СЕТ СН'!$H$24</f>
        <v>3153.4851640100001</v>
      </c>
    </row>
    <row r="95" spans="1:27" ht="15.75" x14ac:dyDescent="0.2">
      <c r="A95" s="35">
        <f t="shared" si="2"/>
        <v>44481</v>
      </c>
      <c r="B95" s="36">
        <f>SUMIFS(СВЦЭМ!$D$39:$D$782,СВЦЭМ!$A$39:$A$782,$A95,СВЦЭМ!$B$39:$B$782,B$83)+'СЕТ СН'!$H$14+СВЦЭМ!$D$10+'СЕТ СН'!$H$5-'СЕТ СН'!$H$24</f>
        <v>3182.9524878000002</v>
      </c>
      <c r="C95" s="36">
        <f>SUMIFS(СВЦЭМ!$D$39:$D$782,СВЦЭМ!$A$39:$A$782,$A95,СВЦЭМ!$B$39:$B$782,C$83)+'СЕТ СН'!$H$14+СВЦЭМ!$D$10+'СЕТ СН'!$H$5-'СЕТ СН'!$H$24</f>
        <v>3205.96776671</v>
      </c>
      <c r="D95" s="36">
        <f>SUMIFS(СВЦЭМ!$D$39:$D$782,СВЦЭМ!$A$39:$A$782,$A95,СВЦЭМ!$B$39:$B$782,D$83)+'СЕТ СН'!$H$14+СВЦЭМ!$D$10+'СЕТ СН'!$H$5-'СЕТ СН'!$H$24</f>
        <v>3121.1917634399997</v>
      </c>
      <c r="E95" s="36">
        <f>SUMIFS(СВЦЭМ!$D$39:$D$782,СВЦЭМ!$A$39:$A$782,$A95,СВЦЭМ!$B$39:$B$782,E$83)+'СЕТ СН'!$H$14+СВЦЭМ!$D$10+'СЕТ СН'!$H$5-'СЕТ СН'!$H$24</f>
        <v>3115.6068203699997</v>
      </c>
      <c r="F95" s="36">
        <f>SUMIFS(СВЦЭМ!$D$39:$D$782,СВЦЭМ!$A$39:$A$782,$A95,СВЦЭМ!$B$39:$B$782,F$83)+'СЕТ СН'!$H$14+СВЦЭМ!$D$10+'СЕТ СН'!$H$5-'СЕТ СН'!$H$24</f>
        <v>3114.9844185000002</v>
      </c>
      <c r="G95" s="36">
        <f>SUMIFS(СВЦЭМ!$D$39:$D$782,СВЦЭМ!$A$39:$A$782,$A95,СВЦЭМ!$B$39:$B$782,G$83)+'СЕТ СН'!$H$14+СВЦЭМ!$D$10+'СЕТ СН'!$H$5-'СЕТ СН'!$H$24</f>
        <v>3115.6886525299997</v>
      </c>
      <c r="H95" s="36">
        <f>SUMIFS(СВЦЭМ!$D$39:$D$782,СВЦЭМ!$A$39:$A$782,$A95,СВЦЭМ!$B$39:$B$782,H$83)+'СЕТ СН'!$H$14+СВЦЭМ!$D$10+'СЕТ СН'!$H$5-'СЕТ СН'!$H$24</f>
        <v>3189.50633535</v>
      </c>
      <c r="I95" s="36">
        <f>SUMIFS(СВЦЭМ!$D$39:$D$782,СВЦЭМ!$A$39:$A$782,$A95,СВЦЭМ!$B$39:$B$782,I$83)+'СЕТ СН'!$H$14+СВЦЭМ!$D$10+'СЕТ СН'!$H$5-'СЕТ СН'!$H$24</f>
        <v>3134.1495080200002</v>
      </c>
      <c r="J95" s="36">
        <f>SUMIFS(СВЦЭМ!$D$39:$D$782,СВЦЭМ!$A$39:$A$782,$A95,СВЦЭМ!$B$39:$B$782,J$83)+'СЕТ СН'!$H$14+СВЦЭМ!$D$10+'СЕТ СН'!$H$5-'СЕТ СН'!$H$24</f>
        <v>3094.3733392700001</v>
      </c>
      <c r="K95" s="36">
        <f>SUMIFS(СВЦЭМ!$D$39:$D$782,СВЦЭМ!$A$39:$A$782,$A95,СВЦЭМ!$B$39:$B$782,K$83)+'СЕТ СН'!$H$14+СВЦЭМ!$D$10+'СЕТ СН'!$H$5-'СЕТ СН'!$H$24</f>
        <v>3088.53838172</v>
      </c>
      <c r="L95" s="36">
        <f>SUMIFS(СВЦЭМ!$D$39:$D$782,СВЦЭМ!$A$39:$A$782,$A95,СВЦЭМ!$B$39:$B$782,L$83)+'СЕТ СН'!$H$14+СВЦЭМ!$D$10+'СЕТ СН'!$H$5-'СЕТ СН'!$H$24</f>
        <v>3080.6022556099997</v>
      </c>
      <c r="M95" s="36">
        <f>SUMIFS(СВЦЭМ!$D$39:$D$782,СВЦЭМ!$A$39:$A$782,$A95,СВЦЭМ!$B$39:$B$782,M$83)+'СЕТ СН'!$H$14+СВЦЭМ!$D$10+'СЕТ СН'!$H$5-'СЕТ СН'!$H$24</f>
        <v>3121.3524436299999</v>
      </c>
      <c r="N95" s="36">
        <f>SUMIFS(СВЦЭМ!$D$39:$D$782,СВЦЭМ!$A$39:$A$782,$A95,СВЦЭМ!$B$39:$B$782,N$83)+'СЕТ СН'!$H$14+СВЦЭМ!$D$10+'СЕТ СН'!$H$5-'СЕТ СН'!$H$24</f>
        <v>3157.5332040200001</v>
      </c>
      <c r="O95" s="36">
        <f>SUMIFS(СВЦЭМ!$D$39:$D$782,СВЦЭМ!$A$39:$A$782,$A95,СВЦЭМ!$B$39:$B$782,O$83)+'СЕТ СН'!$H$14+СВЦЭМ!$D$10+'СЕТ СН'!$H$5-'СЕТ СН'!$H$24</f>
        <v>3149.4613578899998</v>
      </c>
      <c r="P95" s="36">
        <f>SUMIFS(СВЦЭМ!$D$39:$D$782,СВЦЭМ!$A$39:$A$782,$A95,СВЦЭМ!$B$39:$B$782,P$83)+'СЕТ СН'!$H$14+СВЦЭМ!$D$10+'СЕТ СН'!$H$5-'СЕТ СН'!$H$24</f>
        <v>3151.7415706699999</v>
      </c>
      <c r="Q95" s="36">
        <f>SUMIFS(СВЦЭМ!$D$39:$D$782,СВЦЭМ!$A$39:$A$782,$A95,СВЦЭМ!$B$39:$B$782,Q$83)+'СЕТ СН'!$H$14+СВЦЭМ!$D$10+'СЕТ СН'!$H$5-'СЕТ СН'!$H$24</f>
        <v>3150.6398193</v>
      </c>
      <c r="R95" s="36">
        <f>SUMIFS(СВЦЭМ!$D$39:$D$782,СВЦЭМ!$A$39:$A$782,$A95,СВЦЭМ!$B$39:$B$782,R$83)+'СЕТ СН'!$H$14+СВЦЭМ!$D$10+'СЕТ СН'!$H$5-'СЕТ СН'!$H$24</f>
        <v>3144.38769718</v>
      </c>
      <c r="S95" s="36">
        <f>SUMIFS(СВЦЭМ!$D$39:$D$782,СВЦЭМ!$A$39:$A$782,$A95,СВЦЭМ!$B$39:$B$782,S$83)+'СЕТ СН'!$H$14+СВЦЭМ!$D$10+'СЕТ СН'!$H$5-'СЕТ СН'!$H$24</f>
        <v>3142.2569300699997</v>
      </c>
      <c r="T95" s="36">
        <f>SUMIFS(СВЦЭМ!$D$39:$D$782,СВЦЭМ!$A$39:$A$782,$A95,СВЦЭМ!$B$39:$B$782,T$83)+'СЕТ СН'!$H$14+СВЦЭМ!$D$10+'СЕТ СН'!$H$5-'СЕТ СН'!$H$24</f>
        <v>3082.6011897799999</v>
      </c>
      <c r="U95" s="36">
        <f>SUMIFS(СВЦЭМ!$D$39:$D$782,СВЦЭМ!$A$39:$A$782,$A95,СВЦЭМ!$B$39:$B$782,U$83)+'СЕТ СН'!$H$14+СВЦЭМ!$D$10+'СЕТ СН'!$H$5-'СЕТ СН'!$H$24</f>
        <v>3047.2963453399998</v>
      </c>
      <c r="V95" s="36">
        <f>SUMIFS(СВЦЭМ!$D$39:$D$782,СВЦЭМ!$A$39:$A$782,$A95,СВЦЭМ!$B$39:$B$782,V$83)+'СЕТ СН'!$H$14+СВЦЭМ!$D$10+'СЕТ СН'!$H$5-'СЕТ СН'!$H$24</f>
        <v>3016.3324376099999</v>
      </c>
      <c r="W95" s="36">
        <f>SUMIFS(СВЦЭМ!$D$39:$D$782,СВЦЭМ!$A$39:$A$782,$A95,СВЦЭМ!$B$39:$B$782,W$83)+'СЕТ СН'!$H$14+СВЦЭМ!$D$10+'СЕТ СН'!$H$5-'СЕТ СН'!$H$24</f>
        <v>3041.1911263100001</v>
      </c>
      <c r="X95" s="36">
        <f>SUMIFS(СВЦЭМ!$D$39:$D$782,СВЦЭМ!$A$39:$A$782,$A95,СВЦЭМ!$B$39:$B$782,X$83)+'СЕТ СН'!$H$14+СВЦЭМ!$D$10+'СЕТ СН'!$H$5-'СЕТ СН'!$H$24</f>
        <v>3052.3272502</v>
      </c>
      <c r="Y95" s="36">
        <f>SUMIFS(СВЦЭМ!$D$39:$D$782,СВЦЭМ!$A$39:$A$782,$A95,СВЦЭМ!$B$39:$B$782,Y$83)+'СЕТ СН'!$H$14+СВЦЭМ!$D$10+'СЕТ СН'!$H$5-'СЕТ СН'!$H$24</f>
        <v>3074.5202337599999</v>
      </c>
    </row>
    <row r="96" spans="1:27" ht="15.75" x14ac:dyDescent="0.2">
      <c r="A96" s="35">
        <f t="shared" si="2"/>
        <v>44482</v>
      </c>
      <c r="B96" s="36">
        <f>SUMIFS(СВЦЭМ!$D$39:$D$782,СВЦЭМ!$A$39:$A$782,$A96,СВЦЭМ!$B$39:$B$782,B$83)+'СЕТ СН'!$H$14+СВЦЭМ!$D$10+'СЕТ СН'!$H$5-'СЕТ СН'!$H$24</f>
        <v>3056.3973000999999</v>
      </c>
      <c r="C96" s="36">
        <f>SUMIFS(СВЦЭМ!$D$39:$D$782,СВЦЭМ!$A$39:$A$782,$A96,СВЦЭМ!$B$39:$B$782,C$83)+'СЕТ СН'!$H$14+СВЦЭМ!$D$10+'СЕТ СН'!$H$5-'СЕТ СН'!$H$24</f>
        <v>3173.1763343600001</v>
      </c>
      <c r="D96" s="36">
        <f>SUMIFS(СВЦЭМ!$D$39:$D$782,СВЦЭМ!$A$39:$A$782,$A96,СВЦЭМ!$B$39:$B$782,D$83)+'СЕТ СН'!$H$14+СВЦЭМ!$D$10+'СЕТ СН'!$H$5-'СЕТ СН'!$H$24</f>
        <v>3107.18844683</v>
      </c>
      <c r="E96" s="36">
        <f>SUMIFS(СВЦЭМ!$D$39:$D$782,СВЦЭМ!$A$39:$A$782,$A96,СВЦЭМ!$B$39:$B$782,E$83)+'СЕТ СН'!$H$14+СВЦЭМ!$D$10+'СЕТ СН'!$H$5-'СЕТ СН'!$H$24</f>
        <v>3089.4399264200001</v>
      </c>
      <c r="F96" s="36">
        <f>SUMIFS(СВЦЭМ!$D$39:$D$782,СВЦЭМ!$A$39:$A$782,$A96,СВЦЭМ!$B$39:$B$782,F$83)+'СЕТ СН'!$H$14+СВЦЭМ!$D$10+'СЕТ СН'!$H$5-'СЕТ СН'!$H$24</f>
        <v>3084.3690305099999</v>
      </c>
      <c r="G96" s="36">
        <f>SUMIFS(СВЦЭМ!$D$39:$D$782,СВЦЭМ!$A$39:$A$782,$A96,СВЦЭМ!$B$39:$B$782,G$83)+'СЕТ СН'!$H$14+СВЦЭМ!$D$10+'СЕТ СН'!$H$5-'СЕТ СН'!$H$24</f>
        <v>3097.88450083</v>
      </c>
      <c r="H96" s="36">
        <f>SUMIFS(СВЦЭМ!$D$39:$D$782,СВЦЭМ!$A$39:$A$782,$A96,СВЦЭМ!$B$39:$B$782,H$83)+'СЕТ СН'!$H$14+СВЦЭМ!$D$10+'СЕТ СН'!$H$5-'СЕТ СН'!$H$24</f>
        <v>3163.0718649400001</v>
      </c>
      <c r="I96" s="36">
        <f>SUMIFS(СВЦЭМ!$D$39:$D$782,СВЦЭМ!$A$39:$A$782,$A96,СВЦЭМ!$B$39:$B$782,I$83)+'СЕТ СН'!$H$14+СВЦЭМ!$D$10+'СЕТ СН'!$H$5-'СЕТ СН'!$H$24</f>
        <v>3131.3657980600001</v>
      </c>
      <c r="J96" s="36">
        <f>SUMIFS(СВЦЭМ!$D$39:$D$782,СВЦЭМ!$A$39:$A$782,$A96,СВЦЭМ!$B$39:$B$782,J$83)+'СЕТ СН'!$H$14+СВЦЭМ!$D$10+'СЕТ СН'!$H$5-'СЕТ СН'!$H$24</f>
        <v>3100.4141463699998</v>
      </c>
      <c r="K96" s="36">
        <f>SUMIFS(СВЦЭМ!$D$39:$D$782,СВЦЭМ!$A$39:$A$782,$A96,СВЦЭМ!$B$39:$B$782,K$83)+'СЕТ СН'!$H$14+СВЦЭМ!$D$10+'СЕТ СН'!$H$5-'СЕТ СН'!$H$24</f>
        <v>3046.9419376800001</v>
      </c>
      <c r="L96" s="36">
        <f>SUMIFS(СВЦЭМ!$D$39:$D$782,СВЦЭМ!$A$39:$A$782,$A96,СВЦЭМ!$B$39:$B$782,L$83)+'СЕТ СН'!$H$14+СВЦЭМ!$D$10+'СЕТ СН'!$H$5-'СЕТ СН'!$H$24</f>
        <v>3036.8857484999999</v>
      </c>
      <c r="M96" s="36">
        <f>SUMIFS(СВЦЭМ!$D$39:$D$782,СВЦЭМ!$A$39:$A$782,$A96,СВЦЭМ!$B$39:$B$782,M$83)+'СЕТ СН'!$H$14+СВЦЭМ!$D$10+'СЕТ СН'!$H$5-'СЕТ СН'!$H$24</f>
        <v>3056.8278129299997</v>
      </c>
      <c r="N96" s="36">
        <f>SUMIFS(СВЦЭМ!$D$39:$D$782,СВЦЭМ!$A$39:$A$782,$A96,СВЦЭМ!$B$39:$B$782,N$83)+'СЕТ СН'!$H$14+СВЦЭМ!$D$10+'СЕТ СН'!$H$5-'СЕТ СН'!$H$24</f>
        <v>3108.9733701300001</v>
      </c>
      <c r="O96" s="36">
        <f>SUMIFS(СВЦЭМ!$D$39:$D$782,СВЦЭМ!$A$39:$A$782,$A96,СВЦЭМ!$B$39:$B$782,O$83)+'СЕТ СН'!$H$14+СВЦЭМ!$D$10+'СЕТ СН'!$H$5-'СЕТ СН'!$H$24</f>
        <v>3142.1994942299998</v>
      </c>
      <c r="P96" s="36">
        <f>SUMIFS(СВЦЭМ!$D$39:$D$782,СВЦЭМ!$A$39:$A$782,$A96,СВЦЭМ!$B$39:$B$782,P$83)+'СЕТ СН'!$H$14+СВЦЭМ!$D$10+'СЕТ СН'!$H$5-'СЕТ СН'!$H$24</f>
        <v>3137.7771610600003</v>
      </c>
      <c r="Q96" s="36">
        <f>SUMIFS(СВЦЭМ!$D$39:$D$782,СВЦЭМ!$A$39:$A$782,$A96,СВЦЭМ!$B$39:$B$782,Q$83)+'СЕТ СН'!$H$14+СВЦЭМ!$D$10+'СЕТ СН'!$H$5-'СЕТ СН'!$H$24</f>
        <v>3134.1964638499999</v>
      </c>
      <c r="R96" s="36">
        <f>SUMIFS(СВЦЭМ!$D$39:$D$782,СВЦЭМ!$A$39:$A$782,$A96,СВЦЭМ!$B$39:$B$782,R$83)+'СЕТ СН'!$H$14+СВЦЭМ!$D$10+'СЕТ СН'!$H$5-'СЕТ СН'!$H$24</f>
        <v>3129.5507960599998</v>
      </c>
      <c r="S96" s="36">
        <f>SUMIFS(СВЦЭМ!$D$39:$D$782,СВЦЭМ!$A$39:$A$782,$A96,СВЦЭМ!$B$39:$B$782,S$83)+'СЕТ СН'!$H$14+СВЦЭМ!$D$10+'СЕТ СН'!$H$5-'СЕТ СН'!$H$24</f>
        <v>3094.58524906</v>
      </c>
      <c r="T96" s="36">
        <f>SUMIFS(СВЦЭМ!$D$39:$D$782,СВЦЭМ!$A$39:$A$782,$A96,СВЦЭМ!$B$39:$B$782,T$83)+'СЕТ СН'!$H$14+СВЦЭМ!$D$10+'СЕТ СН'!$H$5-'СЕТ СН'!$H$24</f>
        <v>3003.0122304000001</v>
      </c>
      <c r="U96" s="36">
        <f>SUMIFS(СВЦЭМ!$D$39:$D$782,СВЦЭМ!$A$39:$A$782,$A96,СВЦЭМ!$B$39:$B$782,U$83)+'СЕТ СН'!$H$14+СВЦЭМ!$D$10+'СЕТ СН'!$H$5-'СЕТ СН'!$H$24</f>
        <v>2966.1717392</v>
      </c>
      <c r="V96" s="36">
        <f>SUMIFS(СВЦЭМ!$D$39:$D$782,СВЦЭМ!$A$39:$A$782,$A96,СВЦЭМ!$B$39:$B$782,V$83)+'СЕТ СН'!$H$14+СВЦЭМ!$D$10+'СЕТ СН'!$H$5-'СЕТ СН'!$H$24</f>
        <v>2957.5742238000003</v>
      </c>
      <c r="W96" s="36">
        <f>SUMIFS(СВЦЭМ!$D$39:$D$782,СВЦЭМ!$A$39:$A$782,$A96,СВЦЭМ!$B$39:$B$782,W$83)+'СЕТ СН'!$H$14+СВЦЭМ!$D$10+'СЕТ СН'!$H$5-'СЕТ СН'!$H$24</f>
        <v>3009.93237783</v>
      </c>
      <c r="X96" s="36">
        <f>SUMIFS(СВЦЭМ!$D$39:$D$782,СВЦЭМ!$A$39:$A$782,$A96,СВЦЭМ!$B$39:$B$782,X$83)+'СЕТ СН'!$H$14+СВЦЭМ!$D$10+'СЕТ СН'!$H$5-'СЕТ СН'!$H$24</f>
        <v>3042.2127903199998</v>
      </c>
      <c r="Y96" s="36">
        <f>SUMIFS(СВЦЭМ!$D$39:$D$782,СВЦЭМ!$A$39:$A$782,$A96,СВЦЭМ!$B$39:$B$782,Y$83)+'СЕТ СН'!$H$14+СВЦЭМ!$D$10+'СЕТ СН'!$H$5-'СЕТ СН'!$H$24</f>
        <v>3121.7689660599999</v>
      </c>
    </row>
    <row r="97" spans="1:25" ht="15.75" x14ac:dyDescent="0.2">
      <c r="A97" s="35">
        <f t="shared" si="2"/>
        <v>44483</v>
      </c>
      <c r="B97" s="36">
        <f>SUMIFS(СВЦЭМ!$D$39:$D$782,СВЦЭМ!$A$39:$A$782,$A97,СВЦЭМ!$B$39:$B$782,B$83)+'СЕТ СН'!$H$14+СВЦЭМ!$D$10+'СЕТ СН'!$H$5-'СЕТ СН'!$H$24</f>
        <v>3198.1951859599999</v>
      </c>
      <c r="C97" s="36">
        <f>SUMIFS(СВЦЭМ!$D$39:$D$782,СВЦЭМ!$A$39:$A$782,$A97,СВЦЭМ!$B$39:$B$782,C$83)+'СЕТ СН'!$H$14+СВЦЭМ!$D$10+'СЕТ СН'!$H$5-'СЕТ СН'!$H$24</f>
        <v>3171.6157950500001</v>
      </c>
      <c r="D97" s="36">
        <f>SUMIFS(СВЦЭМ!$D$39:$D$782,СВЦЭМ!$A$39:$A$782,$A97,СВЦЭМ!$B$39:$B$782,D$83)+'СЕТ СН'!$H$14+СВЦЭМ!$D$10+'СЕТ СН'!$H$5-'СЕТ СН'!$H$24</f>
        <v>3083.2416489699999</v>
      </c>
      <c r="E97" s="36">
        <f>SUMIFS(СВЦЭМ!$D$39:$D$782,СВЦЭМ!$A$39:$A$782,$A97,СВЦЭМ!$B$39:$B$782,E$83)+'СЕТ СН'!$H$14+СВЦЭМ!$D$10+'СЕТ СН'!$H$5-'СЕТ СН'!$H$24</f>
        <v>3069.1904386900001</v>
      </c>
      <c r="F97" s="36">
        <f>SUMIFS(СВЦЭМ!$D$39:$D$782,СВЦЭМ!$A$39:$A$782,$A97,СВЦЭМ!$B$39:$B$782,F$83)+'СЕТ СН'!$H$14+СВЦЭМ!$D$10+'СЕТ СН'!$H$5-'СЕТ СН'!$H$24</f>
        <v>3063.9791664300001</v>
      </c>
      <c r="G97" s="36">
        <f>SUMIFS(СВЦЭМ!$D$39:$D$782,СВЦЭМ!$A$39:$A$782,$A97,СВЦЭМ!$B$39:$B$782,G$83)+'СЕТ СН'!$H$14+СВЦЭМ!$D$10+'СЕТ СН'!$H$5-'СЕТ СН'!$H$24</f>
        <v>3077.7813434099999</v>
      </c>
      <c r="H97" s="36">
        <f>SUMIFS(СВЦЭМ!$D$39:$D$782,СВЦЭМ!$A$39:$A$782,$A97,СВЦЭМ!$B$39:$B$782,H$83)+'СЕТ СН'!$H$14+СВЦЭМ!$D$10+'СЕТ СН'!$H$5-'СЕТ СН'!$H$24</f>
        <v>3169.63353237</v>
      </c>
      <c r="I97" s="36">
        <f>SUMIFS(СВЦЭМ!$D$39:$D$782,СВЦЭМ!$A$39:$A$782,$A97,СВЦЭМ!$B$39:$B$782,I$83)+'СЕТ СН'!$H$14+СВЦЭМ!$D$10+'СЕТ СН'!$H$5-'СЕТ СН'!$H$24</f>
        <v>3157.3863700499996</v>
      </c>
      <c r="J97" s="36">
        <f>SUMIFS(СВЦЭМ!$D$39:$D$782,СВЦЭМ!$A$39:$A$782,$A97,СВЦЭМ!$B$39:$B$782,J$83)+'СЕТ СН'!$H$14+СВЦЭМ!$D$10+'СЕТ СН'!$H$5-'СЕТ СН'!$H$24</f>
        <v>3130.5612767000002</v>
      </c>
      <c r="K97" s="36">
        <f>SUMIFS(СВЦЭМ!$D$39:$D$782,СВЦЭМ!$A$39:$A$782,$A97,СВЦЭМ!$B$39:$B$782,K$83)+'СЕТ СН'!$H$14+СВЦЭМ!$D$10+'СЕТ СН'!$H$5-'СЕТ СН'!$H$24</f>
        <v>2990.07302544</v>
      </c>
      <c r="L97" s="36">
        <f>SUMIFS(СВЦЭМ!$D$39:$D$782,СВЦЭМ!$A$39:$A$782,$A97,СВЦЭМ!$B$39:$B$782,L$83)+'СЕТ СН'!$H$14+СВЦЭМ!$D$10+'СЕТ СН'!$H$5-'СЕТ СН'!$H$24</f>
        <v>3058.3251092</v>
      </c>
      <c r="M97" s="36">
        <f>SUMIFS(СВЦЭМ!$D$39:$D$782,СВЦЭМ!$A$39:$A$782,$A97,СВЦЭМ!$B$39:$B$782,M$83)+'СЕТ СН'!$H$14+СВЦЭМ!$D$10+'СЕТ СН'!$H$5-'СЕТ СН'!$H$24</f>
        <v>3210.2139099199999</v>
      </c>
      <c r="N97" s="36">
        <f>SUMIFS(СВЦЭМ!$D$39:$D$782,СВЦЭМ!$A$39:$A$782,$A97,СВЦЭМ!$B$39:$B$782,N$83)+'СЕТ СН'!$H$14+СВЦЭМ!$D$10+'СЕТ СН'!$H$5-'СЕТ СН'!$H$24</f>
        <v>3198.6753303099999</v>
      </c>
      <c r="O97" s="36">
        <f>SUMIFS(СВЦЭМ!$D$39:$D$782,СВЦЭМ!$A$39:$A$782,$A97,СВЦЭМ!$B$39:$B$782,O$83)+'СЕТ СН'!$H$14+СВЦЭМ!$D$10+'СЕТ СН'!$H$5-'СЕТ СН'!$H$24</f>
        <v>3194.2602808399997</v>
      </c>
      <c r="P97" s="36">
        <f>SUMIFS(СВЦЭМ!$D$39:$D$782,СВЦЭМ!$A$39:$A$782,$A97,СВЦЭМ!$B$39:$B$782,P$83)+'СЕТ СН'!$H$14+СВЦЭМ!$D$10+'СЕТ СН'!$H$5-'СЕТ СН'!$H$24</f>
        <v>3187.6595645299999</v>
      </c>
      <c r="Q97" s="36">
        <f>SUMIFS(СВЦЭМ!$D$39:$D$782,СВЦЭМ!$A$39:$A$782,$A97,СВЦЭМ!$B$39:$B$782,Q$83)+'СЕТ СН'!$H$14+СВЦЭМ!$D$10+'СЕТ СН'!$H$5-'СЕТ СН'!$H$24</f>
        <v>3212.2926852199998</v>
      </c>
      <c r="R97" s="36">
        <f>SUMIFS(СВЦЭМ!$D$39:$D$782,СВЦЭМ!$A$39:$A$782,$A97,СВЦЭМ!$B$39:$B$782,R$83)+'СЕТ СН'!$H$14+СВЦЭМ!$D$10+'СЕТ СН'!$H$5-'СЕТ СН'!$H$24</f>
        <v>3210.3407214999997</v>
      </c>
      <c r="S97" s="36">
        <f>SUMIFS(СВЦЭМ!$D$39:$D$782,СВЦЭМ!$A$39:$A$782,$A97,СВЦЭМ!$B$39:$B$782,S$83)+'СЕТ СН'!$H$14+СВЦЭМ!$D$10+'СЕТ СН'!$H$5-'СЕТ СН'!$H$24</f>
        <v>3149.0325327599999</v>
      </c>
      <c r="T97" s="36">
        <f>SUMIFS(СВЦЭМ!$D$39:$D$782,СВЦЭМ!$A$39:$A$782,$A97,СВЦЭМ!$B$39:$B$782,T$83)+'СЕТ СН'!$H$14+СВЦЭМ!$D$10+'СЕТ СН'!$H$5-'СЕТ СН'!$H$24</f>
        <v>3040.7368695300001</v>
      </c>
      <c r="U97" s="36">
        <f>SUMIFS(СВЦЭМ!$D$39:$D$782,СВЦЭМ!$A$39:$A$782,$A97,СВЦЭМ!$B$39:$B$782,U$83)+'СЕТ СН'!$H$14+СВЦЭМ!$D$10+'СЕТ СН'!$H$5-'СЕТ СН'!$H$24</f>
        <v>2962.9981827000001</v>
      </c>
      <c r="V97" s="36">
        <f>SUMIFS(СВЦЭМ!$D$39:$D$782,СВЦЭМ!$A$39:$A$782,$A97,СВЦЭМ!$B$39:$B$782,V$83)+'СЕТ СН'!$H$14+СВЦЭМ!$D$10+'СЕТ СН'!$H$5-'СЕТ СН'!$H$24</f>
        <v>2930.4781076700001</v>
      </c>
      <c r="W97" s="36">
        <f>SUMIFS(СВЦЭМ!$D$39:$D$782,СВЦЭМ!$A$39:$A$782,$A97,СВЦЭМ!$B$39:$B$782,W$83)+'СЕТ СН'!$H$14+СВЦЭМ!$D$10+'СЕТ СН'!$H$5-'СЕТ СН'!$H$24</f>
        <v>3034.4147339000001</v>
      </c>
      <c r="X97" s="36">
        <f>SUMIFS(СВЦЭМ!$D$39:$D$782,СВЦЭМ!$A$39:$A$782,$A97,СВЦЭМ!$B$39:$B$782,X$83)+'СЕТ СН'!$H$14+СВЦЭМ!$D$10+'СЕТ СН'!$H$5-'СЕТ СН'!$H$24</f>
        <v>3133.6248848499999</v>
      </c>
      <c r="Y97" s="36">
        <f>SUMIFS(СВЦЭМ!$D$39:$D$782,СВЦЭМ!$A$39:$A$782,$A97,СВЦЭМ!$B$39:$B$782,Y$83)+'СЕТ СН'!$H$14+СВЦЭМ!$D$10+'СЕТ СН'!$H$5-'СЕТ СН'!$H$24</f>
        <v>3189.27686546</v>
      </c>
    </row>
    <row r="98" spans="1:25" ht="15.75" x14ac:dyDescent="0.2">
      <c r="A98" s="35">
        <f t="shared" si="2"/>
        <v>44484</v>
      </c>
      <c r="B98" s="36">
        <f>SUMIFS(СВЦЭМ!$D$39:$D$782,СВЦЭМ!$A$39:$A$782,$A98,СВЦЭМ!$B$39:$B$782,B$83)+'СЕТ СН'!$H$14+СВЦЭМ!$D$10+'СЕТ СН'!$H$5-'СЕТ СН'!$H$24</f>
        <v>3132.6038695799998</v>
      </c>
      <c r="C98" s="36">
        <f>SUMIFS(СВЦЭМ!$D$39:$D$782,СВЦЭМ!$A$39:$A$782,$A98,СВЦЭМ!$B$39:$B$782,C$83)+'СЕТ СН'!$H$14+СВЦЭМ!$D$10+'СЕТ СН'!$H$5-'СЕТ СН'!$H$24</f>
        <v>3126.1207484400002</v>
      </c>
      <c r="D98" s="36">
        <f>SUMIFS(СВЦЭМ!$D$39:$D$782,СВЦЭМ!$A$39:$A$782,$A98,СВЦЭМ!$B$39:$B$782,D$83)+'СЕТ СН'!$H$14+СВЦЭМ!$D$10+'СЕТ СН'!$H$5-'СЕТ СН'!$H$24</f>
        <v>3089.5383291099997</v>
      </c>
      <c r="E98" s="36">
        <f>SUMIFS(СВЦЭМ!$D$39:$D$782,СВЦЭМ!$A$39:$A$782,$A98,СВЦЭМ!$B$39:$B$782,E$83)+'СЕТ СН'!$H$14+СВЦЭМ!$D$10+'СЕТ СН'!$H$5-'СЕТ СН'!$H$24</f>
        <v>3107.7245908200002</v>
      </c>
      <c r="F98" s="36">
        <f>SUMIFS(СВЦЭМ!$D$39:$D$782,СВЦЭМ!$A$39:$A$782,$A98,СВЦЭМ!$B$39:$B$782,F$83)+'СЕТ СН'!$H$14+СВЦЭМ!$D$10+'СЕТ СН'!$H$5-'СЕТ СН'!$H$24</f>
        <v>3099.22137789</v>
      </c>
      <c r="G98" s="36">
        <f>SUMIFS(СВЦЭМ!$D$39:$D$782,СВЦЭМ!$A$39:$A$782,$A98,СВЦЭМ!$B$39:$B$782,G$83)+'СЕТ СН'!$H$14+СВЦЭМ!$D$10+'СЕТ СН'!$H$5-'СЕТ СН'!$H$24</f>
        <v>3098.0989709199998</v>
      </c>
      <c r="H98" s="36">
        <f>SUMIFS(СВЦЭМ!$D$39:$D$782,СВЦЭМ!$A$39:$A$782,$A98,СВЦЭМ!$B$39:$B$782,H$83)+'СЕТ СН'!$H$14+СВЦЭМ!$D$10+'СЕТ СН'!$H$5-'СЕТ СН'!$H$24</f>
        <v>3162.3475444599999</v>
      </c>
      <c r="I98" s="36">
        <f>SUMIFS(СВЦЭМ!$D$39:$D$782,СВЦЭМ!$A$39:$A$782,$A98,СВЦЭМ!$B$39:$B$782,I$83)+'СЕТ СН'!$H$14+СВЦЭМ!$D$10+'СЕТ СН'!$H$5-'СЕТ СН'!$H$24</f>
        <v>3169.36811235</v>
      </c>
      <c r="J98" s="36">
        <f>SUMIFS(СВЦЭМ!$D$39:$D$782,СВЦЭМ!$A$39:$A$782,$A98,СВЦЭМ!$B$39:$B$782,J$83)+'СЕТ СН'!$H$14+СВЦЭМ!$D$10+'СЕТ СН'!$H$5-'СЕТ СН'!$H$24</f>
        <v>3136.2798418699999</v>
      </c>
      <c r="K98" s="36">
        <f>SUMIFS(СВЦЭМ!$D$39:$D$782,СВЦЭМ!$A$39:$A$782,$A98,СВЦЭМ!$B$39:$B$782,K$83)+'СЕТ СН'!$H$14+СВЦЭМ!$D$10+'СЕТ СН'!$H$5-'СЕТ СН'!$H$24</f>
        <v>3103.77449024</v>
      </c>
      <c r="L98" s="36">
        <f>SUMIFS(СВЦЭМ!$D$39:$D$782,СВЦЭМ!$A$39:$A$782,$A98,СВЦЭМ!$B$39:$B$782,L$83)+'СЕТ СН'!$H$14+СВЦЭМ!$D$10+'СЕТ СН'!$H$5-'СЕТ СН'!$H$24</f>
        <v>3112.6297808500003</v>
      </c>
      <c r="M98" s="36">
        <f>SUMIFS(СВЦЭМ!$D$39:$D$782,СВЦЭМ!$A$39:$A$782,$A98,СВЦЭМ!$B$39:$B$782,M$83)+'СЕТ СН'!$H$14+СВЦЭМ!$D$10+'СЕТ СН'!$H$5-'СЕТ СН'!$H$24</f>
        <v>3120.72577559</v>
      </c>
      <c r="N98" s="36">
        <f>SUMIFS(СВЦЭМ!$D$39:$D$782,СВЦЭМ!$A$39:$A$782,$A98,СВЦЭМ!$B$39:$B$782,N$83)+'СЕТ СН'!$H$14+СВЦЭМ!$D$10+'СЕТ СН'!$H$5-'СЕТ СН'!$H$24</f>
        <v>3123.4126460099997</v>
      </c>
      <c r="O98" s="36">
        <f>SUMIFS(СВЦЭМ!$D$39:$D$782,СВЦЭМ!$A$39:$A$782,$A98,СВЦЭМ!$B$39:$B$782,O$83)+'СЕТ СН'!$H$14+СВЦЭМ!$D$10+'СЕТ СН'!$H$5-'СЕТ СН'!$H$24</f>
        <v>3154.9364238099997</v>
      </c>
      <c r="P98" s="36">
        <f>SUMIFS(СВЦЭМ!$D$39:$D$782,СВЦЭМ!$A$39:$A$782,$A98,СВЦЭМ!$B$39:$B$782,P$83)+'СЕТ СН'!$H$14+СВЦЭМ!$D$10+'СЕТ СН'!$H$5-'СЕТ СН'!$H$24</f>
        <v>3189.3558597399997</v>
      </c>
      <c r="Q98" s="36">
        <f>SUMIFS(СВЦЭМ!$D$39:$D$782,СВЦЭМ!$A$39:$A$782,$A98,СВЦЭМ!$B$39:$B$782,Q$83)+'СЕТ СН'!$H$14+СВЦЭМ!$D$10+'СЕТ СН'!$H$5-'СЕТ СН'!$H$24</f>
        <v>3190.2112353000002</v>
      </c>
      <c r="R98" s="36">
        <f>SUMIFS(СВЦЭМ!$D$39:$D$782,СВЦЭМ!$A$39:$A$782,$A98,СВЦЭМ!$B$39:$B$782,R$83)+'СЕТ СН'!$H$14+СВЦЭМ!$D$10+'СЕТ СН'!$H$5-'СЕТ СН'!$H$24</f>
        <v>3189.3132378800001</v>
      </c>
      <c r="S98" s="36">
        <f>SUMIFS(СВЦЭМ!$D$39:$D$782,СВЦЭМ!$A$39:$A$782,$A98,СВЦЭМ!$B$39:$B$782,S$83)+'СЕТ СН'!$H$14+СВЦЭМ!$D$10+'СЕТ СН'!$H$5-'СЕТ СН'!$H$24</f>
        <v>3190.8340090699999</v>
      </c>
      <c r="T98" s="36">
        <f>SUMIFS(СВЦЭМ!$D$39:$D$782,СВЦЭМ!$A$39:$A$782,$A98,СВЦЭМ!$B$39:$B$782,T$83)+'СЕТ СН'!$H$14+СВЦЭМ!$D$10+'СЕТ СН'!$H$5-'СЕТ СН'!$H$24</f>
        <v>3107.8860752099999</v>
      </c>
      <c r="U98" s="36">
        <f>SUMIFS(СВЦЭМ!$D$39:$D$782,СВЦЭМ!$A$39:$A$782,$A98,СВЦЭМ!$B$39:$B$782,U$83)+'СЕТ СН'!$H$14+СВЦЭМ!$D$10+'СЕТ СН'!$H$5-'СЕТ СН'!$H$24</f>
        <v>3113.14192731</v>
      </c>
      <c r="V98" s="36">
        <f>SUMIFS(СВЦЭМ!$D$39:$D$782,СВЦЭМ!$A$39:$A$782,$A98,СВЦЭМ!$B$39:$B$782,V$83)+'СЕТ СН'!$H$14+СВЦЭМ!$D$10+'СЕТ СН'!$H$5-'СЕТ СН'!$H$24</f>
        <v>3114.8356444700003</v>
      </c>
      <c r="W98" s="36">
        <f>SUMIFS(СВЦЭМ!$D$39:$D$782,СВЦЭМ!$A$39:$A$782,$A98,СВЦЭМ!$B$39:$B$782,W$83)+'СЕТ СН'!$H$14+СВЦЭМ!$D$10+'СЕТ СН'!$H$5-'СЕТ СН'!$H$24</f>
        <v>3108.5938274700002</v>
      </c>
      <c r="X98" s="36">
        <f>SUMIFS(СВЦЭМ!$D$39:$D$782,СВЦЭМ!$A$39:$A$782,$A98,СВЦЭМ!$B$39:$B$782,X$83)+'СЕТ СН'!$H$14+СВЦЭМ!$D$10+'СЕТ СН'!$H$5-'СЕТ СН'!$H$24</f>
        <v>3117.6910889800001</v>
      </c>
      <c r="Y98" s="36">
        <f>SUMIFS(СВЦЭМ!$D$39:$D$782,СВЦЭМ!$A$39:$A$782,$A98,СВЦЭМ!$B$39:$B$782,Y$83)+'СЕТ СН'!$H$14+СВЦЭМ!$D$10+'СЕТ СН'!$H$5-'СЕТ СН'!$H$24</f>
        <v>3171.2067230900002</v>
      </c>
    </row>
    <row r="99" spans="1:25" ht="15.75" x14ac:dyDescent="0.2">
      <c r="A99" s="35">
        <f t="shared" si="2"/>
        <v>44485</v>
      </c>
      <c r="B99" s="36">
        <f>SUMIFS(СВЦЭМ!$D$39:$D$782,СВЦЭМ!$A$39:$A$782,$A99,СВЦЭМ!$B$39:$B$782,B$83)+'СЕТ СН'!$H$14+СВЦЭМ!$D$10+'СЕТ СН'!$H$5-'СЕТ СН'!$H$24</f>
        <v>3137.9955934899999</v>
      </c>
      <c r="C99" s="36">
        <f>SUMIFS(СВЦЭМ!$D$39:$D$782,СВЦЭМ!$A$39:$A$782,$A99,СВЦЭМ!$B$39:$B$782,C$83)+'СЕТ СН'!$H$14+СВЦЭМ!$D$10+'СЕТ СН'!$H$5-'СЕТ СН'!$H$24</f>
        <v>3178.9282936199997</v>
      </c>
      <c r="D99" s="36">
        <f>SUMIFS(СВЦЭМ!$D$39:$D$782,СВЦЭМ!$A$39:$A$782,$A99,СВЦЭМ!$B$39:$B$782,D$83)+'СЕТ СН'!$H$14+СВЦЭМ!$D$10+'СЕТ СН'!$H$5-'СЕТ СН'!$H$24</f>
        <v>3098.6320397600002</v>
      </c>
      <c r="E99" s="36">
        <f>SUMIFS(СВЦЭМ!$D$39:$D$782,СВЦЭМ!$A$39:$A$782,$A99,СВЦЭМ!$B$39:$B$782,E$83)+'СЕТ СН'!$H$14+СВЦЭМ!$D$10+'СЕТ СН'!$H$5-'СЕТ СН'!$H$24</f>
        <v>3088.2573383700001</v>
      </c>
      <c r="F99" s="36">
        <f>SUMIFS(СВЦЭМ!$D$39:$D$782,СВЦЭМ!$A$39:$A$782,$A99,СВЦЭМ!$B$39:$B$782,F$83)+'СЕТ СН'!$H$14+СВЦЭМ!$D$10+'СЕТ СН'!$H$5-'СЕТ СН'!$H$24</f>
        <v>3086.5454533299999</v>
      </c>
      <c r="G99" s="36">
        <f>SUMIFS(СВЦЭМ!$D$39:$D$782,СВЦЭМ!$A$39:$A$782,$A99,СВЦЭМ!$B$39:$B$782,G$83)+'СЕТ СН'!$H$14+СВЦЭМ!$D$10+'СЕТ СН'!$H$5-'СЕТ СН'!$H$24</f>
        <v>3087.9940973900002</v>
      </c>
      <c r="H99" s="36">
        <f>SUMIFS(СВЦЭМ!$D$39:$D$782,СВЦЭМ!$A$39:$A$782,$A99,СВЦЭМ!$B$39:$B$782,H$83)+'СЕТ СН'!$H$14+СВЦЭМ!$D$10+'СЕТ СН'!$H$5-'СЕТ СН'!$H$24</f>
        <v>3129.4418473000001</v>
      </c>
      <c r="I99" s="36">
        <f>SUMIFS(СВЦЭМ!$D$39:$D$782,СВЦЭМ!$A$39:$A$782,$A99,СВЦЭМ!$B$39:$B$782,I$83)+'СЕТ СН'!$H$14+СВЦЭМ!$D$10+'СЕТ СН'!$H$5-'СЕТ СН'!$H$24</f>
        <v>3158.6499293699999</v>
      </c>
      <c r="J99" s="36">
        <f>SUMIFS(СВЦЭМ!$D$39:$D$782,СВЦЭМ!$A$39:$A$782,$A99,СВЦЭМ!$B$39:$B$782,J$83)+'СЕТ СН'!$H$14+СВЦЭМ!$D$10+'СЕТ СН'!$H$5-'СЕТ СН'!$H$24</f>
        <v>3178.4959308099997</v>
      </c>
      <c r="K99" s="36">
        <f>SUMIFS(СВЦЭМ!$D$39:$D$782,СВЦЭМ!$A$39:$A$782,$A99,СВЦЭМ!$B$39:$B$782,K$83)+'СЕТ СН'!$H$14+СВЦЭМ!$D$10+'СЕТ СН'!$H$5-'СЕТ СН'!$H$24</f>
        <v>3093.1045557100001</v>
      </c>
      <c r="L99" s="36">
        <f>SUMIFS(СВЦЭМ!$D$39:$D$782,СВЦЭМ!$A$39:$A$782,$A99,СВЦЭМ!$B$39:$B$782,L$83)+'СЕТ СН'!$H$14+СВЦЭМ!$D$10+'СЕТ СН'!$H$5-'СЕТ СН'!$H$24</f>
        <v>3101.9370084499997</v>
      </c>
      <c r="M99" s="36">
        <f>SUMIFS(СВЦЭМ!$D$39:$D$782,СВЦЭМ!$A$39:$A$782,$A99,СВЦЭМ!$B$39:$B$782,M$83)+'СЕТ СН'!$H$14+СВЦЭМ!$D$10+'СЕТ СН'!$H$5-'СЕТ СН'!$H$24</f>
        <v>3096.3302383800001</v>
      </c>
      <c r="N99" s="36">
        <f>SUMIFS(СВЦЭМ!$D$39:$D$782,СВЦЭМ!$A$39:$A$782,$A99,СВЦЭМ!$B$39:$B$782,N$83)+'СЕТ СН'!$H$14+СВЦЭМ!$D$10+'СЕТ СН'!$H$5-'СЕТ СН'!$H$24</f>
        <v>3097.0842004900001</v>
      </c>
      <c r="O99" s="36">
        <f>SUMIFS(СВЦЭМ!$D$39:$D$782,СВЦЭМ!$A$39:$A$782,$A99,СВЦЭМ!$B$39:$B$782,O$83)+'СЕТ СН'!$H$14+СВЦЭМ!$D$10+'СЕТ СН'!$H$5-'СЕТ СН'!$H$24</f>
        <v>3090.5032861999998</v>
      </c>
      <c r="P99" s="36">
        <f>SUMIFS(СВЦЭМ!$D$39:$D$782,СВЦЭМ!$A$39:$A$782,$A99,СВЦЭМ!$B$39:$B$782,P$83)+'СЕТ СН'!$H$14+СВЦЭМ!$D$10+'СЕТ СН'!$H$5-'СЕТ СН'!$H$24</f>
        <v>3080.11520574</v>
      </c>
      <c r="Q99" s="36">
        <f>SUMIFS(СВЦЭМ!$D$39:$D$782,СВЦЭМ!$A$39:$A$782,$A99,СВЦЭМ!$B$39:$B$782,Q$83)+'СЕТ СН'!$H$14+СВЦЭМ!$D$10+'СЕТ СН'!$H$5-'СЕТ СН'!$H$24</f>
        <v>3071.0264667800002</v>
      </c>
      <c r="R99" s="36">
        <f>SUMIFS(СВЦЭМ!$D$39:$D$782,СВЦЭМ!$A$39:$A$782,$A99,СВЦЭМ!$B$39:$B$782,R$83)+'СЕТ СН'!$H$14+СВЦЭМ!$D$10+'СЕТ СН'!$H$5-'СЕТ СН'!$H$24</f>
        <v>3065.3591486800001</v>
      </c>
      <c r="S99" s="36">
        <f>SUMIFS(СВЦЭМ!$D$39:$D$782,СВЦЭМ!$A$39:$A$782,$A99,СВЦЭМ!$B$39:$B$782,S$83)+'СЕТ СН'!$H$14+СВЦЭМ!$D$10+'СЕТ СН'!$H$5-'СЕТ СН'!$H$24</f>
        <v>3056.8629714600002</v>
      </c>
      <c r="T99" s="36">
        <f>SUMIFS(СВЦЭМ!$D$39:$D$782,СВЦЭМ!$A$39:$A$782,$A99,СВЦЭМ!$B$39:$B$782,T$83)+'СЕТ СН'!$H$14+СВЦЭМ!$D$10+'СЕТ СН'!$H$5-'СЕТ СН'!$H$24</f>
        <v>3047.4333011799999</v>
      </c>
      <c r="U99" s="36">
        <f>SUMIFS(СВЦЭМ!$D$39:$D$782,СВЦЭМ!$A$39:$A$782,$A99,СВЦЭМ!$B$39:$B$782,U$83)+'СЕТ СН'!$H$14+СВЦЭМ!$D$10+'СЕТ СН'!$H$5-'СЕТ СН'!$H$24</f>
        <v>3070.0142814599999</v>
      </c>
      <c r="V99" s="36">
        <f>SUMIFS(СВЦЭМ!$D$39:$D$782,СВЦЭМ!$A$39:$A$782,$A99,СВЦЭМ!$B$39:$B$782,V$83)+'СЕТ СН'!$H$14+СВЦЭМ!$D$10+'СЕТ СН'!$H$5-'СЕТ СН'!$H$24</f>
        <v>3055.1919356399999</v>
      </c>
      <c r="W99" s="36">
        <f>SUMIFS(СВЦЭМ!$D$39:$D$782,СВЦЭМ!$A$39:$A$782,$A99,СВЦЭМ!$B$39:$B$782,W$83)+'СЕТ СН'!$H$14+СВЦЭМ!$D$10+'СЕТ СН'!$H$5-'СЕТ СН'!$H$24</f>
        <v>3061.7861846199999</v>
      </c>
      <c r="X99" s="36">
        <f>SUMIFS(СВЦЭМ!$D$39:$D$782,СВЦЭМ!$A$39:$A$782,$A99,СВЦЭМ!$B$39:$B$782,X$83)+'СЕТ СН'!$H$14+СВЦЭМ!$D$10+'СЕТ СН'!$H$5-'СЕТ СН'!$H$24</f>
        <v>3130.7914842299997</v>
      </c>
      <c r="Y99" s="36">
        <f>SUMIFS(СВЦЭМ!$D$39:$D$782,СВЦЭМ!$A$39:$A$782,$A99,СВЦЭМ!$B$39:$B$782,Y$83)+'СЕТ СН'!$H$14+СВЦЭМ!$D$10+'СЕТ СН'!$H$5-'СЕТ СН'!$H$24</f>
        <v>3195.57657251</v>
      </c>
    </row>
    <row r="100" spans="1:25" ht="15.75" x14ac:dyDescent="0.2">
      <c r="A100" s="35">
        <f t="shared" si="2"/>
        <v>44486</v>
      </c>
      <c r="B100" s="36">
        <f>SUMIFS(СВЦЭМ!$D$39:$D$782,СВЦЭМ!$A$39:$A$782,$A100,СВЦЭМ!$B$39:$B$782,B$83)+'СЕТ СН'!$H$14+СВЦЭМ!$D$10+'СЕТ СН'!$H$5-'СЕТ СН'!$H$24</f>
        <v>3122.9287082999999</v>
      </c>
      <c r="C100" s="36">
        <f>SUMIFS(СВЦЭМ!$D$39:$D$782,СВЦЭМ!$A$39:$A$782,$A100,СВЦЭМ!$B$39:$B$782,C$83)+'СЕТ СН'!$H$14+СВЦЭМ!$D$10+'СЕТ СН'!$H$5-'СЕТ СН'!$H$24</f>
        <v>3165.5635608800003</v>
      </c>
      <c r="D100" s="36">
        <f>SUMIFS(СВЦЭМ!$D$39:$D$782,СВЦЭМ!$A$39:$A$782,$A100,СВЦЭМ!$B$39:$B$782,D$83)+'СЕТ СН'!$H$14+СВЦЭМ!$D$10+'СЕТ СН'!$H$5-'СЕТ СН'!$H$24</f>
        <v>3103.5257973799999</v>
      </c>
      <c r="E100" s="36">
        <f>SUMIFS(СВЦЭМ!$D$39:$D$782,СВЦЭМ!$A$39:$A$782,$A100,СВЦЭМ!$B$39:$B$782,E$83)+'СЕТ СН'!$H$14+СВЦЭМ!$D$10+'СЕТ СН'!$H$5-'СЕТ СН'!$H$24</f>
        <v>3093.5394702100002</v>
      </c>
      <c r="F100" s="36">
        <f>SUMIFS(СВЦЭМ!$D$39:$D$782,СВЦЭМ!$A$39:$A$782,$A100,СВЦЭМ!$B$39:$B$782,F$83)+'СЕТ СН'!$H$14+СВЦЭМ!$D$10+'СЕТ СН'!$H$5-'СЕТ СН'!$H$24</f>
        <v>3098.51596806</v>
      </c>
      <c r="G100" s="36">
        <f>SUMIFS(СВЦЭМ!$D$39:$D$782,СВЦЭМ!$A$39:$A$782,$A100,СВЦЭМ!$B$39:$B$782,G$83)+'СЕТ СН'!$H$14+СВЦЭМ!$D$10+'СЕТ СН'!$H$5-'СЕТ СН'!$H$24</f>
        <v>3091.6226763700001</v>
      </c>
      <c r="H100" s="36">
        <f>SUMIFS(СВЦЭМ!$D$39:$D$782,СВЦЭМ!$A$39:$A$782,$A100,СВЦЭМ!$B$39:$B$782,H$83)+'СЕТ СН'!$H$14+СВЦЭМ!$D$10+'СЕТ СН'!$H$5-'СЕТ СН'!$H$24</f>
        <v>3121.0402279099999</v>
      </c>
      <c r="I100" s="36">
        <f>SUMIFS(СВЦЭМ!$D$39:$D$782,СВЦЭМ!$A$39:$A$782,$A100,СВЦЭМ!$B$39:$B$782,I$83)+'СЕТ СН'!$H$14+СВЦЭМ!$D$10+'СЕТ СН'!$H$5-'СЕТ СН'!$H$24</f>
        <v>3132.6738253100002</v>
      </c>
      <c r="J100" s="36">
        <f>SUMIFS(СВЦЭМ!$D$39:$D$782,СВЦЭМ!$A$39:$A$782,$A100,СВЦЭМ!$B$39:$B$782,J$83)+'СЕТ СН'!$H$14+СВЦЭМ!$D$10+'СЕТ СН'!$H$5-'СЕТ СН'!$H$24</f>
        <v>3079.1319051299997</v>
      </c>
      <c r="K100" s="36">
        <f>SUMIFS(СВЦЭМ!$D$39:$D$782,СВЦЭМ!$A$39:$A$782,$A100,СВЦЭМ!$B$39:$B$782,K$83)+'СЕТ СН'!$H$14+СВЦЭМ!$D$10+'СЕТ СН'!$H$5-'СЕТ СН'!$H$24</f>
        <v>3070.8667251900001</v>
      </c>
      <c r="L100" s="36">
        <f>SUMIFS(СВЦЭМ!$D$39:$D$782,СВЦЭМ!$A$39:$A$782,$A100,СВЦЭМ!$B$39:$B$782,L$83)+'СЕТ СН'!$H$14+СВЦЭМ!$D$10+'СЕТ СН'!$H$5-'СЕТ СН'!$H$24</f>
        <v>3074.2564329500001</v>
      </c>
      <c r="M100" s="36">
        <f>SUMIFS(СВЦЭМ!$D$39:$D$782,СВЦЭМ!$A$39:$A$782,$A100,СВЦЭМ!$B$39:$B$782,M$83)+'СЕТ СН'!$H$14+СВЦЭМ!$D$10+'СЕТ СН'!$H$5-'СЕТ СН'!$H$24</f>
        <v>3081.32478717</v>
      </c>
      <c r="N100" s="36">
        <f>SUMIFS(СВЦЭМ!$D$39:$D$782,СВЦЭМ!$A$39:$A$782,$A100,СВЦЭМ!$B$39:$B$782,N$83)+'СЕТ СН'!$H$14+СВЦЭМ!$D$10+'СЕТ СН'!$H$5-'СЕТ СН'!$H$24</f>
        <v>3093.8116414400001</v>
      </c>
      <c r="O100" s="36">
        <f>SUMIFS(СВЦЭМ!$D$39:$D$782,СВЦЭМ!$A$39:$A$782,$A100,СВЦЭМ!$B$39:$B$782,O$83)+'СЕТ СН'!$H$14+СВЦЭМ!$D$10+'СЕТ СН'!$H$5-'СЕТ СН'!$H$24</f>
        <v>3091.5237505499999</v>
      </c>
      <c r="P100" s="36">
        <f>SUMIFS(СВЦЭМ!$D$39:$D$782,СВЦЭМ!$A$39:$A$782,$A100,СВЦЭМ!$B$39:$B$782,P$83)+'СЕТ СН'!$H$14+СВЦЭМ!$D$10+'СЕТ СН'!$H$5-'СЕТ СН'!$H$24</f>
        <v>3136.3825355199997</v>
      </c>
      <c r="Q100" s="36">
        <f>SUMIFS(СВЦЭМ!$D$39:$D$782,СВЦЭМ!$A$39:$A$782,$A100,СВЦЭМ!$B$39:$B$782,Q$83)+'СЕТ СН'!$H$14+СВЦЭМ!$D$10+'СЕТ СН'!$H$5-'СЕТ СН'!$H$24</f>
        <v>3186.3257079499999</v>
      </c>
      <c r="R100" s="36">
        <f>SUMIFS(СВЦЭМ!$D$39:$D$782,СВЦЭМ!$A$39:$A$782,$A100,СВЦЭМ!$B$39:$B$782,R$83)+'СЕТ СН'!$H$14+СВЦЭМ!$D$10+'СЕТ СН'!$H$5-'СЕТ СН'!$H$24</f>
        <v>3130.71452426</v>
      </c>
      <c r="S100" s="36">
        <f>SUMIFS(СВЦЭМ!$D$39:$D$782,СВЦЭМ!$A$39:$A$782,$A100,СВЦЭМ!$B$39:$B$782,S$83)+'СЕТ СН'!$H$14+СВЦЭМ!$D$10+'СЕТ СН'!$H$5-'СЕТ СН'!$H$24</f>
        <v>3072.02816089</v>
      </c>
      <c r="T100" s="36">
        <f>SUMIFS(СВЦЭМ!$D$39:$D$782,СВЦЭМ!$A$39:$A$782,$A100,СВЦЭМ!$B$39:$B$782,T$83)+'СЕТ СН'!$H$14+СВЦЭМ!$D$10+'СЕТ СН'!$H$5-'СЕТ СН'!$H$24</f>
        <v>3079.81451788</v>
      </c>
      <c r="U100" s="36">
        <f>SUMIFS(СВЦЭМ!$D$39:$D$782,СВЦЭМ!$A$39:$A$782,$A100,СВЦЭМ!$B$39:$B$782,U$83)+'СЕТ СН'!$H$14+СВЦЭМ!$D$10+'СЕТ СН'!$H$5-'СЕТ СН'!$H$24</f>
        <v>3100.1119477900002</v>
      </c>
      <c r="V100" s="36">
        <f>SUMIFS(СВЦЭМ!$D$39:$D$782,СВЦЭМ!$A$39:$A$782,$A100,СВЦЭМ!$B$39:$B$782,V$83)+'СЕТ СН'!$H$14+СВЦЭМ!$D$10+'СЕТ СН'!$H$5-'СЕТ СН'!$H$24</f>
        <v>3086.5791066299998</v>
      </c>
      <c r="W100" s="36">
        <f>SUMIFS(СВЦЭМ!$D$39:$D$782,СВЦЭМ!$A$39:$A$782,$A100,СВЦЭМ!$B$39:$B$782,W$83)+'СЕТ СН'!$H$14+СВЦЭМ!$D$10+'СЕТ СН'!$H$5-'СЕТ СН'!$H$24</f>
        <v>3094.4034879999999</v>
      </c>
      <c r="X100" s="36">
        <f>SUMIFS(СВЦЭМ!$D$39:$D$782,СВЦЭМ!$A$39:$A$782,$A100,СВЦЭМ!$B$39:$B$782,X$83)+'СЕТ СН'!$H$14+СВЦЭМ!$D$10+'СЕТ СН'!$H$5-'СЕТ СН'!$H$24</f>
        <v>3091.1946678700001</v>
      </c>
      <c r="Y100" s="36">
        <f>SUMIFS(СВЦЭМ!$D$39:$D$782,СВЦЭМ!$A$39:$A$782,$A100,СВЦЭМ!$B$39:$B$782,Y$83)+'СЕТ СН'!$H$14+СВЦЭМ!$D$10+'СЕТ СН'!$H$5-'СЕТ СН'!$H$24</f>
        <v>3163.0440526900002</v>
      </c>
    </row>
    <row r="101" spans="1:25" ht="15.75" x14ac:dyDescent="0.2">
      <c r="A101" s="35">
        <f t="shared" si="2"/>
        <v>44487</v>
      </c>
      <c r="B101" s="36">
        <f>SUMIFS(СВЦЭМ!$D$39:$D$782,СВЦЭМ!$A$39:$A$782,$A101,СВЦЭМ!$B$39:$B$782,B$83)+'СЕТ СН'!$H$14+СВЦЭМ!$D$10+'СЕТ СН'!$H$5-'СЕТ СН'!$H$24</f>
        <v>3194.3324787299998</v>
      </c>
      <c r="C101" s="36">
        <f>SUMIFS(СВЦЭМ!$D$39:$D$782,СВЦЭМ!$A$39:$A$782,$A101,СВЦЭМ!$B$39:$B$782,C$83)+'СЕТ СН'!$H$14+СВЦЭМ!$D$10+'СЕТ СН'!$H$5-'СЕТ СН'!$H$24</f>
        <v>3162.7627677299997</v>
      </c>
      <c r="D101" s="36">
        <f>SUMIFS(СВЦЭМ!$D$39:$D$782,СВЦЭМ!$A$39:$A$782,$A101,СВЦЭМ!$B$39:$B$782,D$83)+'СЕТ СН'!$H$14+СВЦЭМ!$D$10+'СЕТ СН'!$H$5-'СЕТ СН'!$H$24</f>
        <v>3118.0308269899997</v>
      </c>
      <c r="E101" s="36">
        <f>SUMIFS(СВЦЭМ!$D$39:$D$782,СВЦЭМ!$A$39:$A$782,$A101,СВЦЭМ!$B$39:$B$782,E$83)+'СЕТ СН'!$H$14+СВЦЭМ!$D$10+'СЕТ СН'!$H$5-'СЕТ СН'!$H$24</f>
        <v>3117.2340094599999</v>
      </c>
      <c r="F101" s="36">
        <f>SUMIFS(СВЦЭМ!$D$39:$D$782,СВЦЭМ!$A$39:$A$782,$A101,СВЦЭМ!$B$39:$B$782,F$83)+'СЕТ СН'!$H$14+СВЦЭМ!$D$10+'СЕТ СН'!$H$5-'СЕТ СН'!$H$24</f>
        <v>3114.9369893900002</v>
      </c>
      <c r="G101" s="36">
        <f>SUMIFS(СВЦЭМ!$D$39:$D$782,СВЦЭМ!$A$39:$A$782,$A101,СВЦЭМ!$B$39:$B$782,G$83)+'СЕТ СН'!$H$14+СВЦЭМ!$D$10+'СЕТ СН'!$H$5-'СЕТ СН'!$H$24</f>
        <v>3110.5530211499999</v>
      </c>
      <c r="H101" s="36">
        <f>SUMIFS(СВЦЭМ!$D$39:$D$782,СВЦЭМ!$A$39:$A$782,$A101,СВЦЭМ!$B$39:$B$782,H$83)+'СЕТ СН'!$H$14+СВЦЭМ!$D$10+'СЕТ СН'!$H$5-'СЕТ СН'!$H$24</f>
        <v>3170.1642031800002</v>
      </c>
      <c r="I101" s="36">
        <f>SUMIFS(СВЦЭМ!$D$39:$D$782,СВЦЭМ!$A$39:$A$782,$A101,СВЦЭМ!$B$39:$B$782,I$83)+'СЕТ СН'!$H$14+СВЦЭМ!$D$10+'СЕТ СН'!$H$5-'СЕТ СН'!$H$24</f>
        <v>3206.9181410800002</v>
      </c>
      <c r="J101" s="36">
        <f>SUMIFS(СВЦЭМ!$D$39:$D$782,СВЦЭМ!$A$39:$A$782,$A101,СВЦЭМ!$B$39:$B$782,J$83)+'СЕТ СН'!$H$14+СВЦЭМ!$D$10+'СЕТ СН'!$H$5-'СЕТ СН'!$H$24</f>
        <v>3159.6152994399999</v>
      </c>
      <c r="K101" s="36">
        <f>SUMIFS(СВЦЭМ!$D$39:$D$782,СВЦЭМ!$A$39:$A$782,$A101,СВЦЭМ!$B$39:$B$782,K$83)+'СЕТ СН'!$H$14+СВЦЭМ!$D$10+'СЕТ СН'!$H$5-'СЕТ СН'!$H$24</f>
        <v>3131.2692006299999</v>
      </c>
      <c r="L101" s="36">
        <f>SUMIFS(СВЦЭМ!$D$39:$D$782,СВЦЭМ!$A$39:$A$782,$A101,СВЦЭМ!$B$39:$B$782,L$83)+'СЕТ СН'!$H$14+СВЦЭМ!$D$10+'СЕТ СН'!$H$5-'СЕТ СН'!$H$24</f>
        <v>3132.1692040200001</v>
      </c>
      <c r="M101" s="36">
        <f>SUMIFS(СВЦЭМ!$D$39:$D$782,СВЦЭМ!$A$39:$A$782,$A101,СВЦЭМ!$B$39:$B$782,M$83)+'СЕТ СН'!$H$14+СВЦЭМ!$D$10+'СЕТ СН'!$H$5-'СЕТ СН'!$H$24</f>
        <v>3129.1363774900001</v>
      </c>
      <c r="N101" s="36">
        <f>SUMIFS(СВЦЭМ!$D$39:$D$782,СВЦЭМ!$A$39:$A$782,$A101,СВЦЭМ!$B$39:$B$782,N$83)+'СЕТ СН'!$H$14+СВЦЭМ!$D$10+'СЕТ СН'!$H$5-'СЕТ СН'!$H$24</f>
        <v>3120.7948500299999</v>
      </c>
      <c r="O101" s="36">
        <f>SUMIFS(СВЦЭМ!$D$39:$D$782,СВЦЭМ!$A$39:$A$782,$A101,СВЦЭМ!$B$39:$B$782,O$83)+'СЕТ СН'!$H$14+СВЦЭМ!$D$10+'СЕТ СН'!$H$5-'СЕТ СН'!$H$24</f>
        <v>3118.9531791999998</v>
      </c>
      <c r="P101" s="36">
        <f>SUMIFS(СВЦЭМ!$D$39:$D$782,СВЦЭМ!$A$39:$A$782,$A101,СВЦЭМ!$B$39:$B$782,P$83)+'СЕТ СН'!$H$14+СВЦЭМ!$D$10+'СЕТ СН'!$H$5-'СЕТ СН'!$H$24</f>
        <v>3108.3652358500003</v>
      </c>
      <c r="Q101" s="36">
        <f>SUMIFS(СВЦЭМ!$D$39:$D$782,СВЦЭМ!$A$39:$A$782,$A101,СВЦЭМ!$B$39:$B$782,Q$83)+'СЕТ СН'!$H$14+СВЦЭМ!$D$10+'СЕТ СН'!$H$5-'СЕТ СН'!$H$24</f>
        <v>3104.3283631599998</v>
      </c>
      <c r="R101" s="36">
        <f>SUMIFS(СВЦЭМ!$D$39:$D$782,СВЦЭМ!$A$39:$A$782,$A101,СВЦЭМ!$B$39:$B$782,R$83)+'СЕТ СН'!$H$14+СВЦЭМ!$D$10+'СЕТ СН'!$H$5-'СЕТ СН'!$H$24</f>
        <v>3098.8287238499997</v>
      </c>
      <c r="S101" s="36">
        <f>SUMIFS(СВЦЭМ!$D$39:$D$782,СВЦЭМ!$A$39:$A$782,$A101,СВЦЭМ!$B$39:$B$782,S$83)+'СЕТ СН'!$H$14+СВЦЭМ!$D$10+'СЕТ СН'!$H$5-'СЕТ СН'!$H$24</f>
        <v>3114.4242576300003</v>
      </c>
      <c r="T101" s="36">
        <f>SUMIFS(СВЦЭМ!$D$39:$D$782,СВЦЭМ!$A$39:$A$782,$A101,СВЦЭМ!$B$39:$B$782,T$83)+'СЕТ СН'!$H$14+СВЦЭМ!$D$10+'СЕТ СН'!$H$5-'СЕТ СН'!$H$24</f>
        <v>3127.6159435899999</v>
      </c>
      <c r="U101" s="36">
        <f>SUMIFS(СВЦЭМ!$D$39:$D$782,СВЦЭМ!$A$39:$A$782,$A101,СВЦЭМ!$B$39:$B$782,U$83)+'СЕТ СН'!$H$14+СВЦЭМ!$D$10+'СЕТ СН'!$H$5-'СЕТ СН'!$H$24</f>
        <v>3134.4133765300003</v>
      </c>
      <c r="V101" s="36">
        <f>SUMIFS(СВЦЭМ!$D$39:$D$782,СВЦЭМ!$A$39:$A$782,$A101,СВЦЭМ!$B$39:$B$782,V$83)+'СЕТ СН'!$H$14+СВЦЭМ!$D$10+'СЕТ СН'!$H$5-'СЕТ СН'!$H$24</f>
        <v>3133.1355887199998</v>
      </c>
      <c r="W101" s="36">
        <f>SUMIFS(СВЦЭМ!$D$39:$D$782,СВЦЭМ!$A$39:$A$782,$A101,СВЦЭМ!$B$39:$B$782,W$83)+'СЕТ СН'!$H$14+СВЦЭМ!$D$10+'СЕТ СН'!$H$5-'СЕТ СН'!$H$24</f>
        <v>3147.8049936899997</v>
      </c>
      <c r="X101" s="36">
        <f>SUMIFS(СВЦЭМ!$D$39:$D$782,СВЦЭМ!$A$39:$A$782,$A101,СВЦЭМ!$B$39:$B$782,X$83)+'СЕТ СН'!$H$14+СВЦЭМ!$D$10+'СЕТ СН'!$H$5-'СЕТ СН'!$H$24</f>
        <v>3177.2615946400001</v>
      </c>
      <c r="Y101" s="36">
        <f>SUMIFS(СВЦЭМ!$D$39:$D$782,СВЦЭМ!$A$39:$A$782,$A101,СВЦЭМ!$B$39:$B$782,Y$83)+'СЕТ СН'!$H$14+СВЦЭМ!$D$10+'СЕТ СН'!$H$5-'СЕТ СН'!$H$24</f>
        <v>3218.9811837799998</v>
      </c>
    </row>
    <row r="102" spans="1:25" ht="15.75" x14ac:dyDescent="0.2">
      <c r="A102" s="35">
        <f t="shared" si="2"/>
        <v>44488</v>
      </c>
      <c r="B102" s="36">
        <f>SUMIFS(СВЦЭМ!$D$39:$D$782,СВЦЭМ!$A$39:$A$782,$A102,СВЦЭМ!$B$39:$B$782,B$83)+'СЕТ СН'!$H$14+СВЦЭМ!$D$10+'СЕТ СН'!$H$5-'СЕТ СН'!$H$24</f>
        <v>3250.2320952</v>
      </c>
      <c r="C102" s="36">
        <f>SUMIFS(СВЦЭМ!$D$39:$D$782,СВЦЭМ!$A$39:$A$782,$A102,СВЦЭМ!$B$39:$B$782,C$83)+'СЕТ СН'!$H$14+СВЦЭМ!$D$10+'СЕТ СН'!$H$5-'СЕТ СН'!$H$24</f>
        <v>3246.5592855300001</v>
      </c>
      <c r="D102" s="36">
        <f>SUMIFS(СВЦЭМ!$D$39:$D$782,СВЦЭМ!$A$39:$A$782,$A102,СВЦЭМ!$B$39:$B$782,D$83)+'СЕТ СН'!$H$14+СВЦЭМ!$D$10+'СЕТ СН'!$H$5-'СЕТ СН'!$H$24</f>
        <v>3173.5115098900001</v>
      </c>
      <c r="E102" s="36">
        <f>SUMIFS(СВЦЭМ!$D$39:$D$782,СВЦЭМ!$A$39:$A$782,$A102,СВЦЭМ!$B$39:$B$782,E$83)+'СЕТ СН'!$H$14+СВЦЭМ!$D$10+'СЕТ СН'!$H$5-'СЕТ СН'!$H$24</f>
        <v>3164.1983067000001</v>
      </c>
      <c r="F102" s="36">
        <f>SUMIFS(СВЦЭМ!$D$39:$D$782,СВЦЭМ!$A$39:$A$782,$A102,СВЦЭМ!$B$39:$B$782,F$83)+'СЕТ СН'!$H$14+СВЦЭМ!$D$10+'СЕТ СН'!$H$5-'СЕТ СН'!$H$24</f>
        <v>3165.6270241100001</v>
      </c>
      <c r="G102" s="36">
        <f>SUMIFS(СВЦЭМ!$D$39:$D$782,СВЦЭМ!$A$39:$A$782,$A102,СВЦЭМ!$B$39:$B$782,G$83)+'СЕТ СН'!$H$14+СВЦЭМ!$D$10+'СЕТ СН'!$H$5-'СЕТ СН'!$H$24</f>
        <v>3157.7482693000002</v>
      </c>
      <c r="H102" s="36">
        <f>SUMIFS(СВЦЭМ!$D$39:$D$782,СВЦЭМ!$A$39:$A$782,$A102,СВЦЭМ!$B$39:$B$782,H$83)+'СЕТ СН'!$H$14+СВЦЭМ!$D$10+'СЕТ СН'!$H$5-'СЕТ СН'!$H$24</f>
        <v>3145.1185033299998</v>
      </c>
      <c r="I102" s="36">
        <f>SUMIFS(СВЦЭМ!$D$39:$D$782,СВЦЭМ!$A$39:$A$782,$A102,СВЦЭМ!$B$39:$B$782,I$83)+'СЕТ СН'!$H$14+СВЦЭМ!$D$10+'СЕТ СН'!$H$5-'СЕТ СН'!$H$24</f>
        <v>3191.7364249399998</v>
      </c>
      <c r="J102" s="36">
        <f>SUMIFS(СВЦЭМ!$D$39:$D$782,СВЦЭМ!$A$39:$A$782,$A102,СВЦЭМ!$B$39:$B$782,J$83)+'СЕТ СН'!$H$14+СВЦЭМ!$D$10+'СЕТ СН'!$H$5-'СЕТ СН'!$H$24</f>
        <v>3224.9062418599997</v>
      </c>
      <c r="K102" s="36">
        <f>SUMIFS(СВЦЭМ!$D$39:$D$782,СВЦЭМ!$A$39:$A$782,$A102,СВЦЭМ!$B$39:$B$782,K$83)+'СЕТ СН'!$H$14+СВЦЭМ!$D$10+'СЕТ СН'!$H$5-'СЕТ СН'!$H$24</f>
        <v>3167.07270066</v>
      </c>
      <c r="L102" s="36">
        <f>SUMIFS(СВЦЭМ!$D$39:$D$782,СВЦЭМ!$A$39:$A$782,$A102,СВЦЭМ!$B$39:$B$782,L$83)+'СЕТ СН'!$H$14+СВЦЭМ!$D$10+'СЕТ СН'!$H$5-'СЕТ СН'!$H$24</f>
        <v>3167.7416686500001</v>
      </c>
      <c r="M102" s="36">
        <f>SUMIFS(СВЦЭМ!$D$39:$D$782,СВЦЭМ!$A$39:$A$782,$A102,СВЦЭМ!$B$39:$B$782,M$83)+'СЕТ СН'!$H$14+СВЦЭМ!$D$10+'СЕТ СН'!$H$5-'СЕТ СН'!$H$24</f>
        <v>3164.6093174400003</v>
      </c>
      <c r="N102" s="36">
        <f>SUMIFS(СВЦЭМ!$D$39:$D$782,СВЦЭМ!$A$39:$A$782,$A102,СВЦЭМ!$B$39:$B$782,N$83)+'СЕТ СН'!$H$14+СВЦЭМ!$D$10+'СЕТ СН'!$H$5-'СЕТ СН'!$H$24</f>
        <v>3233.4724156000002</v>
      </c>
      <c r="O102" s="36">
        <f>SUMIFS(СВЦЭМ!$D$39:$D$782,СВЦЭМ!$A$39:$A$782,$A102,СВЦЭМ!$B$39:$B$782,O$83)+'СЕТ СН'!$H$14+СВЦЭМ!$D$10+'СЕТ СН'!$H$5-'СЕТ СН'!$H$24</f>
        <v>3256.9403750000001</v>
      </c>
      <c r="P102" s="36">
        <f>SUMIFS(СВЦЭМ!$D$39:$D$782,СВЦЭМ!$A$39:$A$782,$A102,СВЦЭМ!$B$39:$B$782,P$83)+'СЕТ СН'!$H$14+СВЦЭМ!$D$10+'СЕТ СН'!$H$5-'СЕТ СН'!$H$24</f>
        <v>3254.08064268</v>
      </c>
      <c r="Q102" s="36">
        <f>SUMIFS(СВЦЭМ!$D$39:$D$782,СВЦЭМ!$A$39:$A$782,$A102,СВЦЭМ!$B$39:$B$782,Q$83)+'СЕТ СН'!$H$14+СВЦЭМ!$D$10+'СЕТ СН'!$H$5-'СЕТ СН'!$H$24</f>
        <v>3255.4848977800002</v>
      </c>
      <c r="R102" s="36">
        <f>SUMIFS(СВЦЭМ!$D$39:$D$782,СВЦЭМ!$A$39:$A$782,$A102,СВЦЭМ!$B$39:$B$782,R$83)+'СЕТ СН'!$H$14+СВЦЭМ!$D$10+'СЕТ СН'!$H$5-'СЕТ СН'!$H$24</f>
        <v>3249.77539609</v>
      </c>
      <c r="S102" s="36">
        <f>SUMIFS(СВЦЭМ!$D$39:$D$782,СВЦЭМ!$A$39:$A$782,$A102,СВЦЭМ!$B$39:$B$782,S$83)+'СЕТ СН'!$H$14+СВЦЭМ!$D$10+'СЕТ СН'!$H$5-'СЕТ СН'!$H$24</f>
        <v>3162.1251588300001</v>
      </c>
      <c r="T102" s="36">
        <f>SUMIFS(СВЦЭМ!$D$39:$D$782,СВЦЭМ!$A$39:$A$782,$A102,СВЦЭМ!$B$39:$B$782,T$83)+'СЕТ СН'!$H$14+СВЦЭМ!$D$10+'СЕТ СН'!$H$5-'СЕТ СН'!$H$24</f>
        <v>3115.7435104599999</v>
      </c>
      <c r="U102" s="36">
        <f>SUMIFS(СВЦЭМ!$D$39:$D$782,СВЦЭМ!$A$39:$A$782,$A102,СВЦЭМ!$B$39:$B$782,U$83)+'СЕТ СН'!$H$14+СВЦЭМ!$D$10+'СЕТ СН'!$H$5-'СЕТ СН'!$H$24</f>
        <v>3084.67229013</v>
      </c>
      <c r="V102" s="36">
        <f>SUMIFS(СВЦЭМ!$D$39:$D$782,СВЦЭМ!$A$39:$A$782,$A102,СВЦЭМ!$B$39:$B$782,V$83)+'СЕТ СН'!$H$14+СВЦЭМ!$D$10+'СЕТ СН'!$H$5-'СЕТ СН'!$H$24</f>
        <v>3083.55822137</v>
      </c>
      <c r="W102" s="36">
        <f>SUMIFS(СВЦЭМ!$D$39:$D$782,СВЦЭМ!$A$39:$A$782,$A102,СВЦЭМ!$B$39:$B$782,W$83)+'СЕТ СН'!$H$14+СВЦЭМ!$D$10+'СЕТ СН'!$H$5-'СЕТ СН'!$H$24</f>
        <v>3123.7680548099997</v>
      </c>
      <c r="X102" s="36">
        <f>SUMIFS(СВЦЭМ!$D$39:$D$782,СВЦЭМ!$A$39:$A$782,$A102,СВЦЭМ!$B$39:$B$782,X$83)+'СЕТ СН'!$H$14+СВЦЭМ!$D$10+'СЕТ СН'!$H$5-'СЕТ СН'!$H$24</f>
        <v>3206.4327850199998</v>
      </c>
      <c r="Y102" s="36">
        <f>SUMIFS(СВЦЭМ!$D$39:$D$782,СВЦЭМ!$A$39:$A$782,$A102,СВЦЭМ!$B$39:$B$782,Y$83)+'СЕТ СН'!$H$14+СВЦЭМ!$D$10+'СЕТ СН'!$H$5-'СЕТ СН'!$H$24</f>
        <v>3238.60903173</v>
      </c>
    </row>
    <row r="103" spans="1:25" ht="15.75" x14ac:dyDescent="0.2">
      <c r="A103" s="35">
        <f t="shared" si="2"/>
        <v>44489</v>
      </c>
      <c r="B103" s="36">
        <f>SUMIFS(СВЦЭМ!$D$39:$D$782,СВЦЭМ!$A$39:$A$782,$A103,СВЦЭМ!$B$39:$B$782,B$83)+'СЕТ СН'!$H$14+СВЦЭМ!$D$10+'СЕТ СН'!$H$5-'СЕТ СН'!$H$24</f>
        <v>3311.7096001899999</v>
      </c>
      <c r="C103" s="36">
        <f>SUMIFS(СВЦЭМ!$D$39:$D$782,СВЦЭМ!$A$39:$A$782,$A103,СВЦЭМ!$B$39:$B$782,C$83)+'СЕТ СН'!$H$14+СВЦЭМ!$D$10+'СЕТ СН'!$H$5-'СЕТ СН'!$H$24</f>
        <v>3272.1924537800001</v>
      </c>
      <c r="D103" s="36">
        <f>SUMIFS(СВЦЭМ!$D$39:$D$782,СВЦЭМ!$A$39:$A$782,$A103,СВЦЭМ!$B$39:$B$782,D$83)+'СЕТ СН'!$H$14+СВЦЭМ!$D$10+'СЕТ СН'!$H$5-'СЕТ СН'!$H$24</f>
        <v>3197.4627150599999</v>
      </c>
      <c r="E103" s="36">
        <f>SUMIFS(СВЦЭМ!$D$39:$D$782,СВЦЭМ!$A$39:$A$782,$A103,СВЦЭМ!$B$39:$B$782,E$83)+'СЕТ СН'!$H$14+СВЦЭМ!$D$10+'СЕТ СН'!$H$5-'СЕТ СН'!$H$24</f>
        <v>3180.9009512600001</v>
      </c>
      <c r="F103" s="36">
        <f>SUMIFS(СВЦЭМ!$D$39:$D$782,СВЦЭМ!$A$39:$A$782,$A103,СВЦЭМ!$B$39:$B$782,F$83)+'СЕТ СН'!$H$14+СВЦЭМ!$D$10+'СЕТ СН'!$H$5-'СЕТ СН'!$H$24</f>
        <v>3177.1020127399997</v>
      </c>
      <c r="G103" s="36">
        <f>SUMIFS(СВЦЭМ!$D$39:$D$782,СВЦЭМ!$A$39:$A$782,$A103,СВЦЭМ!$B$39:$B$782,G$83)+'СЕТ СН'!$H$14+СВЦЭМ!$D$10+'СЕТ СН'!$H$5-'СЕТ СН'!$H$24</f>
        <v>3181.80071567</v>
      </c>
      <c r="H103" s="36">
        <f>SUMIFS(СВЦЭМ!$D$39:$D$782,СВЦЭМ!$A$39:$A$782,$A103,СВЦЭМ!$B$39:$B$782,H$83)+'СЕТ СН'!$H$14+СВЦЭМ!$D$10+'СЕТ СН'!$H$5-'СЕТ СН'!$H$24</f>
        <v>3245.2569554399997</v>
      </c>
      <c r="I103" s="36">
        <f>SUMIFS(СВЦЭМ!$D$39:$D$782,СВЦЭМ!$A$39:$A$782,$A103,СВЦЭМ!$B$39:$B$782,I$83)+'СЕТ СН'!$H$14+СВЦЭМ!$D$10+'СЕТ СН'!$H$5-'СЕТ СН'!$H$24</f>
        <v>3242.4076205599999</v>
      </c>
      <c r="J103" s="36">
        <f>SUMIFS(СВЦЭМ!$D$39:$D$782,СВЦЭМ!$A$39:$A$782,$A103,СВЦЭМ!$B$39:$B$782,J$83)+'СЕТ СН'!$H$14+СВЦЭМ!$D$10+'СЕТ СН'!$H$5-'СЕТ СН'!$H$24</f>
        <v>3157.2320972099997</v>
      </c>
      <c r="K103" s="36">
        <f>SUMIFS(СВЦЭМ!$D$39:$D$782,СВЦЭМ!$A$39:$A$782,$A103,СВЦЭМ!$B$39:$B$782,K$83)+'СЕТ СН'!$H$14+СВЦЭМ!$D$10+'СЕТ СН'!$H$5-'СЕТ СН'!$H$24</f>
        <v>3159.5322062099999</v>
      </c>
      <c r="L103" s="36">
        <f>SUMIFS(СВЦЭМ!$D$39:$D$782,СВЦЭМ!$A$39:$A$782,$A103,СВЦЭМ!$B$39:$B$782,L$83)+'СЕТ СН'!$H$14+СВЦЭМ!$D$10+'СЕТ СН'!$H$5-'СЕТ СН'!$H$24</f>
        <v>3158.7767660899999</v>
      </c>
      <c r="M103" s="36">
        <f>SUMIFS(СВЦЭМ!$D$39:$D$782,СВЦЭМ!$A$39:$A$782,$A103,СВЦЭМ!$B$39:$B$782,M$83)+'СЕТ СН'!$H$14+СВЦЭМ!$D$10+'СЕТ СН'!$H$5-'СЕТ СН'!$H$24</f>
        <v>3168.5962831799998</v>
      </c>
      <c r="N103" s="36">
        <f>SUMIFS(СВЦЭМ!$D$39:$D$782,СВЦЭМ!$A$39:$A$782,$A103,СВЦЭМ!$B$39:$B$782,N$83)+'СЕТ СН'!$H$14+СВЦЭМ!$D$10+'СЕТ СН'!$H$5-'СЕТ СН'!$H$24</f>
        <v>3189.7132790000001</v>
      </c>
      <c r="O103" s="36">
        <f>SUMIFS(СВЦЭМ!$D$39:$D$782,СВЦЭМ!$A$39:$A$782,$A103,СВЦЭМ!$B$39:$B$782,O$83)+'СЕТ СН'!$H$14+СВЦЭМ!$D$10+'СЕТ СН'!$H$5-'СЕТ СН'!$H$24</f>
        <v>3204.7221221099999</v>
      </c>
      <c r="P103" s="36">
        <f>SUMIFS(СВЦЭМ!$D$39:$D$782,СВЦЭМ!$A$39:$A$782,$A103,СВЦЭМ!$B$39:$B$782,P$83)+'СЕТ СН'!$H$14+СВЦЭМ!$D$10+'СЕТ СН'!$H$5-'СЕТ СН'!$H$24</f>
        <v>3207.98890454</v>
      </c>
      <c r="Q103" s="36">
        <f>SUMIFS(СВЦЭМ!$D$39:$D$782,СВЦЭМ!$A$39:$A$782,$A103,СВЦЭМ!$B$39:$B$782,Q$83)+'СЕТ СН'!$H$14+СВЦЭМ!$D$10+'СЕТ СН'!$H$5-'СЕТ СН'!$H$24</f>
        <v>3209.1651125899998</v>
      </c>
      <c r="R103" s="36">
        <f>SUMIFS(СВЦЭМ!$D$39:$D$782,СВЦЭМ!$A$39:$A$782,$A103,СВЦЭМ!$B$39:$B$782,R$83)+'СЕТ СН'!$H$14+СВЦЭМ!$D$10+'СЕТ СН'!$H$5-'СЕТ СН'!$H$24</f>
        <v>3207.6158686600002</v>
      </c>
      <c r="S103" s="36">
        <f>SUMIFS(СВЦЭМ!$D$39:$D$782,СВЦЭМ!$A$39:$A$782,$A103,СВЦЭМ!$B$39:$B$782,S$83)+'СЕТ СН'!$H$14+СВЦЭМ!$D$10+'СЕТ СН'!$H$5-'СЕТ СН'!$H$24</f>
        <v>3186.3232062799998</v>
      </c>
      <c r="T103" s="36">
        <f>SUMIFS(СВЦЭМ!$D$39:$D$782,СВЦЭМ!$A$39:$A$782,$A103,СВЦЭМ!$B$39:$B$782,T$83)+'СЕТ СН'!$H$14+СВЦЭМ!$D$10+'СЕТ СН'!$H$5-'СЕТ СН'!$H$24</f>
        <v>3150.8794593699999</v>
      </c>
      <c r="U103" s="36">
        <f>SUMIFS(СВЦЭМ!$D$39:$D$782,СВЦЭМ!$A$39:$A$782,$A103,СВЦЭМ!$B$39:$B$782,U$83)+'СЕТ СН'!$H$14+СВЦЭМ!$D$10+'СЕТ СН'!$H$5-'СЕТ СН'!$H$24</f>
        <v>3151.4130824900003</v>
      </c>
      <c r="V103" s="36">
        <f>SUMIFS(СВЦЭМ!$D$39:$D$782,СВЦЭМ!$A$39:$A$782,$A103,СВЦЭМ!$B$39:$B$782,V$83)+'СЕТ СН'!$H$14+СВЦЭМ!$D$10+'СЕТ СН'!$H$5-'СЕТ СН'!$H$24</f>
        <v>3163.3806834300003</v>
      </c>
      <c r="W103" s="36">
        <f>SUMIFS(СВЦЭМ!$D$39:$D$782,СВЦЭМ!$A$39:$A$782,$A103,СВЦЭМ!$B$39:$B$782,W$83)+'СЕТ СН'!$H$14+СВЦЭМ!$D$10+'СЕТ СН'!$H$5-'СЕТ СН'!$H$24</f>
        <v>3176.9890322700003</v>
      </c>
      <c r="X103" s="36">
        <f>SUMIFS(СВЦЭМ!$D$39:$D$782,СВЦЭМ!$A$39:$A$782,$A103,СВЦЭМ!$B$39:$B$782,X$83)+'СЕТ СН'!$H$14+СВЦЭМ!$D$10+'СЕТ СН'!$H$5-'СЕТ СН'!$H$24</f>
        <v>3235.4590344999997</v>
      </c>
      <c r="Y103" s="36">
        <f>SUMIFS(СВЦЭМ!$D$39:$D$782,СВЦЭМ!$A$39:$A$782,$A103,СВЦЭМ!$B$39:$B$782,Y$83)+'СЕТ СН'!$H$14+СВЦЭМ!$D$10+'СЕТ СН'!$H$5-'СЕТ СН'!$H$24</f>
        <v>3236.0387590800001</v>
      </c>
    </row>
    <row r="104" spans="1:25" ht="15.75" x14ac:dyDescent="0.2">
      <c r="A104" s="35">
        <f t="shared" si="2"/>
        <v>44490</v>
      </c>
      <c r="B104" s="36">
        <f>SUMIFS(СВЦЭМ!$D$39:$D$782,СВЦЭМ!$A$39:$A$782,$A104,СВЦЭМ!$B$39:$B$782,B$83)+'СЕТ СН'!$H$14+СВЦЭМ!$D$10+'СЕТ СН'!$H$5-'СЕТ СН'!$H$24</f>
        <v>3289.09991322</v>
      </c>
      <c r="C104" s="36">
        <f>SUMIFS(СВЦЭМ!$D$39:$D$782,СВЦЭМ!$A$39:$A$782,$A104,СВЦЭМ!$B$39:$B$782,C$83)+'СЕТ СН'!$H$14+СВЦЭМ!$D$10+'СЕТ СН'!$H$5-'СЕТ СН'!$H$24</f>
        <v>3269.1047210500001</v>
      </c>
      <c r="D104" s="36">
        <f>SUMIFS(СВЦЭМ!$D$39:$D$782,СВЦЭМ!$A$39:$A$782,$A104,СВЦЭМ!$B$39:$B$782,D$83)+'СЕТ СН'!$H$14+СВЦЭМ!$D$10+'СЕТ СН'!$H$5-'СЕТ СН'!$H$24</f>
        <v>3196.3265043800002</v>
      </c>
      <c r="E104" s="36">
        <f>SUMIFS(СВЦЭМ!$D$39:$D$782,СВЦЭМ!$A$39:$A$782,$A104,СВЦЭМ!$B$39:$B$782,E$83)+'СЕТ СН'!$H$14+СВЦЭМ!$D$10+'СЕТ СН'!$H$5-'СЕТ СН'!$H$24</f>
        <v>3186.59000363</v>
      </c>
      <c r="F104" s="36">
        <f>SUMIFS(СВЦЭМ!$D$39:$D$782,СВЦЭМ!$A$39:$A$782,$A104,СВЦЭМ!$B$39:$B$782,F$83)+'СЕТ СН'!$H$14+СВЦЭМ!$D$10+'СЕТ СН'!$H$5-'СЕТ СН'!$H$24</f>
        <v>3186.6295886500002</v>
      </c>
      <c r="G104" s="36">
        <f>SUMIFS(СВЦЭМ!$D$39:$D$782,СВЦЭМ!$A$39:$A$782,$A104,СВЦЭМ!$B$39:$B$782,G$83)+'СЕТ СН'!$H$14+СВЦЭМ!$D$10+'СЕТ СН'!$H$5-'СЕТ СН'!$H$24</f>
        <v>3180.0333293900003</v>
      </c>
      <c r="H104" s="36">
        <f>SUMIFS(СВЦЭМ!$D$39:$D$782,СВЦЭМ!$A$39:$A$782,$A104,СВЦЭМ!$B$39:$B$782,H$83)+'СЕТ СН'!$H$14+СВЦЭМ!$D$10+'СЕТ СН'!$H$5-'СЕТ СН'!$H$24</f>
        <v>3238.0425341499999</v>
      </c>
      <c r="I104" s="36">
        <f>SUMIFS(СВЦЭМ!$D$39:$D$782,СВЦЭМ!$A$39:$A$782,$A104,СВЦЭМ!$B$39:$B$782,I$83)+'СЕТ СН'!$H$14+СВЦЭМ!$D$10+'СЕТ СН'!$H$5-'СЕТ СН'!$H$24</f>
        <v>3196.9404169899999</v>
      </c>
      <c r="J104" s="36">
        <f>SUMIFS(СВЦЭМ!$D$39:$D$782,СВЦЭМ!$A$39:$A$782,$A104,СВЦЭМ!$B$39:$B$782,J$83)+'СЕТ СН'!$H$14+СВЦЭМ!$D$10+'СЕТ СН'!$H$5-'СЕТ СН'!$H$24</f>
        <v>3191.9393285400001</v>
      </c>
      <c r="K104" s="36">
        <f>SUMIFS(СВЦЭМ!$D$39:$D$782,СВЦЭМ!$A$39:$A$782,$A104,СВЦЭМ!$B$39:$B$782,K$83)+'СЕТ СН'!$H$14+СВЦЭМ!$D$10+'СЕТ СН'!$H$5-'СЕТ СН'!$H$24</f>
        <v>3169.6118041999998</v>
      </c>
      <c r="L104" s="36">
        <f>SUMIFS(СВЦЭМ!$D$39:$D$782,СВЦЭМ!$A$39:$A$782,$A104,СВЦЭМ!$B$39:$B$782,L$83)+'СЕТ СН'!$H$14+СВЦЭМ!$D$10+'СЕТ СН'!$H$5-'СЕТ СН'!$H$24</f>
        <v>3178.17591537</v>
      </c>
      <c r="M104" s="36">
        <f>SUMIFS(СВЦЭМ!$D$39:$D$782,СВЦЭМ!$A$39:$A$782,$A104,СВЦЭМ!$B$39:$B$782,M$83)+'СЕТ СН'!$H$14+СВЦЭМ!$D$10+'СЕТ СН'!$H$5-'СЕТ СН'!$H$24</f>
        <v>3188.8759896199999</v>
      </c>
      <c r="N104" s="36">
        <f>SUMIFS(СВЦЭМ!$D$39:$D$782,СВЦЭМ!$A$39:$A$782,$A104,СВЦЭМ!$B$39:$B$782,N$83)+'СЕТ СН'!$H$14+СВЦЭМ!$D$10+'СЕТ СН'!$H$5-'СЕТ СН'!$H$24</f>
        <v>3228.7074106299997</v>
      </c>
      <c r="O104" s="36">
        <f>SUMIFS(СВЦЭМ!$D$39:$D$782,СВЦЭМ!$A$39:$A$782,$A104,СВЦЭМ!$B$39:$B$782,O$83)+'СЕТ СН'!$H$14+СВЦЭМ!$D$10+'СЕТ СН'!$H$5-'СЕТ СН'!$H$24</f>
        <v>3268.9546626800002</v>
      </c>
      <c r="P104" s="36">
        <f>SUMIFS(СВЦЭМ!$D$39:$D$782,СВЦЭМ!$A$39:$A$782,$A104,СВЦЭМ!$B$39:$B$782,P$83)+'СЕТ СН'!$H$14+СВЦЭМ!$D$10+'СЕТ СН'!$H$5-'СЕТ СН'!$H$24</f>
        <v>3264.5153777999999</v>
      </c>
      <c r="Q104" s="36">
        <f>SUMIFS(СВЦЭМ!$D$39:$D$782,СВЦЭМ!$A$39:$A$782,$A104,СВЦЭМ!$B$39:$B$782,Q$83)+'СЕТ СН'!$H$14+СВЦЭМ!$D$10+'СЕТ СН'!$H$5-'СЕТ СН'!$H$24</f>
        <v>3267.9678828999999</v>
      </c>
      <c r="R104" s="36">
        <f>SUMIFS(СВЦЭМ!$D$39:$D$782,СВЦЭМ!$A$39:$A$782,$A104,СВЦЭМ!$B$39:$B$782,R$83)+'СЕТ СН'!$H$14+СВЦЭМ!$D$10+'СЕТ СН'!$H$5-'СЕТ СН'!$H$24</f>
        <v>3267.6579971599999</v>
      </c>
      <c r="S104" s="36">
        <f>SUMIFS(СВЦЭМ!$D$39:$D$782,СВЦЭМ!$A$39:$A$782,$A104,СВЦЭМ!$B$39:$B$782,S$83)+'СЕТ СН'!$H$14+СВЦЭМ!$D$10+'СЕТ СН'!$H$5-'СЕТ СН'!$H$24</f>
        <v>3230.32688435</v>
      </c>
      <c r="T104" s="36">
        <f>SUMIFS(СВЦЭМ!$D$39:$D$782,СВЦЭМ!$A$39:$A$782,$A104,СВЦЭМ!$B$39:$B$782,T$83)+'СЕТ СН'!$H$14+СВЦЭМ!$D$10+'СЕТ СН'!$H$5-'СЕТ СН'!$H$24</f>
        <v>3199.2647444499999</v>
      </c>
      <c r="U104" s="36">
        <f>SUMIFS(СВЦЭМ!$D$39:$D$782,СВЦЭМ!$A$39:$A$782,$A104,СВЦЭМ!$B$39:$B$782,U$83)+'СЕТ СН'!$H$14+СВЦЭМ!$D$10+'СЕТ СН'!$H$5-'СЕТ СН'!$H$24</f>
        <v>3191.2165643999997</v>
      </c>
      <c r="V104" s="36">
        <f>SUMIFS(СВЦЭМ!$D$39:$D$782,СВЦЭМ!$A$39:$A$782,$A104,СВЦЭМ!$B$39:$B$782,V$83)+'СЕТ СН'!$H$14+СВЦЭМ!$D$10+'СЕТ СН'!$H$5-'СЕТ СН'!$H$24</f>
        <v>3178.85782883</v>
      </c>
      <c r="W104" s="36">
        <f>SUMIFS(СВЦЭМ!$D$39:$D$782,СВЦЭМ!$A$39:$A$782,$A104,СВЦЭМ!$B$39:$B$782,W$83)+'СЕТ СН'!$H$14+СВЦЭМ!$D$10+'СЕТ СН'!$H$5-'СЕТ СН'!$H$24</f>
        <v>3186.0107334599998</v>
      </c>
      <c r="X104" s="36">
        <f>SUMIFS(СВЦЭМ!$D$39:$D$782,СВЦЭМ!$A$39:$A$782,$A104,СВЦЭМ!$B$39:$B$782,X$83)+'СЕТ СН'!$H$14+СВЦЭМ!$D$10+'СЕТ СН'!$H$5-'СЕТ СН'!$H$24</f>
        <v>3157.7858786400002</v>
      </c>
      <c r="Y104" s="36">
        <f>SUMIFS(СВЦЭМ!$D$39:$D$782,СВЦЭМ!$A$39:$A$782,$A104,СВЦЭМ!$B$39:$B$782,Y$83)+'СЕТ СН'!$H$14+СВЦЭМ!$D$10+'СЕТ СН'!$H$5-'СЕТ СН'!$H$24</f>
        <v>3192.94318853</v>
      </c>
    </row>
    <row r="105" spans="1:25" ht="15.75" x14ac:dyDescent="0.2">
      <c r="A105" s="35">
        <f t="shared" si="2"/>
        <v>44491</v>
      </c>
      <c r="B105" s="36">
        <f>SUMIFS(СВЦЭМ!$D$39:$D$782,СВЦЭМ!$A$39:$A$782,$A105,СВЦЭМ!$B$39:$B$782,B$83)+'СЕТ СН'!$H$14+СВЦЭМ!$D$10+'СЕТ СН'!$H$5-'СЕТ СН'!$H$24</f>
        <v>3220.9212771800003</v>
      </c>
      <c r="C105" s="36">
        <f>SUMIFS(СВЦЭМ!$D$39:$D$782,СВЦЭМ!$A$39:$A$782,$A105,СВЦЭМ!$B$39:$B$782,C$83)+'СЕТ СН'!$H$14+СВЦЭМ!$D$10+'СЕТ СН'!$H$5-'СЕТ СН'!$H$24</f>
        <v>3276.4319850499996</v>
      </c>
      <c r="D105" s="36">
        <f>SUMIFS(СВЦЭМ!$D$39:$D$782,СВЦЭМ!$A$39:$A$782,$A105,СВЦЭМ!$B$39:$B$782,D$83)+'СЕТ СН'!$H$14+СВЦЭМ!$D$10+'СЕТ СН'!$H$5-'СЕТ СН'!$H$24</f>
        <v>3234.0844710199999</v>
      </c>
      <c r="E105" s="36">
        <f>SUMIFS(СВЦЭМ!$D$39:$D$782,СВЦЭМ!$A$39:$A$782,$A105,СВЦЭМ!$B$39:$B$782,E$83)+'СЕТ СН'!$H$14+СВЦЭМ!$D$10+'СЕТ СН'!$H$5-'СЕТ СН'!$H$24</f>
        <v>3239.5290429899997</v>
      </c>
      <c r="F105" s="36">
        <f>SUMIFS(СВЦЭМ!$D$39:$D$782,СВЦЭМ!$A$39:$A$782,$A105,СВЦЭМ!$B$39:$B$782,F$83)+'СЕТ СН'!$H$14+СВЦЭМ!$D$10+'СЕТ СН'!$H$5-'СЕТ СН'!$H$24</f>
        <v>3228.4905560400002</v>
      </c>
      <c r="G105" s="36">
        <f>SUMIFS(СВЦЭМ!$D$39:$D$782,СВЦЭМ!$A$39:$A$782,$A105,СВЦЭМ!$B$39:$B$782,G$83)+'СЕТ СН'!$H$14+СВЦЭМ!$D$10+'СЕТ СН'!$H$5-'СЕТ СН'!$H$24</f>
        <v>3224.7793546499997</v>
      </c>
      <c r="H105" s="36">
        <f>SUMIFS(СВЦЭМ!$D$39:$D$782,СВЦЭМ!$A$39:$A$782,$A105,СВЦЭМ!$B$39:$B$782,H$83)+'СЕТ СН'!$H$14+СВЦЭМ!$D$10+'СЕТ СН'!$H$5-'СЕТ СН'!$H$24</f>
        <v>3262.8851088800002</v>
      </c>
      <c r="I105" s="36">
        <f>SUMIFS(СВЦЭМ!$D$39:$D$782,СВЦЭМ!$A$39:$A$782,$A105,СВЦЭМ!$B$39:$B$782,I$83)+'СЕТ СН'!$H$14+СВЦЭМ!$D$10+'СЕТ СН'!$H$5-'СЕТ СН'!$H$24</f>
        <v>3256.26935486</v>
      </c>
      <c r="J105" s="36">
        <f>SUMIFS(СВЦЭМ!$D$39:$D$782,СВЦЭМ!$A$39:$A$782,$A105,СВЦЭМ!$B$39:$B$782,J$83)+'СЕТ СН'!$H$14+СВЦЭМ!$D$10+'СЕТ СН'!$H$5-'СЕТ СН'!$H$24</f>
        <v>3250.1139186099999</v>
      </c>
      <c r="K105" s="36">
        <f>SUMIFS(СВЦЭМ!$D$39:$D$782,СВЦЭМ!$A$39:$A$782,$A105,СВЦЭМ!$B$39:$B$782,K$83)+'СЕТ СН'!$H$14+СВЦЭМ!$D$10+'СЕТ СН'!$H$5-'СЕТ СН'!$H$24</f>
        <v>3218.88978606</v>
      </c>
      <c r="L105" s="36">
        <f>SUMIFS(СВЦЭМ!$D$39:$D$782,СВЦЭМ!$A$39:$A$782,$A105,СВЦЭМ!$B$39:$B$782,L$83)+'СЕТ СН'!$H$14+СВЦЭМ!$D$10+'СЕТ СН'!$H$5-'СЕТ СН'!$H$24</f>
        <v>3218.2420900899997</v>
      </c>
      <c r="M105" s="36">
        <f>SUMIFS(СВЦЭМ!$D$39:$D$782,СВЦЭМ!$A$39:$A$782,$A105,СВЦЭМ!$B$39:$B$782,M$83)+'СЕТ СН'!$H$14+СВЦЭМ!$D$10+'СЕТ СН'!$H$5-'СЕТ СН'!$H$24</f>
        <v>3225.3318054000001</v>
      </c>
      <c r="N105" s="36">
        <f>SUMIFS(СВЦЭМ!$D$39:$D$782,СВЦЭМ!$A$39:$A$782,$A105,СВЦЭМ!$B$39:$B$782,N$83)+'СЕТ СН'!$H$14+СВЦЭМ!$D$10+'СЕТ СН'!$H$5-'СЕТ СН'!$H$24</f>
        <v>3218.9884166100001</v>
      </c>
      <c r="O105" s="36">
        <f>SUMIFS(СВЦЭМ!$D$39:$D$782,СВЦЭМ!$A$39:$A$782,$A105,СВЦЭМ!$B$39:$B$782,O$83)+'СЕТ СН'!$H$14+СВЦЭМ!$D$10+'СЕТ СН'!$H$5-'СЕТ СН'!$H$24</f>
        <v>3218.9283728800001</v>
      </c>
      <c r="P105" s="36">
        <f>SUMIFS(СВЦЭМ!$D$39:$D$782,СВЦЭМ!$A$39:$A$782,$A105,СВЦЭМ!$B$39:$B$782,P$83)+'СЕТ СН'!$H$14+СВЦЭМ!$D$10+'СЕТ СН'!$H$5-'СЕТ СН'!$H$24</f>
        <v>3220.2727371399997</v>
      </c>
      <c r="Q105" s="36">
        <f>SUMIFS(СВЦЭМ!$D$39:$D$782,СВЦЭМ!$A$39:$A$782,$A105,СВЦЭМ!$B$39:$B$782,Q$83)+'СЕТ СН'!$H$14+СВЦЭМ!$D$10+'СЕТ СН'!$H$5-'СЕТ СН'!$H$24</f>
        <v>3298.92221212</v>
      </c>
      <c r="R105" s="36">
        <f>SUMIFS(СВЦЭМ!$D$39:$D$782,СВЦЭМ!$A$39:$A$782,$A105,СВЦЭМ!$B$39:$B$782,R$83)+'СЕТ СН'!$H$14+СВЦЭМ!$D$10+'СЕТ СН'!$H$5-'СЕТ СН'!$H$24</f>
        <v>3299.5537489899998</v>
      </c>
      <c r="S105" s="36">
        <f>SUMIFS(СВЦЭМ!$D$39:$D$782,СВЦЭМ!$A$39:$A$782,$A105,СВЦЭМ!$B$39:$B$782,S$83)+'СЕТ СН'!$H$14+СВЦЭМ!$D$10+'СЕТ СН'!$H$5-'СЕТ СН'!$H$24</f>
        <v>3262.3265214900002</v>
      </c>
      <c r="T105" s="36">
        <f>SUMIFS(СВЦЭМ!$D$39:$D$782,СВЦЭМ!$A$39:$A$782,$A105,СВЦЭМ!$B$39:$B$782,T$83)+'СЕТ СН'!$H$14+СВЦЭМ!$D$10+'СЕТ СН'!$H$5-'СЕТ СН'!$H$24</f>
        <v>3199.6783997399998</v>
      </c>
      <c r="U105" s="36">
        <f>SUMIFS(СВЦЭМ!$D$39:$D$782,СВЦЭМ!$A$39:$A$782,$A105,СВЦЭМ!$B$39:$B$782,U$83)+'СЕТ СН'!$H$14+СВЦЭМ!$D$10+'СЕТ СН'!$H$5-'СЕТ СН'!$H$24</f>
        <v>3198.8157711399999</v>
      </c>
      <c r="V105" s="36">
        <f>SUMIFS(СВЦЭМ!$D$39:$D$782,СВЦЭМ!$A$39:$A$782,$A105,СВЦЭМ!$B$39:$B$782,V$83)+'СЕТ СН'!$H$14+СВЦЭМ!$D$10+'СЕТ СН'!$H$5-'СЕТ СН'!$H$24</f>
        <v>3223.1300730600001</v>
      </c>
      <c r="W105" s="36">
        <f>SUMIFS(СВЦЭМ!$D$39:$D$782,СВЦЭМ!$A$39:$A$782,$A105,СВЦЭМ!$B$39:$B$782,W$83)+'СЕТ СН'!$H$14+СВЦЭМ!$D$10+'СЕТ СН'!$H$5-'СЕТ СН'!$H$24</f>
        <v>3242.9966645899999</v>
      </c>
      <c r="X105" s="36">
        <f>SUMIFS(СВЦЭМ!$D$39:$D$782,СВЦЭМ!$A$39:$A$782,$A105,СВЦЭМ!$B$39:$B$782,X$83)+'СЕТ СН'!$H$14+СВЦЭМ!$D$10+'СЕТ СН'!$H$5-'СЕТ СН'!$H$24</f>
        <v>3273.3731483399997</v>
      </c>
      <c r="Y105" s="36">
        <f>SUMIFS(СВЦЭМ!$D$39:$D$782,СВЦЭМ!$A$39:$A$782,$A105,СВЦЭМ!$B$39:$B$782,Y$83)+'СЕТ СН'!$H$14+СВЦЭМ!$D$10+'СЕТ СН'!$H$5-'СЕТ СН'!$H$24</f>
        <v>3252.7837008900001</v>
      </c>
    </row>
    <row r="106" spans="1:25" ht="15.75" x14ac:dyDescent="0.2">
      <c r="A106" s="35">
        <f t="shared" si="2"/>
        <v>44492</v>
      </c>
      <c r="B106" s="36">
        <f>SUMIFS(СВЦЭМ!$D$39:$D$782,СВЦЭМ!$A$39:$A$782,$A106,СВЦЭМ!$B$39:$B$782,B$83)+'СЕТ СН'!$H$14+СВЦЭМ!$D$10+'СЕТ СН'!$H$5-'СЕТ СН'!$H$24</f>
        <v>3237.66098947</v>
      </c>
      <c r="C106" s="36">
        <f>SUMIFS(СВЦЭМ!$D$39:$D$782,СВЦЭМ!$A$39:$A$782,$A106,СВЦЭМ!$B$39:$B$782,C$83)+'СЕТ СН'!$H$14+СВЦЭМ!$D$10+'СЕТ СН'!$H$5-'СЕТ СН'!$H$24</f>
        <v>3203.3319322500001</v>
      </c>
      <c r="D106" s="36">
        <f>SUMIFS(СВЦЭМ!$D$39:$D$782,СВЦЭМ!$A$39:$A$782,$A106,СВЦЭМ!$B$39:$B$782,D$83)+'СЕТ СН'!$H$14+СВЦЭМ!$D$10+'СЕТ СН'!$H$5-'СЕТ СН'!$H$24</f>
        <v>3223.9445613600001</v>
      </c>
      <c r="E106" s="36">
        <f>SUMIFS(СВЦЭМ!$D$39:$D$782,СВЦЭМ!$A$39:$A$782,$A106,СВЦЭМ!$B$39:$B$782,E$83)+'СЕТ СН'!$H$14+СВЦЭМ!$D$10+'СЕТ СН'!$H$5-'СЕТ СН'!$H$24</f>
        <v>3240.2594354399998</v>
      </c>
      <c r="F106" s="36">
        <f>SUMIFS(СВЦЭМ!$D$39:$D$782,СВЦЭМ!$A$39:$A$782,$A106,СВЦЭМ!$B$39:$B$782,F$83)+'СЕТ СН'!$H$14+СВЦЭМ!$D$10+'СЕТ СН'!$H$5-'СЕТ СН'!$H$24</f>
        <v>3236.4343932800002</v>
      </c>
      <c r="G106" s="36">
        <f>SUMIFS(СВЦЭМ!$D$39:$D$782,СВЦЭМ!$A$39:$A$782,$A106,СВЦЭМ!$B$39:$B$782,G$83)+'СЕТ СН'!$H$14+СВЦЭМ!$D$10+'СЕТ СН'!$H$5-'СЕТ СН'!$H$24</f>
        <v>3243.58832914</v>
      </c>
      <c r="H106" s="36">
        <f>SUMIFS(СВЦЭМ!$D$39:$D$782,СВЦЭМ!$A$39:$A$782,$A106,СВЦЭМ!$B$39:$B$782,H$83)+'СЕТ СН'!$H$14+СВЦЭМ!$D$10+'СЕТ СН'!$H$5-'СЕТ СН'!$H$24</f>
        <v>3203.2288630900002</v>
      </c>
      <c r="I106" s="36">
        <f>SUMIFS(СВЦЭМ!$D$39:$D$782,СВЦЭМ!$A$39:$A$782,$A106,СВЦЭМ!$B$39:$B$782,I$83)+'СЕТ СН'!$H$14+СВЦЭМ!$D$10+'СЕТ СН'!$H$5-'СЕТ СН'!$H$24</f>
        <v>3201.2548513399997</v>
      </c>
      <c r="J106" s="36">
        <f>SUMIFS(СВЦЭМ!$D$39:$D$782,СВЦЭМ!$A$39:$A$782,$A106,СВЦЭМ!$B$39:$B$782,J$83)+'СЕТ СН'!$H$14+СВЦЭМ!$D$10+'СЕТ СН'!$H$5-'СЕТ СН'!$H$24</f>
        <v>3152.86959488</v>
      </c>
      <c r="K106" s="36">
        <f>SUMIFS(СВЦЭМ!$D$39:$D$782,СВЦЭМ!$A$39:$A$782,$A106,СВЦЭМ!$B$39:$B$782,K$83)+'СЕТ СН'!$H$14+СВЦЭМ!$D$10+'СЕТ СН'!$H$5-'СЕТ СН'!$H$24</f>
        <v>3135.7552250600002</v>
      </c>
      <c r="L106" s="36">
        <f>SUMIFS(СВЦЭМ!$D$39:$D$782,СВЦЭМ!$A$39:$A$782,$A106,СВЦЭМ!$B$39:$B$782,L$83)+'СЕТ СН'!$H$14+СВЦЭМ!$D$10+'СЕТ СН'!$H$5-'СЕТ СН'!$H$24</f>
        <v>3116.4557988199999</v>
      </c>
      <c r="M106" s="36">
        <f>SUMIFS(СВЦЭМ!$D$39:$D$782,СВЦЭМ!$A$39:$A$782,$A106,СВЦЭМ!$B$39:$B$782,M$83)+'СЕТ СН'!$H$14+СВЦЭМ!$D$10+'СЕТ СН'!$H$5-'СЕТ СН'!$H$24</f>
        <v>3109.3185336799997</v>
      </c>
      <c r="N106" s="36">
        <f>SUMIFS(СВЦЭМ!$D$39:$D$782,СВЦЭМ!$A$39:$A$782,$A106,СВЦЭМ!$B$39:$B$782,N$83)+'СЕТ СН'!$H$14+СВЦЭМ!$D$10+'СЕТ СН'!$H$5-'СЕТ СН'!$H$24</f>
        <v>3098.8379605299997</v>
      </c>
      <c r="O106" s="36">
        <f>SUMIFS(СВЦЭМ!$D$39:$D$782,СВЦЭМ!$A$39:$A$782,$A106,СВЦЭМ!$B$39:$B$782,O$83)+'СЕТ СН'!$H$14+СВЦЭМ!$D$10+'СЕТ СН'!$H$5-'СЕТ СН'!$H$24</f>
        <v>3090.4376686000001</v>
      </c>
      <c r="P106" s="36">
        <f>SUMIFS(СВЦЭМ!$D$39:$D$782,СВЦЭМ!$A$39:$A$782,$A106,СВЦЭМ!$B$39:$B$782,P$83)+'СЕТ СН'!$H$14+СВЦЭМ!$D$10+'СЕТ СН'!$H$5-'СЕТ СН'!$H$24</f>
        <v>3083.8133809700003</v>
      </c>
      <c r="Q106" s="36">
        <f>SUMIFS(СВЦЭМ!$D$39:$D$782,СВЦЭМ!$A$39:$A$782,$A106,СВЦЭМ!$B$39:$B$782,Q$83)+'СЕТ СН'!$H$14+СВЦЭМ!$D$10+'СЕТ СН'!$H$5-'СЕТ СН'!$H$24</f>
        <v>3077.1934503799998</v>
      </c>
      <c r="R106" s="36">
        <f>SUMIFS(СВЦЭМ!$D$39:$D$782,СВЦЭМ!$A$39:$A$782,$A106,СВЦЭМ!$B$39:$B$782,R$83)+'СЕТ СН'!$H$14+СВЦЭМ!$D$10+'СЕТ СН'!$H$5-'СЕТ СН'!$H$24</f>
        <v>3073.6317286600001</v>
      </c>
      <c r="S106" s="36">
        <f>SUMIFS(СВЦЭМ!$D$39:$D$782,СВЦЭМ!$A$39:$A$782,$A106,СВЦЭМ!$B$39:$B$782,S$83)+'СЕТ СН'!$H$14+СВЦЭМ!$D$10+'СЕТ СН'!$H$5-'СЕТ СН'!$H$24</f>
        <v>3078.5732511699998</v>
      </c>
      <c r="T106" s="36">
        <f>SUMIFS(СВЦЭМ!$D$39:$D$782,СВЦЭМ!$A$39:$A$782,$A106,СВЦЭМ!$B$39:$B$782,T$83)+'СЕТ СН'!$H$14+СВЦЭМ!$D$10+'СЕТ СН'!$H$5-'СЕТ СН'!$H$24</f>
        <v>3085.5785182300001</v>
      </c>
      <c r="U106" s="36">
        <f>SUMIFS(СВЦЭМ!$D$39:$D$782,СВЦЭМ!$A$39:$A$782,$A106,СВЦЭМ!$B$39:$B$782,U$83)+'СЕТ СН'!$H$14+СВЦЭМ!$D$10+'СЕТ СН'!$H$5-'СЕТ СН'!$H$24</f>
        <v>3079.8462221099999</v>
      </c>
      <c r="V106" s="36">
        <f>SUMIFS(СВЦЭМ!$D$39:$D$782,СВЦЭМ!$A$39:$A$782,$A106,СВЦЭМ!$B$39:$B$782,V$83)+'СЕТ СН'!$H$14+СВЦЭМ!$D$10+'СЕТ СН'!$H$5-'СЕТ СН'!$H$24</f>
        <v>3069.2020315499999</v>
      </c>
      <c r="W106" s="36">
        <f>SUMIFS(СВЦЭМ!$D$39:$D$782,СВЦЭМ!$A$39:$A$782,$A106,СВЦЭМ!$B$39:$B$782,W$83)+'СЕТ СН'!$H$14+СВЦЭМ!$D$10+'СЕТ СН'!$H$5-'СЕТ СН'!$H$24</f>
        <v>3088.0010684099998</v>
      </c>
      <c r="X106" s="36">
        <f>SUMIFS(СВЦЭМ!$D$39:$D$782,СВЦЭМ!$A$39:$A$782,$A106,СВЦЭМ!$B$39:$B$782,X$83)+'СЕТ СН'!$H$14+СВЦЭМ!$D$10+'СЕТ СН'!$H$5-'СЕТ СН'!$H$24</f>
        <v>3114.0261249800001</v>
      </c>
      <c r="Y106" s="36">
        <f>SUMIFS(СВЦЭМ!$D$39:$D$782,СВЦЭМ!$A$39:$A$782,$A106,СВЦЭМ!$B$39:$B$782,Y$83)+'СЕТ СН'!$H$14+СВЦЭМ!$D$10+'СЕТ СН'!$H$5-'СЕТ СН'!$H$24</f>
        <v>3164.45467082</v>
      </c>
    </row>
    <row r="107" spans="1:25" ht="15.75" x14ac:dyDescent="0.2">
      <c r="A107" s="35">
        <f t="shared" si="2"/>
        <v>44493</v>
      </c>
      <c r="B107" s="36">
        <f>SUMIFS(СВЦЭМ!$D$39:$D$782,СВЦЭМ!$A$39:$A$782,$A107,СВЦЭМ!$B$39:$B$782,B$83)+'СЕТ СН'!$H$14+СВЦЭМ!$D$10+'СЕТ СН'!$H$5-'СЕТ СН'!$H$24</f>
        <v>3206.2080246</v>
      </c>
      <c r="C107" s="36">
        <f>SUMIFS(СВЦЭМ!$D$39:$D$782,СВЦЭМ!$A$39:$A$782,$A107,СВЦЭМ!$B$39:$B$782,C$83)+'СЕТ СН'!$H$14+СВЦЭМ!$D$10+'СЕТ СН'!$H$5-'СЕТ СН'!$H$24</f>
        <v>3241.06251677</v>
      </c>
      <c r="D107" s="36">
        <f>SUMIFS(СВЦЭМ!$D$39:$D$782,СВЦЭМ!$A$39:$A$782,$A107,СВЦЭМ!$B$39:$B$782,D$83)+'СЕТ СН'!$H$14+СВЦЭМ!$D$10+'СЕТ СН'!$H$5-'СЕТ СН'!$H$24</f>
        <v>3290.2609863999996</v>
      </c>
      <c r="E107" s="36">
        <f>SUMIFS(СВЦЭМ!$D$39:$D$782,СВЦЭМ!$A$39:$A$782,$A107,СВЦЭМ!$B$39:$B$782,E$83)+'СЕТ СН'!$H$14+СВЦЭМ!$D$10+'СЕТ СН'!$H$5-'СЕТ СН'!$H$24</f>
        <v>3301.6597221000002</v>
      </c>
      <c r="F107" s="36">
        <f>SUMIFS(СВЦЭМ!$D$39:$D$782,СВЦЭМ!$A$39:$A$782,$A107,СВЦЭМ!$B$39:$B$782,F$83)+'СЕТ СН'!$H$14+СВЦЭМ!$D$10+'СЕТ СН'!$H$5-'СЕТ СН'!$H$24</f>
        <v>3295.2400720599999</v>
      </c>
      <c r="G107" s="36">
        <f>SUMIFS(СВЦЭМ!$D$39:$D$782,СВЦЭМ!$A$39:$A$782,$A107,СВЦЭМ!$B$39:$B$782,G$83)+'СЕТ СН'!$H$14+СВЦЭМ!$D$10+'СЕТ СН'!$H$5-'СЕТ СН'!$H$24</f>
        <v>3298.3059482799999</v>
      </c>
      <c r="H107" s="36">
        <f>SUMIFS(СВЦЭМ!$D$39:$D$782,СВЦЭМ!$A$39:$A$782,$A107,СВЦЭМ!$B$39:$B$782,H$83)+'СЕТ СН'!$H$14+СВЦЭМ!$D$10+'СЕТ СН'!$H$5-'СЕТ СН'!$H$24</f>
        <v>3259.2978661799998</v>
      </c>
      <c r="I107" s="36">
        <f>SUMIFS(СВЦЭМ!$D$39:$D$782,СВЦЭМ!$A$39:$A$782,$A107,СВЦЭМ!$B$39:$B$782,I$83)+'СЕТ СН'!$H$14+СВЦЭМ!$D$10+'СЕТ СН'!$H$5-'СЕТ СН'!$H$24</f>
        <v>3204.7059253299999</v>
      </c>
      <c r="J107" s="36">
        <f>SUMIFS(СВЦЭМ!$D$39:$D$782,СВЦЭМ!$A$39:$A$782,$A107,СВЦЭМ!$B$39:$B$782,J$83)+'СЕТ СН'!$H$14+СВЦЭМ!$D$10+'СЕТ СН'!$H$5-'СЕТ СН'!$H$24</f>
        <v>3152.0453877299997</v>
      </c>
      <c r="K107" s="36">
        <f>SUMIFS(СВЦЭМ!$D$39:$D$782,СВЦЭМ!$A$39:$A$782,$A107,СВЦЭМ!$B$39:$B$782,K$83)+'СЕТ СН'!$H$14+СВЦЭМ!$D$10+'СЕТ СН'!$H$5-'СЕТ СН'!$H$24</f>
        <v>3118.8613796499999</v>
      </c>
      <c r="L107" s="36">
        <f>SUMIFS(СВЦЭМ!$D$39:$D$782,СВЦЭМ!$A$39:$A$782,$A107,СВЦЭМ!$B$39:$B$782,L$83)+'СЕТ СН'!$H$14+СВЦЭМ!$D$10+'СЕТ СН'!$H$5-'СЕТ СН'!$H$24</f>
        <v>3095.6510079099999</v>
      </c>
      <c r="M107" s="36">
        <f>SUMIFS(СВЦЭМ!$D$39:$D$782,СВЦЭМ!$A$39:$A$782,$A107,СВЦЭМ!$B$39:$B$782,M$83)+'СЕТ СН'!$H$14+СВЦЭМ!$D$10+'СЕТ СН'!$H$5-'СЕТ СН'!$H$24</f>
        <v>3089.6503828099999</v>
      </c>
      <c r="N107" s="36">
        <f>SUMIFS(СВЦЭМ!$D$39:$D$782,СВЦЭМ!$A$39:$A$782,$A107,СВЦЭМ!$B$39:$B$782,N$83)+'СЕТ СН'!$H$14+СВЦЭМ!$D$10+'СЕТ СН'!$H$5-'СЕТ СН'!$H$24</f>
        <v>3089.4951350699998</v>
      </c>
      <c r="O107" s="36">
        <f>SUMIFS(СВЦЭМ!$D$39:$D$782,СВЦЭМ!$A$39:$A$782,$A107,СВЦЭМ!$B$39:$B$782,O$83)+'СЕТ СН'!$H$14+СВЦЭМ!$D$10+'СЕТ СН'!$H$5-'СЕТ СН'!$H$24</f>
        <v>3080.56884894</v>
      </c>
      <c r="P107" s="36">
        <f>SUMIFS(СВЦЭМ!$D$39:$D$782,СВЦЭМ!$A$39:$A$782,$A107,СВЦЭМ!$B$39:$B$782,P$83)+'СЕТ СН'!$H$14+СВЦЭМ!$D$10+'СЕТ СН'!$H$5-'СЕТ СН'!$H$24</f>
        <v>3078.4554402200001</v>
      </c>
      <c r="Q107" s="36">
        <f>SUMIFS(СВЦЭМ!$D$39:$D$782,СВЦЭМ!$A$39:$A$782,$A107,СВЦЭМ!$B$39:$B$782,Q$83)+'СЕТ СН'!$H$14+СВЦЭМ!$D$10+'СЕТ СН'!$H$5-'СЕТ СН'!$H$24</f>
        <v>3070.7076536</v>
      </c>
      <c r="R107" s="36">
        <f>SUMIFS(СВЦЭМ!$D$39:$D$782,СВЦЭМ!$A$39:$A$782,$A107,СВЦЭМ!$B$39:$B$782,R$83)+'СЕТ СН'!$H$14+СВЦЭМ!$D$10+'СЕТ СН'!$H$5-'СЕТ СН'!$H$24</f>
        <v>3069.6512805699999</v>
      </c>
      <c r="S107" s="36">
        <f>SUMIFS(СВЦЭМ!$D$39:$D$782,СВЦЭМ!$A$39:$A$782,$A107,СВЦЭМ!$B$39:$B$782,S$83)+'СЕТ СН'!$H$14+СВЦЭМ!$D$10+'СЕТ СН'!$H$5-'СЕТ СН'!$H$24</f>
        <v>3078.1099539900001</v>
      </c>
      <c r="T107" s="36">
        <f>SUMIFS(СВЦЭМ!$D$39:$D$782,СВЦЭМ!$A$39:$A$782,$A107,СВЦЭМ!$B$39:$B$782,T$83)+'СЕТ СН'!$H$14+СВЦЭМ!$D$10+'СЕТ СН'!$H$5-'СЕТ СН'!$H$24</f>
        <v>3058.6068870999998</v>
      </c>
      <c r="U107" s="36">
        <f>SUMIFS(СВЦЭМ!$D$39:$D$782,СВЦЭМ!$A$39:$A$782,$A107,СВЦЭМ!$B$39:$B$782,U$83)+'СЕТ СН'!$H$14+СВЦЭМ!$D$10+'СЕТ СН'!$H$5-'СЕТ СН'!$H$24</f>
        <v>3073.6124192500001</v>
      </c>
      <c r="V107" s="36">
        <f>SUMIFS(СВЦЭМ!$D$39:$D$782,СВЦЭМ!$A$39:$A$782,$A107,СВЦЭМ!$B$39:$B$782,V$83)+'СЕТ СН'!$H$14+СВЦЭМ!$D$10+'СЕТ СН'!$H$5-'СЕТ СН'!$H$24</f>
        <v>3087.5930682399999</v>
      </c>
      <c r="W107" s="36">
        <f>SUMIFS(СВЦЭМ!$D$39:$D$782,СВЦЭМ!$A$39:$A$782,$A107,СВЦЭМ!$B$39:$B$782,W$83)+'СЕТ СН'!$H$14+СВЦЭМ!$D$10+'СЕТ СН'!$H$5-'СЕТ СН'!$H$24</f>
        <v>3102.7685336100003</v>
      </c>
      <c r="X107" s="36">
        <f>SUMIFS(СВЦЭМ!$D$39:$D$782,СВЦЭМ!$A$39:$A$782,$A107,СВЦЭМ!$B$39:$B$782,X$83)+'СЕТ СН'!$H$14+СВЦЭМ!$D$10+'СЕТ СН'!$H$5-'СЕТ СН'!$H$24</f>
        <v>3126.4999773899999</v>
      </c>
      <c r="Y107" s="36">
        <f>SUMIFS(СВЦЭМ!$D$39:$D$782,СВЦЭМ!$A$39:$A$782,$A107,СВЦЭМ!$B$39:$B$782,Y$83)+'СЕТ СН'!$H$14+СВЦЭМ!$D$10+'СЕТ СН'!$H$5-'СЕТ СН'!$H$24</f>
        <v>3165.7473204899998</v>
      </c>
    </row>
    <row r="108" spans="1:25" ht="15.75" x14ac:dyDescent="0.2">
      <c r="A108" s="35">
        <f t="shared" si="2"/>
        <v>44494</v>
      </c>
      <c r="B108" s="36">
        <f>SUMIFS(СВЦЭМ!$D$39:$D$782,СВЦЭМ!$A$39:$A$782,$A108,СВЦЭМ!$B$39:$B$782,B$83)+'СЕТ СН'!$H$14+СВЦЭМ!$D$10+'СЕТ СН'!$H$5-'СЕТ СН'!$H$24</f>
        <v>3235.41155523</v>
      </c>
      <c r="C108" s="36">
        <f>SUMIFS(СВЦЭМ!$D$39:$D$782,СВЦЭМ!$A$39:$A$782,$A108,СВЦЭМ!$B$39:$B$782,C$83)+'СЕТ СН'!$H$14+СВЦЭМ!$D$10+'СЕТ СН'!$H$5-'СЕТ СН'!$H$24</f>
        <v>3322.30874941</v>
      </c>
      <c r="D108" s="36">
        <f>SUMIFS(СВЦЭМ!$D$39:$D$782,СВЦЭМ!$A$39:$A$782,$A108,СВЦЭМ!$B$39:$B$782,D$83)+'СЕТ СН'!$H$14+СВЦЭМ!$D$10+'СЕТ СН'!$H$5-'СЕТ СН'!$H$24</f>
        <v>3321.6137914599999</v>
      </c>
      <c r="E108" s="36">
        <f>SUMIFS(СВЦЭМ!$D$39:$D$782,СВЦЭМ!$A$39:$A$782,$A108,СВЦЭМ!$B$39:$B$782,E$83)+'СЕТ СН'!$H$14+СВЦЭМ!$D$10+'СЕТ СН'!$H$5-'СЕТ СН'!$H$24</f>
        <v>3211.8621947000001</v>
      </c>
      <c r="F108" s="36">
        <f>SUMIFS(СВЦЭМ!$D$39:$D$782,СВЦЭМ!$A$39:$A$782,$A108,СВЦЭМ!$B$39:$B$782,F$83)+'СЕТ СН'!$H$14+СВЦЭМ!$D$10+'СЕТ СН'!$H$5-'СЕТ СН'!$H$24</f>
        <v>3207.3115191500001</v>
      </c>
      <c r="G108" s="36">
        <f>SUMIFS(СВЦЭМ!$D$39:$D$782,СВЦЭМ!$A$39:$A$782,$A108,СВЦЭМ!$B$39:$B$782,G$83)+'СЕТ СН'!$H$14+СВЦЭМ!$D$10+'СЕТ СН'!$H$5-'СЕТ СН'!$H$24</f>
        <v>3217.1137938299998</v>
      </c>
      <c r="H108" s="36">
        <f>SUMIFS(СВЦЭМ!$D$39:$D$782,СВЦЭМ!$A$39:$A$782,$A108,СВЦЭМ!$B$39:$B$782,H$83)+'СЕТ СН'!$H$14+СВЦЭМ!$D$10+'СЕТ СН'!$H$5-'СЕТ СН'!$H$24</f>
        <v>3280.33994196</v>
      </c>
      <c r="I108" s="36">
        <f>SUMIFS(СВЦЭМ!$D$39:$D$782,СВЦЭМ!$A$39:$A$782,$A108,СВЦЭМ!$B$39:$B$782,I$83)+'СЕТ СН'!$H$14+СВЦЭМ!$D$10+'СЕТ СН'!$H$5-'СЕТ СН'!$H$24</f>
        <v>3260.07803797</v>
      </c>
      <c r="J108" s="36">
        <f>SUMIFS(СВЦЭМ!$D$39:$D$782,СВЦЭМ!$A$39:$A$782,$A108,СВЦЭМ!$B$39:$B$782,J$83)+'СЕТ СН'!$H$14+СВЦЭМ!$D$10+'СЕТ СН'!$H$5-'СЕТ СН'!$H$24</f>
        <v>3194.4146887500001</v>
      </c>
      <c r="K108" s="36">
        <f>SUMIFS(СВЦЭМ!$D$39:$D$782,СВЦЭМ!$A$39:$A$782,$A108,СВЦЭМ!$B$39:$B$782,K$83)+'СЕТ СН'!$H$14+СВЦЭМ!$D$10+'СЕТ СН'!$H$5-'СЕТ СН'!$H$24</f>
        <v>3154.7047241499999</v>
      </c>
      <c r="L108" s="36">
        <f>SUMIFS(СВЦЭМ!$D$39:$D$782,СВЦЭМ!$A$39:$A$782,$A108,СВЦЭМ!$B$39:$B$782,L$83)+'СЕТ СН'!$H$14+СВЦЭМ!$D$10+'СЕТ СН'!$H$5-'СЕТ СН'!$H$24</f>
        <v>3152.9286048900003</v>
      </c>
      <c r="M108" s="36">
        <f>SUMIFS(СВЦЭМ!$D$39:$D$782,СВЦЭМ!$A$39:$A$782,$A108,СВЦЭМ!$B$39:$B$782,M$83)+'СЕТ СН'!$H$14+СВЦЭМ!$D$10+'СЕТ СН'!$H$5-'СЕТ СН'!$H$24</f>
        <v>3169.5369249400001</v>
      </c>
      <c r="N108" s="36">
        <f>SUMIFS(СВЦЭМ!$D$39:$D$782,СВЦЭМ!$A$39:$A$782,$A108,СВЦЭМ!$B$39:$B$782,N$83)+'СЕТ СН'!$H$14+СВЦЭМ!$D$10+'СЕТ СН'!$H$5-'СЕТ СН'!$H$24</f>
        <v>3182.8081063299996</v>
      </c>
      <c r="O108" s="36">
        <f>SUMIFS(СВЦЭМ!$D$39:$D$782,СВЦЭМ!$A$39:$A$782,$A108,СВЦЭМ!$B$39:$B$782,O$83)+'СЕТ СН'!$H$14+СВЦЭМ!$D$10+'СЕТ СН'!$H$5-'СЕТ СН'!$H$24</f>
        <v>3182.2410163</v>
      </c>
      <c r="P108" s="36">
        <f>SUMIFS(СВЦЭМ!$D$39:$D$782,СВЦЭМ!$A$39:$A$782,$A108,СВЦЭМ!$B$39:$B$782,P$83)+'СЕТ СН'!$H$14+СВЦЭМ!$D$10+'СЕТ СН'!$H$5-'СЕТ СН'!$H$24</f>
        <v>3177.9003141799999</v>
      </c>
      <c r="Q108" s="36">
        <f>SUMIFS(СВЦЭМ!$D$39:$D$782,СВЦЭМ!$A$39:$A$782,$A108,СВЦЭМ!$B$39:$B$782,Q$83)+'СЕТ СН'!$H$14+СВЦЭМ!$D$10+'СЕТ СН'!$H$5-'СЕТ СН'!$H$24</f>
        <v>3179.8437958899999</v>
      </c>
      <c r="R108" s="36">
        <f>SUMIFS(СВЦЭМ!$D$39:$D$782,СВЦЭМ!$A$39:$A$782,$A108,СВЦЭМ!$B$39:$B$782,R$83)+'СЕТ СН'!$H$14+СВЦЭМ!$D$10+'СЕТ СН'!$H$5-'СЕТ СН'!$H$24</f>
        <v>3171.4221924100002</v>
      </c>
      <c r="S108" s="36">
        <f>SUMIFS(СВЦЭМ!$D$39:$D$782,СВЦЭМ!$A$39:$A$782,$A108,СВЦЭМ!$B$39:$B$782,S$83)+'СЕТ СН'!$H$14+СВЦЭМ!$D$10+'СЕТ СН'!$H$5-'СЕТ СН'!$H$24</f>
        <v>3155.2151822400001</v>
      </c>
      <c r="T108" s="36">
        <f>SUMIFS(СВЦЭМ!$D$39:$D$782,СВЦЭМ!$A$39:$A$782,$A108,СВЦЭМ!$B$39:$B$782,T$83)+'СЕТ СН'!$H$14+СВЦЭМ!$D$10+'СЕТ СН'!$H$5-'СЕТ СН'!$H$24</f>
        <v>3161.0215527999999</v>
      </c>
      <c r="U108" s="36">
        <f>SUMIFS(СВЦЭМ!$D$39:$D$782,СВЦЭМ!$A$39:$A$782,$A108,СВЦЭМ!$B$39:$B$782,U$83)+'СЕТ СН'!$H$14+СВЦЭМ!$D$10+'СЕТ СН'!$H$5-'СЕТ СН'!$H$24</f>
        <v>3181.5910196300001</v>
      </c>
      <c r="V108" s="36">
        <f>SUMIFS(СВЦЭМ!$D$39:$D$782,СВЦЭМ!$A$39:$A$782,$A108,СВЦЭМ!$B$39:$B$782,V$83)+'СЕТ СН'!$H$14+СВЦЭМ!$D$10+'СЕТ СН'!$H$5-'СЕТ СН'!$H$24</f>
        <v>3147.86153801</v>
      </c>
      <c r="W108" s="36">
        <f>SUMIFS(СВЦЭМ!$D$39:$D$782,СВЦЭМ!$A$39:$A$782,$A108,СВЦЭМ!$B$39:$B$782,W$83)+'СЕТ СН'!$H$14+СВЦЭМ!$D$10+'СЕТ СН'!$H$5-'СЕТ СН'!$H$24</f>
        <v>3169.05160566</v>
      </c>
      <c r="X108" s="36">
        <f>SUMIFS(СВЦЭМ!$D$39:$D$782,СВЦЭМ!$A$39:$A$782,$A108,СВЦЭМ!$B$39:$B$782,X$83)+'СЕТ СН'!$H$14+СВЦЭМ!$D$10+'СЕТ СН'!$H$5-'СЕТ СН'!$H$24</f>
        <v>3193.60780484</v>
      </c>
      <c r="Y108" s="36">
        <f>SUMIFS(СВЦЭМ!$D$39:$D$782,СВЦЭМ!$A$39:$A$782,$A108,СВЦЭМ!$B$39:$B$782,Y$83)+'СЕТ СН'!$H$14+СВЦЭМ!$D$10+'СЕТ СН'!$H$5-'СЕТ СН'!$H$24</f>
        <v>3236.9834453399999</v>
      </c>
    </row>
    <row r="109" spans="1:25" ht="15.75" x14ac:dyDescent="0.2">
      <c r="A109" s="35">
        <f t="shared" si="2"/>
        <v>44495</v>
      </c>
      <c r="B109" s="36">
        <f>SUMIFS(СВЦЭМ!$D$39:$D$782,СВЦЭМ!$A$39:$A$782,$A109,СВЦЭМ!$B$39:$B$782,B$83)+'СЕТ СН'!$H$14+СВЦЭМ!$D$10+'СЕТ СН'!$H$5-'СЕТ СН'!$H$24</f>
        <v>3214.2206292599999</v>
      </c>
      <c r="C109" s="36">
        <f>SUMIFS(СВЦЭМ!$D$39:$D$782,СВЦЭМ!$A$39:$A$782,$A109,СВЦЭМ!$B$39:$B$782,C$83)+'СЕТ СН'!$H$14+СВЦЭМ!$D$10+'СЕТ СН'!$H$5-'СЕТ СН'!$H$24</f>
        <v>3220.45779064</v>
      </c>
      <c r="D109" s="36">
        <f>SUMIFS(СВЦЭМ!$D$39:$D$782,СВЦЭМ!$A$39:$A$782,$A109,СВЦЭМ!$B$39:$B$782,D$83)+'СЕТ СН'!$H$14+СВЦЭМ!$D$10+'СЕТ СН'!$H$5-'СЕТ СН'!$H$24</f>
        <v>3230.3853045300002</v>
      </c>
      <c r="E109" s="36">
        <f>SUMIFS(СВЦЭМ!$D$39:$D$782,СВЦЭМ!$A$39:$A$782,$A109,СВЦЭМ!$B$39:$B$782,E$83)+'СЕТ СН'!$H$14+СВЦЭМ!$D$10+'СЕТ СН'!$H$5-'СЕТ СН'!$H$24</f>
        <v>3240.0569550600003</v>
      </c>
      <c r="F109" s="36">
        <f>SUMIFS(СВЦЭМ!$D$39:$D$782,СВЦЭМ!$A$39:$A$782,$A109,СВЦЭМ!$B$39:$B$782,F$83)+'СЕТ СН'!$H$14+СВЦЭМ!$D$10+'СЕТ СН'!$H$5-'СЕТ СН'!$H$24</f>
        <v>3236.8456531699999</v>
      </c>
      <c r="G109" s="36">
        <f>SUMIFS(СВЦЭМ!$D$39:$D$782,СВЦЭМ!$A$39:$A$782,$A109,СВЦЭМ!$B$39:$B$782,G$83)+'СЕТ СН'!$H$14+СВЦЭМ!$D$10+'СЕТ СН'!$H$5-'СЕТ СН'!$H$24</f>
        <v>3225.0223445500001</v>
      </c>
      <c r="H109" s="36">
        <f>SUMIFS(СВЦЭМ!$D$39:$D$782,СВЦЭМ!$A$39:$A$782,$A109,СВЦЭМ!$B$39:$B$782,H$83)+'СЕТ СН'!$H$14+СВЦЭМ!$D$10+'СЕТ СН'!$H$5-'СЕТ СН'!$H$24</f>
        <v>3234.9852413799999</v>
      </c>
      <c r="I109" s="36">
        <f>SUMIFS(СВЦЭМ!$D$39:$D$782,СВЦЭМ!$A$39:$A$782,$A109,СВЦЭМ!$B$39:$B$782,I$83)+'СЕТ СН'!$H$14+СВЦЭМ!$D$10+'СЕТ СН'!$H$5-'СЕТ СН'!$H$24</f>
        <v>3184.8342824700003</v>
      </c>
      <c r="J109" s="36">
        <f>SUMIFS(СВЦЭМ!$D$39:$D$782,СВЦЭМ!$A$39:$A$782,$A109,СВЦЭМ!$B$39:$B$782,J$83)+'СЕТ СН'!$H$14+СВЦЭМ!$D$10+'СЕТ СН'!$H$5-'СЕТ СН'!$H$24</f>
        <v>3140.9925704299999</v>
      </c>
      <c r="K109" s="36">
        <f>SUMIFS(СВЦЭМ!$D$39:$D$782,СВЦЭМ!$A$39:$A$782,$A109,СВЦЭМ!$B$39:$B$782,K$83)+'СЕТ СН'!$H$14+СВЦЭМ!$D$10+'СЕТ СН'!$H$5-'СЕТ СН'!$H$24</f>
        <v>3145.9751027699999</v>
      </c>
      <c r="L109" s="36">
        <f>SUMIFS(СВЦЭМ!$D$39:$D$782,СВЦЭМ!$A$39:$A$782,$A109,СВЦЭМ!$B$39:$B$782,L$83)+'СЕТ СН'!$H$14+СВЦЭМ!$D$10+'СЕТ СН'!$H$5-'СЕТ СН'!$H$24</f>
        <v>3148.1053463500002</v>
      </c>
      <c r="M109" s="36">
        <f>SUMIFS(СВЦЭМ!$D$39:$D$782,СВЦЭМ!$A$39:$A$782,$A109,СВЦЭМ!$B$39:$B$782,M$83)+'СЕТ СН'!$H$14+СВЦЭМ!$D$10+'СЕТ СН'!$H$5-'СЕТ СН'!$H$24</f>
        <v>3142.0571889900002</v>
      </c>
      <c r="N109" s="36">
        <f>SUMIFS(СВЦЭМ!$D$39:$D$782,СВЦЭМ!$A$39:$A$782,$A109,СВЦЭМ!$B$39:$B$782,N$83)+'СЕТ СН'!$H$14+СВЦЭМ!$D$10+'СЕТ СН'!$H$5-'СЕТ СН'!$H$24</f>
        <v>3145.6561200199999</v>
      </c>
      <c r="O109" s="36">
        <f>SUMIFS(СВЦЭМ!$D$39:$D$782,СВЦЭМ!$A$39:$A$782,$A109,СВЦЭМ!$B$39:$B$782,O$83)+'СЕТ СН'!$H$14+СВЦЭМ!$D$10+'СЕТ СН'!$H$5-'СЕТ СН'!$H$24</f>
        <v>3148.5051052999997</v>
      </c>
      <c r="P109" s="36">
        <f>SUMIFS(СВЦЭМ!$D$39:$D$782,СВЦЭМ!$A$39:$A$782,$A109,СВЦЭМ!$B$39:$B$782,P$83)+'СЕТ СН'!$H$14+СВЦЭМ!$D$10+'СЕТ СН'!$H$5-'СЕТ СН'!$H$24</f>
        <v>3167.0338065300002</v>
      </c>
      <c r="Q109" s="36">
        <f>SUMIFS(СВЦЭМ!$D$39:$D$782,СВЦЭМ!$A$39:$A$782,$A109,СВЦЭМ!$B$39:$B$782,Q$83)+'СЕТ СН'!$H$14+СВЦЭМ!$D$10+'СЕТ СН'!$H$5-'СЕТ СН'!$H$24</f>
        <v>3168.2068037899999</v>
      </c>
      <c r="R109" s="36">
        <f>SUMIFS(СВЦЭМ!$D$39:$D$782,СВЦЭМ!$A$39:$A$782,$A109,СВЦЭМ!$B$39:$B$782,R$83)+'СЕТ СН'!$H$14+СВЦЭМ!$D$10+'СЕТ СН'!$H$5-'СЕТ СН'!$H$24</f>
        <v>3149.77083451</v>
      </c>
      <c r="S109" s="36">
        <f>SUMIFS(СВЦЭМ!$D$39:$D$782,СВЦЭМ!$A$39:$A$782,$A109,СВЦЭМ!$B$39:$B$782,S$83)+'СЕТ СН'!$H$14+СВЦЭМ!$D$10+'СЕТ СН'!$H$5-'СЕТ СН'!$H$24</f>
        <v>3121.9023245999997</v>
      </c>
      <c r="T109" s="36">
        <f>SUMIFS(СВЦЭМ!$D$39:$D$782,СВЦЭМ!$A$39:$A$782,$A109,СВЦЭМ!$B$39:$B$782,T$83)+'СЕТ СН'!$H$14+СВЦЭМ!$D$10+'СЕТ СН'!$H$5-'СЕТ СН'!$H$24</f>
        <v>3133.4513864099999</v>
      </c>
      <c r="U109" s="36">
        <f>SUMIFS(СВЦЭМ!$D$39:$D$782,СВЦЭМ!$A$39:$A$782,$A109,СВЦЭМ!$B$39:$B$782,U$83)+'СЕТ СН'!$H$14+СВЦЭМ!$D$10+'СЕТ СН'!$H$5-'СЕТ СН'!$H$24</f>
        <v>3145.6043832</v>
      </c>
      <c r="V109" s="36">
        <f>SUMIFS(СВЦЭМ!$D$39:$D$782,СВЦЭМ!$A$39:$A$782,$A109,СВЦЭМ!$B$39:$B$782,V$83)+'СЕТ СН'!$H$14+СВЦЭМ!$D$10+'СЕТ СН'!$H$5-'СЕТ СН'!$H$24</f>
        <v>3136.6080179299997</v>
      </c>
      <c r="W109" s="36">
        <f>SUMIFS(СВЦЭМ!$D$39:$D$782,СВЦЭМ!$A$39:$A$782,$A109,СВЦЭМ!$B$39:$B$782,W$83)+'СЕТ СН'!$H$14+СВЦЭМ!$D$10+'СЕТ СН'!$H$5-'СЕТ СН'!$H$24</f>
        <v>3129.3321951799999</v>
      </c>
      <c r="X109" s="36">
        <f>SUMIFS(СВЦЭМ!$D$39:$D$782,СВЦЭМ!$A$39:$A$782,$A109,СВЦЭМ!$B$39:$B$782,X$83)+'СЕТ СН'!$H$14+СВЦЭМ!$D$10+'СЕТ СН'!$H$5-'СЕТ СН'!$H$24</f>
        <v>3116.12983399</v>
      </c>
      <c r="Y109" s="36">
        <f>SUMIFS(СВЦЭМ!$D$39:$D$782,СВЦЭМ!$A$39:$A$782,$A109,СВЦЭМ!$B$39:$B$782,Y$83)+'СЕТ СН'!$H$14+СВЦЭМ!$D$10+'СЕТ СН'!$H$5-'СЕТ СН'!$H$24</f>
        <v>3117.7376036000001</v>
      </c>
    </row>
    <row r="110" spans="1:25" ht="15.75" x14ac:dyDescent="0.2">
      <c r="A110" s="35">
        <f t="shared" si="2"/>
        <v>44496</v>
      </c>
      <c r="B110" s="36">
        <f>SUMIFS(СВЦЭМ!$D$39:$D$782,СВЦЭМ!$A$39:$A$782,$A110,СВЦЭМ!$B$39:$B$782,B$83)+'СЕТ СН'!$H$14+СВЦЭМ!$D$10+'СЕТ СН'!$H$5-'СЕТ СН'!$H$24</f>
        <v>3143.5582050600001</v>
      </c>
      <c r="C110" s="36">
        <f>SUMIFS(СВЦЭМ!$D$39:$D$782,СВЦЭМ!$A$39:$A$782,$A110,СВЦЭМ!$B$39:$B$782,C$83)+'СЕТ СН'!$H$14+СВЦЭМ!$D$10+'СЕТ СН'!$H$5-'СЕТ СН'!$H$24</f>
        <v>3197.1183149799999</v>
      </c>
      <c r="D110" s="36">
        <f>SUMIFS(СВЦЭМ!$D$39:$D$782,СВЦЭМ!$A$39:$A$782,$A110,СВЦЭМ!$B$39:$B$782,D$83)+'СЕТ СН'!$H$14+СВЦЭМ!$D$10+'СЕТ СН'!$H$5-'СЕТ СН'!$H$24</f>
        <v>3178.9081558600001</v>
      </c>
      <c r="E110" s="36">
        <f>SUMIFS(СВЦЭМ!$D$39:$D$782,СВЦЭМ!$A$39:$A$782,$A110,СВЦЭМ!$B$39:$B$782,E$83)+'СЕТ СН'!$H$14+СВЦЭМ!$D$10+'СЕТ СН'!$H$5-'СЕТ СН'!$H$24</f>
        <v>3193.5699354199996</v>
      </c>
      <c r="F110" s="36">
        <f>SUMIFS(СВЦЭМ!$D$39:$D$782,СВЦЭМ!$A$39:$A$782,$A110,СВЦЭМ!$B$39:$B$782,F$83)+'СЕТ СН'!$H$14+СВЦЭМ!$D$10+'СЕТ СН'!$H$5-'СЕТ СН'!$H$24</f>
        <v>3187.7666716599997</v>
      </c>
      <c r="G110" s="36">
        <f>SUMIFS(СВЦЭМ!$D$39:$D$782,СВЦЭМ!$A$39:$A$782,$A110,СВЦЭМ!$B$39:$B$782,G$83)+'СЕТ СН'!$H$14+СВЦЭМ!$D$10+'СЕТ СН'!$H$5-'СЕТ СН'!$H$24</f>
        <v>3157.2566963999998</v>
      </c>
      <c r="H110" s="36">
        <f>SUMIFS(СВЦЭМ!$D$39:$D$782,СВЦЭМ!$A$39:$A$782,$A110,СВЦЭМ!$B$39:$B$782,H$83)+'СЕТ СН'!$H$14+СВЦЭМ!$D$10+'СЕТ СН'!$H$5-'СЕТ СН'!$H$24</f>
        <v>3184.3424701599997</v>
      </c>
      <c r="I110" s="36">
        <f>SUMIFS(СВЦЭМ!$D$39:$D$782,СВЦЭМ!$A$39:$A$782,$A110,СВЦЭМ!$B$39:$B$782,I$83)+'СЕТ СН'!$H$14+СВЦЭМ!$D$10+'СЕТ СН'!$H$5-'СЕТ СН'!$H$24</f>
        <v>3186.8810645900003</v>
      </c>
      <c r="J110" s="36">
        <f>SUMIFS(СВЦЭМ!$D$39:$D$782,СВЦЭМ!$A$39:$A$782,$A110,СВЦЭМ!$B$39:$B$782,J$83)+'СЕТ СН'!$H$14+СВЦЭМ!$D$10+'СЕТ СН'!$H$5-'СЕТ СН'!$H$24</f>
        <v>3166.7319914299997</v>
      </c>
      <c r="K110" s="36">
        <f>SUMIFS(СВЦЭМ!$D$39:$D$782,СВЦЭМ!$A$39:$A$782,$A110,СВЦЭМ!$B$39:$B$782,K$83)+'СЕТ СН'!$H$14+СВЦЭМ!$D$10+'СЕТ СН'!$H$5-'СЕТ СН'!$H$24</f>
        <v>3187.9830664599999</v>
      </c>
      <c r="L110" s="36">
        <f>SUMIFS(СВЦЭМ!$D$39:$D$782,СВЦЭМ!$A$39:$A$782,$A110,СВЦЭМ!$B$39:$B$782,L$83)+'СЕТ СН'!$H$14+СВЦЭМ!$D$10+'СЕТ СН'!$H$5-'СЕТ СН'!$H$24</f>
        <v>3189.1549190400001</v>
      </c>
      <c r="M110" s="36">
        <f>SUMIFS(СВЦЭМ!$D$39:$D$782,СВЦЭМ!$A$39:$A$782,$A110,СВЦЭМ!$B$39:$B$782,M$83)+'СЕТ СН'!$H$14+СВЦЭМ!$D$10+'СЕТ СН'!$H$5-'СЕТ СН'!$H$24</f>
        <v>3184.3349031500002</v>
      </c>
      <c r="N110" s="36">
        <f>SUMIFS(СВЦЭМ!$D$39:$D$782,СВЦЭМ!$A$39:$A$782,$A110,СВЦЭМ!$B$39:$B$782,N$83)+'СЕТ СН'!$H$14+СВЦЭМ!$D$10+'СЕТ СН'!$H$5-'СЕТ СН'!$H$24</f>
        <v>3170.1765070599999</v>
      </c>
      <c r="O110" s="36">
        <f>SUMIFS(СВЦЭМ!$D$39:$D$782,СВЦЭМ!$A$39:$A$782,$A110,СВЦЭМ!$B$39:$B$782,O$83)+'СЕТ СН'!$H$14+СВЦЭМ!$D$10+'СЕТ СН'!$H$5-'СЕТ СН'!$H$24</f>
        <v>3166.4410930599997</v>
      </c>
      <c r="P110" s="36">
        <f>SUMIFS(СВЦЭМ!$D$39:$D$782,СВЦЭМ!$A$39:$A$782,$A110,СВЦЭМ!$B$39:$B$782,P$83)+'СЕТ СН'!$H$14+СВЦЭМ!$D$10+'СЕТ СН'!$H$5-'СЕТ СН'!$H$24</f>
        <v>3159.4911237900001</v>
      </c>
      <c r="Q110" s="36">
        <f>SUMIFS(СВЦЭМ!$D$39:$D$782,СВЦЭМ!$A$39:$A$782,$A110,СВЦЭМ!$B$39:$B$782,Q$83)+'СЕТ СН'!$H$14+СВЦЭМ!$D$10+'СЕТ СН'!$H$5-'СЕТ СН'!$H$24</f>
        <v>3157.7037609999998</v>
      </c>
      <c r="R110" s="36">
        <f>SUMIFS(СВЦЭМ!$D$39:$D$782,СВЦЭМ!$A$39:$A$782,$A110,СВЦЭМ!$B$39:$B$782,R$83)+'СЕТ СН'!$H$14+СВЦЭМ!$D$10+'СЕТ СН'!$H$5-'СЕТ СН'!$H$24</f>
        <v>3154.5079734299998</v>
      </c>
      <c r="S110" s="36">
        <f>SUMIFS(СВЦЭМ!$D$39:$D$782,СВЦЭМ!$A$39:$A$782,$A110,СВЦЭМ!$B$39:$B$782,S$83)+'СЕТ СН'!$H$14+СВЦЭМ!$D$10+'СЕТ СН'!$H$5-'СЕТ СН'!$H$24</f>
        <v>3168.6257190599999</v>
      </c>
      <c r="T110" s="36">
        <f>SUMIFS(СВЦЭМ!$D$39:$D$782,СВЦЭМ!$A$39:$A$782,$A110,СВЦЭМ!$B$39:$B$782,T$83)+'СЕТ СН'!$H$14+СВЦЭМ!$D$10+'СЕТ СН'!$H$5-'СЕТ СН'!$H$24</f>
        <v>3170.0917537</v>
      </c>
      <c r="U110" s="36">
        <f>SUMIFS(СВЦЭМ!$D$39:$D$782,СВЦЭМ!$A$39:$A$782,$A110,СВЦЭМ!$B$39:$B$782,U$83)+'СЕТ СН'!$H$14+СВЦЭМ!$D$10+'СЕТ СН'!$H$5-'СЕТ СН'!$H$24</f>
        <v>3176.0146986600002</v>
      </c>
      <c r="V110" s="36">
        <f>SUMIFS(СВЦЭМ!$D$39:$D$782,СВЦЭМ!$A$39:$A$782,$A110,СВЦЭМ!$B$39:$B$782,V$83)+'СЕТ СН'!$H$14+СВЦЭМ!$D$10+'СЕТ СН'!$H$5-'СЕТ СН'!$H$24</f>
        <v>3176.91027364</v>
      </c>
      <c r="W110" s="36">
        <f>SUMIFS(СВЦЭМ!$D$39:$D$782,СВЦЭМ!$A$39:$A$782,$A110,СВЦЭМ!$B$39:$B$782,W$83)+'СЕТ СН'!$H$14+СВЦЭМ!$D$10+'СЕТ СН'!$H$5-'СЕТ СН'!$H$24</f>
        <v>3182.5721144700001</v>
      </c>
      <c r="X110" s="36">
        <f>SUMIFS(СВЦЭМ!$D$39:$D$782,СВЦЭМ!$A$39:$A$782,$A110,СВЦЭМ!$B$39:$B$782,X$83)+'СЕТ СН'!$H$14+СВЦЭМ!$D$10+'СЕТ СН'!$H$5-'СЕТ СН'!$H$24</f>
        <v>3161.8380174700001</v>
      </c>
      <c r="Y110" s="36">
        <f>SUMIFS(СВЦЭМ!$D$39:$D$782,СВЦЭМ!$A$39:$A$782,$A110,СВЦЭМ!$B$39:$B$782,Y$83)+'СЕТ СН'!$H$14+СВЦЭМ!$D$10+'СЕТ СН'!$H$5-'СЕТ СН'!$H$24</f>
        <v>3165.4244059600001</v>
      </c>
    </row>
    <row r="111" spans="1:25" ht="15.75" x14ac:dyDescent="0.2">
      <c r="A111" s="35">
        <f t="shared" si="2"/>
        <v>44497</v>
      </c>
      <c r="B111" s="36">
        <f>SUMIFS(СВЦЭМ!$D$39:$D$782,СВЦЭМ!$A$39:$A$782,$A111,СВЦЭМ!$B$39:$B$782,B$83)+'СЕТ СН'!$H$14+СВЦЭМ!$D$10+'СЕТ СН'!$H$5-'СЕТ СН'!$H$24</f>
        <v>3178.91662834</v>
      </c>
      <c r="C111" s="36">
        <f>SUMIFS(СВЦЭМ!$D$39:$D$782,СВЦЭМ!$A$39:$A$782,$A111,СВЦЭМ!$B$39:$B$782,C$83)+'СЕТ СН'!$H$14+СВЦЭМ!$D$10+'СЕТ СН'!$H$5-'СЕТ СН'!$H$24</f>
        <v>3236.6059160099999</v>
      </c>
      <c r="D111" s="36">
        <f>SUMIFS(СВЦЭМ!$D$39:$D$782,СВЦЭМ!$A$39:$A$782,$A111,СВЦЭМ!$B$39:$B$782,D$83)+'СЕТ СН'!$H$14+СВЦЭМ!$D$10+'СЕТ СН'!$H$5-'СЕТ СН'!$H$24</f>
        <v>3183.3046989899999</v>
      </c>
      <c r="E111" s="36">
        <f>SUMIFS(СВЦЭМ!$D$39:$D$782,СВЦЭМ!$A$39:$A$782,$A111,СВЦЭМ!$B$39:$B$782,E$83)+'СЕТ СН'!$H$14+СВЦЭМ!$D$10+'СЕТ СН'!$H$5-'СЕТ СН'!$H$24</f>
        <v>3163.8691244700003</v>
      </c>
      <c r="F111" s="36">
        <f>SUMIFS(СВЦЭМ!$D$39:$D$782,СВЦЭМ!$A$39:$A$782,$A111,СВЦЭМ!$B$39:$B$782,F$83)+'СЕТ СН'!$H$14+СВЦЭМ!$D$10+'СЕТ СН'!$H$5-'СЕТ СН'!$H$24</f>
        <v>3161.4351099400001</v>
      </c>
      <c r="G111" s="36">
        <f>SUMIFS(СВЦЭМ!$D$39:$D$782,СВЦЭМ!$A$39:$A$782,$A111,СВЦЭМ!$B$39:$B$782,G$83)+'СЕТ СН'!$H$14+СВЦЭМ!$D$10+'СЕТ СН'!$H$5-'СЕТ СН'!$H$24</f>
        <v>3174.5851943400003</v>
      </c>
      <c r="H111" s="36">
        <f>SUMIFS(СВЦЭМ!$D$39:$D$782,СВЦЭМ!$A$39:$A$782,$A111,СВЦЭМ!$B$39:$B$782,H$83)+'СЕТ СН'!$H$14+СВЦЭМ!$D$10+'СЕТ СН'!$H$5-'СЕТ СН'!$H$24</f>
        <v>3191.5082142800002</v>
      </c>
      <c r="I111" s="36">
        <f>SUMIFS(СВЦЭМ!$D$39:$D$782,СВЦЭМ!$A$39:$A$782,$A111,СВЦЭМ!$B$39:$B$782,I$83)+'СЕТ СН'!$H$14+СВЦЭМ!$D$10+'СЕТ СН'!$H$5-'СЕТ СН'!$H$24</f>
        <v>3146.70980005</v>
      </c>
      <c r="J111" s="36">
        <f>SUMIFS(СВЦЭМ!$D$39:$D$782,СВЦЭМ!$A$39:$A$782,$A111,СВЦЭМ!$B$39:$B$782,J$83)+'СЕТ СН'!$H$14+СВЦЭМ!$D$10+'СЕТ СН'!$H$5-'СЕТ СН'!$H$24</f>
        <v>3104.4273301599997</v>
      </c>
      <c r="K111" s="36">
        <f>SUMIFS(СВЦЭМ!$D$39:$D$782,СВЦЭМ!$A$39:$A$782,$A111,СВЦЭМ!$B$39:$B$782,K$83)+'СЕТ СН'!$H$14+СВЦЭМ!$D$10+'СЕТ СН'!$H$5-'СЕТ СН'!$H$24</f>
        <v>3114.48414817</v>
      </c>
      <c r="L111" s="36">
        <f>SUMIFS(СВЦЭМ!$D$39:$D$782,СВЦЭМ!$A$39:$A$782,$A111,СВЦЭМ!$B$39:$B$782,L$83)+'СЕТ СН'!$H$14+СВЦЭМ!$D$10+'СЕТ СН'!$H$5-'СЕТ СН'!$H$24</f>
        <v>3124.5659277</v>
      </c>
      <c r="M111" s="36">
        <f>SUMIFS(СВЦЭМ!$D$39:$D$782,СВЦЭМ!$A$39:$A$782,$A111,СВЦЭМ!$B$39:$B$782,M$83)+'СЕТ СН'!$H$14+СВЦЭМ!$D$10+'СЕТ СН'!$H$5-'СЕТ СН'!$H$24</f>
        <v>3149.5234120699997</v>
      </c>
      <c r="N111" s="36">
        <f>SUMIFS(СВЦЭМ!$D$39:$D$782,СВЦЭМ!$A$39:$A$782,$A111,СВЦЭМ!$B$39:$B$782,N$83)+'СЕТ СН'!$H$14+СВЦЭМ!$D$10+'СЕТ СН'!$H$5-'СЕТ СН'!$H$24</f>
        <v>3157.7321368299999</v>
      </c>
      <c r="O111" s="36">
        <f>SUMIFS(СВЦЭМ!$D$39:$D$782,СВЦЭМ!$A$39:$A$782,$A111,СВЦЭМ!$B$39:$B$782,O$83)+'СЕТ СН'!$H$14+СВЦЭМ!$D$10+'СЕТ СН'!$H$5-'СЕТ СН'!$H$24</f>
        <v>3168.2600997099998</v>
      </c>
      <c r="P111" s="36">
        <f>SUMIFS(СВЦЭМ!$D$39:$D$782,СВЦЭМ!$A$39:$A$782,$A111,СВЦЭМ!$B$39:$B$782,P$83)+'СЕТ СН'!$H$14+СВЦЭМ!$D$10+'СЕТ СН'!$H$5-'СЕТ СН'!$H$24</f>
        <v>3166.9678708399997</v>
      </c>
      <c r="Q111" s="36">
        <f>SUMIFS(СВЦЭМ!$D$39:$D$782,СВЦЭМ!$A$39:$A$782,$A111,СВЦЭМ!$B$39:$B$782,Q$83)+'СЕТ СН'!$H$14+СВЦЭМ!$D$10+'СЕТ СН'!$H$5-'СЕТ СН'!$H$24</f>
        <v>3157.2231677199998</v>
      </c>
      <c r="R111" s="36">
        <f>SUMIFS(СВЦЭМ!$D$39:$D$782,СВЦЭМ!$A$39:$A$782,$A111,СВЦЭМ!$B$39:$B$782,R$83)+'СЕТ СН'!$H$14+СВЦЭМ!$D$10+'СЕТ СН'!$H$5-'СЕТ СН'!$H$24</f>
        <v>3157.7063528600002</v>
      </c>
      <c r="S111" s="36">
        <f>SUMIFS(СВЦЭМ!$D$39:$D$782,СВЦЭМ!$A$39:$A$782,$A111,СВЦЭМ!$B$39:$B$782,S$83)+'СЕТ СН'!$H$14+СВЦЭМ!$D$10+'СЕТ СН'!$H$5-'СЕТ СН'!$H$24</f>
        <v>3160.5990704799997</v>
      </c>
      <c r="T111" s="36">
        <f>SUMIFS(СВЦЭМ!$D$39:$D$782,СВЦЭМ!$A$39:$A$782,$A111,СВЦЭМ!$B$39:$B$782,T$83)+'СЕТ СН'!$H$14+СВЦЭМ!$D$10+'СЕТ СН'!$H$5-'СЕТ СН'!$H$24</f>
        <v>3129.2787584799999</v>
      </c>
      <c r="U111" s="36">
        <f>SUMIFS(СВЦЭМ!$D$39:$D$782,СВЦЭМ!$A$39:$A$782,$A111,СВЦЭМ!$B$39:$B$782,U$83)+'СЕТ СН'!$H$14+СВЦЭМ!$D$10+'СЕТ СН'!$H$5-'СЕТ СН'!$H$24</f>
        <v>3141.1553445</v>
      </c>
      <c r="V111" s="36">
        <f>SUMIFS(СВЦЭМ!$D$39:$D$782,СВЦЭМ!$A$39:$A$782,$A111,СВЦЭМ!$B$39:$B$782,V$83)+'СЕТ СН'!$H$14+СВЦЭМ!$D$10+'СЕТ СН'!$H$5-'СЕТ СН'!$H$24</f>
        <v>3134.4374919100001</v>
      </c>
      <c r="W111" s="36">
        <f>SUMIFS(СВЦЭМ!$D$39:$D$782,СВЦЭМ!$A$39:$A$782,$A111,СВЦЭМ!$B$39:$B$782,W$83)+'СЕТ СН'!$H$14+СВЦЭМ!$D$10+'СЕТ СН'!$H$5-'СЕТ СН'!$H$24</f>
        <v>3139.1931346299998</v>
      </c>
      <c r="X111" s="36">
        <f>SUMIFS(СВЦЭМ!$D$39:$D$782,СВЦЭМ!$A$39:$A$782,$A111,СВЦЭМ!$B$39:$B$782,X$83)+'СЕТ СН'!$H$14+СВЦЭМ!$D$10+'СЕТ СН'!$H$5-'СЕТ СН'!$H$24</f>
        <v>3142.0450370999997</v>
      </c>
      <c r="Y111" s="36">
        <f>SUMIFS(СВЦЭМ!$D$39:$D$782,СВЦЭМ!$A$39:$A$782,$A111,СВЦЭМ!$B$39:$B$782,Y$83)+'СЕТ СН'!$H$14+СВЦЭМ!$D$10+'СЕТ СН'!$H$5-'СЕТ СН'!$H$24</f>
        <v>3104.7883433100001</v>
      </c>
    </row>
    <row r="112" spans="1:25" ht="15.75" x14ac:dyDescent="0.2">
      <c r="A112" s="35">
        <f t="shared" si="2"/>
        <v>44498</v>
      </c>
      <c r="B112" s="36">
        <f>SUMIFS(СВЦЭМ!$D$39:$D$782,СВЦЭМ!$A$39:$A$782,$A112,СВЦЭМ!$B$39:$B$782,B$83)+'СЕТ СН'!$H$14+СВЦЭМ!$D$10+'СЕТ СН'!$H$5-'СЕТ СН'!$H$24</f>
        <v>3360.4734399600002</v>
      </c>
      <c r="C112" s="36">
        <f>SUMIFS(СВЦЭМ!$D$39:$D$782,СВЦЭМ!$A$39:$A$782,$A112,СВЦЭМ!$B$39:$B$782,C$83)+'СЕТ СН'!$H$14+СВЦЭМ!$D$10+'СЕТ СН'!$H$5-'СЕТ СН'!$H$24</f>
        <v>3377.1950022299998</v>
      </c>
      <c r="D112" s="36">
        <f>SUMIFS(СВЦЭМ!$D$39:$D$782,СВЦЭМ!$A$39:$A$782,$A112,СВЦЭМ!$B$39:$B$782,D$83)+'СЕТ СН'!$H$14+СВЦЭМ!$D$10+'СЕТ СН'!$H$5-'СЕТ СН'!$H$24</f>
        <v>3332.4699863799997</v>
      </c>
      <c r="E112" s="36">
        <f>SUMIFS(СВЦЭМ!$D$39:$D$782,СВЦЭМ!$A$39:$A$782,$A112,СВЦЭМ!$B$39:$B$782,E$83)+'СЕТ СН'!$H$14+СВЦЭМ!$D$10+'СЕТ СН'!$H$5-'СЕТ СН'!$H$24</f>
        <v>3310.1360945599999</v>
      </c>
      <c r="F112" s="36">
        <f>SUMIFS(СВЦЭМ!$D$39:$D$782,СВЦЭМ!$A$39:$A$782,$A112,СВЦЭМ!$B$39:$B$782,F$83)+'СЕТ СН'!$H$14+СВЦЭМ!$D$10+'СЕТ СН'!$H$5-'СЕТ СН'!$H$24</f>
        <v>3310.3090755000003</v>
      </c>
      <c r="G112" s="36">
        <f>SUMIFS(СВЦЭМ!$D$39:$D$782,СВЦЭМ!$A$39:$A$782,$A112,СВЦЭМ!$B$39:$B$782,G$83)+'СЕТ СН'!$H$14+СВЦЭМ!$D$10+'СЕТ СН'!$H$5-'СЕТ СН'!$H$24</f>
        <v>3320.5847704099997</v>
      </c>
      <c r="H112" s="36">
        <f>SUMIFS(СВЦЭМ!$D$39:$D$782,СВЦЭМ!$A$39:$A$782,$A112,СВЦЭМ!$B$39:$B$782,H$83)+'СЕТ СН'!$H$14+СВЦЭМ!$D$10+'СЕТ СН'!$H$5-'СЕТ СН'!$H$24</f>
        <v>3367.9023144100001</v>
      </c>
      <c r="I112" s="36">
        <f>SUMIFS(СВЦЭМ!$D$39:$D$782,СВЦЭМ!$A$39:$A$782,$A112,СВЦЭМ!$B$39:$B$782,I$83)+'СЕТ СН'!$H$14+СВЦЭМ!$D$10+'СЕТ СН'!$H$5-'СЕТ СН'!$H$24</f>
        <v>3362.5495992199999</v>
      </c>
      <c r="J112" s="36">
        <f>SUMIFS(СВЦЭМ!$D$39:$D$782,СВЦЭМ!$A$39:$A$782,$A112,СВЦЭМ!$B$39:$B$782,J$83)+'СЕТ СН'!$H$14+СВЦЭМ!$D$10+'СЕТ СН'!$H$5-'СЕТ СН'!$H$24</f>
        <v>3253.4738551299997</v>
      </c>
      <c r="K112" s="36">
        <f>SUMIFS(СВЦЭМ!$D$39:$D$782,СВЦЭМ!$A$39:$A$782,$A112,СВЦЭМ!$B$39:$B$782,K$83)+'СЕТ СН'!$H$14+СВЦЭМ!$D$10+'СЕТ СН'!$H$5-'СЕТ СН'!$H$24</f>
        <v>3104.1357511300002</v>
      </c>
      <c r="L112" s="36">
        <f>SUMIFS(СВЦЭМ!$D$39:$D$782,СВЦЭМ!$A$39:$A$782,$A112,СВЦЭМ!$B$39:$B$782,L$83)+'СЕТ СН'!$H$14+СВЦЭМ!$D$10+'СЕТ СН'!$H$5-'СЕТ СН'!$H$24</f>
        <v>3035.0915100900002</v>
      </c>
      <c r="M112" s="36">
        <f>SUMIFS(СВЦЭМ!$D$39:$D$782,СВЦЭМ!$A$39:$A$782,$A112,СВЦЭМ!$B$39:$B$782,M$83)+'СЕТ СН'!$H$14+СВЦЭМ!$D$10+'СЕТ СН'!$H$5-'СЕТ СН'!$H$24</f>
        <v>3063.87378958</v>
      </c>
      <c r="N112" s="36">
        <f>SUMIFS(СВЦЭМ!$D$39:$D$782,СВЦЭМ!$A$39:$A$782,$A112,СВЦЭМ!$B$39:$B$782,N$83)+'СЕТ СН'!$H$14+СВЦЭМ!$D$10+'СЕТ СН'!$H$5-'СЕТ СН'!$H$24</f>
        <v>3069.7348697299999</v>
      </c>
      <c r="O112" s="36">
        <f>SUMIFS(СВЦЭМ!$D$39:$D$782,СВЦЭМ!$A$39:$A$782,$A112,СВЦЭМ!$B$39:$B$782,O$83)+'СЕТ СН'!$H$14+СВЦЭМ!$D$10+'СЕТ СН'!$H$5-'СЕТ СН'!$H$24</f>
        <v>3073.5520259</v>
      </c>
      <c r="P112" s="36">
        <f>SUMIFS(СВЦЭМ!$D$39:$D$782,СВЦЭМ!$A$39:$A$782,$A112,СВЦЭМ!$B$39:$B$782,P$83)+'СЕТ СН'!$H$14+СВЦЭМ!$D$10+'СЕТ СН'!$H$5-'СЕТ СН'!$H$24</f>
        <v>3070.0152915500003</v>
      </c>
      <c r="Q112" s="36">
        <f>SUMIFS(СВЦЭМ!$D$39:$D$782,СВЦЭМ!$A$39:$A$782,$A112,СВЦЭМ!$B$39:$B$782,Q$83)+'СЕТ СН'!$H$14+СВЦЭМ!$D$10+'СЕТ СН'!$H$5-'СЕТ СН'!$H$24</f>
        <v>3070.9670923899998</v>
      </c>
      <c r="R112" s="36">
        <f>SUMIFS(СВЦЭМ!$D$39:$D$782,СВЦЭМ!$A$39:$A$782,$A112,СВЦЭМ!$B$39:$B$782,R$83)+'СЕТ СН'!$H$14+СВЦЭМ!$D$10+'СЕТ СН'!$H$5-'СЕТ СН'!$H$24</f>
        <v>3054.37329516</v>
      </c>
      <c r="S112" s="36">
        <f>SUMIFS(СВЦЭМ!$D$39:$D$782,СВЦЭМ!$A$39:$A$782,$A112,СВЦЭМ!$B$39:$B$782,S$83)+'СЕТ СН'!$H$14+СВЦЭМ!$D$10+'СЕТ СН'!$H$5-'СЕТ СН'!$H$24</f>
        <v>3039.1144927699997</v>
      </c>
      <c r="T112" s="36">
        <f>SUMIFS(СВЦЭМ!$D$39:$D$782,СВЦЭМ!$A$39:$A$782,$A112,СВЦЭМ!$B$39:$B$782,T$83)+'СЕТ СН'!$H$14+СВЦЭМ!$D$10+'СЕТ СН'!$H$5-'СЕТ СН'!$H$24</f>
        <v>3004.46303945</v>
      </c>
      <c r="U112" s="36">
        <f>SUMIFS(СВЦЭМ!$D$39:$D$782,СВЦЭМ!$A$39:$A$782,$A112,СВЦЭМ!$B$39:$B$782,U$83)+'СЕТ СН'!$H$14+СВЦЭМ!$D$10+'СЕТ СН'!$H$5-'СЕТ СН'!$H$24</f>
        <v>2963.69607</v>
      </c>
      <c r="V112" s="36">
        <f>SUMIFS(СВЦЭМ!$D$39:$D$782,СВЦЭМ!$A$39:$A$782,$A112,СВЦЭМ!$B$39:$B$782,V$83)+'СЕТ СН'!$H$14+СВЦЭМ!$D$10+'СЕТ СН'!$H$5-'СЕТ СН'!$H$24</f>
        <v>2956.1432432900001</v>
      </c>
      <c r="W112" s="36">
        <f>SUMIFS(СВЦЭМ!$D$39:$D$782,СВЦЭМ!$A$39:$A$782,$A112,СВЦЭМ!$B$39:$B$782,W$83)+'СЕТ СН'!$H$14+СВЦЭМ!$D$10+'СЕТ СН'!$H$5-'СЕТ СН'!$H$24</f>
        <v>2945.4719610399998</v>
      </c>
      <c r="X112" s="36">
        <f>SUMIFS(СВЦЭМ!$D$39:$D$782,СВЦЭМ!$A$39:$A$782,$A112,СВЦЭМ!$B$39:$B$782,X$83)+'СЕТ СН'!$H$14+СВЦЭМ!$D$10+'СЕТ СН'!$H$5-'СЕТ СН'!$H$24</f>
        <v>3010.94731473</v>
      </c>
      <c r="Y112" s="36">
        <f>SUMIFS(СВЦЭМ!$D$39:$D$782,СВЦЭМ!$A$39:$A$782,$A112,СВЦЭМ!$B$39:$B$782,Y$83)+'СЕТ СН'!$H$14+СВЦЭМ!$D$10+'СЕТ СН'!$H$5-'СЕТ СН'!$H$24</f>
        <v>3027.0821823900001</v>
      </c>
    </row>
    <row r="113" spans="1:27" ht="15.75" x14ac:dyDescent="0.2">
      <c r="A113" s="35">
        <f t="shared" si="2"/>
        <v>44499</v>
      </c>
      <c r="B113" s="36">
        <f>SUMIFS(СВЦЭМ!$D$39:$D$782,СВЦЭМ!$A$39:$A$782,$A113,СВЦЭМ!$B$39:$B$782,B$83)+'СЕТ СН'!$H$14+СВЦЭМ!$D$10+'СЕТ СН'!$H$5-'СЕТ СН'!$H$24</f>
        <v>3060.5092698099998</v>
      </c>
      <c r="C113" s="36">
        <f>SUMIFS(СВЦЭМ!$D$39:$D$782,СВЦЭМ!$A$39:$A$782,$A113,СВЦЭМ!$B$39:$B$782,C$83)+'СЕТ СН'!$H$14+СВЦЭМ!$D$10+'СЕТ СН'!$H$5-'СЕТ СН'!$H$24</f>
        <v>3144.4192455900002</v>
      </c>
      <c r="D113" s="36">
        <f>SUMIFS(СВЦЭМ!$D$39:$D$782,СВЦЭМ!$A$39:$A$782,$A113,СВЦЭМ!$B$39:$B$782,D$83)+'СЕТ СН'!$H$14+СВЦЭМ!$D$10+'СЕТ СН'!$H$5-'СЕТ СН'!$H$24</f>
        <v>3133.2858863500001</v>
      </c>
      <c r="E113" s="36">
        <f>SUMIFS(СВЦЭМ!$D$39:$D$782,СВЦЭМ!$A$39:$A$782,$A113,СВЦЭМ!$B$39:$B$782,E$83)+'СЕТ СН'!$H$14+СВЦЭМ!$D$10+'СЕТ СН'!$H$5-'СЕТ СН'!$H$24</f>
        <v>3133.4476996900003</v>
      </c>
      <c r="F113" s="36">
        <f>SUMIFS(СВЦЭМ!$D$39:$D$782,СВЦЭМ!$A$39:$A$782,$A113,СВЦЭМ!$B$39:$B$782,F$83)+'СЕТ СН'!$H$14+СВЦЭМ!$D$10+'СЕТ СН'!$H$5-'СЕТ СН'!$H$24</f>
        <v>3132.0329629899998</v>
      </c>
      <c r="G113" s="36">
        <f>SUMIFS(СВЦЭМ!$D$39:$D$782,СВЦЭМ!$A$39:$A$782,$A113,СВЦЭМ!$B$39:$B$782,G$83)+'СЕТ СН'!$H$14+СВЦЭМ!$D$10+'СЕТ СН'!$H$5-'СЕТ СН'!$H$24</f>
        <v>3131.8473661500002</v>
      </c>
      <c r="H113" s="36">
        <f>SUMIFS(СВЦЭМ!$D$39:$D$782,СВЦЭМ!$A$39:$A$782,$A113,СВЦЭМ!$B$39:$B$782,H$83)+'СЕТ СН'!$H$14+СВЦЭМ!$D$10+'СЕТ СН'!$H$5-'СЕТ СН'!$H$24</f>
        <v>3128.23321971</v>
      </c>
      <c r="I113" s="36">
        <f>SUMIFS(СВЦЭМ!$D$39:$D$782,СВЦЭМ!$A$39:$A$782,$A113,СВЦЭМ!$B$39:$B$782,I$83)+'СЕТ СН'!$H$14+СВЦЭМ!$D$10+'СЕТ СН'!$H$5-'СЕТ СН'!$H$24</f>
        <v>3069.7684402899999</v>
      </c>
      <c r="J113" s="36">
        <f>SUMIFS(СВЦЭМ!$D$39:$D$782,СВЦЭМ!$A$39:$A$782,$A113,СВЦЭМ!$B$39:$B$782,J$83)+'СЕТ СН'!$H$14+СВЦЭМ!$D$10+'СЕТ СН'!$H$5-'СЕТ СН'!$H$24</f>
        <v>3056.6903663200001</v>
      </c>
      <c r="K113" s="36">
        <f>SUMIFS(СВЦЭМ!$D$39:$D$782,СВЦЭМ!$A$39:$A$782,$A113,СВЦЭМ!$B$39:$B$782,K$83)+'СЕТ СН'!$H$14+СВЦЭМ!$D$10+'СЕТ СН'!$H$5-'СЕТ СН'!$H$24</f>
        <v>3095.7945082799997</v>
      </c>
      <c r="L113" s="36">
        <f>SUMIFS(СВЦЭМ!$D$39:$D$782,СВЦЭМ!$A$39:$A$782,$A113,СВЦЭМ!$B$39:$B$782,L$83)+'СЕТ СН'!$H$14+СВЦЭМ!$D$10+'СЕТ СН'!$H$5-'СЕТ СН'!$H$24</f>
        <v>3109.0761615700003</v>
      </c>
      <c r="M113" s="36">
        <f>SUMIFS(СВЦЭМ!$D$39:$D$782,СВЦЭМ!$A$39:$A$782,$A113,СВЦЭМ!$B$39:$B$782,M$83)+'СЕТ СН'!$H$14+СВЦЭМ!$D$10+'СЕТ СН'!$H$5-'СЕТ СН'!$H$24</f>
        <v>3102.4724281199997</v>
      </c>
      <c r="N113" s="36">
        <f>SUMIFS(СВЦЭМ!$D$39:$D$782,СВЦЭМ!$A$39:$A$782,$A113,СВЦЭМ!$B$39:$B$782,N$83)+'СЕТ СН'!$H$14+СВЦЭМ!$D$10+'СЕТ СН'!$H$5-'СЕТ СН'!$H$24</f>
        <v>3096.7310160699999</v>
      </c>
      <c r="O113" s="36">
        <f>SUMIFS(СВЦЭМ!$D$39:$D$782,СВЦЭМ!$A$39:$A$782,$A113,СВЦЭМ!$B$39:$B$782,O$83)+'СЕТ СН'!$H$14+СВЦЭМ!$D$10+'СЕТ СН'!$H$5-'СЕТ СН'!$H$24</f>
        <v>3065.8441619200003</v>
      </c>
      <c r="P113" s="36">
        <f>SUMIFS(СВЦЭМ!$D$39:$D$782,СВЦЭМ!$A$39:$A$782,$A113,СВЦЭМ!$B$39:$B$782,P$83)+'СЕТ СН'!$H$14+СВЦЭМ!$D$10+'СЕТ СН'!$H$5-'СЕТ СН'!$H$24</f>
        <v>3054.7917576700002</v>
      </c>
      <c r="Q113" s="36">
        <f>SUMIFS(СВЦЭМ!$D$39:$D$782,СВЦЭМ!$A$39:$A$782,$A113,СВЦЭМ!$B$39:$B$782,Q$83)+'СЕТ СН'!$H$14+СВЦЭМ!$D$10+'СЕТ СН'!$H$5-'СЕТ СН'!$H$24</f>
        <v>3060.1112684600002</v>
      </c>
      <c r="R113" s="36">
        <f>SUMIFS(СВЦЭМ!$D$39:$D$782,СВЦЭМ!$A$39:$A$782,$A113,СВЦЭМ!$B$39:$B$782,R$83)+'СЕТ СН'!$H$14+СВЦЭМ!$D$10+'СЕТ СН'!$H$5-'СЕТ СН'!$H$24</f>
        <v>3047.1947103900002</v>
      </c>
      <c r="S113" s="36">
        <f>SUMIFS(СВЦЭМ!$D$39:$D$782,СВЦЭМ!$A$39:$A$782,$A113,СВЦЭМ!$B$39:$B$782,S$83)+'СЕТ СН'!$H$14+СВЦЭМ!$D$10+'СЕТ СН'!$H$5-'СЕТ СН'!$H$24</f>
        <v>3048.2177755499997</v>
      </c>
      <c r="T113" s="36">
        <f>SUMIFS(СВЦЭМ!$D$39:$D$782,СВЦЭМ!$A$39:$A$782,$A113,СВЦЭМ!$B$39:$B$782,T$83)+'СЕТ СН'!$H$14+СВЦЭМ!$D$10+'СЕТ СН'!$H$5-'СЕТ СН'!$H$24</f>
        <v>3080.4890924599999</v>
      </c>
      <c r="U113" s="36">
        <f>SUMIFS(СВЦЭМ!$D$39:$D$782,СВЦЭМ!$A$39:$A$782,$A113,СВЦЭМ!$B$39:$B$782,U$83)+'СЕТ СН'!$H$14+СВЦЭМ!$D$10+'СЕТ СН'!$H$5-'СЕТ СН'!$H$24</f>
        <v>3101.4620823400001</v>
      </c>
      <c r="V113" s="36">
        <f>SUMIFS(СВЦЭМ!$D$39:$D$782,СВЦЭМ!$A$39:$A$782,$A113,СВЦЭМ!$B$39:$B$782,V$83)+'СЕТ СН'!$H$14+СВЦЭМ!$D$10+'СЕТ СН'!$H$5-'СЕТ СН'!$H$24</f>
        <v>3087.0957058200001</v>
      </c>
      <c r="W113" s="36">
        <f>SUMIFS(СВЦЭМ!$D$39:$D$782,СВЦЭМ!$A$39:$A$782,$A113,СВЦЭМ!$B$39:$B$782,W$83)+'СЕТ СН'!$H$14+СВЦЭМ!$D$10+'СЕТ СН'!$H$5-'СЕТ СН'!$H$24</f>
        <v>3075.5483753799999</v>
      </c>
      <c r="X113" s="36">
        <f>SUMIFS(СВЦЭМ!$D$39:$D$782,СВЦЭМ!$A$39:$A$782,$A113,СВЦЭМ!$B$39:$B$782,X$83)+'СЕТ СН'!$H$14+СВЦЭМ!$D$10+'СЕТ СН'!$H$5-'СЕТ СН'!$H$24</f>
        <v>3050.1650748800002</v>
      </c>
      <c r="Y113" s="36">
        <f>SUMIFS(СВЦЭМ!$D$39:$D$782,СВЦЭМ!$A$39:$A$782,$A113,СВЦЭМ!$B$39:$B$782,Y$83)+'СЕТ СН'!$H$14+СВЦЭМ!$D$10+'СЕТ СН'!$H$5-'СЕТ СН'!$H$24</f>
        <v>3060.2899047299998</v>
      </c>
    </row>
    <row r="114" spans="1:27" ht="15.75" x14ac:dyDescent="0.2">
      <c r="A114" s="35">
        <f t="shared" si="2"/>
        <v>44500</v>
      </c>
      <c r="B114" s="36">
        <f>SUMIFS(СВЦЭМ!$D$39:$D$782,СВЦЭМ!$A$39:$A$782,$A114,СВЦЭМ!$B$39:$B$782,B$83)+'СЕТ СН'!$H$14+СВЦЭМ!$D$10+'СЕТ СН'!$H$5-'СЕТ СН'!$H$24</f>
        <v>3050.9920754599998</v>
      </c>
      <c r="C114" s="36">
        <f>SUMIFS(СВЦЭМ!$D$39:$D$782,СВЦЭМ!$A$39:$A$782,$A114,СВЦЭМ!$B$39:$B$782,C$83)+'СЕТ СН'!$H$14+СВЦЭМ!$D$10+'СЕТ СН'!$H$5-'СЕТ СН'!$H$24</f>
        <v>3126.2560839799999</v>
      </c>
      <c r="D114" s="36">
        <f>SUMIFS(СВЦЭМ!$D$39:$D$782,СВЦЭМ!$A$39:$A$782,$A114,СВЦЭМ!$B$39:$B$782,D$83)+'СЕТ СН'!$H$14+СВЦЭМ!$D$10+'СЕТ СН'!$H$5-'СЕТ СН'!$H$24</f>
        <v>3127.73592598</v>
      </c>
      <c r="E114" s="36">
        <f>SUMIFS(СВЦЭМ!$D$39:$D$782,СВЦЭМ!$A$39:$A$782,$A114,СВЦЭМ!$B$39:$B$782,E$83)+'СЕТ СН'!$H$14+СВЦЭМ!$D$10+'СЕТ СН'!$H$5-'СЕТ СН'!$H$24</f>
        <v>3120.7437871900001</v>
      </c>
      <c r="F114" s="36">
        <f>SUMIFS(СВЦЭМ!$D$39:$D$782,СВЦЭМ!$A$39:$A$782,$A114,СВЦЭМ!$B$39:$B$782,F$83)+'СЕТ СН'!$H$14+СВЦЭМ!$D$10+'СЕТ СН'!$H$5-'СЕТ СН'!$H$24</f>
        <v>3117.4834068299997</v>
      </c>
      <c r="G114" s="36">
        <f>SUMIFS(СВЦЭМ!$D$39:$D$782,СВЦЭМ!$A$39:$A$782,$A114,СВЦЭМ!$B$39:$B$782,G$83)+'СЕТ СН'!$H$14+СВЦЭМ!$D$10+'СЕТ СН'!$H$5-'СЕТ СН'!$H$24</f>
        <v>3116.2422920500003</v>
      </c>
      <c r="H114" s="36">
        <f>SUMIFS(СВЦЭМ!$D$39:$D$782,СВЦЭМ!$A$39:$A$782,$A114,СВЦЭМ!$B$39:$B$782,H$83)+'СЕТ СН'!$H$14+СВЦЭМ!$D$10+'СЕТ СН'!$H$5-'СЕТ СН'!$H$24</f>
        <v>3136.7665029999998</v>
      </c>
      <c r="I114" s="36">
        <f>SUMIFS(СВЦЭМ!$D$39:$D$782,СВЦЭМ!$A$39:$A$782,$A114,СВЦЭМ!$B$39:$B$782,I$83)+'СЕТ СН'!$H$14+СВЦЭМ!$D$10+'СЕТ СН'!$H$5-'СЕТ СН'!$H$24</f>
        <v>3091.8843801499997</v>
      </c>
      <c r="J114" s="36">
        <f>SUMIFS(СВЦЭМ!$D$39:$D$782,СВЦЭМ!$A$39:$A$782,$A114,СВЦЭМ!$B$39:$B$782,J$83)+'СЕТ СН'!$H$14+СВЦЭМ!$D$10+'СЕТ СН'!$H$5-'СЕТ СН'!$H$24</f>
        <v>3068.36883223</v>
      </c>
      <c r="K114" s="36">
        <f>SUMIFS(СВЦЭМ!$D$39:$D$782,СВЦЭМ!$A$39:$A$782,$A114,СВЦЭМ!$B$39:$B$782,K$83)+'СЕТ СН'!$H$14+СВЦЭМ!$D$10+'СЕТ СН'!$H$5-'СЕТ СН'!$H$24</f>
        <v>3060.4668368299999</v>
      </c>
      <c r="L114" s="36">
        <f>SUMIFS(СВЦЭМ!$D$39:$D$782,СВЦЭМ!$A$39:$A$782,$A114,СВЦЭМ!$B$39:$B$782,L$83)+'СЕТ СН'!$H$14+СВЦЭМ!$D$10+'СЕТ СН'!$H$5-'СЕТ СН'!$H$24</f>
        <v>3074.4920111000001</v>
      </c>
      <c r="M114" s="36">
        <f>SUMIFS(СВЦЭМ!$D$39:$D$782,СВЦЭМ!$A$39:$A$782,$A114,СВЦЭМ!$B$39:$B$782,M$83)+'СЕТ СН'!$H$14+СВЦЭМ!$D$10+'СЕТ СН'!$H$5-'СЕТ СН'!$H$24</f>
        <v>3069.17962782</v>
      </c>
      <c r="N114" s="36">
        <f>SUMIFS(СВЦЭМ!$D$39:$D$782,СВЦЭМ!$A$39:$A$782,$A114,СВЦЭМ!$B$39:$B$782,N$83)+'СЕТ СН'!$H$14+СВЦЭМ!$D$10+'СЕТ СН'!$H$5-'СЕТ СН'!$H$24</f>
        <v>3082.21683626</v>
      </c>
      <c r="O114" s="36">
        <f>SUMIFS(СВЦЭМ!$D$39:$D$782,СВЦЭМ!$A$39:$A$782,$A114,СВЦЭМ!$B$39:$B$782,O$83)+'СЕТ СН'!$H$14+СВЦЭМ!$D$10+'СЕТ СН'!$H$5-'СЕТ СН'!$H$24</f>
        <v>3098.4864696599998</v>
      </c>
      <c r="P114" s="36">
        <f>SUMIFS(СВЦЭМ!$D$39:$D$782,СВЦЭМ!$A$39:$A$782,$A114,СВЦЭМ!$B$39:$B$782,P$83)+'СЕТ СН'!$H$14+СВЦЭМ!$D$10+'СЕТ СН'!$H$5-'СЕТ СН'!$H$24</f>
        <v>3097.37210125</v>
      </c>
      <c r="Q114" s="36">
        <f>SUMIFS(СВЦЭМ!$D$39:$D$782,СВЦЭМ!$A$39:$A$782,$A114,СВЦЭМ!$B$39:$B$782,Q$83)+'СЕТ СН'!$H$14+СВЦЭМ!$D$10+'СЕТ СН'!$H$5-'СЕТ СН'!$H$24</f>
        <v>3092.0483253100001</v>
      </c>
      <c r="R114" s="36">
        <f>SUMIFS(СВЦЭМ!$D$39:$D$782,СВЦЭМ!$A$39:$A$782,$A114,СВЦЭМ!$B$39:$B$782,R$83)+'СЕТ СН'!$H$14+СВЦЭМ!$D$10+'СЕТ СН'!$H$5-'СЕТ СН'!$H$24</f>
        <v>3094.3976308900001</v>
      </c>
      <c r="S114" s="36">
        <f>SUMIFS(СВЦЭМ!$D$39:$D$782,СВЦЭМ!$A$39:$A$782,$A114,СВЦЭМ!$B$39:$B$782,S$83)+'СЕТ СН'!$H$14+СВЦЭМ!$D$10+'СЕТ СН'!$H$5-'СЕТ СН'!$H$24</f>
        <v>3083.4384883799999</v>
      </c>
      <c r="T114" s="36">
        <f>SUMIFS(СВЦЭМ!$D$39:$D$782,СВЦЭМ!$A$39:$A$782,$A114,СВЦЭМ!$B$39:$B$782,T$83)+'СЕТ СН'!$H$14+СВЦЭМ!$D$10+'СЕТ СН'!$H$5-'СЕТ СН'!$H$24</f>
        <v>3107.7974521599999</v>
      </c>
      <c r="U114" s="36">
        <f>SUMIFS(СВЦЭМ!$D$39:$D$782,СВЦЭМ!$A$39:$A$782,$A114,СВЦЭМ!$B$39:$B$782,U$83)+'СЕТ СН'!$H$14+СВЦЭМ!$D$10+'СЕТ СН'!$H$5-'СЕТ СН'!$H$24</f>
        <v>3115.7547016899998</v>
      </c>
      <c r="V114" s="36">
        <f>SUMIFS(СВЦЭМ!$D$39:$D$782,СВЦЭМ!$A$39:$A$782,$A114,СВЦЭМ!$B$39:$B$782,V$83)+'СЕТ СН'!$H$14+СВЦЭМ!$D$10+'СЕТ СН'!$H$5-'СЕТ СН'!$H$24</f>
        <v>3104.2188755100001</v>
      </c>
      <c r="W114" s="36">
        <f>SUMIFS(СВЦЭМ!$D$39:$D$782,СВЦЭМ!$A$39:$A$782,$A114,СВЦЭМ!$B$39:$B$782,W$83)+'СЕТ СН'!$H$14+СВЦЭМ!$D$10+'СЕТ СН'!$H$5-'СЕТ СН'!$H$24</f>
        <v>3088.6566813199997</v>
      </c>
      <c r="X114" s="36">
        <f>SUMIFS(СВЦЭМ!$D$39:$D$782,СВЦЭМ!$A$39:$A$782,$A114,СВЦЭМ!$B$39:$B$782,X$83)+'СЕТ СН'!$H$14+СВЦЭМ!$D$10+'СЕТ СН'!$H$5-'СЕТ СН'!$H$24</f>
        <v>3063.8007942700001</v>
      </c>
      <c r="Y114" s="36">
        <f>SUMIFS(СВЦЭМ!$D$39:$D$782,СВЦЭМ!$A$39:$A$782,$A114,СВЦЭМ!$B$39:$B$782,Y$83)+'СЕТ СН'!$H$14+СВЦЭМ!$D$10+'СЕТ СН'!$H$5-'СЕТ СН'!$H$24</f>
        <v>3075.53307361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01.10.2021</v>
      </c>
      <c r="B120" s="36">
        <f>SUMIFS(СВЦЭМ!$D$39:$D$782,СВЦЭМ!$A$39:$A$782,$A120,СВЦЭМ!$B$39:$B$782,B$119)+'СЕТ СН'!$I$14+СВЦЭМ!$D$10+'СЕТ СН'!$I$5-'СЕТ СН'!$I$24</f>
        <v>3192.0448403</v>
      </c>
      <c r="C120" s="36">
        <f>SUMIFS(СВЦЭМ!$D$39:$D$782,СВЦЭМ!$A$39:$A$782,$A120,СВЦЭМ!$B$39:$B$782,C$119)+'СЕТ СН'!$I$14+СВЦЭМ!$D$10+'СЕТ СН'!$I$5-'СЕТ СН'!$I$24</f>
        <v>3223.3773593599999</v>
      </c>
      <c r="D120" s="36">
        <f>SUMIFS(СВЦЭМ!$D$39:$D$782,СВЦЭМ!$A$39:$A$782,$A120,СВЦЭМ!$B$39:$B$782,D$119)+'СЕТ СН'!$I$14+СВЦЭМ!$D$10+'СЕТ СН'!$I$5-'СЕТ СН'!$I$24</f>
        <v>3291.7797388900003</v>
      </c>
      <c r="E120" s="36">
        <f>SUMIFS(СВЦЭМ!$D$39:$D$782,СВЦЭМ!$A$39:$A$782,$A120,СВЦЭМ!$B$39:$B$782,E$119)+'СЕТ СН'!$I$14+СВЦЭМ!$D$10+'СЕТ СН'!$I$5-'СЕТ СН'!$I$24</f>
        <v>3312.9500014800001</v>
      </c>
      <c r="F120" s="36">
        <f>SUMIFS(СВЦЭМ!$D$39:$D$782,СВЦЭМ!$A$39:$A$782,$A120,СВЦЭМ!$B$39:$B$782,F$119)+'СЕТ СН'!$I$14+СВЦЭМ!$D$10+'СЕТ СН'!$I$5-'СЕТ СН'!$I$24</f>
        <v>3321.6441754699999</v>
      </c>
      <c r="G120" s="36">
        <f>SUMIFS(СВЦЭМ!$D$39:$D$782,СВЦЭМ!$A$39:$A$782,$A120,СВЦЭМ!$B$39:$B$782,G$119)+'СЕТ СН'!$I$14+СВЦЭМ!$D$10+'СЕТ СН'!$I$5-'СЕТ СН'!$I$24</f>
        <v>3311.77568445</v>
      </c>
      <c r="H120" s="36">
        <f>SUMIFS(СВЦЭМ!$D$39:$D$782,СВЦЭМ!$A$39:$A$782,$A120,СВЦЭМ!$B$39:$B$782,H$119)+'СЕТ СН'!$I$14+СВЦЭМ!$D$10+'СЕТ СН'!$I$5-'СЕТ СН'!$I$24</f>
        <v>3287.14274647</v>
      </c>
      <c r="I120" s="36">
        <f>SUMIFS(СВЦЭМ!$D$39:$D$782,СВЦЭМ!$A$39:$A$782,$A120,СВЦЭМ!$B$39:$B$782,I$119)+'СЕТ СН'!$I$14+СВЦЭМ!$D$10+'СЕТ СН'!$I$5-'СЕТ СН'!$I$24</f>
        <v>3278.1030252</v>
      </c>
      <c r="J120" s="36">
        <f>SUMIFS(СВЦЭМ!$D$39:$D$782,СВЦЭМ!$A$39:$A$782,$A120,СВЦЭМ!$B$39:$B$782,J$119)+'СЕТ СН'!$I$14+СВЦЭМ!$D$10+'СЕТ СН'!$I$5-'СЕТ СН'!$I$24</f>
        <v>3201.9255739800001</v>
      </c>
      <c r="K120" s="36">
        <f>SUMIFS(СВЦЭМ!$D$39:$D$782,СВЦЭМ!$A$39:$A$782,$A120,СВЦЭМ!$B$39:$B$782,K$119)+'СЕТ СН'!$I$14+СВЦЭМ!$D$10+'СЕТ СН'!$I$5-'СЕТ СН'!$I$24</f>
        <v>3225.4113149700001</v>
      </c>
      <c r="L120" s="36">
        <f>SUMIFS(СВЦЭМ!$D$39:$D$782,СВЦЭМ!$A$39:$A$782,$A120,СВЦЭМ!$B$39:$B$782,L$119)+'СЕТ СН'!$I$14+СВЦЭМ!$D$10+'СЕТ СН'!$I$5-'СЕТ СН'!$I$24</f>
        <v>3225.8078544600003</v>
      </c>
      <c r="M120" s="36">
        <f>SUMIFS(СВЦЭМ!$D$39:$D$782,СВЦЭМ!$A$39:$A$782,$A120,СВЦЭМ!$B$39:$B$782,M$119)+'СЕТ СН'!$I$14+СВЦЭМ!$D$10+'СЕТ СН'!$I$5-'СЕТ СН'!$I$24</f>
        <v>3207.3168715600004</v>
      </c>
      <c r="N120" s="36">
        <f>SUMIFS(СВЦЭМ!$D$39:$D$782,СВЦЭМ!$A$39:$A$782,$A120,СВЦЭМ!$B$39:$B$782,N$119)+'СЕТ СН'!$I$14+СВЦЭМ!$D$10+'СЕТ СН'!$I$5-'СЕТ СН'!$I$24</f>
        <v>3198.4637781500001</v>
      </c>
      <c r="O120" s="36">
        <f>SUMIFS(СВЦЭМ!$D$39:$D$782,СВЦЭМ!$A$39:$A$782,$A120,СВЦЭМ!$B$39:$B$782,O$119)+'СЕТ СН'!$I$14+СВЦЭМ!$D$10+'СЕТ СН'!$I$5-'СЕТ СН'!$I$24</f>
        <v>3189.4013328600004</v>
      </c>
      <c r="P120" s="36">
        <f>SUMIFS(СВЦЭМ!$D$39:$D$782,СВЦЭМ!$A$39:$A$782,$A120,СВЦЭМ!$B$39:$B$782,P$119)+'СЕТ СН'!$I$14+СВЦЭМ!$D$10+'СЕТ СН'!$I$5-'СЕТ СН'!$I$24</f>
        <v>3195.8361614800001</v>
      </c>
      <c r="Q120" s="36">
        <f>SUMIFS(СВЦЭМ!$D$39:$D$782,СВЦЭМ!$A$39:$A$782,$A120,СВЦЭМ!$B$39:$B$782,Q$119)+'СЕТ СН'!$I$14+СВЦЭМ!$D$10+'СЕТ СН'!$I$5-'СЕТ СН'!$I$24</f>
        <v>3191.6899819200003</v>
      </c>
      <c r="R120" s="36">
        <f>SUMIFS(СВЦЭМ!$D$39:$D$782,СВЦЭМ!$A$39:$A$782,$A120,СВЦЭМ!$B$39:$B$782,R$119)+'СЕТ СН'!$I$14+СВЦЭМ!$D$10+'СЕТ СН'!$I$5-'СЕТ СН'!$I$24</f>
        <v>3187.8038353000002</v>
      </c>
      <c r="S120" s="36">
        <f>SUMIFS(СВЦЭМ!$D$39:$D$782,СВЦЭМ!$A$39:$A$782,$A120,СВЦЭМ!$B$39:$B$782,S$119)+'СЕТ СН'!$I$14+СВЦЭМ!$D$10+'СЕТ СН'!$I$5-'СЕТ СН'!$I$24</f>
        <v>3186.0051626500003</v>
      </c>
      <c r="T120" s="36">
        <f>SUMIFS(СВЦЭМ!$D$39:$D$782,СВЦЭМ!$A$39:$A$782,$A120,СВЦЭМ!$B$39:$B$782,T$119)+'СЕТ СН'!$I$14+СВЦЭМ!$D$10+'СЕТ СН'!$I$5-'СЕТ СН'!$I$24</f>
        <v>3176.3109956799999</v>
      </c>
      <c r="U120" s="36">
        <f>SUMIFS(СВЦЭМ!$D$39:$D$782,СВЦЭМ!$A$39:$A$782,$A120,СВЦЭМ!$B$39:$B$782,U$119)+'СЕТ СН'!$I$14+СВЦЭМ!$D$10+'СЕТ СН'!$I$5-'СЕТ СН'!$I$24</f>
        <v>3147.8464745800002</v>
      </c>
      <c r="V120" s="36">
        <f>SUMIFS(СВЦЭМ!$D$39:$D$782,СВЦЭМ!$A$39:$A$782,$A120,СВЦЭМ!$B$39:$B$782,V$119)+'СЕТ СН'!$I$14+СВЦЭМ!$D$10+'СЕТ СН'!$I$5-'СЕТ СН'!$I$24</f>
        <v>3119.0210346200001</v>
      </c>
      <c r="W120" s="36">
        <f>SUMIFS(СВЦЭМ!$D$39:$D$782,СВЦЭМ!$A$39:$A$782,$A120,СВЦЭМ!$B$39:$B$782,W$119)+'СЕТ СН'!$I$14+СВЦЭМ!$D$10+'СЕТ СН'!$I$5-'СЕТ СН'!$I$24</f>
        <v>3130.65985916</v>
      </c>
      <c r="X120" s="36">
        <f>SUMIFS(СВЦЭМ!$D$39:$D$782,СВЦЭМ!$A$39:$A$782,$A120,СВЦЭМ!$B$39:$B$782,X$119)+'СЕТ СН'!$I$14+СВЦЭМ!$D$10+'СЕТ СН'!$I$5-'СЕТ СН'!$I$24</f>
        <v>3160.2875680200004</v>
      </c>
      <c r="Y120" s="36">
        <f>SUMIFS(СВЦЭМ!$D$39:$D$782,СВЦЭМ!$A$39:$A$782,$A120,СВЦЭМ!$B$39:$B$782,Y$119)+'СЕТ СН'!$I$14+СВЦЭМ!$D$10+'СЕТ СН'!$I$5-'СЕТ СН'!$I$24</f>
        <v>3189.7685018900002</v>
      </c>
      <c r="AA120" s="45"/>
    </row>
    <row r="121" spans="1:27" ht="15.75" x14ac:dyDescent="0.2">
      <c r="A121" s="35">
        <f>A120+1</f>
        <v>44471</v>
      </c>
      <c r="B121" s="36">
        <f>SUMIFS(СВЦЭМ!$D$39:$D$782,СВЦЭМ!$A$39:$A$782,$A121,СВЦЭМ!$B$39:$B$782,B$119)+'СЕТ СН'!$I$14+СВЦЭМ!$D$10+'СЕТ СН'!$I$5-'СЕТ СН'!$I$24</f>
        <v>3261.7217332</v>
      </c>
      <c r="C121" s="36">
        <f>SUMIFS(СВЦЭМ!$D$39:$D$782,СВЦЭМ!$A$39:$A$782,$A121,СВЦЭМ!$B$39:$B$782,C$119)+'СЕТ СН'!$I$14+СВЦЭМ!$D$10+'СЕТ СН'!$I$5-'СЕТ СН'!$I$24</f>
        <v>3299.31252778</v>
      </c>
      <c r="D121" s="36">
        <f>SUMIFS(СВЦЭМ!$D$39:$D$782,СВЦЭМ!$A$39:$A$782,$A121,СВЦЭМ!$B$39:$B$782,D$119)+'СЕТ СН'!$I$14+СВЦЭМ!$D$10+'СЕТ СН'!$I$5-'СЕТ СН'!$I$24</f>
        <v>3336.4919464300001</v>
      </c>
      <c r="E121" s="36">
        <f>SUMIFS(СВЦЭМ!$D$39:$D$782,СВЦЭМ!$A$39:$A$782,$A121,СВЦЭМ!$B$39:$B$782,E$119)+'СЕТ СН'!$I$14+СВЦЭМ!$D$10+'СЕТ СН'!$I$5-'СЕТ СН'!$I$24</f>
        <v>3354.8947088000004</v>
      </c>
      <c r="F121" s="36">
        <f>SUMIFS(СВЦЭМ!$D$39:$D$782,СВЦЭМ!$A$39:$A$782,$A121,СВЦЭМ!$B$39:$B$782,F$119)+'СЕТ СН'!$I$14+СВЦЭМ!$D$10+'СЕТ СН'!$I$5-'СЕТ СН'!$I$24</f>
        <v>3353.2149980300001</v>
      </c>
      <c r="G121" s="36">
        <f>SUMIFS(СВЦЭМ!$D$39:$D$782,СВЦЭМ!$A$39:$A$782,$A121,СВЦЭМ!$B$39:$B$782,G$119)+'СЕТ СН'!$I$14+СВЦЭМ!$D$10+'СЕТ СН'!$I$5-'СЕТ СН'!$I$24</f>
        <v>3343.4022070300002</v>
      </c>
      <c r="H121" s="36">
        <f>SUMIFS(СВЦЭМ!$D$39:$D$782,СВЦЭМ!$A$39:$A$782,$A121,СВЦЭМ!$B$39:$B$782,H$119)+'СЕТ СН'!$I$14+СВЦЭМ!$D$10+'СЕТ СН'!$I$5-'СЕТ СН'!$I$24</f>
        <v>3281.68237503</v>
      </c>
      <c r="I121" s="36">
        <f>SUMIFS(СВЦЭМ!$D$39:$D$782,СВЦЭМ!$A$39:$A$782,$A121,СВЦЭМ!$B$39:$B$782,I$119)+'СЕТ СН'!$I$14+СВЦЭМ!$D$10+'СЕТ СН'!$I$5-'СЕТ СН'!$I$24</f>
        <v>3229.6625437700004</v>
      </c>
      <c r="J121" s="36">
        <f>SUMIFS(СВЦЭМ!$D$39:$D$782,СВЦЭМ!$A$39:$A$782,$A121,СВЦЭМ!$B$39:$B$782,J$119)+'СЕТ СН'!$I$14+СВЦЭМ!$D$10+'СЕТ СН'!$I$5-'СЕТ СН'!$I$24</f>
        <v>3149.49830204</v>
      </c>
      <c r="K121" s="36">
        <f>SUMIFS(СВЦЭМ!$D$39:$D$782,СВЦЭМ!$A$39:$A$782,$A121,СВЦЭМ!$B$39:$B$782,K$119)+'СЕТ СН'!$I$14+СВЦЭМ!$D$10+'СЕТ СН'!$I$5-'СЕТ СН'!$I$24</f>
        <v>3143.2572018400001</v>
      </c>
      <c r="L121" s="36">
        <f>SUMIFS(СВЦЭМ!$D$39:$D$782,СВЦЭМ!$A$39:$A$782,$A121,СВЦЭМ!$B$39:$B$782,L$119)+'СЕТ СН'!$I$14+СВЦЭМ!$D$10+'СЕТ СН'!$I$5-'СЕТ СН'!$I$24</f>
        <v>3150.5595131700002</v>
      </c>
      <c r="M121" s="36">
        <f>SUMIFS(СВЦЭМ!$D$39:$D$782,СВЦЭМ!$A$39:$A$782,$A121,СВЦЭМ!$B$39:$B$782,M$119)+'СЕТ СН'!$I$14+СВЦЭМ!$D$10+'СЕТ СН'!$I$5-'СЕТ СН'!$I$24</f>
        <v>3142.1640160200004</v>
      </c>
      <c r="N121" s="36">
        <f>SUMIFS(СВЦЭМ!$D$39:$D$782,СВЦЭМ!$A$39:$A$782,$A121,СВЦЭМ!$B$39:$B$782,N$119)+'СЕТ СН'!$I$14+СВЦЭМ!$D$10+'СЕТ СН'!$I$5-'СЕТ СН'!$I$24</f>
        <v>3132.5799430100001</v>
      </c>
      <c r="O121" s="36">
        <f>SUMIFS(СВЦЭМ!$D$39:$D$782,СВЦЭМ!$A$39:$A$782,$A121,СВЦЭМ!$B$39:$B$782,O$119)+'СЕТ СН'!$I$14+СВЦЭМ!$D$10+'СЕТ СН'!$I$5-'СЕТ СН'!$I$24</f>
        <v>3137.9016838000002</v>
      </c>
      <c r="P121" s="36">
        <f>SUMIFS(СВЦЭМ!$D$39:$D$782,СВЦЭМ!$A$39:$A$782,$A121,СВЦЭМ!$B$39:$B$782,P$119)+'СЕТ СН'!$I$14+СВЦЭМ!$D$10+'СЕТ СН'!$I$5-'СЕТ СН'!$I$24</f>
        <v>3156.9860184200002</v>
      </c>
      <c r="Q121" s="36">
        <f>SUMIFS(СВЦЭМ!$D$39:$D$782,СВЦЭМ!$A$39:$A$782,$A121,СВЦЭМ!$B$39:$B$782,Q$119)+'СЕТ СН'!$I$14+СВЦЭМ!$D$10+'СЕТ СН'!$I$5-'СЕТ СН'!$I$24</f>
        <v>3159.4610555200002</v>
      </c>
      <c r="R121" s="36">
        <f>SUMIFS(СВЦЭМ!$D$39:$D$782,СВЦЭМ!$A$39:$A$782,$A121,СВЦЭМ!$B$39:$B$782,R$119)+'СЕТ СН'!$I$14+СВЦЭМ!$D$10+'СЕТ СН'!$I$5-'СЕТ СН'!$I$24</f>
        <v>3161.7667238700001</v>
      </c>
      <c r="S121" s="36">
        <f>SUMIFS(СВЦЭМ!$D$39:$D$782,СВЦЭМ!$A$39:$A$782,$A121,СВЦЭМ!$B$39:$B$782,S$119)+'СЕТ СН'!$I$14+СВЦЭМ!$D$10+'СЕТ СН'!$I$5-'СЕТ СН'!$I$24</f>
        <v>3175.7870636800003</v>
      </c>
      <c r="T121" s="36">
        <f>SUMIFS(СВЦЭМ!$D$39:$D$782,СВЦЭМ!$A$39:$A$782,$A121,СВЦЭМ!$B$39:$B$782,T$119)+'СЕТ СН'!$I$14+СВЦЭМ!$D$10+'СЕТ СН'!$I$5-'СЕТ СН'!$I$24</f>
        <v>3147.1920195600001</v>
      </c>
      <c r="U121" s="36">
        <f>SUMIFS(СВЦЭМ!$D$39:$D$782,СВЦЭМ!$A$39:$A$782,$A121,СВЦЭМ!$B$39:$B$782,U$119)+'СЕТ СН'!$I$14+СВЦЭМ!$D$10+'СЕТ СН'!$I$5-'СЕТ СН'!$I$24</f>
        <v>3132.6004159200002</v>
      </c>
      <c r="V121" s="36">
        <f>SUMIFS(СВЦЭМ!$D$39:$D$782,СВЦЭМ!$A$39:$A$782,$A121,СВЦЭМ!$B$39:$B$782,V$119)+'СЕТ СН'!$I$14+СВЦЭМ!$D$10+'СЕТ СН'!$I$5-'СЕТ СН'!$I$24</f>
        <v>3138.52840444</v>
      </c>
      <c r="W121" s="36">
        <f>SUMIFS(СВЦЭМ!$D$39:$D$782,СВЦЭМ!$A$39:$A$782,$A121,СВЦЭМ!$B$39:$B$782,W$119)+'СЕТ СН'!$I$14+СВЦЭМ!$D$10+'СЕТ СН'!$I$5-'СЕТ СН'!$I$24</f>
        <v>3127.0794155100002</v>
      </c>
      <c r="X121" s="36">
        <f>SUMIFS(СВЦЭМ!$D$39:$D$782,СВЦЭМ!$A$39:$A$782,$A121,СВЦЭМ!$B$39:$B$782,X$119)+'СЕТ СН'!$I$14+СВЦЭМ!$D$10+'СЕТ СН'!$I$5-'СЕТ СН'!$I$24</f>
        <v>3235.65178573</v>
      </c>
      <c r="Y121" s="36">
        <f>SUMIFS(СВЦЭМ!$D$39:$D$782,СВЦЭМ!$A$39:$A$782,$A121,СВЦЭМ!$B$39:$B$782,Y$119)+'СЕТ СН'!$I$14+СВЦЭМ!$D$10+'СЕТ СН'!$I$5-'СЕТ СН'!$I$24</f>
        <v>3208.9164431100003</v>
      </c>
    </row>
    <row r="122" spans="1:27" ht="15.75" x14ac:dyDescent="0.2">
      <c r="A122" s="35">
        <f t="shared" ref="A122:A150" si="3">A121+1</f>
        <v>44472</v>
      </c>
      <c r="B122" s="36">
        <f>SUMIFS(СВЦЭМ!$D$39:$D$782,СВЦЭМ!$A$39:$A$782,$A122,СВЦЭМ!$B$39:$B$782,B$119)+'СЕТ СН'!$I$14+СВЦЭМ!$D$10+'СЕТ СН'!$I$5-'СЕТ СН'!$I$24</f>
        <v>3227.0455745400004</v>
      </c>
      <c r="C122" s="36">
        <f>SUMIFS(СВЦЭМ!$D$39:$D$782,СВЦЭМ!$A$39:$A$782,$A122,СВЦЭМ!$B$39:$B$782,C$119)+'СЕТ СН'!$I$14+СВЦЭМ!$D$10+'СЕТ СН'!$I$5-'СЕТ СН'!$I$24</f>
        <v>3280.7087916099999</v>
      </c>
      <c r="D122" s="36">
        <f>SUMIFS(СВЦЭМ!$D$39:$D$782,СВЦЭМ!$A$39:$A$782,$A122,СВЦЭМ!$B$39:$B$782,D$119)+'СЕТ СН'!$I$14+СВЦЭМ!$D$10+'СЕТ СН'!$I$5-'СЕТ СН'!$I$24</f>
        <v>3337.7744618400002</v>
      </c>
      <c r="E122" s="36">
        <f>SUMIFS(СВЦЭМ!$D$39:$D$782,СВЦЭМ!$A$39:$A$782,$A122,СВЦЭМ!$B$39:$B$782,E$119)+'СЕТ СН'!$I$14+СВЦЭМ!$D$10+'СЕТ СН'!$I$5-'СЕТ СН'!$I$24</f>
        <v>3354.2328430900002</v>
      </c>
      <c r="F122" s="36">
        <f>SUMIFS(СВЦЭМ!$D$39:$D$782,СВЦЭМ!$A$39:$A$782,$A122,СВЦЭМ!$B$39:$B$782,F$119)+'СЕТ СН'!$I$14+СВЦЭМ!$D$10+'СЕТ СН'!$I$5-'СЕТ СН'!$I$24</f>
        <v>3356.7738428299999</v>
      </c>
      <c r="G122" s="36">
        <f>SUMIFS(СВЦЭМ!$D$39:$D$782,СВЦЭМ!$A$39:$A$782,$A122,СВЦЭМ!$B$39:$B$782,G$119)+'СЕТ СН'!$I$14+СВЦЭМ!$D$10+'СЕТ СН'!$I$5-'СЕТ СН'!$I$24</f>
        <v>3350.3317580500002</v>
      </c>
      <c r="H122" s="36">
        <f>SUMIFS(СВЦЭМ!$D$39:$D$782,СВЦЭМ!$A$39:$A$782,$A122,СВЦЭМ!$B$39:$B$782,H$119)+'СЕТ СН'!$I$14+СВЦЭМ!$D$10+'СЕТ СН'!$I$5-'СЕТ СН'!$I$24</f>
        <v>3299.9351930600001</v>
      </c>
      <c r="I122" s="36">
        <f>SUMIFS(СВЦЭМ!$D$39:$D$782,СВЦЭМ!$A$39:$A$782,$A122,СВЦЭМ!$B$39:$B$782,I$119)+'СЕТ СН'!$I$14+СВЦЭМ!$D$10+'СЕТ СН'!$I$5-'СЕТ СН'!$I$24</f>
        <v>3233.8879875299999</v>
      </c>
      <c r="J122" s="36">
        <f>SUMIFS(СВЦЭМ!$D$39:$D$782,СВЦЭМ!$A$39:$A$782,$A122,СВЦЭМ!$B$39:$B$782,J$119)+'СЕТ СН'!$I$14+СВЦЭМ!$D$10+'СЕТ СН'!$I$5-'СЕТ СН'!$I$24</f>
        <v>3191.3782128500002</v>
      </c>
      <c r="K122" s="36">
        <f>SUMIFS(СВЦЭМ!$D$39:$D$782,СВЦЭМ!$A$39:$A$782,$A122,СВЦЭМ!$B$39:$B$782,K$119)+'СЕТ СН'!$I$14+СВЦЭМ!$D$10+'СЕТ СН'!$I$5-'СЕТ СН'!$I$24</f>
        <v>3152.6038710600001</v>
      </c>
      <c r="L122" s="36">
        <f>SUMIFS(СВЦЭМ!$D$39:$D$782,СВЦЭМ!$A$39:$A$782,$A122,СВЦЭМ!$B$39:$B$782,L$119)+'СЕТ СН'!$I$14+СВЦЭМ!$D$10+'СЕТ СН'!$I$5-'СЕТ СН'!$I$24</f>
        <v>3147.8518918300001</v>
      </c>
      <c r="M122" s="36">
        <f>SUMIFS(СВЦЭМ!$D$39:$D$782,СВЦЭМ!$A$39:$A$782,$A122,СВЦЭМ!$B$39:$B$782,M$119)+'СЕТ СН'!$I$14+СВЦЭМ!$D$10+'СЕТ СН'!$I$5-'СЕТ СН'!$I$24</f>
        <v>3150.1306919400004</v>
      </c>
      <c r="N122" s="36">
        <f>SUMIFS(СВЦЭМ!$D$39:$D$782,СВЦЭМ!$A$39:$A$782,$A122,СВЦЭМ!$B$39:$B$782,N$119)+'СЕТ СН'!$I$14+СВЦЭМ!$D$10+'СЕТ СН'!$I$5-'СЕТ СН'!$I$24</f>
        <v>3168.1276112300002</v>
      </c>
      <c r="O122" s="36">
        <f>SUMIFS(СВЦЭМ!$D$39:$D$782,СВЦЭМ!$A$39:$A$782,$A122,СВЦЭМ!$B$39:$B$782,O$119)+'СЕТ СН'!$I$14+СВЦЭМ!$D$10+'СЕТ СН'!$I$5-'СЕТ СН'!$I$24</f>
        <v>3172.7994904699999</v>
      </c>
      <c r="P122" s="36">
        <f>SUMIFS(СВЦЭМ!$D$39:$D$782,СВЦЭМ!$A$39:$A$782,$A122,СВЦЭМ!$B$39:$B$782,P$119)+'СЕТ СН'!$I$14+СВЦЭМ!$D$10+'СЕТ СН'!$I$5-'СЕТ СН'!$I$24</f>
        <v>3174.5949014100001</v>
      </c>
      <c r="Q122" s="36">
        <f>SUMIFS(СВЦЭМ!$D$39:$D$782,СВЦЭМ!$A$39:$A$782,$A122,СВЦЭМ!$B$39:$B$782,Q$119)+'СЕТ СН'!$I$14+СВЦЭМ!$D$10+'СЕТ СН'!$I$5-'СЕТ СН'!$I$24</f>
        <v>3174.0341635300001</v>
      </c>
      <c r="R122" s="36">
        <f>SUMIFS(СВЦЭМ!$D$39:$D$782,СВЦЭМ!$A$39:$A$782,$A122,СВЦЭМ!$B$39:$B$782,R$119)+'СЕТ СН'!$I$14+СВЦЭМ!$D$10+'СЕТ СН'!$I$5-'СЕТ СН'!$I$24</f>
        <v>3163.5018364800003</v>
      </c>
      <c r="S122" s="36">
        <f>SUMIFS(СВЦЭМ!$D$39:$D$782,СВЦЭМ!$A$39:$A$782,$A122,СВЦЭМ!$B$39:$B$782,S$119)+'СЕТ СН'!$I$14+СВЦЭМ!$D$10+'СЕТ СН'!$I$5-'СЕТ СН'!$I$24</f>
        <v>3169.8264403500002</v>
      </c>
      <c r="T122" s="36">
        <f>SUMIFS(СВЦЭМ!$D$39:$D$782,СВЦЭМ!$A$39:$A$782,$A122,СВЦЭМ!$B$39:$B$782,T$119)+'СЕТ СН'!$I$14+СВЦЭМ!$D$10+'СЕТ СН'!$I$5-'СЕТ СН'!$I$24</f>
        <v>3158.5153970900001</v>
      </c>
      <c r="U122" s="36">
        <f>SUMIFS(СВЦЭМ!$D$39:$D$782,СВЦЭМ!$A$39:$A$782,$A122,СВЦЭМ!$B$39:$B$782,U$119)+'СЕТ СН'!$I$14+СВЦЭМ!$D$10+'СЕТ СН'!$I$5-'СЕТ СН'!$I$24</f>
        <v>3150.6022598200002</v>
      </c>
      <c r="V122" s="36">
        <f>SUMIFS(СВЦЭМ!$D$39:$D$782,СВЦЭМ!$A$39:$A$782,$A122,СВЦЭМ!$B$39:$B$782,V$119)+'СЕТ СН'!$I$14+СВЦЭМ!$D$10+'СЕТ СН'!$I$5-'СЕТ СН'!$I$24</f>
        <v>3136.6220290400001</v>
      </c>
      <c r="W122" s="36">
        <f>SUMIFS(СВЦЭМ!$D$39:$D$782,СВЦЭМ!$A$39:$A$782,$A122,СВЦЭМ!$B$39:$B$782,W$119)+'СЕТ СН'!$I$14+СВЦЭМ!$D$10+'СЕТ СН'!$I$5-'СЕТ СН'!$I$24</f>
        <v>3117.4908356300002</v>
      </c>
      <c r="X122" s="36">
        <f>SUMIFS(СВЦЭМ!$D$39:$D$782,СВЦЭМ!$A$39:$A$782,$A122,СВЦЭМ!$B$39:$B$782,X$119)+'СЕТ СН'!$I$14+СВЦЭМ!$D$10+'СЕТ СН'!$I$5-'СЕТ СН'!$I$24</f>
        <v>3119.6649485300004</v>
      </c>
      <c r="Y122" s="36">
        <f>SUMIFS(СВЦЭМ!$D$39:$D$782,СВЦЭМ!$A$39:$A$782,$A122,СВЦЭМ!$B$39:$B$782,Y$119)+'СЕТ СН'!$I$14+СВЦЭМ!$D$10+'СЕТ СН'!$I$5-'СЕТ СН'!$I$24</f>
        <v>3137.0931058000001</v>
      </c>
    </row>
    <row r="123" spans="1:27" ht="15.75" x14ac:dyDescent="0.2">
      <c r="A123" s="35">
        <f t="shared" si="3"/>
        <v>44473</v>
      </c>
      <c r="B123" s="36">
        <f>SUMIFS(СВЦЭМ!$D$39:$D$782,СВЦЭМ!$A$39:$A$782,$A123,СВЦЭМ!$B$39:$B$782,B$119)+'СЕТ СН'!$I$14+СВЦЭМ!$D$10+'СЕТ СН'!$I$5-'СЕТ СН'!$I$24</f>
        <v>3201.79507586</v>
      </c>
      <c r="C123" s="36">
        <f>SUMIFS(СВЦЭМ!$D$39:$D$782,СВЦЭМ!$A$39:$A$782,$A123,СВЦЭМ!$B$39:$B$782,C$119)+'СЕТ СН'!$I$14+СВЦЭМ!$D$10+'СЕТ СН'!$I$5-'СЕТ СН'!$I$24</f>
        <v>3230.4941100700003</v>
      </c>
      <c r="D123" s="36">
        <f>SUMIFS(СВЦЭМ!$D$39:$D$782,СВЦЭМ!$A$39:$A$782,$A123,СВЦЭМ!$B$39:$B$782,D$119)+'СЕТ СН'!$I$14+СВЦЭМ!$D$10+'СЕТ СН'!$I$5-'СЕТ СН'!$I$24</f>
        <v>3224.9704861300002</v>
      </c>
      <c r="E123" s="36">
        <f>SUMIFS(СВЦЭМ!$D$39:$D$782,СВЦЭМ!$A$39:$A$782,$A123,СВЦЭМ!$B$39:$B$782,E$119)+'СЕТ СН'!$I$14+СВЦЭМ!$D$10+'СЕТ СН'!$I$5-'СЕТ СН'!$I$24</f>
        <v>3244.6045764700002</v>
      </c>
      <c r="F123" s="36">
        <f>SUMIFS(СВЦЭМ!$D$39:$D$782,СВЦЭМ!$A$39:$A$782,$A123,СВЦЭМ!$B$39:$B$782,F$119)+'СЕТ СН'!$I$14+СВЦЭМ!$D$10+'СЕТ СН'!$I$5-'СЕТ СН'!$I$24</f>
        <v>3240.6827658299999</v>
      </c>
      <c r="G123" s="36">
        <f>SUMIFS(СВЦЭМ!$D$39:$D$782,СВЦЭМ!$A$39:$A$782,$A123,СВЦЭМ!$B$39:$B$782,G$119)+'СЕТ СН'!$I$14+СВЦЭМ!$D$10+'СЕТ СН'!$I$5-'СЕТ СН'!$I$24</f>
        <v>3252.61365492</v>
      </c>
      <c r="H123" s="36">
        <f>SUMIFS(СВЦЭМ!$D$39:$D$782,СВЦЭМ!$A$39:$A$782,$A123,СВЦЭМ!$B$39:$B$782,H$119)+'СЕТ СН'!$I$14+СВЦЭМ!$D$10+'СЕТ СН'!$I$5-'СЕТ СН'!$I$24</f>
        <v>3287.2821134300002</v>
      </c>
      <c r="I123" s="36">
        <f>SUMIFS(СВЦЭМ!$D$39:$D$782,СВЦЭМ!$A$39:$A$782,$A123,СВЦЭМ!$B$39:$B$782,I$119)+'СЕТ СН'!$I$14+СВЦЭМ!$D$10+'СЕТ СН'!$I$5-'СЕТ СН'!$I$24</f>
        <v>3238.02993685</v>
      </c>
      <c r="J123" s="36">
        <f>SUMIFS(СВЦЭМ!$D$39:$D$782,СВЦЭМ!$A$39:$A$782,$A123,СВЦЭМ!$B$39:$B$782,J$119)+'СЕТ СН'!$I$14+СВЦЭМ!$D$10+'СЕТ СН'!$I$5-'СЕТ СН'!$I$24</f>
        <v>3205.3233217200004</v>
      </c>
      <c r="K123" s="36">
        <f>SUMIFS(СВЦЭМ!$D$39:$D$782,СВЦЭМ!$A$39:$A$782,$A123,СВЦЭМ!$B$39:$B$782,K$119)+'СЕТ СН'!$I$14+СВЦЭМ!$D$10+'СЕТ СН'!$I$5-'СЕТ СН'!$I$24</f>
        <v>3222.7925894</v>
      </c>
      <c r="L123" s="36">
        <f>SUMIFS(СВЦЭМ!$D$39:$D$782,СВЦЭМ!$A$39:$A$782,$A123,СВЦЭМ!$B$39:$B$782,L$119)+'СЕТ СН'!$I$14+СВЦЭМ!$D$10+'СЕТ СН'!$I$5-'СЕТ СН'!$I$24</f>
        <v>3208.0650843800004</v>
      </c>
      <c r="M123" s="36">
        <f>SUMIFS(СВЦЭМ!$D$39:$D$782,СВЦЭМ!$A$39:$A$782,$A123,СВЦЭМ!$B$39:$B$782,M$119)+'СЕТ СН'!$I$14+СВЦЭМ!$D$10+'СЕТ СН'!$I$5-'СЕТ СН'!$I$24</f>
        <v>3208.0975188800003</v>
      </c>
      <c r="N123" s="36">
        <f>SUMIFS(СВЦЭМ!$D$39:$D$782,СВЦЭМ!$A$39:$A$782,$A123,СВЦЭМ!$B$39:$B$782,N$119)+'СЕТ СН'!$I$14+СВЦЭМ!$D$10+'СЕТ СН'!$I$5-'СЕТ СН'!$I$24</f>
        <v>3184.7948313100001</v>
      </c>
      <c r="O123" s="36">
        <f>SUMIFS(СВЦЭМ!$D$39:$D$782,СВЦЭМ!$A$39:$A$782,$A123,СВЦЭМ!$B$39:$B$782,O$119)+'СЕТ СН'!$I$14+СВЦЭМ!$D$10+'СЕТ СН'!$I$5-'СЕТ СН'!$I$24</f>
        <v>3183.8275659400001</v>
      </c>
      <c r="P123" s="36">
        <f>SUMIFS(СВЦЭМ!$D$39:$D$782,СВЦЭМ!$A$39:$A$782,$A123,СВЦЭМ!$B$39:$B$782,P$119)+'СЕТ СН'!$I$14+СВЦЭМ!$D$10+'СЕТ СН'!$I$5-'СЕТ СН'!$I$24</f>
        <v>3190.2572010200001</v>
      </c>
      <c r="Q123" s="36">
        <f>SUMIFS(СВЦЭМ!$D$39:$D$782,СВЦЭМ!$A$39:$A$782,$A123,СВЦЭМ!$B$39:$B$782,Q$119)+'СЕТ СН'!$I$14+СВЦЭМ!$D$10+'СЕТ СН'!$I$5-'СЕТ СН'!$I$24</f>
        <v>3226.16753169</v>
      </c>
      <c r="R123" s="36">
        <f>SUMIFS(СВЦЭМ!$D$39:$D$782,СВЦЭМ!$A$39:$A$782,$A123,СВЦЭМ!$B$39:$B$782,R$119)+'СЕТ СН'!$I$14+СВЦЭМ!$D$10+'СЕТ СН'!$I$5-'СЕТ СН'!$I$24</f>
        <v>3216.8029612</v>
      </c>
      <c r="S123" s="36">
        <f>SUMIFS(СВЦЭМ!$D$39:$D$782,СВЦЭМ!$A$39:$A$782,$A123,СВЦЭМ!$B$39:$B$782,S$119)+'СЕТ СН'!$I$14+СВЦЭМ!$D$10+'СЕТ СН'!$I$5-'СЕТ СН'!$I$24</f>
        <v>3221.0354442000003</v>
      </c>
      <c r="T123" s="36">
        <f>SUMIFS(СВЦЭМ!$D$39:$D$782,СВЦЭМ!$A$39:$A$782,$A123,СВЦЭМ!$B$39:$B$782,T$119)+'СЕТ СН'!$I$14+СВЦЭМ!$D$10+'СЕТ СН'!$I$5-'СЕТ СН'!$I$24</f>
        <v>3238.5906688600003</v>
      </c>
      <c r="U123" s="36">
        <f>SUMIFS(СВЦЭМ!$D$39:$D$782,СВЦЭМ!$A$39:$A$782,$A123,СВЦЭМ!$B$39:$B$782,U$119)+'СЕТ СН'!$I$14+СВЦЭМ!$D$10+'СЕТ СН'!$I$5-'СЕТ СН'!$I$24</f>
        <v>3235.2962647200002</v>
      </c>
      <c r="V123" s="36">
        <f>SUMIFS(СВЦЭМ!$D$39:$D$782,СВЦЭМ!$A$39:$A$782,$A123,СВЦЭМ!$B$39:$B$782,V$119)+'СЕТ СН'!$I$14+СВЦЭМ!$D$10+'СЕТ СН'!$I$5-'СЕТ СН'!$I$24</f>
        <v>3232.7802104800003</v>
      </c>
      <c r="W123" s="36">
        <f>SUMIFS(СВЦЭМ!$D$39:$D$782,СВЦЭМ!$A$39:$A$782,$A123,СВЦЭМ!$B$39:$B$782,W$119)+'СЕТ СН'!$I$14+СВЦЭМ!$D$10+'СЕТ СН'!$I$5-'СЕТ СН'!$I$24</f>
        <v>3222.5548105400003</v>
      </c>
      <c r="X123" s="36">
        <f>SUMIFS(СВЦЭМ!$D$39:$D$782,СВЦЭМ!$A$39:$A$782,$A123,СВЦЭМ!$B$39:$B$782,X$119)+'СЕТ СН'!$I$14+СВЦЭМ!$D$10+'СЕТ СН'!$I$5-'СЕТ СН'!$I$24</f>
        <v>3234.6105503400004</v>
      </c>
      <c r="Y123" s="36">
        <f>SUMIFS(СВЦЭМ!$D$39:$D$782,СВЦЭМ!$A$39:$A$782,$A123,СВЦЭМ!$B$39:$B$782,Y$119)+'СЕТ СН'!$I$14+СВЦЭМ!$D$10+'СЕТ СН'!$I$5-'СЕТ СН'!$I$24</f>
        <v>3290.7006828800004</v>
      </c>
    </row>
    <row r="124" spans="1:27" ht="15.75" x14ac:dyDescent="0.2">
      <c r="A124" s="35">
        <f t="shared" si="3"/>
        <v>44474</v>
      </c>
      <c r="B124" s="36">
        <f>SUMIFS(СВЦЭМ!$D$39:$D$782,СВЦЭМ!$A$39:$A$782,$A124,СВЦЭМ!$B$39:$B$782,B$119)+'СЕТ СН'!$I$14+СВЦЭМ!$D$10+'СЕТ СН'!$I$5-'СЕТ СН'!$I$24</f>
        <v>3349.11578465</v>
      </c>
      <c r="C124" s="36">
        <f>SUMIFS(СВЦЭМ!$D$39:$D$782,СВЦЭМ!$A$39:$A$782,$A124,СВЦЭМ!$B$39:$B$782,C$119)+'СЕТ СН'!$I$14+СВЦЭМ!$D$10+'СЕТ СН'!$I$5-'СЕТ СН'!$I$24</f>
        <v>3352.0738202700004</v>
      </c>
      <c r="D124" s="36">
        <f>SUMIFS(СВЦЭМ!$D$39:$D$782,СВЦЭМ!$A$39:$A$782,$A124,СВЦЭМ!$B$39:$B$782,D$119)+'СЕТ СН'!$I$14+СВЦЭМ!$D$10+'СЕТ СН'!$I$5-'СЕТ СН'!$I$24</f>
        <v>3285.7829041700002</v>
      </c>
      <c r="E124" s="36">
        <f>SUMIFS(СВЦЭМ!$D$39:$D$782,СВЦЭМ!$A$39:$A$782,$A124,СВЦЭМ!$B$39:$B$782,E$119)+'СЕТ СН'!$I$14+СВЦЭМ!$D$10+'СЕТ СН'!$I$5-'СЕТ СН'!$I$24</f>
        <v>3269.2585620899999</v>
      </c>
      <c r="F124" s="36">
        <f>SUMIFS(СВЦЭМ!$D$39:$D$782,СВЦЭМ!$A$39:$A$782,$A124,СВЦЭМ!$B$39:$B$782,F$119)+'СЕТ СН'!$I$14+СВЦЭМ!$D$10+'СЕТ СН'!$I$5-'СЕТ СН'!$I$24</f>
        <v>3269.2613465200002</v>
      </c>
      <c r="G124" s="36">
        <f>SUMIFS(СВЦЭМ!$D$39:$D$782,СВЦЭМ!$A$39:$A$782,$A124,СВЦЭМ!$B$39:$B$782,G$119)+'СЕТ СН'!$I$14+СВЦЭМ!$D$10+'СЕТ СН'!$I$5-'СЕТ СН'!$I$24</f>
        <v>3278.5507754400001</v>
      </c>
      <c r="H124" s="36">
        <f>SUMIFS(СВЦЭМ!$D$39:$D$782,СВЦЭМ!$A$39:$A$782,$A124,СВЦЭМ!$B$39:$B$782,H$119)+'СЕТ СН'!$I$14+СВЦЭМ!$D$10+'СЕТ СН'!$I$5-'СЕТ СН'!$I$24</f>
        <v>3333.4744656500002</v>
      </c>
      <c r="I124" s="36">
        <f>SUMIFS(СВЦЭМ!$D$39:$D$782,СВЦЭМ!$A$39:$A$782,$A124,СВЦЭМ!$B$39:$B$782,I$119)+'СЕТ СН'!$I$14+СВЦЭМ!$D$10+'СЕТ СН'!$I$5-'СЕТ СН'!$I$24</f>
        <v>3317.5654243500003</v>
      </c>
      <c r="J124" s="36">
        <f>SUMIFS(СВЦЭМ!$D$39:$D$782,СВЦЭМ!$A$39:$A$782,$A124,СВЦЭМ!$B$39:$B$782,J$119)+'СЕТ СН'!$I$14+СВЦЭМ!$D$10+'СЕТ СН'!$I$5-'СЕТ СН'!$I$24</f>
        <v>3217.0483132300001</v>
      </c>
      <c r="K124" s="36">
        <f>SUMIFS(СВЦЭМ!$D$39:$D$782,СВЦЭМ!$A$39:$A$782,$A124,СВЦЭМ!$B$39:$B$782,K$119)+'СЕТ СН'!$I$14+СВЦЭМ!$D$10+'СЕТ СН'!$I$5-'СЕТ СН'!$I$24</f>
        <v>3238.4185125399999</v>
      </c>
      <c r="L124" s="36">
        <f>SUMIFS(СВЦЭМ!$D$39:$D$782,СВЦЭМ!$A$39:$A$782,$A124,СВЦЭМ!$B$39:$B$782,L$119)+'СЕТ СН'!$I$14+СВЦЭМ!$D$10+'СЕТ СН'!$I$5-'СЕТ СН'!$I$24</f>
        <v>3245.1266628100002</v>
      </c>
      <c r="M124" s="36">
        <f>SUMIFS(СВЦЭМ!$D$39:$D$782,СВЦЭМ!$A$39:$A$782,$A124,СВЦЭМ!$B$39:$B$782,M$119)+'СЕТ СН'!$I$14+СВЦЭМ!$D$10+'СЕТ СН'!$I$5-'СЕТ СН'!$I$24</f>
        <v>3266.3624730900001</v>
      </c>
      <c r="N124" s="36">
        <f>SUMIFS(СВЦЭМ!$D$39:$D$782,СВЦЭМ!$A$39:$A$782,$A124,СВЦЭМ!$B$39:$B$782,N$119)+'СЕТ СН'!$I$14+СВЦЭМ!$D$10+'СЕТ СН'!$I$5-'СЕТ СН'!$I$24</f>
        <v>3245.62702713</v>
      </c>
      <c r="O124" s="36">
        <f>SUMIFS(СВЦЭМ!$D$39:$D$782,СВЦЭМ!$A$39:$A$782,$A124,СВЦЭМ!$B$39:$B$782,O$119)+'СЕТ СН'!$I$14+СВЦЭМ!$D$10+'СЕТ СН'!$I$5-'СЕТ СН'!$I$24</f>
        <v>3250.5033590500002</v>
      </c>
      <c r="P124" s="36">
        <f>SUMIFS(СВЦЭМ!$D$39:$D$782,СВЦЭМ!$A$39:$A$782,$A124,СВЦЭМ!$B$39:$B$782,P$119)+'СЕТ СН'!$I$14+СВЦЭМ!$D$10+'СЕТ СН'!$I$5-'СЕТ СН'!$I$24</f>
        <v>3254.5326547700001</v>
      </c>
      <c r="Q124" s="36">
        <f>SUMIFS(СВЦЭМ!$D$39:$D$782,СВЦЭМ!$A$39:$A$782,$A124,СВЦЭМ!$B$39:$B$782,Q$119)+'СЕТ СН'!$I$14+СВЦЭМ!$D$10+'СЕТ СН'!$I$5-'СЕТ СН'!$I$24</f>
        <v>3276.7454890600002</v>
      </c>
      <c r="R124" s="36">
        <f>SUMIFS(СВЦЭМ!$D$39:$D$782,СВЦЭМ!$A$39:$A$782,$A124,СВЦЭМ!$B$39:$B$782,R$119)+'СЕТ СН'!$I$14+СВЦЭМ!$D$10+'СЕТ СН'!$I$5-'СЕТ СН'!$I$24</f>
        <v>3257.3511071000003</v>
      </c>
      <c r="S124" s="36">
        <f>SUMIFS(СВЦЭМ!$D$39:$D$782,СВЦЭМ!$A$39:$A$782,$A124,СВЦЭМ!$B$39:$B$782,S$119)+'СЕТ СН'!$I$14+СВЦЭМ!$D$10+'СЕТ СН'!$I$5-'СЕТ СН'!$I$24</f>
        <v>3249.2363679099999</v>
      </c>
      <c r="T124" s="36">
        <f>SUMIFS(СВЦЭМ!$D$39:$D$782,СВЦЭМ!$A$39:$A$782,$A124,СВЦЭМ!$B$39:$B$782,T$119)+'СЕТ СН'!$I$14+СВЦЭМ!$D$10+'СЕТ СН'!$I$5-'СЕТ СН'!$I$24</f>
        <v>3282.29062273</v>
      </c>
      <c r="U124" s="36">
        <f>SUMIFS(СВЦЭМ!$D$39:$D$782,СВЦЭМ!$A$39:$A$782,$A124,СВЦЭМ!$B$39:$B$782,U$119)+'СЕТ СН'!$I$14+СВЦЭМ!$D$10+'СЕТ СН'!$I$5-'СЕТ СН'!$I$24</f>
        <v>3259.2415307800002</v>
      </c>
      <c r="V124" s="36">
        <f>SUMIFS(СВЦЭМ!$D$39:$D$782,СВЦЭМ!$A$39:$A$782,$A124,СВЦЭМ!$B$39:$B$782,V$119)+'СЕТ СН'!$I$14+СВЦЭМ!$D$10+'СЕТ СН'!$I$5-'СЕТ СН'!$I$24</f>
        <v>3259.4380673400001</v>
      </c>
      <c r="W124" s="36">
        <f>SUMIFS(СВЦЭМ!$D$39:$D$782,СВЦЭМ!$A$39:$A$782,$A124,СВЦЭМ!$B$39:$B$782,W$119)+'СЕТ СН'!$I$14+СВЦЭМ!$D$10+'СЕТ СН'!$I$5-'СЕТ СН'!$I$24</f>
        <v>3263.36013972</v>
      </c>
      <c r="X124" s="36">
        <f>SUMIFS(СВЦЭМ!$D$39:$D$782,СВЦЭМ!$A$39:$A$782,$A124,СВЦЭМ!$B$39:$B$782,X$119)+'СЕТ СН'!$I$14+СВЦЭМ!$D$10+'СЕТ СН'!$I$5-'СЕТ СН'!$I$24</f>
        <v>3273.5415287700002</v>
      </c>
      <c r="Y124" s="36">
        <f>SUMIFS(СВЦЭМ!$D$39:$D$782,СВЦЭМ!$A$39:$A$782,$A124,СВЦЭМ!$B$39:$B$782,Y$119)+'СЕТ СН'!$I$14+СВЦЭМ!$D$10+'СЕТ СН'!$I$5-'СЕТ СН'!$I$24</f>
        <v>3346.53677023</v>
      </c>
    </row>
    <row r="125" spans="1:27" ht="15.75" x14ac:dyDescent="0.2">
      <c r="A125" s="35">
        <f t="shared" si="3"/>
        <v>44475</v>
      </c>
      <c r="B125" s="36">
        <f>SUMIFS(СВЦЭМ!$D$39:$D$782,СВЦЭМ!$A$39:$A$782,$A125,СВЦЭМ!$B$39:$B$782,B$119)+'СЕТ СН'!$I$14+СВЦЭМ!$D$10+'СЕТ СН'!$I$5-'СЕТ СН'!$I$24</f>
        <v>3372.7320693700003</v>
      </c>
      <c r="C125" s="36">
        <f>SUMIFS(СВЦЭМ!$D$39:$D$782,СВЦЭМ!$A$39:$A$782,$A125,СВЦЭМ!$B$39:$B$782,C$119)+'СЕТ СН'!$I$14+СВЦЭМ!$D$10+'СЕТ СН'!$I$5-'СЕТ СН'!$I$24</f>
        <v>3403.2595681700004</v>
      </c>
      <c r="D125" s="36">
        <f>SUMIFS(СВЦЭМ!$D$39:$D$782,СВЦЭМ!$A$39:$A$782,$A125,СВЦЭМ!$B$39:$B$782,D$119)+'СЕТ СН'!$I$14+СВЦЭМ!$D$10+'СЕТ СН'!$I$5-'СЕТ СН'!$I$24</f>
        <v>3320.4722288700004</v>
      </c>
      <c r="E125" s="36">
        <f>SUMIFS(СВЦЭМ!$D$39:$D$782,СВЦЭМ!$A$39:$A$782,$A125,СВЦЭМ!$B$39:$B$782,E$119)+'СЕТ СН'!$I$14+СВЦЭМ!$D$10+'СЕТ СН'!$I$5-'СЕТ СН'!$I$24</f>
        <v>3310.0246144400003</v>
      </c>
      <c r="F125" s="36">
        <f>SUMIFS(СВЦЭМ!$D$39:$D$782,СВЦЭМ!$A$39:$A$782,$A125,СВЦЭМ!$B$39:$B$782,F$119)+'СЕТ СН'!$I$14+СВЦЭМ!$D$10+'СЕТ СН'!$I$5-'СЕТ СН'!$I$24</f>
        <v>3304.3760075</v>
      </c>
      <c r="G125" s="36">
        <f>SUMIFS(СВЦЭМ!$D$39:$D$782,СВЦЭМ!$A$39:$A$782,$A125,СВЦЭМ!$B$39:$B$782,G$119)+'СЕТ СН'!$I$14+СВЦЭМ!$D$10+'СЕТ СН'!$I$5-'СЕТ СН'!$I$24</f>
        <v>3307.7049993200003</v>
      </c>
      <c r="H125" s="36">
        <f>SUMIFS(СВЦЭМ!$D$39:$D$782,СВЦЭМ!$A$39:$A$782,$A125,СВЦЭМ!$B$39:$B$782,H$119)+'СЕТ СН'!$I$14+СВЦЭМ!$D$10+'СЕТ СН'!$I$5-'СЕТ СН'!$I$24</f>
        <v>3367.0204767100004</v>
      </c>
      <c r="I125" s="36">
        <f>SUMIFS(СВЦЭМ!$D$39:$D$782,СВЦЭМ!$A$39:$A$782,$A125,СВЦЭМ!$B$39:$B$782,I$119)+'СЕТ СН'!$I$14+СВЦЭМ!$D$10+'СЕТ СН'!$I$5-'СЕТ СН'!$I$24</f>
        <v>3382.0921822800001</v>
      </c>
      <c r="J125" s="36">
        <f>SUMIFS(СВЦЭМ!$D$39:$D$782,СВЦЭМ!$A$39:$A$782,$A125,СВЦЭМ!$B$39:$B$782,J$119)+'СЕТ СН'!$I$14+СВЦЭМ!$D$10+'СЕТ СН'!$I$5-'СЕТ СН'!$I$24</f>
        <v>3325.9817959500001</v>
      </c>
      <c r="K125" s="36">
        <f>SUMIFS(СВЦЭМ!$D$39:$D$782,СВЦЭМ!$A$39:$A$782,$A125,СВЦЭМ!$B$39:$B$782,K$119)+'СЕТ СН'!$I$14+СВЦЭМ!$D$10+'СЕТ СН'!$I$5-'СЕТ СН'!$I$24</f>
        <v>3307.1617537000002</v>
      </c>
      <c r="L125" s="36">
        <f>SUMIFS(СВЦЭМ!$D$39:$D$782,СВЦЭМ!$A$39:$A$782,$A125,СВЦЭМ!$B$39:$B$782,L$119)+'СЕТ СН'!$I$14+СВЦЭМ!$D$10+'СЕТ СН'!$I$5-'СЕТ СН'!$I$24</f>
        <v>3324.8567129600001</v>
      </c>
      <c r="M125" s="36">
        <f>SUMIFS(СВЦЭМ!$D$39:$D$782,СВЦЭМ!$A$39:$A$782,$A125,СВЦЭМ!$B$39:$B$782,M$119)+'СЕТ СН'!$I$14+СВЦЭМ!$D$10+'СЕТ СН'!$I$5-'СЕТ СН'!$I$24</f>
        <v>3325.9559418600002</v>
      </c>
      <c r="N125" s="36">
        <f>SUMIFS(СВЦЭМ!$D$39:$D$782,СВЦЭМ!$A$39:$A$782,$A125,СВЦЭМ!$B$39:$B$782,N$119)+'СЕТ СН'!$I$14+СВЦЭМ!$D$10+'СЕТ СН'!$I$5-'СЕТ СН'!$I$24</f>
        <v>3317.4173779000002</v>
      </c>
      <c r="O125" s="36">
        <f>SUMIFS(СВЦЭМ!$D$39:$D$782,СВЦЭМ!$A$39:$A$782,$A125,СВЦЭМ!$B$39:$B$782,O$119)+'СЕТ СН'!$I$14+СВЦЭМ!$D$10+'СЕТ СН'!$I$5-'СЕТ СН'!$I$24</f>
        <v>3331.4065935799999</v>
      </c>
      <c r="P125" s="36">
        <f>SUMIFS(СВЦЭМ!$D$39:$D$782,СВЦЭМ!$A$39:$A$782,$A125,СВЦЭМ!$B$39:$B$782,P$119)+'СЕТ СН'!$I$14+СВЦЭМ!$D$10+'СЕТ СН'!$I$5-'СЕТ СН'!$I$24</f>
        <v>3336.1319407999999</v>
      </c>
      <c r="Q125" s="36">
        <f>SUMIFS(СВЦЭМ!$D$39:$D$782,СВЦЭМ!$A$39:$A$782,$A125,СВЦЭМ!$B$39:$B$782,Q$119)+'СЕТ СН'!$I$14+СВЦЭМ!$D$10+'СЕТ СН'!$I$5-'СЕТ СН'!$I$24</f>
        <v>3347.5306323100003</v>
      </c>
      <c r="R125" s="36">
        <f>SUMIFS(СВЦЭМ!$D$39:$D$782,СВЦЭМ!$A$39:$A$782,$A125,СВЦЭМ!$B$39:$B$782,R$119)+'СЕТ СН'!$I$14+СВЦЭМ!$D$10+'СЕТ СН'!$I$5-'СЕТ СН'!$I$24</f>
        <v>3353.31592834</v>
      </c>
      <c r="S125" s="36">
        <f>SUMIFS(СВЦЭМ!$D$39:$D$782,СВЦЭМ!$A$39:$A$782,$A125,СВЦЭМ!$B$39:$B$782,S$119)+'СЕТ СН'!$I$14+СВЦЭМ!$D$10+'СЕТ СН'!$I$5-'СЕТ СН'!$I$24</f>
        <v>3351.6691764400002</v>
      </c>
      <c r="T125" s="36">
        <f>SUMIFS(СВЦЭМ!$D$39:$D$782,СВЦЭМ!$A$39:$A$782,$A125,СВЦЭМ!$B$39:$B$782,T$119)+'СЕТ СН'!$I$14+СВЦЭМ!$D$10+'СЕТ СН'!$I$5-'СЕТ СН'!$I$24</f>
        <v>3309.2423345699999</v>
      </c>
      <c r="U125" s="36">
        <f>SUMIFS(СВЦЭМ!$D$39:$D$782,СВЦЭМ!$A$39:$A$782,$A125,СВЦЭМ!$B$39:$B$782,U$119)+'СЕТ СН'!$I$14+СВЦЭМ!$D$10+'СЕТ СН'!$I$5-'СЕТ СН'!$I$24</f>
        <v>3247.2201201800003</v>
      </c>
      <c r="V125" s="36">
        <f>SUMIFS(СВЦЭМ!$D$39:$D$782,СВЦЭМ!$A$39:$A$782,$A125,СВЦЭМ!$B$39:$B$782,V$119)+'СЕТ СН'!$I$14+СВЦЭМ!$D$10+'СЕТ СН'!$I$5-'СЕТ СН'!$I$24</f>
        <v>3214.58297674</v>
      </c>
      <c r="W125" s="36">
        <f>SUMIFS(СВЦЭМ!$D$39:$D$782,СВЦЭМ!$A$39:$A$782,$A125,СВЦЭМ!$B$39:$B$782,W$119)+'СЕТ СН'!$I$14+СВЦЭМ!$D$10+'СЕТ СН'!$I$5-'СЕТ СН'!$I$24</f>
        <v>3246.17137598</v>
      </c>
      <c r="X125" s="36">
        <f>SUMIFS(СВЦЭМ!$D$39:$D$782,СВЦЭМ!$A$39:$A$782,$A125,СВЦЭМ!$B$39:$B$782,X$119)+'СЕТ СН'!$I$14+СВЦЭМ!$D$10+'СЕТ СН'!$I$5-'СЕТ СН'!$I$24</f>
        <v>3326.0501420800001</v>
      </c>
      <c r="Y125" s="36">
        <f>SUMIFS(СВЦЭМ!$D$39:$D$782,СВЦЭМ!$A$39:$A$782,$A125,СВЦЭМ!$B$39:$B$782,Y$119)+'СЕТ СН'!$I$14+СВЦЭМ!$D$10+'СЕТ СН'!$I$5-'СЕТ СН'!$I$24</f>
        <v>3361.6713170500002</v>
      </c>
    </row>
    <row r="126" spans="1:27" ht="15.75" x14ac:dyDescent="0.2">
      <c r="A126" s="35">
        <f t="shared" si="3"/>
        <v>44476</v>
      </c>
      <c r="B126" s="36">
        <f>SUMIFS(СВЦЭМ!$D$39:$D$782,СВЦЭМ!$A$39:$A$782,$A126,СВЦЭМ!$B$39:$B$782,B$119)+'СЕТ СН'!$I$14+СВЦЭМ!$D$10+'СЕТ СН'!$I$5-'СЕТ СН'!$I$24</f>
        <v>3298.8208005500001</v>
      </c>
      <c r="C126" s="36">
        <f>SUMIFS(СВЦЭМ!$D$39:$D$782,СВЦЭМ!$A$39:$A$782,$A126,СВЦЭМ!$B$39:$B$782,C$119)+'СЕТ СН'!$I$14+СВЦЭМ!$D$10+'СЕТ СН'!$I$5-'СЕТ СН'!$I$24</f>
        <v>3316.2991000500001</v>
      </c>
      <c r="D126" s="36">
        <f>SUMIFS(СВЦЭМ!$D$39:$D$782,СВЦЭМ!$A$39:$A$782,$A126,СВЦЭМ!$B$39:$B$782,D$119)+'СЕТ СН'!$I$14+СВЦЭМ!$D$10+'СЕТ СН'!$I$5-'СЕТ СН'!$I$24</f>
        <v>3270.11782571</v>
      </c>
      <c r="E126" s="36">
        <f>SUMIFS(СВЦЭМ!$D$39:$D$782,СВЦЭМ!$A$39:$A$782,$A126,СВЦЭМ!$B$39:$B$782,E$119)+'СЕТ СН'!$I$14+СВЦЭМ!$D$10+'СЕТ СН'!$I$5-'СЕТ СН'!$I$24</f>
        <v>3272.3425007100004</v>
      </c>
      <c r="F126" s="36">
        <f>SUMIFS(СВЦЭМ!$D$39:$D$782,СВЦЭМ!$A$39:$A$782,$A126,СВЦЭМ!$B$39:$B$782,F$119)+'СЕТ СН'!$I$14+СВЦЭМ!$D$10+'СЕТ СН'!$I$5-'СЕТ СН'!$I$24</f>
        <v>3271.4583979400004</v>
      </c>
      <c r="G126" s="36">
        <f>SUMIFS(СВЦЭМ!$D$39:$D$782,СВЦЭМ!$A$39:$A$782,$A126,СВЦЭМ!$B$39:$B$782,G$119)+'СЕТ СН'!$I$14+СВЦЭМ!$D$10+'СЕТ СН'!$I$5-'СЕТ СН'!$I$24</f>
        <v>3271.8486279799999</v>
      </c>
      <c r="H126" s="36">
        <f>SUMIFS(СВЦЭМ!$D$39:$D$782,СВЦЭМ!$A$39:$A$782,$A126,СВЦЭМ!$B$39:$B$782,H$119)+'СЕТ СН'!$I$14+СВЦЭМ!$D$10+'СЕТ СН'!$I$5-'СЕТ СН'!$I$24</f>
        <v>3322.50288834</v>
      </c>
      <c r="I126" s="36">
        <f>SUMIFS(СВЦЭМ!$D$39:$D$782,СВЦЭМ!$A$39:$A$782,$A126,СВЦЭМ!$B$39:$B$782,I$119)+'СЕТ СН'!$I$14+СВЦЭМ!$D$10+'СЕТ СН'!$I$5-'СЕТ СН'!$I$24</f>
        <v>3333.0405283999999</v>
      </c>
      <c r="J126" s="36">
        <f>SUMIFS(СВЦЭМ!$D$39:$D$782,СВЦЭМ!$A$39:$A$782,$A126,СВЦЭМ!$B$39:$B$782,J$119)+'СЕТ СН'!$I$14+СВЦЭМ!$D$10+'СЕТ СН'!$I$5-'СЕТ СН'!$I$24</f>
        <v>3291.5134351700003</v>
      </c>
      <c r="K126" s="36">
        <f>SUMIFS(СВЦЭМ!$D$39:$D$782,СВЦЭМ!$A$39:$A$782,$A126,СВЦЭМ!$B$39:$B$782,K$119)+'СЕТ СН'!$I$14+СВЦЭМ!$D$10+'СЕТ СН'!$I$5-'СЕТ СН'!$I$24</f>
        <v>3261.6025953799999</v>
      </c>
      <c r="L126" s="36">
        <f>SUMIFS(СВЦЭМ!$D$39:$D$782,СВЦЭМ!$A$39:$A$782,$A126,СВЦЭМ!$B$39:$B$782,L$119)+'СЕТ СН'!$I$14+СВЦЭМ!$D$10+'СЕТ СН'!$I$5-'СЕТ СН'!$I$24</f>
        <v>3249.8020448300003</v>
      </c>
      <c r="M126" s="36">
        <f>SUMIFS(СВЦЭМ!$D$39:$D$782,СВЦЭМ!$A$39:$A$782,$A126,СВЦЭМ!$B$39:$B$782,M$119)+'СЕТ СН'!$I$14+СВЦЭМ!$D$10+'СЕТ СН'!$I$5-'СЕТ СН'!$I$24</f>
        <v>3271.0813462599999</v>
      </c>
      <c r="N126" s="36">
        <f>SUMIFS(СВЦЭМ!$D$39:$D$782,СВЦЭМ!$A$39:$A$782,$A126,СВЦЭМ!$B$39:$B$782,N$119)+'СЕТ СН'!$I$14+СВЦЭМ!$D$10+'СЕТ СН'!$I$5-'СЕТ СН'!$I$24</f>
        <v>3279.9273777300004</v>
      </c>
      <c r="O126" s="36">
        <f>SUMIFS(СВЦЭМ!$D$39:$D$782,СВЦЭМ!$A$39:$A$782,$A126,СВЦЭМ!$B$39:$B$782,O$119)+'СЕТ СН'!$I$14+СВЦЭМ!$D$10+'СЕТ СН'!$I$5-'СЕТ СН'!$I$24</f>
        <v>3274.7898679600003</v>
      </c>
      <c r="P126" s="36">
        <f>SUMIFS(СВЦЭМ!$D$39:$D$782,СВЦЭМ!$A$39:$A$782,$A126,СВЦЭМ!$B$39:$B$782,P$119)+'СЕТ СН'!$I$14+СВЦЭМ!$D$10+'СЕТ СН'!$I$5-'СЕТ СН'!$I$24</f>
        <v>3273.0891517200002</v>
      </c>
      <c r="Q126" s="36">
        <f>SUMIFS(СВЦЭМ!$D$39:$D$782,СВЦЭМ!$A$39:$A$782,$A126,СВЦЭМ!$B$39:$B$782,Q$119)+'СЕТ СН'!$I$14+СВЦЭМ!$D$10+'СЕТ СН'!$I$5-'СЕТ СН'!$I$24</f>
        <v>3279.4657956999999</v>
      </c>
      <c r="R126" s="36">
        <f>SUMIFS(СВЦЭМ!$D$39:$D$782,СВЦЭМ!$A$39:$A$782,$A126,СВЦЭМ!$B$39:$B$782,R$119)+'СЕТ СН'!$I$14+СВЦЭМ!$D$10+'СЕТ СН'!$I$5-'СЕТ СН'!$I$24</f>
        <v>3273.4191201100002</v>
      </c>
      <c r="S126" s="36">
        <f>SUMIFS(СВЦЭМ!$D$39:$D$782,СВЦЭМ!$A$39:$A$782,$A126,СВЦЭМ!$B$39:$B$782,S$119)+'СЕТ СН'!$I$14+СВЦЭМ!$D$10+'СЕТ СН'!$I$5-'СЕТ СН'!$I$24</f>
        <v>3272.9947828200002</v>
      </c>
      <c r="T126" s="36">
        <f>SUMIFS(СВЦЭМ!$D$39:$D$782,СВЦЭМ!$A$39:$A$782,$A126,СВЦЭМ!$B$39:$B$782,T$119)+'СЕТ СН'!$I$14+СВЦЭМ!$D$10+'СЕТ СН'!$I$5-'СЕТ СН'!$I$24</f>
        <v>3257.5918600800001</v>
      </c>
      <c r="U126" s="36">
        <f>SUMIFS(СВЦЭМ!$D$39:$D$782,СВЦЭМ!$A$39:$A$782,$A126,СВЦЭМ!$B$39:$B$782,U$119)+'СЕТ СН'!$I$14+СВЦЭМ!$D$10+'СЕТ СН'!$I$5-'СЕТ СН'!$I$24</f>
        <v>3234.46463838</v>
      </c>
      <c r="V126" s="36">
        <f>SUMIFS(СВЦЭМ!$D$39:$D$782,СВЦЭМ!$A$39:$A$782,$A126,СВЦЭМ!$B$39:$B$782,V$119)+'СЕТ СН'!$I$14+СВЦЭМ!$D$10+'СЕТ СН'!$I$5-'СЕТ СН'!$I$24</f>
        <v>3249.2948366600003</v>
      </c>
      <c r="W126" s="36">
        <f>SUMIFS(СВЦЭМ!$D$39:$D$782,СВЦЭМ!$A$39:$A$782,$A126,СВЦЭМ!$B$39:$B$782,W$119)+'СЕТ СН'!$I$14+СВЦЭМ!$D$10+'СЕТ СН'!$I$5-'СЕТ СН'!$I$24</f>
        <v>3282.2478682999999</v>
      </c>
      <c r="X126" s="36">
        <f>SUMIFS(СВЦЭМ!$D$39:$D$782,СВЦЭМ!$A$39:$A$782,$A126,СВЦЭМ!$B$39:$B$782,X$119)+'СЕТ СН'!$I$14+СВЦЭМ!$D$10+'СЕТ СН'!$I$5-'СЕТ СН'!$I$24</f>
        <v>3334.1906735600001</v>
      </c>
      <c r="Y126" s="36">
        <f>SUMIFS(СВЦЭМ!$D$39:$D$782,СВЦЭМ!$A$39:$A$782,$A126,СВЦЭМ!$B$39:$B$782,Y$119)+'СЕТ СН'!$I$14+СВЦЭМ!$D$10+'СЕТ СН'!$I$5-'СЕТ СН'!$I$24</f>
        <v>3344.8257469200003</v>
      </c>
    </row>
    <row r="127" spans="1:27" ht="15.75" x14ac:dyDescent="0.2">
      <c r="A127" s="35">
        <f t="shared" si="3"/>
        <v>44477</v>
      </c>
      <c r="B127" s="36">
        <f>SUMIFS(СВЦЭМ!$D$39:$D$782,СВЦЭМ!$A$39:$A$782,$A127,СВЦЭМ!$B$39:$B$782,B$119)+'СЕТ СН'!$I$14+СВЦЭМ!$D$10+'СЕТ СН'!$I$5-'СЕТ СН'!$I$24</f>
        <v>3317.4022326700001</v>
      </c>
      <c r="C127" s="36">
        <f>SUMIFS(СВЦЭМ!$D$39:$D$782,СВЦЭМ!$A$39:$A$782,$A127,СВЦЭМ!$B$39:$B$782,C$119)+'СЕТ СН'!$I$14+СВЦЭМ!$D$10+'СЕТ СН'!$I$5-'СЕТ СН'!$I$24</f>
        <v>3342.2278600300001</v>
      </c>
      <c r="D127" s="36">
        <f>SUMIFS(СВЦЭМ!$D$39:$D$782,СВЦЭМ!$A$39:$A$782,$A127,СВЦЭМ!$B$39:$B$782,D$119)+'СЕТ СН'!$I$14+СВЦЭМ!$D$10+'СЕТ СН'!$I$5-'СЕТ СН'!$I$24</f>
        <v>3312.4195465700004</v>
      </c>
      <c r="E127" s="36">
        <f>SUMIFS(СВЦЭМ!$D$39:$D$782,СВЦЭМ!$A$39:$A$782,$A127,СВЦЭМ!$B$39:$B$782,E$119)+'СЕТ СН'!$I$14+СВЦЭМ!$D$10+'СЕТ СН'!$I$5-'СЕТ СН'!$I$24</f>
        <v>3337.0579234200004</v>
      </c>
      <c r="F127" s="36">
        <f>SUMIFS(СВЦЭМ!$D$39:$D$782,СВЦЭМ!$A$39:$A$782,$A127,СВЦЭМ!$B$39:$B$782,F$119)+'СЕТ СН'!$I$14+СВЦЭМ!$D$10+'СЕТ СН'!$I$5-'СЕТ СН'!$I$24</f>
        <v>3334.0607082400002</v>
      </c>
      <c r="G127" s="36">
        <f>SUMIFS(СВЦЭМ!$D$39:$D$782,СВЦЭМ!$A$39:$A$782,$A127,СВЦЭМ!$B$39:$B$782,G$119)+'СЕТ СН'!$I$14+СВЦЭМ!$D$10+'СЕТ СН'!$I$5-'СЕТ СН'!$I$24</f>
        <v>3315.0363909900002</v>
      </c>
      <c r="H127" s="36">
        <f>SUMIFS(СВЦЭМ!$D$39:$D$782,СВЦЭМ!$A$39:$A$782,$A127,СВЦЭМ!$B$39:$B$782,H$119)+'СЕТ СН'!$I$14+СВЦЭМ!$D$10+'СЕТ СН'!$I$5-'СЕТ СН'!$I$24</f>
        <v>3350.4840769400003</v>
      </c>
      <c r="I127" s="36">
        <f>SUMIFS(СВЦЭМ!$D$39:$D$782,СВЦЭМ!$A$39:$A$782,$A127,СВЦЭМ!$B$39:$B$782,I$119)+'СЕТ СН'!$I$14+СВЦЭМ!$D$10+'СЕТ СН'!$I$5-'СЕТ СН'!$I$24</f>
        <v>3388.0260245400004</v>
      </c>
      <c r="J127" s="36">
        <f>SUMIFS(СВЦЭМ!$D$39:$D$782,СВЦЭМ!$A$39:$A$782,$A127,СВЦЭМ!$B$39:$B$782,J$119)+'СЕТ СН'!$I$14+СВЦЭМ!$D$10+'СЕТ СН'!$I$5-'СЕТ СН'!$I$24</f>
        <v>3335.3320359400004</v>
      </c>
      <c r="K127" s="36">
        <f>SUMIFS(СВЦЭМ!$D$39:$D$782,СВЦЭМ!$A$39:$A$782,$A127,СВЦЭМ!$B$39:$B$782,K$119)+'СЕТ СН'!$I$14+СВЦЭМ!$D$10+'СЕТ СН'!$I$5-'СЕТ СН'!$I$24</f>
        <v>3302.69643365</v>
      </c>
      <c r="L127" s="36">
        <f>SUMIFS(СВЦЭМ!$D$39:$D$782,СВЦЭМ!$A$39:$A$782,$A127,СВЦЭМ!$B$39:$B$782,L$119)+'СЕТ СН'!$I$14+СВЦЭМ!$D$10+'СЕТ СН'!$I$5-'СЕТ СН'!$I$24</f>
        <v>3265.7001587900004</v>
      </c>
      <c r="M127" s="36">
        <f>SUMIFS(СВЦЭМ!$D$39:$D$782,СВЦЭМ!$A$39:$A$782,$A127,СВЦЭМ!$B$39:$B$782,M$119)+'СЕТ СН'!$I$14+СВЦЭМ!$D$10+'СЕТ СН'!$I$5-'СЕТ СН'!$I$24</f>
        <v>3279.4519006200003</v>
      </c>
      <c r="N127" s="36">
        <f>SUMIFS(СВЦЭМ!$D$39:$D$782,СВЦЭМ!$A$39:$A$782,$A127,СВЦЭМ!$B$39:$B$782,N$119)+'СЕТ СН'!$I$14+СВЦЭМ!$D$10+'СЕТ СН'!$I$5-'СЕТ СН'!$I$24</f>
        <v>3284.81699316</v>
      </c>
      <c r="O127" s="36">
        <f>SUMIFS(СВЦЭМ!$D$39:$D$782,СВЦЭМ!$A$39:$A$782,$A127,СВЦЭМ!$B$39:$B$782,O$119)+'СЕТ СН'!$I$14+СВЦЭМ!$D$10+'СЕТ СН'!$I$5-'СЕТ СН'!$I$24</f>
        <v>3275.5317464300001</v>
      </c>
      <c r="P127" s="36">
        <f>SUMIFS(СВЦЭМ!$D$39:$D$782,СВЦЭМ!$A$39:$A$782,$A127,СВЦЭМ!$B$39:$B$782,P$119)+'СЕТ СН'!$I$14+СВЦЭМ!$D$10+'СЕТ СН'!$I$5-'СЕТ СН'!$I$24</f>
        <v>3276.4673421500001</v>
      </c>
      <c r="Q127" s="36">
        <f>SUMIFS(СВЦЭМ!$D$39:$D$782,СВЦЭМ!$A$39:$A$782,$A127,СВЦЭМ!$B$39:$B$782,Q$119)+'СЕТ СН'!$I$14+СВЦЭМ!$D$10+'СЕТ СН'!$I$5-'СЕТ СН'!$I$24</f>
        <v>3271.3884733700002</v>
      </c>
      <c r="R127" s="36">
        <f>SUMIFS(СВЦЭМ!$D$39:$D$782,СВЦЭМ!$A$39:$A$782,$A127,СВЦЭМ!$B$39:$B$782,R$119)+'СЕТ СН'!$I$14+СВЦЭМ!$D$10+'СЕТ СН'!$I$5-'СЕТ СН'!$I$24</f>
        <v>3267.4617444400001</v>
      </c>
      <c r="S127" s="36">
        <f>SUMIFS(СВЦЭМ!$D$39:$D$782,СВЦЭМ!$A$39:$A$782,$A127,СВЦЭМ!$B$39:$B$782,S$119)+'СЕТ СН'!$I$14+СВЦЭМ!$D$10+'СЕТ СН'!$I$5-'СЕТ СН'!$I$24</f>
        <v>3270.2508839500001</v>
      </c>
      <c r="T127" s="36">
        <f>SUMIFS(СВЦЭМ!$D$39:$D$782,СВЦЭМ!$A$39:$A$782,$A127,СВЦЭМ!$B$39:$B$782,T$119)+'СЕТ СН'!$I$14+СВЦЭМ!$D$10+'СЕТ СН'!$I$5-'СЕТ СН'!$I$24</f>
        <v>3276.9305831500001</v>
      </c>
      <c r="U127" s="36">
        <f>SUMIFS(СВЦЭМ!$D$39:$D$782,СВЦЭМ!$A$39:$A$782,$A127,СВЦЭМ!$B$39:$B$782,U$119)+'СЕТ СН'!$I$14+СВЦЭМ!$D$10+'СЕТ СН'!$I$5-'СЕТ СН'!$I$24</f>
        <v>3247.94045482</v>
      </c>
      <c r="V127" s="36">
        <f>SUMIFS(СВЦЭМ!$D$39:$D$782,СВЦЭМ!$A$39:$A$782,$A127,СВЦЭМ!$B$39:$B$782,V$119)+'СЕТ СН'!$I$14+СВЦЭМ!$D$10+'СЕТ СН'!$I$5-'СЕТ СН'!$I$24</f>
        <v>3248.7937346400004</v>
      </c>
      <c r="W127" s="36">
        <f>SUMIFS(СВЦЭМ!$D$39:$D$782,СВЦЭМ!$A$39:$A$782,$A127,СВЦЭМ!$B$39:$B$782,W$119)+'СЕТ СН'!$I$14+СВЦЭМ!$D$10+'СЕТ СН'!$I$5-'СЕТ СН'!$I$24</f>
        <v>3283.6493669600004</v>
      </c>
      <c r="X127" s="36">
        <f>SUMIFS(СВЦЭМ!$D$39:$D$782,СВЦЭМ!$A$39:$A$782,$A127,СВЦЭМ!$B$39:$B$782,X$119)+'СЕТ СН'!$I$14+СВЦЭМ!$D$10+'СЕТ СН'!$I$5-'СЕТ СН'!$I$24</f>
        <v>3335.8253881199998</v>
      </c>
      <c r="Y127" s="36">
        <f>SUMIFS(СВЦЭМ!$D$39:$D$782,СВЦЭМ!$A$39:$A$782,$A127,СВЦЭМ!$B$39:$B$782,Y$119)+'СЕТ СН'!$I$14+СВЦЭМ!$D$10+'СЕТ СН'!$I$5-'СЕТ СН'!$I$24</f>
        <v>3337.4143401199999</v>
      </c>
    </row>
    <row r="128" spans="1:27" ht="15.75" x14ac:dyDescent="0.2">
      <c r="A128" s="35">
        <f t="shared" si="3"/>
        <v>44478</v>
      </c>
      <c r="B128" s="36">
        <f>SUMIFS(СВЦЭМ!$D$39:$D$782,СВЦЭМ!$A$39:$A$782,$A128,СВЦЭМ!$B$39:$B$782,B$119)+'СЕТ СН'!$I$14+СВЦЭМ!$D$10+'СЕТ СН'!$I$5-'СЕТ СН'!$I$24</f>
        <v>3222.4765958799999</v>
      </c>
      <c r="C128" s="36">
        <f>SUMIFS(СВЦЭМ!$D$39:$D$782,СВЦЭМ!$A$39:$A$782,$A128,СВЦЭМ!$B$39:$B$782,C$119)+'СЕТ СН'!$I$14+СВЦЭМ!$D$10+'СЕТ СН'!$I$5-'СЕТ СН'!$I$24</f>
        <v>3259.6691441000003</v>
      </c>
      <c r="D128" s="36">
        <f>SUMIFS(СВЦЭМ!$D$39:$D$782,СВЦЭМ!$A$39:$A$782,$A128,СВЦЭМ!$B$39:$B$782,D$119)+'СЕТ СН'!$I$14+СВЦЭМ!$D$10+'СЕТ СН'!$I$5-'СЕТ СН'!$I$24</f>
        <v>3256.6644673800001</v>
      </c>
      <c r="E128" s="36">
        <f>SUMIFS(СВЦЭМ!$D$39:$D$782,СВЦЭМ!$A$39:$A$782,$A128,СВЦЭМ!$B$39:$B$782,E$119)+'СЕТ СН'!$I$14+СВЦЭМ!$D$10+'СЕТ СН'!$I$5-'СЕТ СН'!$I$24</f>
        <v>3276.8070201700002</v>
      </c>
      <c r="F128" s="36">
        <f>SUMIFS(СВЦЭМ!$D$39:$D$782,СВЦЭМ!$A$39:$A$782,$A128,СВЦЭМ!$B$39:$B$782,F$119)+'СЕТ СН'!$I$14+СВЦЭМ!$D$10+'СЕТ СН'!$I$5-'СЕТ СН'!$I$24</f>
        <v>3264.7696203100004</v>
      </c>
      <c r="G128" s="36">
        <f>SUMIFS(СВЦЭМ!$D$39:$D$782,СВЦЭМ!$A$39:$A$782,$A128,СВЦЭМ!$B$39:$B$782,G$119)+'СЕТ СН'!$I$14+СВЦЭМ!$D$10+'СЕТ СН'!$I$5-'СЕТ СН'!$I$24</f>
        <v>3256.8728552900002</v>
      </c>
      <c r="H128" s="36">
        <f>SUMIFS(СВЦЭМ!$D$39:$D$782,СВЦЭМ!$A$39:$A$782,$A128,СВЦЭМ!$B$39:$B$782,H$119)+'СЕТ СН'!$I$14+СВЦЭМ!$D$10+'СЕТ СН'!$I$5-'СЕТ СН'!$I$24</f>
        <v>3225.7147998700002</v>
      </c>
      <c r="I128" s="36">
        <f>SUMIFS(СВЦЭМ!$D$39:$D$782,СВЦЭМ!$A$39:$A$782,$A128,СВЦЭМ!$B$39:$B$782,I$119)+'СЕТ СН'!$I$14+СВЦЭМ!$D$10+'СЕТ СН'!$I$5-'СЕТ СН'!$I$24</f>
        <v>3302.2218611400003</v>
      </c>
      <c r="J128" s="36">
        <f>SUMIFS(СВЦЭМ!$D$39:$D$782,СВЦЭМ!$A$39:$A$782,$A128,СВЦЭМ!$B$39:$B$782,J$119)+'СЕТ СН'!$I$14+СВЦЭМ!$D$10+'СЕТ СН'!$I$5-'СЕТ СН'!$I$24</f>
        <v>3333.9848156100002</v>
      </c>
      <c r="K128" s="36">
        <f>SUMIFS(СВЦЭМ!$D$39:$D$782,СВЦЭМ!$A$39:$A$782,$A128,СВЦЭМ!$B$39:$B$782,K$119)+'СЕТ СН'!$I$14+СВЦЭМ!$D$10+'СЕТ СН'!$I$5-'СЕТ СН'!$I$24</f>
        <v>3272.2701127999999</v>
      </c>
      <c r="L128" s="36">
        <f>SUMIFS(СВЦЭМ!$D$39:$D$782,СВЦЭМ!$A$39:$A$782,$A128,СВЦЭМ!$B$39:$B$782,L$119)+'СЕТ СН'!$I$14+СВЦЭМ!$D$10+'СЕТ СН'!$I$5-'СЕТ СН'!$I$24</f>
        <v>3246.73651419</v>
      </c>
      <c r="M128" s="36">
        <f>SUMIFS(СВЦЭМ!$D$39:$D$782,СВЦЭМ!$A$39:$A$782,$A128,СВЦЭМ!$B$39:$B$782,M$119)+'СЕТ СН'!$I$14+СВЦЭМ!$D$10+'СЕТ СН'!$I$5-'СЕТ СН'!$I$24</f>
        <v>3253.3908633000001</v>
      </c>
      <c r="N128" s="36">
        <f>SUMIFS(СВЦЭМ!$D$39:$D$782,СВЦЭМ!$A$39:$A$782,$A128,СВЦЭМ!$B$39:$B$782,N$119)+'СЕТ СН'!$I$14+СВЦЭМ!$D$10+'СЕТ СН'!$I$5-'СЕТ СН'!$I$24</f>
        <v>3271.3701868200001</v>
      </c>
      <c r="O128" s="36">
        <f>SUMIFS(СВЦЭМ!$D$39:$D$782,СВЦЭМ!$A$39:$A$782,$A128,СВЦЭМ!$B$39:$B$782,O$119)+'СЕТ СН'!$I$14+СВЦЭМ!$D$10+'СЕТ СН'!$I$5-'СЕТ СН'!$I$24</f>
        <v>3268.8946950300005</v>
      </c>
      <c r="P128" s="36">
        <f>SUMIFS(СВЦЭМ!$D$39:$D$782,СВЦЭМ!$A$39:$A$782,$A128,СВЦЭМ!$B$39:$B$782,P$119)+'СЕТ СН'!$I$14+СВЦЭМ!$D$10+'СЕТ СН'!$I$5-'СЕТ СН'!$I$24</f>
        <v>3266.0989690400002</v>
      </c>
      <c r="Q128" s="36">
        <f>SUMIFS(СВЦЭМ!$D$39:$D$782,СВЦЭМ!$A$39:$A$782,$A128,СВЦЭМ!$B$39:$B$782,Q$119)+'СЕТ СН'!$I$14+СВЦЭМ!$D$10+'СЕТ СН'!$I$5-'СЕТ СН'!$I$24</f>
        <v>3337.9032836699998</v>
      </c>
      <c r="R128" s="36">
        <f>SUMIFS(СВЦЭМ!$D$39:$D$782,СВЦЭМ!$A$39:$A$782,$A128,СВЦЭМ!$B$39:$B$782,R$119)+'СЕТ СН'!$I$14+СВЦЭМ!$D$10+'СЕТ СН'!$I$5-'СЕТ СН'!$I$24</f>
        <v>3300.6763956900004</v>
      </c>
      <c r="S128" s="36">
        <f>SUMIFS(СВЦЭМ!$D$39:$D$782,СВЦЭМ!$A$39:$A$782,$A128,СВЦЭМ!$B$39:$B$782,S$119)+'СЕТ СН'!$I$14+СВЦЭМ!$D$10+'СЕТ СН'!$I$5-'СЕТ СН'!$I$24</f>
        <v>3272.1193960700002</v>
      </c>
      <c r="T128" s="36">
        <f>SUMIFS(СВЦЭМ!$D$39:$D$782,СВЦЭМ!$A$39:$A$782,$A128,СВЦЭМ!$B$39:$B$782,T$119)+'СЕТ СН'!$I$14+СВЦЭМ!$D$10+'СЕТ СН'!$I$5-'СЕТ СН'!$I$24</f>
        <v>3248.3793893100001</v>
      </c>
      <c r="U128" s="36">
        <f>SUMIFS(СВЦЭМ!$D$39:$D$782,СВЦЭМ!$A$39:$A$782,$A128,СВЦЭМ!$B$39:$B$782,U$119)+'СЕТ СН'!$I$14+СВЦЭМ!$D$10+'СЕТ СН'!$I$5-'СЕТ СН'!$I$24</f>
        <v>3220.4516577700001</v>
      </c>
      <c r="V128" s="36">
        <f>SUMIFS(СВЦЭМ!$D$39:$D$782,СВЦЭМ!$A$39:$A$782,$A128,СВЦЭМ!$B$39:$B$782,V$119)+'СЕТ СН'!$I$14+СВЦЭМ!$D$10+'СЕТ СН'!$I$5-'СЕТ СН'!$I$24</f>
        <v>3203.9559122200003</v>
      </c>
      <c r="W128" s="36">
        <f>SUMIFS(СВЦЭМ!$D$39:$D$782,СВЦЭМ!$A$39:$A$782,$A128,СВЦЭМ!$B$39:$B$782,W$119)+'СЕТ СН'!$I$14+СВЦЭМ!$D$10+'СЕТ СН'!$I$5-'СЕТ СН'!$I$24</f>
        <v>3248.7243495500002</v>
      </c>
      <c r="X128" s="36">
        <f>SUMIFS(СВЦЭМ!$D$39:$D$782,СВЦЭМ!$A$39:$A$782,$A128,СВЦЭМ!$B$39:$B$782,X$119)+'СЕТ СН'!$I$14+СВЦЭМ!$D$10+'СЕТ СН'!$I$5-'СЕТ СН'!$I$24</f>
        <v>3288.1084213100003</v>
      </c>
      <c r="Y128" s="36">
        <f>SUMIFS(СВЦЭМ!$D$39:$D$782,СВЦЭМ!$A$39:$A$782,$A128,СВЦЭМ!$B$39:$B$782,Y$119)+'СЕТ СН'!$I$14+СВЦЭМ!$D$10+'СЕТ СН'!$I$5-'СЕТ СН'!$I$24</f>
        <v>3300.7442079000002</v>
      </c>
    </row>
    <row r="129" spans="1:25" ht="15.75" x14ac:dyDescent="0.2">
      <c r="A129" s="35">
        <f t="shared" si="3"/>
        <v>44479</v>
      </c>
      <c r="B129" s="36">
        <f>SUMIFS(СВЦЭМ!$D$39:$D$782,СВЦЭМ!$A$39:$A$782,$A129,СВЦЭМ!$B$39:$B$782,B$119)+'СЕТ СН'!$I$14+СВЦЭМ!$D$10+'СЕТ СН'!$I$5-'СЕТ СН'!$I$24</f>
        <v>3482.8513129100002</v>
      </c>
      <c r="C129" s="36">
        <f>SUMIFS(СВЦЭМ!$D$39:$D$782,СВЦЭМ!$A$39:$A$782,$A129,СВЦЭМ!$B$39:$B$782,C$119)+'СЕТ СН'!$I$14+СВЦЭМ!$D$10+'СЕТ СН'!$I$5-'СЕТ СН'!$I$24</f>
        <v>3509.02385684</v>
      </c>
      <c r="D129" s="36">
        <f>SUMIFS(СВЦЭМ!$D$39:$D$782,СВЦЭМ!$A$39:$A$782,$A129,СВЦЭМ!$B$39:$B$782,D$119)+'СЕТ СН'!$I$14+СВЦЭМ!$D$10+'СЕТ СН'!$I$5-'СЕТ СН'!$I$24</f>
        <v>3493.4553783500005</v>
      </c>
      <c r="E129" s="36">
        <f>SUMIFS(СВЦЭМ!$D$39:$D$782,СВЦЭМ!$A$39:$A$782,$A129,СВЦЭМ!$B$39:$B$782,E$119)+'СЕТ СН'!$I$14+СВЦЭМ!$D$10+'СЕТ СН'!$I$5-'СЕТ СН'!$I$24</f>
        <v>3479.2986894000001</v>
      </c>
      <c r="F129" s="36">
        <f>SUMIFS(СВЦЭМ!$D$39:$D$782,СВЦЭМ!$A$39:$A$782,$A129,СВЦЭМ!$B$39:$B$782,F$119)+'СЕТ СН'!$I$14+СВЦЭМ!$D$10+'СЕТ СН'!$I$5-'СЕТ СН'!$I$24</f>
        <v>3469.9243410700001</v>
      </c>
      <c r="G129" s="36">
        <f>SUMIFS(СВЦЭМ!$D$39:$D$782,СВЦЭМ!$A$39:$A$782,$A129,СВЦЭМ!$B$39:$B$782,G$119)+'СЕТ СН'!$I$14+СВЦЭМ!$D$10+'СЕТ СН'!$I$5-'СЕТ СН'!$I$24</f>
        <v>3471.65066991</v>
      </c>
      <c r="H129" s="36">
        <f>SUMIFS(СВЦЭМ!$D$39:$D$782,СВЦЭМ!$A$39:$A$782,$A129,СВЦЭМ!$B$39:$B$782,H$119)+'СЕТ СН'!$I$14+СВЦЭМ!$D$10+'СЕТ СН'!$I$5-'СЕТ СН'!$I$24</f>
        <v>3510.7707003200003</v>
      </c>
      <c r="I129" s="36">
        <f>SUMIFS(СВЦЭМ!$D$39:$D$782,СВЦЭМ!$A$39:$A$782,$A129,СВЦЭМ!$B$39:$B$782,I$119)+'СЕТ СН'!$I$14+СВЦЭМ!$D$10+'СЕТ СН'!$I$5-'СЕТ СН'!$I$24</f>
        <v>3493.1469717999998</v>
      </c>
      <c r="J129" s="36">
        <f>SUMIFS(СВЦЭМ!$D$39:$D$782,СВЦЭМ!$A$39:$A$782,$A129,СВЦЭМ!$B$39:$B$782,J$119)+'СЕТ СН'!$I$14+СВЦЭМ!$D$10+'СЕТ СН'!$I$5-'СЕТ СН'!$I$24</f>
        <v>3433.3941188300005</v>
      </c>
      <c r="K129" s="36">
        <f>SUMIFS(СВЦЭМ!$D$39:$D$782,СВЦЭМ!$A$39:$A$782,$A129,СВЦЭМ!$B$39:$B$782,K$119)+'СЕТ СН'!$I$14+СВЦЭМ!$D$10+'СЕТ СН'!$I$5-'СЕТ СН'!$I$24</f>
        <v>3397.7879112300002</v>
      </c>
      <c r="L129" s="36">
        <f>SUMIFS(СВЦЭМ!$D$39:$D$782,СВЦЭМ!$A$39:$A$782,$A129,СВЦЭМ!$B$39:$B$782,L$119)+'СЕТ СН'!$I$14+СВЦЭМ!$D$10+'СЕТ СН'!$I$5-'СЕТ СН'!$I$24</f>
        <v>3388.9980885100003</v>
      </c>
      <c r="M129" s="36">
        <f>SUMIFS(СВЦЭМ!$D$39:$D$782,СВЦЭМ!$A$39:$A$782,$A129,СВЦЭМ!$B$39:$B$782,M$119)+'СЕТ СН'!$I$14+СВЦЭМ!$D$10+'СЕТ СН'!$I$5-'СЕТ СН'!$I$24</f>
        <v>3388.6913401700003</v>
      </c>
      <c r="N129" s="36">
        <f>SUMIFS(СВЦЭМ!$D$39:$D$782,СВЦЭМ!$A$39:$A$782,$A129,СВЦЭМ!$B$39:$B$782,N$119)+'СЕТ СН'!$I$14+СВЦЭМ!$D$10+'СЕТ СН'!$I$5-'СЕТ СН'!$I$24</f>
        <v>3390.8767112599999</v>
      </c>
      <c r="O129" s="36">
        <f>SUMIFS(СВЦЭМ!$D$39:$D$782,СВЦЭМ!$A$39:$A$782,$A129,СВЦЭМ!$B$39:$B$782,O$119)+'СЕТ СН'!$I$14+СВЦЭМ!$D$10+'СЕТ СН'!$I$5-'СЕТ СН'!$I$24</f>
        <v>3402.8117678799999</v>
      </c>
      <c r="P129" s="36">
        <f>SUMIFS(СВЦЭМ!$D$39:$D$782,СВЦЭМ!$A$39:$A$782,$A129,СВЦЭМ!$B$39:$B$782,P$119)+'СЕТ СН'!$I$14+СВЦЭМ!$D$10+'СЕТ СН'!$I$5-'СЕТ СН'!$I$24</f>
        <v>3402.9891222599999</v>
      </c>
      <c r="Q129" s="36">
        <f>SUMIFS(СВЦЭМ!$D$39:$D$782,СВЦЭМ!$A$39:$A$782,$A129,СВЦЭМ!$B$39:$B$782,Q$119)+'СЕТ СН'!$I$14+СВЦЭМ!$D$10+'СЕТ СН'!$I$5-'СЕТ СН'!$I$24</f>
        <v>3412.3974176000002</v>
      </c>
      <c r="R129" s="36">
        <f>SUMIFS(СВЦЭМ!$D$39:$D$782,СВЦЭМ!$A$39:$A$782,$A129,СВЦЭМ!$B$39:$B$782,R$119)+'СЕТ СН'!$I$14+СВЦЭМ!$D$10+'СЕТ СН'!$I$5-'СЕТ СН'!$I$24</f>
        <v>3409.3520415100002</v>
      </c>
      <c r="S129" s="36">
        <f>SUMIFS(СВЦЭМ!$D$39:$D$782,СВЦЭМ!$A$39:$A$782,$A129,СВЦЭМ!$B$39:$B$782,S$119)+'СЕТ СН'!$I$14+СВЦЭМ!$D$10+'СЕТ СН'!$I$5-'СЕТ СН'!$I$24</f>
        <v>3403.5854847700002</v>
      </c>
      <c r="T129" s="36">
        <f>SUMIFS(СВЦЭМ!$D$39:$D$782,СВЦЭМ!$A$39:$A$782,$A129,СВЦЭМ!$B$39:$B$782,T$119)+'СЕТ СН'!$I$14+СВЦЭМ!$D$10+'СЕТ СН'!$I$5-'СЕТ СН'!$I$24</f>
        <v>3360.18279119</v>
      </c>
      <c r="U129" s="36">
        <f>SUMIFS(СВЦЭМ!$D$39:$D$782,СВЦЭМ!$A$39:$A$782,$A129,СВЦЭМ!$B$39:$B$782,U$119)+'СЕТ СН'!$I$14+СВЦЭМ!$D$10+'СЕТ СН'!$I$5-'СЕТ СН'!$I$24</f>
        <v>3359.7520685300001</v>
      </c>
      <c r="V129" s="36">
        <f>SUMIFS(СВЦЭМ!$D$39:$D$782,СВЦЭМ!$A$39:$A$782,$A129,СВЦЭМ!$B$39:$B$782,V$119)+'СЕТ СН'!$I$14+СВЦЭМ!$D$10+'СЕТ СН'!$I$5-'СЕТ СН'!$I$24</f>
        <v>3337.4515099600003</v>
      </c>
      <c r="W129" s="36">
        <f>SUMIFS(СВЦЭМ!$D$39:$D$782,СВЦЭМ!$A$39:$A$782,$A129,СВЦЭМ!$B$39:$B$782,W$119)+'СЕТ СН'!$I$14+СВЦЭМ!$D$10+'СЕТ СН'!$I$5-'СЕТ СН'!$I$24</f>
        <v>3375.6577506800004</v>
      </c>
      <c r="X129" s="36">
        <f>SUMIFS(СВЦЭМ!$D$39:$D$782,СВЦЭМ!$A$39:$A$782,$A129,СВЦЭМ!$B$39:$B$782,X$119)+'СЕТ СН'!$I$14+СВЦЭМ!$D$10+'СЕТ СН'!$I$5-'СЕТ СН'!$I$24</f>
        <v>3407.5850556200003</v>
      </c>
      <c r="Y129" s="36">
        <f>SUMIFS(СВЦЭМ!$D$39:$D$782,СВЦЭМ!$A$39:$A$782,$A129,СВЦЭМ!$B$39:$B$782,Y$119)+'СЕТ СН'!$I$14+СВЦЭМ!$D$10+'СЕТ СН'!$I$5-'СЕТ СН'!$I$24</f>
        <v>3415.8313486100001</v>
      </c>
    </row>
    <row r="130" spans="1:25" ht="15.75" x14ac:dyDescent="0.2">
      <c r="A130" s="35">
        <f t="shared" si="3"/>
        <v>44480</v>
      </c>
      <c r="B130" s="36">
        <f>SUMIFS(СВЦЭМ!$D$39:$D$782,СВЦЭМ!$A$39:$A$782,$A130,СВЦЭМ!$B$39:$B$782,B$119)+'СЕТ СН'!$I$14+СВЦЭМ!$D$10+'СЕТ СН'!$I$5-'СЕТ СН'!$I$24</f>
        <v>3337.2364463200001</v>
      </c>
      <c r="C130" s="36">
        <f>SUMIFS(СВЦЭМ!$D$39:$D$782,СВЦЭМ!$A$39:$A$782,$A130,СВЦЭМ!$B$39:$B$782,C$119)+'СЕТ СН'!$I$14+СВЦЭМ!$D$10+'СЕТ СН'!$I$5-'СЕТ СН'!$I$24</f>
        <v>3373.9054145400005</v>
      </c>
      <c r="D130" s="36">
        <f>SUMIFS(СВЦЭМ!$D$39:$D$782,СВЦЭМ!$A$39:$A$782,$A130,СВЦЭМ!$B$39:$B$782,D$119)+'СЕТ СН'!$I$14+СВЦЭМ!$D$10+'СЕТ СН'!$I$5-'СЕТ СН'!$I$24</f>
        <v>3345.9618962300001</v>
      </c>
      <c r="E130" s="36">
        <f>SUMIFS(СВЦЭМ!$D$39:$D$782,СВЦЭМ!$A$39:$A$782,$A130,СВЦЭМ!$B$39:$B$782,E$119)+'СЕТ СН'!$I$14+СВЦЭМ!$D$10+'СЕТ СН'!$I$5-'СЕТ СН'!$I$24</f>
        <v>3338.1710839400002</v>
      </c>
      <c r="F130" s="36">
        <f>SUMIFS(СВЦЭМ!$D$39:$D$782,СВЦЭМ!$A$39:$A$782,$A130,СВЦЭМ!$B$39:$B$782,F$119)+'СЕТ СН'!$I$14+СВЦЭМ!$D$10+'СЕТ СН'!$I$5-'СЕТ СН'!$I$24</f>
        <v>3337.7899574900002</v>
      </c>
      <c r="G130" s="36">
        <f>SUMIFS(СВЦЭМ!$D$39:$D$782,СВЦЭМ!$A$39:$A$782,$A130,СВЦЭМ!$B$39:$B$782,G$119)+'СЕТ СН'!$I$14+СВЦЭМ!$D$10+'СЕТ СН'!$I$5-'СЕТ СН'!$I$24</f>
        <v>3351.6513119800002</v>
      </c>
      <c r="H130" s="36">
        <f>SUMIFS(СВЦЭМ!$D$39:$D$782,СВЦЭМ!$A$39:$A$782,$A130,СВЦЭМ!$B$39:$B$782,H$119)+'СЕТ СН'!$I$14+СВЦЭМ!$D$10+'СЕТ СН'!$I$5-'СЕТ СН'!$I$24</f>
        <v>3419.1457127100002</v>
      </c>
      <c r="I130" s="36">
        <f>SUMIFS(СВЦЭМ!$D$39:$D$782,СВЦЭМ!$A$39:$A$782,$A130,СВЦЭМ!$B$39:$B$782,I$119)+'СЕТ СН'!$I$14+СВЦЭМ!$D$10+'СЕТ СН'!$I$5-'СЕТ СН'!$I$24</f>
        <v>3392.3683889800004</v>
      </c>
      <c r="J130" s="36">
        <f>SUMIFS(СВЦЭМ!$D$39:$D$782,СВЦЭМ!$A$39:$A$782,$A130,СВЦЭМ!$B$39:$B$782,J$119)+'СЕТ СН'!$I$14+СВЦЭМ!$D$10+'СЕТ СН'!$I$5-'СЕТ СН'!$I$24</f>
        <v>3338.3635749900004</v>
      </c>
      <c r="K130" s="36">
        <f>SUMIFS(СВЦЭМ!$D$39:$D$782,СВЦЭМ!$A$39:$A$782,$A130,СВЦЭМ!$B$39:$B$782,K$119)+'СЕТ СН'!$I$14+СВЦЭМ!$D$10+'СЕТ СН'!$I$5-'СЕТ СН'!$I$24</f>
        <v>3322.4115157000001</v>
      </c>
      <c r="L130" s="36">
        <f>SUMIFS(СВЦЭМ!$D$39:$D$782,СВЦЭМ!$A$39:$A$782,$A130,СВЦЭМ!$B$39:$B$782,L$119)+'СЕТ СН'!$I$14+СВЦЭМ!$D$10+'СЕТ СН'!$I$5-'СЕТ СН'!$I$24</f>
        <v>3323.3771029700001</v>
      </c>
      <c r="M130" s="36">
        <f>SUMIFS(СВЦЭМ!$D$39:$D$782,СВЦЭМ!$A$39:$A$782,$A130,СВЦЭМ!$B$39:$B$782,M$119)+'СЕТ СН'!$I$14+СВЦЭМ!$D$10+'СЕТ СН'!$I$5-'СЕТ СН'!$I$24</f>
        <v>3343.7906548800001</v>
      </c>
      <c r="N130" s="36">
        <f>SUMIFS(СВЦЭМ!$D$39:$D$782,СВЦЭМ!$A$39:$A$782,$A130,СВЦЭМ!$B$39:$B$782,N$119)+'СЕТ СН'!$I$14+СВЦЭМ!$D$10+'СЕТ СН'!$I$5-'СЕТ СН'!$I$24</f>
        <v>3347.32170842</v>
      </c>
      <c r="O130" s="36">
        <f>SUMIFS(СВЦЭМ!$D$39:$D$782,СВЦЭМ!$A$39:$A$782,$A130,СВЦЭМ!$B$39:$B$782,O$119)+'СЕТ СН'!$I$14+СВЦЭМ!$D$10+'СЕТ СН'!$I$5-'СЕТ СН'!$I$24</f>
        <v>3345.9158256500004</v>
      </c>
      <c r="P130" s="36">
        <f>SUMIFS(СВЦЭМ!$D$39:$D$782,СВЦЭМ!$A$39:$A$782,$A130,СВЦЭМ!$B$39:$B$782,P$119)+'СЕТ СН'!$I$14+СВЦЭМ!$D$10+'СЕТ СН'!$I$5-'СЕТ СН'!$I$24</f>
        <v>3349.2573553900002</v>
      </c>
      <c r="Q130" s="36">
        <f>SUMIFS(СВЦЭМ!$D$39:$D$782,СВЦЭМ!$A$39:$A$782,$A130,СВЦЭМ!$B$39:$B$782,Q$119)+'СЕТ СН'!$I$14+СВЦЭМ!$D$10+'СЕТ СН'!$I$5-'СЕТ СН'!$I$24</f>
        <v>3350.9969447500002</v>
      </c>
      <c r="R130" s="36">
        <f>SUMIFS(СВЦЭМ!$D$39:$D$782,СВЦЭМ!$A$39:$A$782,$A130,СВЦЭМ!$B$39:$B$782,R$119)+'СЕТ СН'!$I$14+СВЦЭМ!$D$10+'СЕТ СН'!$I$5-'СЕТ СН'!$I$24</f>
        <v>3343.1328099000002</v>
      </c>
      <c r="S130" s="36">
        <f>SUMIFS(СВЦЭМ!$D$39:$D$782,СВЦЭМ!$A$39:$A$782,$A130,СВЦЭМ!$B$39:$B$782,S$119)+'СЕТ СН'!$I$14+СВЦЭМ!$D$10+'СЕТ СН'!$I$5-'СЕТ СН'!$I$24</f>
        <v>3335.47943854</v>
      </c>
      <c r="T130" s="36">
        <f>SUMIFS(СВЦЭМ!$D$39:$D$782,СВЦЭМ!$A$39:$A$782,$A130,СВЦЭМ!$B$39:$B$782,T$119)+'СЕТ СН'!$I$14+СВЦЭМ!$D$10+'СЕТ СН'!$I$5-'СЕТ СН'!$I$24</f>
        <v>3310.5215621800003</v>
      </c>
      <c r="U130" s="36">
        <f>SUMIFS(СВЦЭМ!$D$39:$D$782,СВЦЭМ!$A$39:$A$782,$A130,СВЦЭМ!$B$39:$B$782,U$119)+'СЕТ СН'!$I$14+СВЦЭМ!$D$10+'СЕТ СН'!$I$5-'СЕТ СН'!$I$24</f>
        <v>3300.3796847100002</v>
      </c>
      <c r="V130" s="36">
        <f>SUMIFS(СВЦЭМ!$D$39:$D$782,СВЦЭМ!$A$39:$A$782,$A130,СВЦЭМ!$B$39:$B$782,V$119)+'СЕТ СН'!$I$14+СВЦЭМ!$D$10+'СЕТ СН'!$I$5-'СЕТ СН'!$I$24</f>
        <v>3298.6728399900003</v>
      </c>
      <c r="W130" s="36">
        <f>SUMIFS(СВЦЭМ!$D$39:$D$782,СВЦЭМ!$A$39:$A$782,$A130,СВЦЭМ!$B$39:$B$782,W$119)+'СЕТ СН'!$I$14+СВЦЭМ!$D$10+'СЕТ СН'!$I$5-'СЕТ СН'!$I$24</f>
        <v>3324.5382836200001</v>
      </c>
      <c r="X130" s="36">
        <f>SUMIFS(СВЦЭМ!$D$39:$D$782,СВЦЭМ!$A$39:$A$782,$A130,СВЦЭМ!$B$39:$B$782,X$119)+'СЕТ СН'!$I$14+СВЦЭМ!$D$10+'СЕТ СН'!$I$5-'СЕТ СН'!$I$24</f>
        <v>3339.4000113600005</v>
      </c>
      <c r="Y130" s="36">
        <f>SUMIFS(СВЦЭМ!$D$39:$D$782,СВЦЭМ!$A$39:$A$782,$A130,СВЦЭМ!$B$39:$B$782,Y$119)+'СЕТ СН'!$I$14+СВЦЭМ!$D$10+'СЕТ СН'!$I$5-'СЕТ СН'!$I$24</f>
        <v>3374.5351640100002</v>
      </c>
    </row>
    <row r="131" spans="1:25" ht="15.75" x14ac:dyDescent="0.2">
      <c r="A131" s="35">
        <f t="shared" si="3"/>
        <v>44481</v>
      </c>
      <c r="B131" s="36">
        <f>SUMIFS(СВЦЭМ!$D$39:$D$782,СВЦЭМ!$A$39:$A$782,$A131,СВЦЭМ!$B$39:$B$782,B$119)+'СЕТ СН'!$I$14+СВЦЭМ!$D$10+'СЕТ СН'!$I$5-'СЕТ СН'!$I$24</f>
        <v>3404.0024878000004</v>
      </c>
      <c r="C131" s="36">
        <f>SUMIFS(СВЦЭМ!$D$39:$D$782,СВЦЭМ!$A$39:$A$782,$A131,СВЦЭМ!$B$39:$B$782,C$119)+'СЕТ СН'!$I$14+СВЦЭМ!$D$10+'СЕТ СН'!$I$5-'СЕТ СН'!$I$24</f>
        <v>3427.0177667100002</v>
      </c>
      <c r="D131" s="36">
        <f>SUMIFS(СВЦЭМ!$D$39:$D$782,СВЦЭМ!$A$39:$A$782,$A131,СВЦЭМ!$B$39:$B$782,D$119)+'СЕТ СН'!$I$14+СВЦЭМ!$D$10+'СЕТ СН'!$I$5-'СЕТ СН'!$I$24</f>
        <v>3342.2417634399999</v>
      </c>
      <c r="E131" s="36">
        <f>SUMIFS(СВЦЭМ!$D$39:$D$782,СВЦЭМ!$A$39:$A$782,$A131,СВЦЭМ!$B$39:$B$782,E$119)+'СЕТ СН'!$I$14+СВЦЭМ!$D$10+'СЕТ СН'!$I$5-'СЕТ СН'!$I$24</f>
        <v>3336.6568203699999</v>
      </c>
      <c r="F131" s="36">
        <f>SUMIFS(СВЦЭМ!$D$39:$D$782,СВЦЭМ!$A$39:$A$782,$A131,СВЦЭМ!$B$39:$B$782,F$119)+'СЕТ СН'!$I$14+СВЦЭМ!$D$10+'СЕТ СН'!$I$5-'СЕТ СН'!$I$24</f>
        <v>3336.0344185000004</v>
      </c>
      <c r="G131" s="36">
        <f>SUMIFS(СВЦЭМ!$D$39:$D$782,СВЦЭМ!$A$39:$A$782,$A131,СВЦЭМ!$B$39:$B$782,G$119)+'СЕТ СН'!$I$14+СВЦЭМ!$D$10+'СЕТ СН'!$I$5-'СЕТ СН'!$I$24</f>
        <v>3336.7386525299999</v>
      </c>
      <c r="H131" s="36">
        <f>SUMIFS(СВЦЭМ!$D$39:$D$782,СВЦЭМ!$A$39:$A$782,$A131,СВЦЭМ!$B$39:$B$782,H$119)+'СЕТ СН'!$I$14+СВЦЭМ!$D$10+'СЕТ СН'!$I$5-'СЕТ СН'!$I$24</f>
        <v>3410.5563353500002</v>
      </c>
      <c r="I131" s="36">
        <f>SUMIFS(СВЦЭМ!$D$39:$D$782,СВЦЭМ!$A$39:$A$782,$A131,СВЦЭМ!$B$39:$B$782,I$119)+'СЕТ СН'!$I$14+СВЦЭМ!$D$10+'СЕТ СН'!$I$5-'СЕТ СН'!$I$24</f>
        <v>3355.1995080200004</v>
      </c>
      <c r="J131" s="36">
        <f>SUMIFS(СВЦЭМ!$D$39:$D$782,СВЦЭМ!$A$39:$A$782,$A131,СВЦЭМ!$B$39:$B$782,J$119)+'СЕТ СН'!$I$14+СВЦЭМ!$D$10+'СЕТ СН'!$I$5-'СЕТ СН'!$I$24</f>
        <v>3315.4233392700003</v>
      </c>
      <c r="K131" s="36">
        <f>SUMIFS(СВЦЭМ!$D$39:$D$782,СВЦЭМ!$A$39:$A$782,$A131,СВЦЭМ!$B$39:$B$782,K$119)+'СЕТ СН'!$I$14+СВЦЭМ!$D$10+'СЕТ СН'!$I$5-'СЕТ СН'!$I$24</f>
        <v>3309.5883817200001</v>
      </c>
      <c r="L131" s="36">
        <f>SUMIFS(СВЦЭМ!$D$39:$D$782,СВЦЭМ!$A$39:$A$782,$A131,СВЦЭМ!$B$39:$B$782,L$119)+'СЕТ СН'!$I$14+СВЦЭМ!$D$10+'СЕТ СН'!$I$5-'СЕТ СН'!$I$24</f>
        <v>3301.6522556099999</v>
      </c>
      <c r="M131" s="36">
        <f>SUMIFS(СВЦЭМ!$D$39:$D$782,СВЦЭМ!$A$39:$A$782,$A131,СВЦЭМ!$B$39:$B$782,M$119)+'СЕТ СН'!$I$14+СВЦЭМ!$D$10+'СЕТ СН'!$I$5-'СЕТ СН'!$I$24</f>
        <v>3342.4024436300001</v>
      </c>
      <c r="N131" s="36">
        <f>SUMIFS(СВЦЭМ!$D$39:$D$782,СВЦЭМ!$A$39:$A$782,$A131,СВЦЭМ!$B$39:$B$782,N$119)+'СЕТ СН'!$I$14+СВЦЭМ!$D$10+'СЕТ СН'!$I$5-'СЕТ СН'!$I$24</f>
        <v>3378.5832040200003</v>
      </c>
      <c r="O131" s="36">
        <f>SUMIFS(СВЦЭМ!$D$39:$D$782,СВЦЭМ!$A$39:$A$782,$A131,СВЦЭМ!$B$39:$B$782,O$119)+'СЕТ СН'!$I$14+СВЦЭМ!$D$10+'СЕТ СН'!$I$5-'СЕТ СН'!$I$24</f>
        <v>3370.51135789</v>
      </c>
      <c r="P131" s="36">
        <f>SUMIFS(СВЦЭМ!$D$39:$D$782,СВЦЭМ!$A$39:$A$782,$A131,СВЦЭМ!$B$39:$B$782,P$119)+'СЕТ СН'!$I$14+СВЦЭМ!$D$10+'СЕТ СН'!$I$5-'СЕТ СН'!$I$24</f>
        <v>3372.7915706700001</v>
      </c>
      <c r="Q131" s="36">
        <f>SUMIFS(СВЦЭМ!$D$39:$D$782,СВЦЭМ!$A$39:$A$782,$A131,СВЦЭМ!$B$39:$B$782,Q$119)+'СЕТ СН'!$I$14+СВЦЭМ!$D$10+'СЕТ СН'!$I$5-'СЕТ СН'!$I$24</f>
        <v>3371.6898193000002</v>
      </c>
      <c r="R131" s="36">
        <f>SUMIFS(СВЦЭМ!$D$39:$D$782,СВЦЭМ!$A$39:$A$782,$A131,СВЦЭМ!$B$39:$B$782,R$119)+'СЕТ СН'!$I$14+СВЦЭМ!$D$10+'СЕТ СН'!$I$5-'СЕТ СН'!$I$24</f>
        <v>3365.4376971800002</v>
      </c>
      <c r="S131" s="36">
        <f>SUMIFS(СВЦЭМ!$D$39:$D$782,СВЦЭМ!$A$39:$A$782,$A131,СВЦЭМ!$B$39:$B$782,S$119)+'СЕТ СН'!$I$14+СВЦЭМ!$D$10+'СЕТ СН'!$I$5-'СЕТ СН'!$I$24</f>
        <v>3363.3069300699999</v>
      </c>
      <c r="T131" s="36">
        <f>SUMIFS(СВЦЭМ!$D$39:$D$782,СВЦЭМ!$A$39:$A$782,$A131,СВЦЭМ!$B$39:$B$782,T$119)+'СЕТ СН'!$I$14+СВЦЭМ!$D$10+'СЕТ СН'!$I$5-'СЕТ СН'!$I$24</f>
        <v>3303.6511897800001</v>
      </c>
      <c r="U131" s="36">
        <f>SUMIFS(СВЦЭМ!$D$39:$D$782,СВЦЭМ!$A$39:$A$782,$A131,СВЦЭМ!$B$39:$B$782,U$119)+'СЕТ СН'!$I$14+СВЦЭМ!$D$10+'СЕТ СН'!$I$5-'СЕТ СН'!$I$24</f>
        <v>3268.34634534</v>
      </c>
      <c r="V131" s="36">
        <f>SUMIFS(СВЦЭМ!$D$39:$D$782,СВЦЭМ!$A$39:$A$782,$A131,СВЦЭМ!$B$39:$B$782,V$119)+'СЕТ СН'!$I$14+СВЦЭМ!$D$10+'СЕТ СН'!$I$5-'СЕТ СН'!$I$24</f>
        <v>3237.3824376100001</v>
      </c>
      <c r="W131" s="36">
        <f>SUMIFS(СВЦЭМ!$D$39:$D$782,СВЦЭМ!$A$39:$A$782,$A131,СВЦЭМ!$B$39:$B$782,W$119)+'СЕТ СН'!$I$14+СВЦЭМ!$D$10+'СЕТ СН'!$I$5-'СЕТ СН'!$I$24</f>
        <v>3262.2411263100003</v>
      </c>
      <c r="X131" s="36">
        <f>SUMIFS(СВЦЭМ!$D$39:$D$782,СВЦЭМ!$A$39:$A$782,$A131,СВЦЭМ!$B$39:$B$782,X$119)+'СЕТ СН'!$I$14+СВЦЭМ!$D$10+'СЕТ СН'!$I$5-'СЕТ СН'!$I$24</f>
        <v>3273.3772502000002</v>
      </c>
      <c r="Y131" s="36">
        <f>SUMIFS(СВЦЭМ!$D$39:$D$782,СВЦЭМ!$A$39:$A$782,$A131,СВЦЭМ!$B$39:$B$782,Y$119)+'СЕТ СН'!$I$14+СВЦЭМ!$D$10+'СЕТ СН'!$I$5-'СЕТ СН'!$I$24</f>
        <v>3295.5702337600001</v>
      </c>
    </row>
    <row r="132" spans="1:25" ht="15.75" x14ac:dyDescent="0.2">
      <c r="A132" s="35">
        <f t="shared" si="3"/>
        <v>44482</v>
      </c>
      <c r="B132" s="36">
        <f>SUMIFS(СВЦЭМ!$D$39:$D$782,СВЦЭМ!$A$39:$A$782,$A132,СВЦЭМ!$B$39:$B$782,B$119)+'СЕТ СН'!$I$14+СВЦЭМ!$D$10+'СЕТ СН'!$I$5-'СЕТ СН'!$I$24</f>
        <v>3277.4473001000001</v>
      </c>
      <c r="C132" s="36">
        <f>SUMIFS(СВЦЭМ!$D$39:$D$782,СВЦЭМ!$A$39:$A$782,$A132,СВЦЭМ!$B$39:$B$782,C$119)+'СЕТ СН'!$I$14+СВЦЭМ!$D$10+'СЕТ СН'!$I$5-'СЕТ СН'!$I$24</f>
        <v>3394.2263343600002</v>
      </c>
      <c r="D132" s="36">
        <f>SUMIFS(СВЦЭМ!$D$39:$D$782,СВЦЭМ!$A$39:$A$782,$A132,СВЦЭМ!$B$39:$B$782,D$119)+'СЕТ СН'!$I$14+СВЦЭМ!$D$10+'СЕТ СН'!$I$5-'СЕТ СН'!$I$24</f>
        <v>3328.2384468300002</v>
      </c>
      <c r="E132" s="36">
        <f>SUMIFS(СВЦЭМ!$D$39:$D$782,СВЦЭМ!$A$39:$A$782,$A132,СВЦЭМ!$B$39:$B$782,E$119)+'СЕТ СН'!$I$14+СВЦЭМ!$D$10+'СЕТ СН'!$I$5-'СЕТ СН'!$I$24</f>
        <v>3310.4899264200003</v>
      </c>
      <c r="F132" s="36">
        <f>SUMIFS(СВЦЭМ!$D$39:$D$782,СВЦЭМ!$A$39:$A$782,$A132,СВЦЭМ!$B$39:$B$782,F$119)+'СЕТ СН'!$I$14+СВЦЭМ!$D$10+'СЕТ СН'!$I$5-'СЕТ СН'!$I$24</f>
        <v>3305.4190305100001</v>
      </c>
      <c r="G132" s="36">
        <f>SUMIFS(СВЦЭМ!$D$39:$D$782,СВЦЭМ!$A$39:$A$782,$A132,СВЦЭМ!$B$39:$B$782,G$119)+'СЕТ СН'!$I$14+СВЦЭМ!$D$10+'СЕТ СН'!$I$5-'СЕТ СН'!$I$24</f>
        <v>3318.9345008300002</v>
      </c>
      <c r="H132" s="36">
        <f>SUMIFS(СВЦЭМ!$D$39:$D$782,СВЦЭМ!$A$39:$A$782,$A132,СВЦЭМ!$B$39:$B$782,H$119)+'СЕТ СН'!$I$14+СВЦЭМ!$D$10+'СЕТ СН'!$I$5-'СЕТ СН'!$I$24</f>
        <v>3384.1218649400003</v>
      </c>
      <c r="I132" s="36">
        <f>SUMIFS(СВЦЭМ!$D$39:$D$782,СВЦЭМ!$A$39:$A$782,$A132,СВЦЭМ!$B$39:$B$782,I$119)+'СЕТ СН'!$I$14+СВЦЭМ!$D$10+'СЕТ СН'!$I$5-'СЕТ СН'!$I$24</f>
        <v>3352.4157980600003</v>
      </c>
      <c r="J132" s="36">
        <f>SUMIFS(СВЦЭМ!$D$39:$D$782,СВЦЭМ!$A$39:$A$782,$A132,СВЦЭМ!$B$39:$B$782,J$119)+'СЕТ СН'!$I$14+СВЦЭМ!$D$10+'СЕТ СН'!$I$5-'СЕТ СН'!$I$24</f>
        <v>3321.46414637</v>
      </c>
      <c r="K132" s="36">
        <f>SUMIFS(СВЦЭМ!$D$39:$D$782,СВЦЭМ!$A$39:$A$782,$A132,СВЦЭМ!$B$39:$B$782,K$119)+'СЕТ СН'!$I$14+СВЦЭМ!$D$10+'СЕТ СН'!$I$5-'СЕТ СН'!$I$24</f>
        <v>3267.9919376800003</v>
      </c>
      <c r="L132" s="36">
        <f>SUMIFS(СВЦЭМ!$D$39:$D$782,СВЦЭМ!$A$39:$A$782,$A132,СВЦЭМ!$B$39:$B$782,L$119)+'СЕТ СН'!$I$14+СВЦЭМ!$D$10+'СЕТ СН'!$I$5-'СЕТ СН'!$I$24</f>
        <v>3257.9357485</v>
      </c>
      <c r="M132" s="36">
        <f>SUMIFS(СВЦЭМ!$D$39:$D$782,СВЦЭМ!$A$39:$A$782,$A132,СВЦЭМ!$B$39:$B$782,M$119)+'СЕТ СН'!$I$14+СВЦЭМ!$D$10+'СЕТ СН'!$I$5-'СЕТ СН'!$I$24</f>
        <v>3277.8778129299999</v>
      </c>
      <c r="N132" s="36">
        <f>SUMIFS(СВЦЭМ!$D$39:$D$782,СВЦЭМ!$A$39:$A$782,$A132,СВЦЭМ!$B$39:$B$782,N$119)+'СЕТ СН'!$I$14+СВЦЭМ!$D$10+'СЕТ СН'!$I$5-'СЕТ СН'!$I$24</f>
        <v>3330.0233701300003</v>
      </c>
      <c r="O132" s="36">
        <f>SUMIFS(СВЦЭМ!$D$39:$D$782,СВЦЭМ!$A$39:$A$782,$A132,СВЦЭМ!$B$39:$B$782,O$119)+'СЕТ СН'!$I$14+СВЦЭМ!$D$10+'СЕТ СН'!$I$5-'СЕТ СН'!$I$24</f>
        <v>3363.24949423</v>
      </c>
      <c r="P132" s="36">
        <f>SUMIFS(СВЦЭМ!$D$39:$D$782,СВЦЭМ!$A$39:$A$782,$A132,СВЦЭМ!$B$39:$B$782,P$119)+'СЕТ СН'!$I$14+СВЦЭМ!$D$10+'СЕТ СН'!$I$5-'СЕТ СН'!$I$24</f>
        <v>3358.8271610600004</v>
      </c>
      <c r="Q132" s="36">
        <f>SUMIFS(СВЦЭМ!$D$39:$D$782,СВЦЭМ!$A$39:$A$782,$A132,СВЦЭМ!$B$39:$B$782,Q$119)+'СЕТ СН'!$I$14+СВЦЭМ!$D$10+'СЕТ СН'!$I$5-'СЕТ СН'!$I$24</f>
        <v>3355.2464638500001</v>
      </c>
      <c r="R132" s="36">
        <f>SUMIFS(СВЦЭМ!$D$39:$D$782,СВЦЭМ!$A$39:$A$782,$A132,СВЦЭМ!$B$39:$B$782,R$119)+'СЕТ СН'!$I$14+СВЦЭМ!$D$10+'СЕТ СН'!$I$5-'СЕТ СН'!$I$24</f>
        <v>3350.60079606</v>
      </c>
      <c r="S132" s="36">
        <f>SUMIFS(СВЦЭМ!$D$39:$D$782,СВЦЭМ!$A$39:$A$782,$A132,СВЦЭМ!$B$39:$B$782,S$119)+'СЕТ СН'!$I$14+СВЦЭМ!$D$10+'СЕТ СН'!$I$5-'СЕТ СН'!$I$24</f>
        <v>3315.6352490600002</v>
      </c>
      <c r="T132" s="36">
        <f>SUMIFS(СВЦЭМ!$D$39:$D$782,СВЦЭМ!$A$39:$A$782,$A132,СВЦЭМ!$B$39:$B$782,T$119)+'СЕТ СН'!$I$14+СВЦЭМ!$D$10+'СЕТ СН'!$I$5-'СЕТ СН'!$I$24</f>
        <v>3224.0622304000003</v>
      </c>
      <c r="U132" s="36">
        <f>SUMIFS(СВЦЭМ!$D$39:$D$782,СВЦЭМ!$A$39:$A$782,$A132,СВЦЭМ!$B$39:$B$782,U$119)+'СЕТ СН'!$I$14+СВЦЭМ!$D$10+'СЕТ СН'!$I$5-'СЕТ СН'!$I$24</f>
        <v>3187.2217392000002</v>
      </c>
      <c r="V132" s="36">
        <f>SUMIFS(СВЦЭМ!$D$39:$D$782,СВЦЭМ!$A$39:$A$782,$A132,СВЦЭМ!$B$39:$B$782,V$119)+'СЕТ СН'!$I$14+СВЦЭМ!$D$10+'СЕТ СН'!$I$5-'СЕТ СН'!$I$24</f>
        <v>3178.6242238000004</v>
      </c>
      <c r="W132" s="36">
        <f>SUMIFS(СВЦЭМ!$D$39:$D$782,СВЦЭМ!$A$39:$A$782,$A132,СВЦЭМ!$B$39:$B$782,W$119)+'СЕТ СН'!$I$14+СВЦЭМ!$D$10+'СЕТ СН'!$I$5-'СЕТ СН'!$I$24</f>
        <v>3230.9823778300001</v>
      </c>
      <c r="X132" s="36">
        <f>SUMIFS(СВЦЭМ!$D$39:$D$782,СВЦЭМ!$A$39:$A$782,$A132,СВЦЭМ!$B$39:$B$782,X$119)+'СЕТ СН'!$I$14+СВЦЭМ!$D$10+'СЕТ СН'!$I$5-'СЕТ СН'!$I$24</f>
        <v>3263.26279032</v>
      </c>
      <c r="Y132" s="36">
        <f>SUMIFS(СВЦЭМ!$D$39:$D$782,СВЦЭМ!$A$39:$A$782,$A132,СВЦЭМ!$B$39:$B$782,Y$119)+'СЕТ СН'!$I$14+СВЦЭМ!$D$10+'СЕТ СН'!$I$5-'СЕТ СН'!$I$24</f>
        <v>3342.8189660600001</v>
      </c>
    </row>
    <row r="133" spans="1:25" ht="15.75" x14ac:dyDescent="0.2">
      <c r="A133" s="35">
        <f t="shared" si="3"/>
        <v>44483</v>
      </c>
      <c r="B133" s="36">
        <f>SUMIFS(СВЦЭМ!$D$39:$D$782,СВЦЭМ!$A$39:$A$782,$A133,СВЦЭМ!$B$39:$B$782,B$119)+'СЕТ СН'!$I$14+СВЦЭМ!$D$10+'СЕТ СН'!$I$5-'СЕТ СН'!$I$24</f>
        <v>3419.2451859600001</v>
      </c>
      <c r="C133" s="36">
        <f>SUMIFS(СВЦЭМ!$D$39:$D$782,СВЦЭМ!$A$39:$A$782,$A133,СВЦЭМ!$B$39:$B$782,C$119)+'СЕТ СН'!$I$14+СВЦЭМ!$D$10+'СЕТ СН'!$I$5-'СЕТ СН'!$I$24</f>
        <v>3392.6657950500003</v>
      </c>
      <c r="D133" s="36">
        <f>SUMIFS(СВЦЭМ!$D$39:$D$782,СВЦЭМ!$A$39:$A$782,$A133,СВЦЭМ!$B$39:$B$782,D$119)+'СЕТ СН'!$I$14+СВЦЭМ!$D$10+'СЕТ СН'!$I$5-'СЕТ СН'!$I$24</f>
        <v>3304.2916489700001</v>
      </c>
      <c r="E133" s="36">
        <f>SUMIFS(СВЦЭМ!$D$39:$D$782,СВЦЭМ!$A$39:$A$782,$A133,СВЦЭМ!$B$39:$B$782,E$119)+'СЕТ СН'!$I$14+СВЦЭМ!$D$10+'СЕТ СН'!$I$5-'СЕТ СН'!$I$24</f>
        <v>3290.2404386900002</v>
      </c>
      <c r="F133" s="36">
        <f>SUMIFS(СВЦЭМ!$D$39:$D$782,СВЦЭМ!$A$39:$A$782,$A133,СВЦЭМ!$B$39:$B$782,F$119)+'СЕТ СН'!$I$14+СВЦЭМ!$D$10+'СЕТ СН'!$I$5-'СЕТ СН'!$I$24</f>
        <v>3285.0291664300003</v>
      </c>
      <c r="G133" s="36">
        <f>SUMIFS(СВЦЭМ!$D$39:$D$782,СВЦЭМ!$A$39:$A$782,$A133,СВЦЭМ!$B$39:$B$782,G$119)+'СЕТ СН'!$I$14+СВЦЭМ!$D$10+'СЕТ СН'!$I$5-'СЕТ СН'!$I$24</f>
        <v>3298.83134341</v>
      </c>
      <c r="H133" s="36">
        <f>SUMIFS(СВЦЭМ!$D$39:$D$782,СВЦЭМ!$A$39:$A$782,$A133,СВЦЭМ!$B$39:$B$782,H$119)+'СЕТ СН'!$I$14+СВЦЭМ!$D$10+'СЕТ СН'!$I$5-'СЕТ СН'!$I$24</f>
        <v>3390.6835323700002</v>
      </c>
      <c r="I133" s="36">
        <f>SUMIFS(СВЦЭМ!$D$39:$D$782,СВЦЭМ!$A$39:$A$782,$A133,СВЦЭМ!$B$39:$B$782,I$119)+'СЕТ СН'!$I$14+СВЦЭМ!$D$10+'СЕТ СН'!$I$5-'СЕТ СН'!$I$24</f>
        <v>3378.4363700499998</v>
      </c>
      <c r="J133" s="36">
        <f>SUMIFS(СВЦЭМ!$D$39:$D$782,СВЦЭМ!$A$39:$A$782,$A133,СВЦЭМ!$B$39:$B$782,J$119)+'СЕТ СН'!$I$14+СВЦЭМ!$D$10+'СЕТ СН'!$I$5-'СЕТ СН'!$I$24</f>
        <v>3351.6112767000004</v>
      </c>
      <c r="K133" s="36">
        <f>SUMIFS(СВЦЭМ!$D$39:$D$782,СВЦЭМ!$A$39:$A$782,$A133,СВЦЭМ!$B$39:$B$782,K$119)+'СЕТ СН'!$I$14+СВЦЭМ!$D$10+'СЕТ СН'!$I$5-'СЕТ СН'!$I$24</f>
        <v>3211.1230254400002</v>
      </c>
      <c r="L133" s="36">
        <f>SUMIFS(СВЦЭМ!$D$39:$D$782,СВЦЭМ!$A$39:$A$782,$A133,СВЦЭМ!$B$39:$B$782,L$119)+'СЕТ СН'!$I$14+СВЦЭМ!$D$10+'СЕТ СН'!$I$5-'СЕТ СН'!$I$24</f>
        <v>3279.3751092000002</v>
      </c>
      <c r="M133" s="36">
        <f>SUMIFS(СВЦЭМ!$D$39:$D$782,СВЦЭМ!$A$39:$A$782,$A133,СВЦЭМ!$B$39:$B$782,M$119)+'СЕТ СН'!$I$14+СВЦЭМ!$D$10+'СЕТ СН'!$I$5-'СЕТ СН'!$I$24</f>
        <v>3431.2639099200001</v>
      </c>
      <c r="N133" s="36">
        <f>SUMIFS(СВЦЭМ!$D$39:$D$782,СВЦЭМ!$A$39:$A$782,$A133,СВЦЭМ!$B$39:$B$782,N$119)+'СЕТ СН'!$I$14+СВЦЭМ!$D$10+'СЕТ СН'!$I$5-'СЕТ СН'!$I$24</f>
        <v>3419.7253303100001</v>
      </c>
      <c r="O133" s="36">
        <f>SUMIFS(СВЦЭМ!$D$39:$D$782,СВЦЭМ!$A$39:$A$782,$A133,СВЦЭМ!$B$39:$B$782,O$119)+'СЕТ СН'!$I$14+СВЦЭМ!$D$10+'СЕТ СН'!$I$5-'СЕТ СН'!$I$24</f>
        <v>3415.3102808399999</v>
      </c>
      <c r="P133" s="36">
        <f>SUMIFS(СВЦЭМ!$D$39:$D$782,СВЦЭМ!$A$39:$A$782,$A133,СВЦЭМ!$B$39:$B$782,P$119)+'СЕТ СН'!$I$14+СВЦЭМ!$D$10+'СЕТ СН'!$I$5-'СЕТ СН'!$I$24</f>
        <v>3408.7095645300001</v>
      </c>
      <c r="Q133" s="36">
        <f>SUMIFS(СВЦЭМ!$D$39:$D$782,СВЦЭМ!$A$39:$A$782,$A133,СВЦЭМ!$B$39:$B$782,Q$119)+'СЕТ СН'!$I$14+СВЦЭМ!$D$10+'СЕТ СН'!$I$5-'СЕТ СН'!$I$24</f>
        <v>3433.34268522</v>
      </c>
      <c r="R133" s="36">
        <f>SUMIFS(СВЦЭМ!$D$39:$D$782,СВЦЭМ!$A$39:$A$782,$A133,СВЦЭМ!$B$39:$B$782,R$119)+'СЕТ СН'!$I$14+СВЦЭМ!$D$10+'СЕТ СН'!$I$5-'СЕТ СН'!$I$24</f>
        <v>3431.3907214999999</v>
      </c>
      <c r="S133" s="36">
        <f>SUMIFS(СВЦЭМ!$D$39:$D$782,СВЦЭМ!$A$39:$A$782,$A133,СВЦЭМ!$B$39:$B$782,S$119)+'СЕТ СН'!$I$14+СВЦЭМ!$D$10+'СЕТ СН'!$I$5-'СЕТ СН'!$I$24</f>
        <v>3370.08253276</v>
      </c>
      <c r="T133" s="36">
        <f>SUMIFS(СВЦЭМ!$D$39:$D$782,СВЦЭМ!$A$39:$A$782,$A133,СВЦЭМ!$B$39:$B$782,T$119)+'СЕТ СН'!$I$14+СВЦЭМ!$D$10+'СЕТ СН'!$I$5-'СЕТ СН'!$I$24</f>
        <v>3261.7868695300003</v>
      </c>
      <c r="U133" s="36">
        <f>SUMIFS(СВЦЭМ!$D$39:$D$782,СВЦЭМ!$A$39:$A$782,$A133,СВЦЭМ!$B$39:$B$782,U$119)+'СЕТ СН'!$I$14+СВЦЭМ!$D$10+'СЕТ СН'!$I$5-'СЕТ СН'!$I$24</f>
        <v>3184.0481827000003</v>
      </c>
      <c r="V133" s="36">
        <f>SUMIFS(СВЦЭМ!$D$39:$D$782,СВЦЭМ!$A$39:$A$782,$A133,СВЦЭМ!$B$39:$B$782,V$119)+'СЕТ СН'!$I$14+СВЦЭМ!$D$10+'СЕТ СН'!$I$5-'СЕТ СН'!$I$24</f>
        <v>3151.5281076700003</v>
      </c>
      <c r="W133" s="36">
        <f>SUMIFS(СВЦЭМ!$D$39:$D$782,СВЦЭМ!$A$39:$A$782,$A133,СВЦЭМ!$B$39:$B$782,W$119)+'СЕТ СН'!$I$14+СВЦЭМ!$D$10+'СЕТ СН'!$I$5-'СЕТ СН'!$I$24</f>
        <v>3255.4647339000003</v>
      </c>
      <c r="X133" s="36">
        <f>SUMIFS(СВЦЭМ!$D$39:$D$782,СВЦЭМ!$A$39:$A$782,$A133,СВЦЭМ!$B$39:$B$782,X$119)+'СЕТ СН'!$I$14+СВЦЭМ!$D$10+'СЕТ СН'!$I$5-'СЕТ СН'!$I$24</f>
        <v>3354.6748848500001</v>
      </c>
      <c r="Y133" s="36">
        <f>SUMIFS(СВЦЭМ!$D$39:$D$782,СВЦЭМ!$A$39:$A$782,$A133,СВЦЭМ!$B$39:$B$782,Y$119)+'СЕТ СН'!$I$14+СВЦЭМ!$D$10+'СЕТ СН'!$I$5-'СЕТ СН'!$I$24</f>
        <v>3410.3268654600001</v>
      </c>
    </row>
    <row r="134" spans="1:25" ht="15.75" x14ac:dyDescent="0.2">
      <c r="A134" s="35">
        <f t="shared" si="3"/>
        <v>44484</v>
      </c>
      <c r="B134" s="36">
        <f>SUMIFS(СВЦЭМ!$D$39:$D$782,СВЦЭМ!$A$39:$A$782,$A134,СВЦЭМ!$B$39:$B$782,B$119)+'СЕТ СН'!$I$14+СВЦЭМ!$D$10+'СЕТ СН'!$I$5-'СЕТ СН'!$I$24</f>
        <v>3353.65386958</v>
      </c>
      <c r="C134" s="36">
        <f>SUMIFS(СВЦЭМ!$D$39:$D$782,СВЦЭМ!$A$39:$A$782,$A134,СВЦЭМ!$B$39:$B$782,C$119)+'СЕТ СН'!$I$14+СВЦЭМ!$D$10+'СЕТ СН'!$I$5-'СЕТ СН'!$I$24</f>
        <v>3347.1707484400004</v>
      </c>
      <c r="D134" s="36">
        <f>SUMIFS(СВЦЭМ!$D$39:$D$782,СВЦЭМ!$A$39:$A$782,$A134,СВЦЭМ!$B$39:$B$782,D$119)+'СЕТ СН'!$I$14+СВЦЭМ!$D$10+'СЕТ СН'!$I$5-'СЕТ СН'!$I$24</f>
        <v>3310.5883291099999</v>
      </c>
      <c r="E134" s="36">
        <f>SUMIFS(СВЦЭМ!$D$39:$D$782,СВЦЭМ!$A$39:$A$782,$A134,СВЦЭМ!$B$39:$B$782,E$119)+'СЕТ СН'!$I$14+СВЦЭМ!$D$10+'СЕТ СН'!$I$5-'СЕТ СН'!$I$24</f>
        <v>3328.7745908200004</v>
      </c>
      <c r="F134" s="36">
        <f>SUMIFS(СВЦЭМ!$D$39:$D$782,СВЦЭМ!$A$39:$A$782,$A134,СВЦЭМ!$B$39:$B$782,F$119)+'СЕТ СН'!$I$14+СВЦЭМ!$D$10+'СЕТ СН'!$I$5-'СЕТ СН'!$I$24</f>
        <v>3320.2713778900002</v>
      </c>
      <c r="G134" s="36">
        <f>SUMIFS(СВЦЭМ!$D$39:$D$782,СВЦЭМ!$A$39:$A$782,$A134,СВЦЭМ!$B$39:$B$782,G$119)+'СЕТ СН'!$I$14+СВЦЭМ!$D$10+'СЕТ СН'!$I$5-'СЕТ СН'!$I$24</f>
        <v>3319.14897092</v>
      </c>
      <c r="H134" s="36">
        <f>SUMIFS(СВЦЭМ!$D$39:$D$782,СВЦЭМ!$A$39:$A$782,$A134,СВЦЭМ!$B$39:$B$782,H$119)+'СЕТ СН'!$I$14+СВЦЭМ!$D$10+'СЕТ СН'!$I$5-'СЕТ СН'!$I$24</f>
        <v>3383.3975444600001</v>
      </c>
      <c r="I134" s="36">
        <f>SUMIFS(СВЦЭМ!$D$39:$D$782,СВЦЭМ!$A$39:$A$782,$A134,СВЦЭМ!$B$39:$B$782,I$119)+'СЕТ СН'!$I$14+СВЦЭМ!$D$10+'СЕТ СН'!$I$5-'СЕТ СН'!$I$24</f>
        <v>3390.4181123500002</v>
      </c>
      <c r="J134" s="36">
        <f>SUMIFS(СВЦЭМ!$D$39:$D$782,СВЦЭМ!$A$39:$A$782,$A134,СВЦЭМ!$B$39:$B$782,J$119)+'СЕТ СН'!$I$14+СВЦЭМ!$D$10+'СЕТ СН'!$I$5-'СЕТ СН'!$I$24</f>
        <v>3357.3298418700001</v>
      </c>
      <c r="K134" s="36">
        <f>SUMIFS(СВЦЭМ!$D$39:$D$782,СВЦЭМ!$A$39:$A$782,$A134,СВЦЭМ!$B$39:$B$782,K$119)+'СЕТ СН'!$I$14+СВЦЭМ!$D$10+'СЕТ СН'!$I$5-'СЕТ СН'!$I$24</f>
        <v>3324.8244902400002</v>
      </c>
      <c r="L134" s="36">
        <f>SUMIFS(СВЦЭМ!$D$39:$D$782,СВЦЭМ!$A$39:$A$782,$A134,СВЦЭМ!$B$39:$B$782,L$119)+'СЕТ СН'!$I$14+СВЦЭМ!$D$10+'СЕТ СН'!$I$5-'СЕТ СН'!$I$24</f>
        <v>3333.6797808500005</v>
      </c>
      <c r="M134" s="36">
        <f>SUMIFS(СВЦЭМ!$D$39:$D$782,СВЦЭМ!$A$39:$A$782,$A134,СВЦЭМ!$B$39:$B$782,M$119)+'СЕТ СН'!$I$14+СВЦЭМ!$D$10+'СЕТ СН'!$I$5-'СЕТ СН'!$I$24</f>
        <v>3341.7757755900002</v>
      </c>
      <c r="N134" s="36">
        <f>SUMIFS(СВЦЭМ!$D$39:$D$782,СВЦЭМ!$A$39:$A$782,$A134,СВЦЭМ!$B$39:$B$782,N$119)+'СЕТ СН'!$I$14+СВЦЭМ!$D$10+'СЕТ СН'!$I$5-'СЕТ СН'!$I$24</f>
        <v>3344.4626460099998</v>
      </c>
      <c r="O134" s="36">
        <f>SUMIFS(СВЦЭМ!$D$39:$D$782,СВЦЭМ!$A$39:$A$782,$A134,СВЦЭМ!$B$39:$B$782,O$119)+'СЕТ СН'!$I$14+СВЦЭМ!$D$10+'СЕТ СН'!$I$5-'СЕТ СН'!$I$24</f>
        <v>3375.9864238099999</v>
      </c>
      <c r="P134" s="36">
        <f>SUMIFS(СВЦЭМ!$D$39:$D$782,СВЦЭМ!$A$39:$A$782,$A134,СВЦЭМ!$B$39:$B$782,P$119)+'СЕТ СН'!$I$14+СВЦЭМ!$D$10+'СЕТ СН'!$I$5-'СЕТ СН'!$I$24</f>
        <v>3410.4058597399999</v>
      </c>
      <c r="Q134" s="36">
        <f>SUMIFS(СВЦЭМ!$D$39:$D$782,СВЦЭМ!$A$39:$A$782,$A134,СВЦЭМ!$B$39:$B$782,Q$119)+'СЕТ СН'!$I$14+СВЦЭМ!$D$10+'СЕТ СН'!$I$5-'СЕТ СН'!$I$24</f>
        <v>3411.2612353000004</v>
      </c>
      <c r="R134" s="36">
        <f>SUMIFS(СВЦЭМ!$D$39:$D$782,СВЦЭМ!$A$39:$A$782,$A134,СВЦЭМ!$B$39:$B$782,R$119)+'СЕТ СН'!$I$14+СВЦЭМ!$D$10+'СЕТ СН'!$I$5-'СЕТ СН'!$I$24</f>
        <v>3410.3632378800003</v>
      </c>
      <c r="S134" s="36">
        <f>SUMIFS(СВЦЭМ!$D$39:$D$782,СВЦЭМ!$A$39:$A$782,$A134,СВЦЭМ!$B$39:$B$782,S$119)+'СЕТ СН'!$I$14+СВЦЭМ!$D$10+'СЕТ СН'!$I$5-'СЕТ СН'!$I$24</f>
        <v>3411.88400907</v>
      </c>
      <c r="T134" s="36">
        <f>SUMIFS(СВЦЭМ!$D$39:$D$782,СВЦЭМ!$A$39:$A$782,$A134,СВЦЭМ!$B$39:$B$782,T$119)+'СЕТ СН'!$I$14+СВЦЭМ!$D$10+'СЕТ СН'!$I$5-'СЕТ СН'!$I$24</f>
        <v>3328.9360752100001</v>
      </c>
      <c r="U134" s="36">
        <f>SUMIFS(СВЦЭМ!$D$39:$D$782,СВЦЭМ!$A$39:$A$782,$A134,СВЦЭМ!$B$39:$B$782,U$119)+'СЕТ СН'!$I$14+СВЦЭМ!$D$10+'СЕТ СН'!$I$5-'СЕТ СН'!$I$24</f>
        <v>3334.1919273100002</v>
      </c>
      <c r="V134" s="36">
        <f>SUMIFS(СВЦЭМ!$D$39:$D$782,СВЦЭМ!$A$39:$A$782,$A134,СВЦЭМ!$B$39:$B$782,V$119)+'СЕТ СН'!$I$14+СВЦЭМ!$D$10+'СЕТ СН'!$I$5-'СЕТ СН'!$I$24</f>
        <v>3335.8856444700004</v>
      </c>
      <c r="W134" s="36">
        <f>SUMIFS(СВЦЭМ!$D$39:$D$782,СВЦЭМ!$A$39:$A$782,$A134,СВЦЭМ!$B$39:$B$782,W$119)+'СЕТ СН'!$I$14+СВЦЭМ!$D$10+'СЕТ СН'!$I$5-'СЕТ СН'!$I$24</f>
        <v>3329.6438274700004</v>
      </c>
      <c r="X134" s="36">
        <f>SUMIFS(СВЦЭМ!$D$39:$D$782,СВЦЭМ!$A$39:$A$782,$A134,СВЦЭМ!$B$39:$B$782,X$119)+'СЕТ СН'!$I$14+СВЦЭМ!$D$10+'СЕТ СН'!$I$5-'СЕТ СН'!$I$24</f>
        <v>3338.7410889800003</v>
      </c>
      <c r="Y134" s="36">
        <f>SUMIFS(СВЦЭМ!$D$39:$D$782,СВЦЭМ!$A$39:$A$782,$A134,СВЦЭМ!$B$39:$B$782,Y$119)+'СЕТ СН'!$I$14+СВЦЭМ!$D$10+'СЕТ СН'!$I$5-'СЕТ СН'!$I$24</f>
        <v>3392.2567230900004</v>
      </c>
    </row>
    <row r="135" spans="1:25" ht="15.75" x14ac:dyDescent="0.2">
      <c r="A135" s="35">
        <f t="shared" si="3"/>
        <v>44485</v>
      </c>
      <c r="B135" s="36">
        <f>SUMIFS(СВЦЭМ!$D$39:$D$782,СВЦЭМ!$A$39:$A$782,$A135,СВЦЭМ!$B$39:$B$782,B$119)+'СЕТ СН'!$I$14+СВЦЭМ!$D$10+'СЕТ СН'!$I$5-'СЕТ СН'!$I$24</f>
        <v>3359.0455934900001</v>
      </c>
      <c r="C135" s="36">
        <f>SUMIFS(СВЦЭМ!$D$39:$D$782,СВЦЭМ!$A$39:$A$782,$A135,СВЦЭМ!$B$39:$B$782,C$119)+'СЕТ СН'!$I$14+СВЦЭМ!$D$10+'СЕТ СН'!$I$5-'СЕТ СН'!$I$24</f>
        <v>3399.9782936199999</v>
      </c>
      <c r="D135" s="36">
        <f>SUMIFS(СВЦЭМ!$D$39:$D$782,СВЦЭМ!$A$39:$A$782,$A135,СВЦЭМ!$B$39:$B$782,D$119)+'СЕТ СН'!$I$14+СВЦЭМ!$D$10+'СЕТ СН'!$I$5-'СЕТ СН'!$I$24</f>
        <v>3319.6820397600004</v>
      </c>
      <c r="E135" s="36">
        <f>SUMIFS(СВЦЭМ!$D$39:$D$782,СВЦЭМ!$A$39:$A$782,$A135,СВЦЭМ!$B$39:$B$782,E$119)+'СЕТ СН'!$I$14+СВЦЭМ!$D$10+'СЕТ СН'!$I$5-'СЕТ СН'!$I$24</f>
        <v>3309.3073383700003</v>
      </c>
      <c r="F135" s="36">
        <f>SUMIFS(СВЦЭМ!$D$39:$D$782,СВЦЭМ!$A$39:$A$782,$A135,СВЦЭМ!$B$39:$B$782,F$119)+'СЕТ СН'!$I$14+СВЦЭМ!$D$10+'СЕТ СН'!$I$5-'СЕТ СН'!$I$24</f>
        <v>3307.5954533300001</v>
      </c>
      <c r="G135" s="36">
        <f>SUMIFS(СВЦЭМ!$D$39:$D$782,СВЦЭМ!$A$39:$A$782,$A135,СВЦЭМ!$B$39:$B$782,G$119)+'СЕТ СН'!$I$14+СВЦЭМ!$D$10+'СЕТ СН'!$I$5-'СЕТ СН'!$I$24</f>
        <v>3309.0440973900004</v>
      </c>
      <c r="H135" s="36">
        <f>SUMIFS(СВЦЭМ!$D$39:$D$782,СВЦЭМ!$A$39:$A$782,$A135,СВЦЭМ!$B$39:$B$782,H$119)+'СЕТ СН'!$I$14+СВЦЭМ!$D$10+'СЕТ СН'!$I$5-'СЕТ СН'!$I$24</f>
        <v>3350.4918473000002</v>
      </c>
      <c r="I135" s="36">
        <f>SUMIFS(СВЦЭМ!$D$39:$D$782,СВЦЭМ!$A$39:$A$782,$A135,СВЦЭМ!$B$39:$B$782,I$119)+'СЕТ СН'!$I$14+СВЦЭМ!$D$10+'СЕТ СН'!$I$5-'СЕТ СН'!$I$24</f>
        <v>3379.6999293700001</v>
      </c>
      <c r="J135" s="36">
        <f>SUMIFS(СВЦЭМ!$D$39:$D$782,СВЦЭМ!$A$39:$A$782,$A135,СВЦЭМ!$B$39:$B$782,J$119)+'СЕТ СН'!$I$14+СВЦЭМ!$D$10+'СЕТ СН'!$I$5-'СЕТ СН'!$I$24</f>
        <v>3399.5459308099998</v>
      </c>
      <c r="K135" s="36">
        <f>SUMIFS(СВЦЭМ!$D$39:$D$782,СВЦЭМ!$A$39:$A$782,$A135,СВЦЭМ!$B$39:$B$782,K$119)+'СЕТ СН'!$I$14+СВЦЭМ!$D$10+'СЕТ СН'!$I$5-'СЕТ СН'!$I$24</f>
        <v>3314.1545557100003</v>
      </c>
      <c r="L135" s="36">
        <f>SUMIFS(СВЦЭМ!$D$39:$D$782,СВЦЭМ!$A$39:$A$782,$A135,СВЦЭМ!$B$39:$B$782,L$119)+'СЕТ СН'!$I$14+СВЦЭМ!$D$10+'СЕТ СН'!$I$5-'СЕТ СН'!$I$24</f>
        <v>3322.9870084499998</v>
      </c>
      <c r="M135" s="36">
        <f>SUMIFS(СВЦЭМ!$D$39:$D$782,СВЦЭМ!$A$39:$A$782,$A135,СВЦЭМ!$B$39:$B$782,M$119)+'СЕТ СН'!$I$14+СВЦЭМ!$D$10+'СЕТ СН'!$I$5-'СЕТ СН'!$I$24</f>
        <v>3317.3802383800003</v>
      </c>
      <c r="N135" s="36">
        <f>SUMIFS(СВЦЭМ!$D$39:$D$782,СВЦЭМ!$A$39:$A$782,$A135,СВЦЭМ!$B$39:$B$782,N$119)+'СЕТ СН'!$I$14+СВЦЭМ!$D$10+'СЕТ СН'!$I$5-'СЕТ СН'!$I$24</f>
        <v>3318.1342004900002</v>
      </c>
      <c r="O135" s="36">
        <f>SUMIFS(СВЦЭМ!$D$39:$D$782,СВЦЭМ!$A$39:$A$782,$A135,СВЦЭМ!$B$39:$B$782,O$119)+'СЕТ СН'!$I$14+СВЦЭМ!$D$10+'СЕТ СН'!$I$5-'СЕТ СН'!$I$24</f>
        <v>3311.5532862</v>
      </c>
      <c r="P135" s="36">
        <f>SUMIFS(СВЦЭМ!$D$39:$D$782,СВЦЭМ!$A$39:$A$782,$A135,СВЦЭМ!$B$39:$B$782,P$119)+'СЕТ СН'!$I$14+СВЦЭМ!$D$10+'СЕТ СН'!$I$5-'СЕТ СН'!$I$24</f>
        <v>3301.1652057400001</v>
      </c>
      <c r="Q135" s="36">
        <f>SUMIFS(СВЦЭМ!$D$39:$D$782,СВЦЭМ!$A$39:$A$782,$A135,СВЦЭМ!$B$39:$B$782,Q$119)+'СЕТ СН'!$I$14+СВЦЭМ!$D$10+'СЕТ СН'!$I$5-'СЕТ СН'!$I$24</f>
        <v>3292.0764667800004</v>
      </c>
      <c r="R135" s="36">
        <f>SUMIFS(СВЦЭМ!$D$39:$D$782,СВЦЭМ!$A$39:$A$782,$A135,СВЦЭМ!$B$39:$B$782,R$119)+'СЕТ СН'!$I$14+СВЦЭМ!$D$10+'СЕТ СН'!$I$5-'СЕТ СН'!$I$24</f>
        <v>3286.4091486800003</v>
      </c>
      <c r="S135" s="36">
        <f>SUMIFS(СВЦЭМ!$D$39:$D$782,СВЦЭМ!$A$39:$A$782,$A135,СВЦЭМ!$B$39:$B$782,S$119)+'СЕТ СН'!$I$14+СВЦЭМ!$D$10+'СЕТ СН'!$I$5-'СЕТ СН'!$I$24</f>
        <v>3277.9129714600003</v>
      </c>
      <c r="T135" s="36">
        <f>SUMIFS(СВЦЭМ!$D$39:$D$782,СВЦЭМ!$A$39:$A$782,$A135,СВЦЭМ!$B$39:$B$782,T$119)+'СЕТ СН'!$I$14+СВЦЭМ!$D$10+'СЕТ СН'!$I$5-'СЕТ СН'!$I$24</f>
        <v>3268.4833011800001</v>
      </c>
      <c r="U135" s="36">
        <f>SUMIFS(СВЦЭМ!$D$39:$D$782,СВЦЭМ!$A$39:$A$782,$A135,СВЦЭМ!$B$39:$B$782,U$119)+'СЕТ СН'!$I$14+СВЦЭМ!$D$10+'СЕТ СН'!$I$5-'СЕТ СН'!$I$24</f>
        <v>3291.0642814600001</v>
      </c>
      <c r="V135" s="36">
        <f>SUMIFS(СВЦЭМ!$D$39:$D$782,СВЦЭМ!$A$39:$A$782,$A135,СВЦЭМ!$B$39:$B$782,V$119)+'СЕТ СН'!$I$14+СВЦЭМ!$D$10+'СЕТ СН'!$I$5-'СЕТ СН'!$I$24</f>
        <v>3276.2419356400001</v>
      </c>
      <c r="W135" s="36">
        <f>SUMIFS(СВЦЭМ!$D$39:$D$782,СВЦЭМ!$A$39:$A$782,$A135,СВЦЭМ!$B$39:$B$782,W$119)+'СЕТ СН'!$I$14+СВЦЭМ!$D$10+'СЕТ СН'!$I$5-'СЕТ СН'!$I$24</f>
        <v>3282.83618462</v>
      </c>
      <c r="X135" s="36">
        <f>SUMIFS(СВЦЭМ!$D$39:$D$782,СВЦЭМ!$A$39:$A$782,$A135,СВЦЭМ!$B$39:$B$782,X$119)+'СЕТ СН'!$I$14+СВЦЭМ!$D$10+'СЕТ СН'!$I$5-'СЕТ СН'!$I$24</f>
        <v>3351.8414842299999</v>
      </c>
      <c r="Y135" s="36">
        <f>SUMIFS(СВЦЭМ!$D$39:$D$782,СВЦЭМ!$A$39:$A$782,$A135,СВЦЭМ!$B$39:$B$782,Y$119)+'СЕТ СН'!$I$14+СВЦЭМ!$D$10+'СЕТ СН'!$I$5-'СЕТ СН'!$I$24</f>
        <v>3416.6265725100002</v>
      </c>
    </row>
    <row r="136" spans="1:25" ht="15.75" x14ac:dyDescent="0.2">
      <c r="A136" s="35">
        <f t="shared" si="3"/>
        <v>44486</v>
      </c>
      <c r="B136" s="36">
        <f>SUMIFS(СВЦЭМ!$D$39:$D$782,СВЦЭМ!$A$39:$A$782,$A136,СВЦЭМ!$B$39:$B$782,B$119)+'СЕТ СН'!$I$14+СВЦЭМ!$D$10+'СЕТ СН'!$I$5-'СЕТ СН'!$I$24</f>
        <v>3343.9787083000001</v>
      </c>
      <c r="C136" s="36">
        <f>SUMIFS(СВЦЭМ!$D$39:$D$782,СВЦЭМ!$A$39:$A$782,$A136,СВЦЭМ!$B$39:$B$782,C$119)+'СЕТ СН'!$I$14+СВЦЭМ!$D$10+'СЕТ СН'!$I$5-'СЕТ СН'!$I$24</f>
        <v>3386.6135608800005</v>
      </c>
      <c r="D136" s="36">
        <f>SUMIFS(СВЦЭМ!$D$39:$D$782,СВЦЭМ!$A$39:$A$782,$A136,СВЦЭМ!$B$39:$B$782,D$119)+'СЕТ СН'!$I$14+СВЦЭМ!$D$10+'СЕТ СН'!$I$5-'СЕТ СН'!$I$24</f>
        <v>3324.57579738</v>
      </c>
      <c r="E136" s="36">
        <f>SUMIFS(СВЦЭМ!$D$39:$D$782,СВЦЭМ!$A$39:$A$782,$A136,СВЦЭМ!$B$39:$B$782,E$119)+'СЕТ СН'!$I$14+СВЦЭМ!$D$10+'СЕТ СН'!$I$5-'СЕТ СН'!$I$24</f>
        <v>3314.5894702100004</v>
      </c>
      <c r="F136" s="36">
        <f>SUMIFS(СВЦЭМ!$D$39:$D$782,СВЦЭМ!$A$39:$A$782,$A136,СВЦЭМ!$B$39:$B$782,F$119)+'СЕТ СН'!$I$14+СВЦЭМ!$D$10+'СЕТ СН'!$I$5-'СЕТ СН'!$I$24</f>
        <v>3319.5659680600002</v>
      </c>
      <c r="G136" s="36">
        <f>SUMIFS(СВЦЭМ!$D$39:$D$782,СВЦЭМ!$A$39:$A$782,$A136,СВЦЭМ!$B$39:$B$782,G$119)+'СЕТ СН'!$I$14+СВЦЭМ!$D$10+'СЕТ СН'!$I$5-'СЕТ СН'!$I$24</f>
        <v>3312.6726763700003</v>
      </c>
      <c r="H136" s="36">
        <f>SUMIFS(СВЦЭМ!$D$39:$D$782,СВЦЭМ!$A$39:$A$782,$A136,СВЦЭМ!$B$39:$B$782,H$119)+'СЕТ СН'!$I$14+СВЦЭМ!$D$10+'СЕТ СН'!$I$5-'СЕТ СН'!$I$24</f>
        <v>3342.0902279100001</v>
      </c>
      <c r="I136" s="36">
        <f>SUMIFS(СВЦЭМ!$D$39:$D$782,СВЦЭМ!$A$39:$A$782,$A136,СВЦЭМ!$B$39:$B$782,I$119)+'СЕТ СН'!$I$14+СВЦЭМ!$D$10+'СЕТ СН'!$I$5-'СЕТ СН'!$I$24</f>
        <v>3353.7238253100004</v>
      </c>
      <c r="J136" s="36">
        <f>SUMIFS(СВЦЭМ!$D$39:$D$782,СВЦЭМ!$A$39:$A$782,$A136,СВЦЭМ!$B$39:$B$782,J$119)+'СЕТ СН'!$I$14+СВЦЭМ!$D$10+'СЕТ СН'!$I$5-'СЕТ СН'!$I$24</f>
        <v>3300.1819051299999</v>
      </c>
      <c r="K136" s="36">
        <f>SUMIFS(СВЦЭМ!$D$39:$D$782,СВЦЭМ!$A$39:$A$782,$A136,СВЦЭМ!$B$39:$B$782,K$119)+'СЕТ СН'!$I$14+СВЦЭМ!$D$10+'СЕТ СН'!$I$5-'СЕТ СН'!$I$24</f>
        <v>3291.9167251900003</v>
      </c>
      <c r="L136" s="36">
        <f>SUMIFS(СВЦЭМ!$D$39:$D$782,СВЦЭМ!$A$39:$A$782,$A136,СВЦЭМ!$B$39:$B$782,L$119)+'СЕТ СН'!$I$14+СВЦЭМ!$D$10+'СЕТ СН'!$I$5-'СЕТ СН'!$I$24</f>
        <v>3295.3064329500003</v>
      </c>
      <c r="M136" s="36">
        <f>SUMIFS(СВЦЭМ!$D$39:$D$782,СВЦЭМ!$A$39:$A$782,$A136,СВЦЭМ!$B$39:$B$782,M$119)+'СЕТ СН'!$I$14+СВЦЭМ!$D$10+'СЕТ СН'!$I$5-'СЕТ СН'!$I$24</f>
        <v>3302.3747871700002</v>
      </c>
      <c r="N136" s="36">
        <f>SUMIFS(СВЦЭМ!$D$39:$D$782,СВЦЭМ!$A$39:$A$782,$A136,СВЦЭМ!$B$39:$B$782,N$119)+'СЕТ СН'!$I$14+СВЦЭМ!$D$10+'СЕТ СН'!$I$5-'СЕТ СН'!$I$24</f>
        <v>3314.8616414400003</v>
      </c>
      <c r="O136" s="36">
        <f>SUMIFS(СВЦЭМ!$D$39:$D$782,СВЦЭМ!$A$39:$A$782,$A136,СВЦЭМ!$B$39:$B$782,O$119)+'СЕТ СН'!$I$14+СВЦЭМ!$D$10+'СЕТ СН'!$I$5-'СЕТ СН'!$I$24</f>
        <v>3312.5737505500001</v>
      </c>
      <c r="P136" s="36">
        <f>SUMIFS(СВЦЭМ!$D$39:$D$782,СВЦЭМ!$A$39:$A$782,$A136,СВЦЭМ!$B$39:$B$782,P$119)+'СЕТ СН'!$I$14+СВЦЭМ!$D$10+'СЕТ СН'!$I$5-'СЕТ СН'!$I$24</f>
        <v>3357.4325355199999</v>
      </c>
      <c r="Q136" s="36">
        <f>SUMIFS(СВЦЭМ!$D$39:$D$782,СВЦЭМ!$A$39:$A$782,$A136,СВЦЭМ!$B$39:$B$782,Q$119)+'СЕТ СН'!$I$14+СВЦЭМ!$D$10+'СЕТ СН'!$I$5-'СЕТ СН'!$I$24</f>
        <v>3407.3757079500001</v>
      </c>
      <c r="R136" s="36">
        <f>SUMIFS(СВЦЭМ!$D$39:$D$782,СВЦЭМ!$A$39:$A$782,$A136,СВЦЭМ!$B$39:$B$782,R$119)+'СЕТ СН'!$I$14+СВЦЭМ!$D$10+'СЕТ СН'!$I$5-'СЕТ СН'!$I$24</f>
        <v>3351.7645242600001</v>
      </c>
      <c r="S136" s="36">
        <f>SUMIFS(СВЦЭМ!$D$39:$D$782,СВЦЭМ!$A$39:$A$782,$A136,СВЦЭМ!$B$39:$B$782,S$119)+'СЕТ СН'!$I$14+СВЦЭМ!$D$10+'СЕТ СН'!$I$5-'СЕТ СН'!$I$24</f>
        <v>3293.0781608900002</v>
      </c>
      <c r="T136" s="36">
        <f>SUMIFS(СВЦЭМ!$D$39:$D$782,СВЦЭМ!$A$39:$A$782,$A136,СВЦЭМ!$B$39:$B$782,T$119)+'СЕТ СН'!$I$14+СВЦЭМ!$D$10+'СЕТ СН'!$I$5-'СЕТ СН'!$I$24</f>
        <v>3300.8645178800002</v>
      </c>
      <c r="U136" s="36">
        <f>SUMIFS(СВЦЭМ!$D$39:$D$782,СВЦЭМ!$A$39:$A$782,$A136,СВЦЭМ!$B$39:$B$782,U$119)+'СЕТ СН'!$I$14+СВЦЭМ!$D$10+'СЕТ СН'!$I$5-'СЕТ СН'!$I$24</f>
        <v>3321.1619477900003</v>
      </c>
      <c r="V136" s="36">
        <f>SUMIFS(СВЦЭМ!$D$39:$D$782,СВЦЭМ!$A$39:$A$782,$A136,СВЦЭМ!$B$39:$B$782,V$119)+'СЕТ СН'!$I$14+СВЦЭМ!$D$10+'СЕТ СН'!$I$5-'СЕТ СН'!$I$24</f>
        <v>3307.62910663</v>
      </c>
      <c r="W136" s="36">
        <f>SUMIFS(СВЦЭМ!$D$39:$D$782,СВЦЭМ!$A$39:$A$782,$A136,СВЦЭМ!$B$39:$B$782,W$119)+'СЕТ СН'!$I$14+СВЦЭМ!$D$10+'СЕТ СН'!$I$5-'СЕТ СН'!$I$24</f>
        <v>3315.4534880000001</v>
      </c>
      <c r="X136" s="36">
        <f>SUMIFS(СВЦЭМ!$D$39:$D$782,СВЦЭМ!$A$39:$A$782,$A136,СВЦЭМ!$B$39:$B$782,X$119)+'СЕТ СН'!$I$14+СВЦЭМ!$D$10+'СЕТ СН'!$I$5-'СЕТ СН'!$I$24</f>
        <v>3312.2446678700003</v>
      </c>
      <c r="Y136" s="36">
        <f>SUMIFS(СВЦЭМ!$D$39:$D$782,СВЦЭМ!$A$39:$A$782,$A136,СВЦЭМ!$B$39:$B$782,Y$119)+'СЕТ СН'!$I$14+СВЦЭМ!$D$10+'СЕТ СН'!$I$5-'СЕТ СН'!$I$24</f>
        <v>3384.0940526900004</v>
      </c>
    </row>
    <row r="137" spans="1:25" ht="15.75" x14ac:dyDescent="0.2">
      <c r="A137" s="35">
        <f t="shared" si="3"/>
        <v>44487</v>
      </c>
      <c r="B137" s="36">
        <f>SUMIFS(СВЦЭМ!$D$39:$D$782,СВЦЭМ!$A$39:$A$782,$A137,СВЦЭМ!$B$39:$B$782,B$119)+'СЕТ СН'!$I$14+СВЦЭМ!$D$10+'СЕТ СН'!$I$5-'СЕТ СН'!$I$24</f>
        <v>3415.38247873</v>
      </c>
      <c r="C137" s="36">
        <f>SUMIFS(СВЦЭМ!$D$39:$D$782,СВЦЭМ!$A$39:$A$782,$A137,СВЦЭМ!$B$39:$B$782,C$119)+'СЕТ СН'!$I$14+СВЦЭМ!$D$10+'СЕТ СН'!$I$5-'СЕТ СН'!$I$24</f>
        <v>3383.8127677299999</v>
      </c>
      <c r="D137" s="36">
        <f>SUMIFS(СВЦЭМ!$D$39:$D$782,СВЦЭМ!$A$39:$A$782,$A137,СВЦЭМ!$B$39:$B$782,D$119)+'СЕТ СН'!$I$14+СВЦЭМ!$D$10+'СЕТ СН'!$I$5-'СЕТ СН'!$I$24</f>
        <v>3339.0808269899999</v>
      </c>
      <c r="E137" s="36">
        <f>SUMIFS(СВЦЭМ!$D$39:$D$782,СВЦЭМ!$A$39:$A$782,$A137,СВЦЭМ!$B$39:$B$782,E$119)+'СЕТ СН'!$I$14+СВЦЭМ!$D$10+'СЕТ СН'!$I$5-'СЕТ СН'!$I$24</f>
        <v>3338.2840094600001</v>
      </c>
      <c r="F137" s="36">
        <f>SUMIFS(СВЦЭМ!$D$39:$D$782,СВЦЭМ!$A$39:$A$782,$A137,СВЦЭМ!$B$39:$B$782,F$119)+'СЕТ СН'!$I$14+СВЦЭМ!$D$10+'СЕТ СН'!$I$5-'СЕТ СН'!$I$24</f>
        <v>3335.9869893900004</v>
      </c>
      <c r="G137" s="36">
        <f>SUMIFS(СВЦЭМ!$D$39:$D$782,СВЦЭМ!$A$39:$A$782,$A137,СВЦЭМ!$B$39:$B$782,G$119)+'СЕТ СН'!$I$14+СВЦЭМ!$D$10+'СЕТ СН'!$I$5-'СЕТ СН'!$I$24</f>
        <v>3331.6030211500001</v>
      </c>
      <c r="H137" s="36">
        <f>SUMIFS(СВЦЭМ!$D$39:$D$782,СВЦЭМ!$A$39:$A$782,$A137,СВЦЭМ!$B$39:$B$782,H$119)+'СЕТ СН'!$I$14+СВЦЭМ!$D$10+'СЕТ СН'!$I$5-'СЕТ СН'!$I$24</f>
        <v>3391.2142031800004</v>
      </c>
      <c r="I137" s="36">
        <f>SUMIFS(СВЦЭМ!$D$39:$D$782,СВЦЭМ!$A$39:$A$782,$A137,СВЦЭМ!$B$39:$B$782,I$119)+'СЕТ СН'!$I$14+СВЦЭМ!$D$10+'СЕТ СН'!$I$5-'СЕТ СН'!$I$24</f>
        <v>3427.9681410800004</v>
      </c>
      <c r="J137" s="36">
        <f>SUMIFS(СВЦЭМ!$D$39:$D$782,СВЦЭМ!$A$39:$A$782,$A137,СВЦЭМ!$B$39:$B$782,J$119)+'СЕТ СН'!$I$14+СВЦЭМ!$D$10+'СЕТ СН'!$I$5-'СЕТ СН'!$I$24</f>
        <v>3380.6652994400001</v>
      </c>
      <c r="K137" s="36">
        <f>SUMIFS(СВЦЭМ!$D$39:$D$782,СВЦЭМ!$A$39:$A$782,$A137,СВЦЭМ!$B$39:$B$782,K$119)+'СЕТ СН'!$I$14+СВЦЭМ!$D$10+'СЕТ СН'!$I$5-'СЕТ СН'!$I$24</f>
        <v>3352.3192006300001</v>
      </c>
      <c r="L137" s="36">
        <f>SUMIFS(СВЦЭМ!$D$39:$D$782,СВЦЭМ!$A$39:$A$782,$A137,СВЦЭМ!$B$39:$B$782,L$119)+'СЕТ СН'!$I$14+СВЦЭМ!$D$10+'СЕТ СН'!$I$5-'СЕТ СН'!$I$24</f>
        <v>3353.2192040200002</v>
      </c>
      <c r="M137" s="36">
        <f>SUMIFS(СВЦЭМ!$D$39:$D$782,СВЦЭМ!$A$39:$A$782,$A137,СВЦЭМ!$B$39:$B$782,M$119)+'СЕТ СН'!$I$14+СВЦЭМ!$D$10+'СЕТ СН'!$I$5-'СЕТ СН'!$I$24</f>
        <v>3350.1863774900003</v>
      </c>
      <c r="N137" s="36">
        <f>SUMIFS(СВЦЭМ!$D$39:$D$782,СВЦЭМ!$A$39:$A$782,$A137,СВЦЭМ!$B$39:$B$782,N$119)+'СЕТ СН'!$I$14+СВЦЭМ!$D$10+'СЕТ СН'!$I$5-'СЕТ СН'!$I$24</f>
        <v>3341.8448500300001</v>
      </c>
      <c r="O137" s="36">
        <f>SUMIFS(СВЦЭМ!$D$39:$D$782,СВЦЭМ!$A$39:$A$782,$A137,СВЦЭМ!$B$39:$B$782,O$119)+'СЕТ СН'!$I$14+СВЦЭМ!$D$10+'СЕТ СН'!$I$5-'СЕТ СН'!$I$24</f>
        <v>3340.0031792</v>
      </c>
      <c r="P137" s="36">
        <f>SUMIFS(СВЦЭМ!$D$39:$D$782,СВЦЭМ!$A$39:$A$782,$A137,СВЦЭМ!$B$39:$B$782,P$119)+'СЕТ СН'!$I$14+СВЦЭМ!$D$10+'СЕТ СН'!$I$5-'СЕТ СН'!$I$24</f>
        <v>3329.4152358500005</v>
      </c>
      <c r="Q137" s="36">
        <f>SUMIFS(СВЦЭМ!$D$39:$D$782,СВЦЭМ!$A$39:$A$782,$A137,СВЦЭМ!$B$39:$B$782,Q$119)+'СЕТ СН'!$I$14+СВЦЭМ!$D$10+'СЕТ СН'!$I$5-'СЕТ СН'!$I$24</f>
        <v>3325.3783631599999</v>
      </c>
      <c r="R137" s="36">
        <f>SUMIFS(СВЦЭМ!$D$39:$D$782,СВЦЭМ!$A$39:$A$782,$A137,СВЦЭМ!$B$39:$B$782,R$119)+'СЕТ СН'!$I$14+СВЦЭМ!$D$10+'СЕТ СН'!$I$5-'СЕТ СН'!$I$24</f>
        <v>3319.8787238499999</v>
      </c>
      <c r="S137" s="36">
        <f>SUMIFS(СВЦЭМ!$D$39:$D$782,СВЦЭМ!$A$39:$A$782,$A137,СВЦЭМ!$B$39:$B$782,S$119)+'СЕТ СН'!$I$14+СВЦЭМ!$D$10+'СЕТ СН'!$I$5-'СЕТ СН'!$I$24</f>
        <v>3335.4742576300005</v>
      </c>
      <c r="T137" s="36">
        <f>SUMIFS(СВЦЭМ!$D$39:$D$782,СВЦЭМ!$A$39:$A$782,$A137,СВЦЭМ!$B$39:$B$782,T$119)+'СЕТ СН'!$I$14+СВЦЭМ!$D$10+'СЕТ СН'!$I$5-'СЕТ СН'!$I$24</f>
        <v>3348.6659435900001</v>
      </c>
      <c r="U137" s="36">
        <f>SUMIFS(СВЦЭМ!$D$39:$D$782,СВЦЭМ!$A$39:$A$782,$A137,СВЦЭМ!$B$39:$B$782,U$119)+'СЕТ СН'!$I$14+СВЦЭМ!$D$10+'СЕТ СН'!$I$5-'СЕТ СН'!$I$24</f>
        <v>3355.4633765300005</v>
      </c>
      <c r="V137" s="36">
        <f>SUMIFS(СВЦЭМ!$D$39:$D$782,СВЦЭМ!$A$39:$A$782,$A137,СВЦЭМ!$B$39:$B$782,V$119)+'СЕТ СН'!$I$14+СВЦЭМ!$D$10+'СЕТ СН'!$I$5-'СЕТ СН'!$I$24</f>
        <v>3354.1855887199999</v>
      </c>
      <c r="W137" s="36">
        <f>SUMIFS(СВЦЭМ!$D$39:$D$782,СВЦЭМ!$A$39:$A$782,$A137,СВЦЭМ!$B$39:$B$782,W$119)+'СЕТ СН'!$I$14+СВЦЭМ!$D$10+'СЕТ СН'!$I$5-'СЕТ СН'!$I$24</f>
        <v>3368.8549936899999</v>
      </c>
      <c r="X137" s="36">
        <f>SUMIFS(СВЦЭМ!$D$39:$D$782,СВЦЭМ!$A$39:$A$782,$A137,СВЦЭМ!$B$39:$B$782,X$119)+'СЕТ СН'!$I$14+СВЦЭМ!$D$10+'СЕТ СН'!$I$5-'СЕТ СН'!$I$24</f>
        <v>3398.3115946400003</v>
      </c>
      <c r="Y137" s="36">
        <f>SUMIFS(СВЦЭМ!$D$39:$D$782,СВЦЭМ!$A$39:$A$782,$A137,СВЦЭМ!$B$39:$B$782,Y$119)+'СЕТ СН'!$I$14+СВЦЭМ!$D$10+'СЕТ СН'!$I$5-'СЕТ СН'!$I$24</f>
        <v>3440.03118378</v>
      </c>
    </row>
    <row r="138" spans="1:25" ht="15.75" x14ac:dyDescent="0.2">
      <c r="A138" s="35">
        <f t="shared" si="3"/>
        <v>44488</v>
      </c>
      <c r="B138" s="36">
        <f>SUMIFS(СВЦЭМ!$D$39:$D$782,СВЦЭМ!$A$39:$A$782,$A138,СВЦЭМ!$B$39:$B$782,B$119)+'СЕТ СН'!$I$14+СВЦЭМ!$D$10+'СЕТ СН'!$I$5-'СЕТ СН'!$I$24</f>
        <v>3471.2820952000002</v>
      </c>
      <c r="C138" s="36">
        <f>SUMIFS(СВЦЭМ!$D$39:$D$782,СВЦЭМ!$A$39:$A$782,$A138,СВЦЭМ!$B$39:$B$782,C$119)+'СЕТ СН'!$I$14+СВЦЭМ!$D$10+'СЕТ СН'!$I$5-'СЕТ СН'!$I$24</f>
        <v>3467.6092855300003</v>
      </c>
      <c r="D138" s="36">
        <f>SUMIFS(СВЦЭМ!$D$39:$D$782,СВЦЭМ!$A$39:$A$782,$A138,СВЦЭМ!$B$39:$B$782,D$119)+'СЕТ СН'!$I$14+СВЦЭМ!$D$10+'СЕТ СН'!$I$5-'СЕТ СН'!$I$24</f>
        <v>3394.5615098900003</v>
      </c>
      <c r="E138" s="36">
        <f>SUMIFS(СВЦЭМ!$D$39:$D$782,СВЦЭМ!$A$39:$A$782,$A138,СВЦЭМ!$B$39:$B$782,E$119)+'СЕТ СН'!$I$14+СВЦЭМ!$D$10+'СЕТ СН'!$I$5-'СЕТ СН'!$I$24</f>
        <v>3385.2483067000003</v>
      </c>
      <c r="F138" s="36">
        <f>SUMIFS(СВЦЭМ!$D$39:$D$782,СВЦЭМ!$A$39:$A$782,$A138,СВЦЭМ!$B$39:$B$782,F$119)+'СЕТ СН'!$I$14+СВЦЭМ!$D$10+'СЕТ СН'!$I$5-'СЕТ СН'!$I$24</f>
        <v>3386.6770241100003</v>
      </c>
      <c r="G138" s="36">
        <f>SUMIFS(СВЦЭМ!$D$39:$D$782,СВЦЭМ!$A$39:$A$782,$A138,СВЦЭМ!$B$39:$B$782,G$119)+'СЕТ СН'!$I$14+СВЦЭМ!$D$10+'СЕТ СН'!$I$5-'СЕТ СН'!$I$24</f>
        <v>3378.7982693000004</v>
      </c>
      <c r="H138" s="36">
        <f>SUMIFS(СВЦЭМ!$D$39:$D$782,СВЦЭМ!$A$39:$A$782,$A138,СВЦЭМ!$B$39:$B$782,H$119)+'СЕТ СН'!$I$14+СВЦЭМ!$D$10+'СЕТ СН'!$I$5-'СЕТ СН'!$I$24</f>
        <v>3366.16850333</v>
      </c>
      <c r="I138" s="36">
        <f>SUMIFS(СВЦЭМ!$D$39:$D$782,СВЦЭМ!$A$39:$A$782,$A138,СВЦЭМ!$B$39:$B$782,I$119)+'СЕТ СН'!$I$14+СВЦЭМ!$D$10+'СЕТ СН'!$I$5-'СЕТ СН'!$I$24</f>
        <v>3412.78642494</v>
      </c>
      <c r="J138" s="36">
        <f>SUMIFS(СВЦЭМ!$D$39:$D$782,СВЦЭМ!$A$39:$A$782,$A138,СВЦЭМ!$B$39:$B$782,J$119)+'СЕТ СН'!$I$14+СВЦЭМ!$D$10+'СЕТ СН'!$I$5-'СЕТ СН'!$I$24</f>
        <v>3445.9562418599999</v>
      </c>
      <c r="K138" s="36">
        <f>SUMIFS(СВЦЭМ!$D$39:$D$782,СВЦЭМ!$A$39:$A$782,$A138,СВЦЭМ!$B$39:$B$782,K$119)+'СЕТ СН'!$I$14+СВЦЭМ!$D$10+'СЕТ СН'!$I$5-'СЕТ СН'!$I$24</f>
        <v>3388.1227006600002</v>
      </c>
      <c r="L138" s="36">
        <f>SUMIFS(СВЦЭМ!$D$39:$D$782,СВЦЭМ!$A$39:$A$782,$A138,СВЦЭМ!$B$39:$B$782,L$119)+'СЕТ СН'!$I$14+СВЦЭМ!$D$10+'СЕТ СН'!$I$5-'СЕТ СН'!$I$24</f>
        <v>3388.7916686500002</v>
      </c>
      <c r="M138" s="36">
        <f>SUMIFS(СВЦЭМ!$D$39:$D$782,СВЦЭМ!$A$39:$A$782,$A138,СВЦЭМ!$B$39:$B$782,M$119)+'СЕТ СН'!$I$14+СВЦЭМ!$D$10+'СЕТ СН'!$I$5-'СЕТ СН'!$I$24</f>
        <v>3385.6593174400005</v>
      </c>
      <c r="N138" s="36">
        <f>SUMIFS(СВЦЭМ!$D$39:$D$782,СВЦЭМ!$A$39:$A$782,$A138,СВЦЭМ!$B$39:$B$782,N$119)+'СЕТ СН'!$I$14+СВЦЭМ!$D$10+'СЕТ СН'!$I$5-'СЕТ СН'!$I$24</f>
        <v>3454.5224156000004</v>
      </c>
      <c r="O138" s="36">
        <f>SUMIFS(СВЦЭМ!$D$39:$D$782,СВЦЭМ!$A$39:$A$782,$A138,СВЦЭМ!$B$39:$B$782,O$119)+'СЕТ СН'!$I$14+СВЦЭМ!$D$10+'СЕТ СН'!$I$5-'СЕТ СН'!$I$24</f>
        <v>3477.9903750000003</v>
      </c>
      <c r="P138" s="36">
        <f>SUMIFS(СВЦЭМ!$D$39:$D$782,СВЦЭМ!$A$39:$A$782,$A138,СВЦЭМ!$B$39:$B$782,P$119)+'СЕТ СН'!$I$14+СВЦЭМ!$D$10+'СЕТ СН'!$I$5-'СЕТ СН'!$I$24</f>
        <v>3475.1306426800002</v>
      </c>
      <c r="Q138" s="36">
        <f>SUMIFS(СВЦЭМ!$D$39:$D$782,СВЦЭМ!$A$39:$A$782,$A138,СВЦЭМ!$B$39:$B$782,Q$119)+'СЕТ СН'!$I$14+СВЦЭМ!$D$10+'СЕТ СН'!$I$5-'СЕТ СН'!$I$24</f>
        <v>3476.5348977800004</v>
      </c>
      <c r="R138" s="36">
        <f>SUMIFS(СВЦЭМ!$D$39:$D$782,СВЦЭМ!$A$39:$A$782,$A138,СВЦЭМ!$B$39:$B$782,R$119)+'СЕТ СН'!$I$14+СВЦЭМ!$D$10+'СЕТ СН'!$I$5-'СЕТ СН'!$I$24</f>
        <v>3470.8253960900001</v>
      </c>
      <c r="S138" s="36">
        <f>SUMIFS(СВЦЭМ!$D$39:$D$782,СВЦЭМ!$A$39:$A$782,$A138,СВЦЭМ!$B$39:$B$782,S$119)+'СЕТ СН'!$I$14+СВЦЭМ!$D$10+'СЕТ СН'!$I$5-'СЕТ СН'!$I$24</f>
        <v>3383.1751588300003</v>
      </c>
      <c r="T138" s="36">
        <f>SUMIFS(СВЦЭМ!$D$39:$D$782,СВЦЭМ!$A$39:$A$782,$A138,СВЦЭМ!$B$39:$B$782,T$119)+'СЕТ СН'!$I$14+СВЦЭМ!$D$10+'СЕТ СН'!$I$5-'СЕТ СН'!$I$24</f>
        <v>3336.7935104600001</v>
      </c>
      <c r="U138" s="36">
        <f>SUMIFS(СВЦЭМ!$D$39:$D$782,СВЦЭМ!$A$39:$A$782,$A138,СВЦЭМ!$B$39:$B$782,U$119)+'СЕТ СН'!$I$14+СВЦЭМ!$D$10+'СЕТ СН'!$I$5-'СЕТ СН'!$I$24</f>
        <v>3305.7222901300001</v>
      </c>
      <c r="V138" s="36">
        <f>SUMIFS(СВЦЭМ!$D$39:$D$782,СВЦЭМ!$A$39:$A$782,$A138,СВЦЭМ!$B$39:$B$782,V$119)+'СЕТ СН'!$I$14+СВЦЭМ!$D$10+'СЕТ СН'!$I$5-'СЕТ СН'!$I$24</f>
        <v>3304.6082213700001</v>
      </c>
      <c r="W138" s="36">
        <f>SUMIFS(СВЦЭМ!$D$39:$D$782,СВЦЭМ!$A$39:$A$782,$A138,СВЦЭМ!$B$39:$B$782,W$119)+'СЕТ СН'!$I$14+СВЦЭМ!$D$10+'СЕТ СН'!$I$5-'СЕТ СН'!$I$24</f>
        <v>3344.8180548099999</v>
      </c>
      <c r="X138" s="36">
        <f>SUMIFS(СВЦЭМ!$D$39:$D$782,СВЦЭМ!$A$39:$A$782,$A138,СВЦЭМ!$B$39:$B$782,X$119)+'СЕТ СН'!$I$14+СВЦЭМ!$D$10+'СЕТ СН'!$I$5-'СЕТ СН'!$I$24</f>
        <v>3427.4827850199999</v>
      </c>
      <c r="Y138" s="36">
        <f>SUMIFS(СВЦЭМ!$D$39:$D$782,СВЦЭМ!$A$39:$A$782,$A138,СВЦЭМ!$B$39:$B$782,Y$119)+'СЕТ СН'!$I$14+СВЦЭМ!$D$10+'СЕТ СН'!$I$5-'СЕТ СН'!$I$24</f>
        <v>3459.6590317300002</v>
      </c>
    </row>
    <row r="139" spans="1:25" ht="15.75" x14ac:dyDescent="0.2">
      <c r="A139" s="35">
        <f t="shared" si="3"/>
        <v>44489</v>
      </c>
      <c r="B139" s="36">
        <f>SUMIFS(СВЦЭМ!$D$39:$D$782,СВЦЭМ!$A$39:$A$782,$A139,СВЦЭМ!$B$39:$B$782,B$119)+'СЕТ СН'!$I$14+СВЦЭМ!$D$10+'СЕТ СН'!$I$5-'СЕТ СН'!$I$24</f>
        <v>3532.7596001900001</v>
      </c>
      <c r="C139" s="36">
        <f>SUMIFS(СВЦЭМ!$D$39:$D$782,СВЦЭМ!$A$39:$A$782,$A139,СВЦЭМ!$B$39:$B$782,C$119)+'СЕТ СН'!$I$14+СВЦЭМ!$D$10+'СЕТ СН'!$I$5-'СЕТ СН'!$I$24</f>
        <v>3493.2424537800002</v>
      </c>
      <c r="D139" s="36">
        <f>SUMIFS(СВЦЭМ!$D$39:$D$782,СВЦЭМ!$A$39:$A$782,$A139,СВЦЭМ!$B$39:$B$782,D$119)+'СЕТ СН'!$I$14+СВЦЭМ!$D$10+'СЕТ СН'!$I$5-'СЕТ СН'!$I$24</f>
        <v>3418.5127150600001</v>
      </c>
      <c r="E139" s="36">
        <f>SUMIFS(СВЦЭМ!$D$39:$D$782,СВЦЭМ!$A$39:$A$782,$A139,СВЦЭМ!$B$39:$B$782,E$119)+'СЕТ СН'!$I$14+СВЦЭМ!$D$10+'СЕТ СН'!$I$5-'СЕТ СН'!$I$24</f>
        <v>3401.9509512600002</v>
      </c>
      <c r="F139" s="36">
        <f>SUMIFS(СВЦЭМ!$D$39:$D$782,СВЦЭМ!$A$39:$A$782,$A139,СВЦЭМ!$B$39:$B$782,F$119)+'СЕТ СН'!$I$14+СВЦЭМ!$D$10+'СЕТ СН'!$I$5-'СЕТ СН'!$I$24</f>
        <v>3398.1520127399999</v>
      </c>
      <c r="G139" s="36">
        <f>SUMIFS(СВЦЭМ!$D$39:$D$782,СВЦЭМ!$A$39:$A$782,$A139,СВЦЭМ!$B$39:$B$782,G$119)+'СЕТ СН'!$I$14+СВЦЭМ!$D$10+'СЕТ СН'!$I$5-'СЕТ СН'!$I$24</f>
        <v>3402.8507156700002</v>
      </c>
      <c r="H139" s="36">
        <f>SUMIFS(СВЦЭМ!$D$39:$D$782,СВЦЭМ!$A$39:$A$782,$A139,СВЦЭМ!$B$39:$B$782,H$119)+'СЕТ СН'!$I$14+СВЦЭМ!$D$10+'СЕТ СН'!$I$5-'СЕТ СН'!$I$24</f>
        <v>3466.3069554399999</v>
      </c>
      <c r="I139" s="36">
        <f>SUMIFS(СВЦЭМ!$D$39:$D$782,СВЦЭМ!$A$39:$A$782,$A139,СВЦЭМ!$B$39:$B$782,I$119)+'СЕТ СН'!$I$14+СВЦЭМ!$D$10+'СЕТ СН'!$I$5-'СЕТ СН'!$I$24</f>
        <v>3463.4576205600001</v>
      </c>
      <c r="J139" s="36">
        <f>SUMIFS(СВЦЭМ!$D$39:$D$782,СВЦЭМ!$A$39:$A$782,$A139,СВЦЭМ!$B$39:$B$782,J$119)+'СЕТ СН'!$I$14+СВЦЭМ!$D$10+'СЕТ СН'!$I$5-'СЕТ СН'!$I$24</f>
        <v>3378.2820972099998</v>
      </c>
      <c r="K139" s="36">
        <f>SUMIFS(СВЦЭМ!$D$39:$D$782,СВЦЭМ!$A$39:$A$782,$A139,СВЦЭМ!$B$39:$B$782,K$119)+'СЕТ СН'!$I$14+СВЦЭМ!$D$10+'СЕТ СН'!$I$5-'СЕТ СН'!$I$24</f>
        <v>3380.5822062100001</v>
      </c>
      <c r="L139" s="36">
        <f>SUMIFS(СВЦЭМ!$D$39:$D$782,СВЦЭМ!$A$39:$A$782,$A139,СВЦЭМ!$B$39:$B$782,L$119)+'СЕТ СН'!$I$14+СВЦЭМ!$D$10+'СЕТ СН'!$I$5-'СЕТ СН'!$I$24</f>
        <v>3379.8267660900001</v>
      </c>
      <c r="M139" s="36">
        <f>SUMIFS(СВЦЭМ!$D$39:$D$782,СВЦЭМ!$A$39:$A$782,$A139,СВЦЭМ!$B$39:$B$782,M$119)+'СЕТ СН'!$I$14+СВЦЭМ!$D$10+'СЕТ СН'!$I$5-'СЕТ СН'!$I$24</f>
        <v>3389.64628318</v>
      </c>
      <c r="N139" s="36">
        <f>SUMIFS(СВЦЭМ!$D$39:$D$782,СВЦЭМ!$A$39:$A$782,$A139,СВЦЭМ!$B$39:$B$782,N$119)+'СЕТ СН'!$I$14+СВЦЭМ!$D$10+'СЕТ СН'!$I$5-'СЕТ СН'!$I$24</f>
        <v>3410.7632790000002</v>
      </c>
      <c r="O139" s="36">
        <f>SUMIFS(СВЦЭМ!$D$39:$D$782,СВЦЭМ!$A$39:$A$782,$A139,СВЦЭМ!$B$39:$B$782,O$119)+'СЕТ СН'!$I$14+СВЦЭМ!$D$10+'СЕТ СН'!$I$5-'СЕТ СН'!$I$24</f>
        <v>3425.7721221100001</v>
      </c>
      <c r="P139" s="36">
        <f>SUMIFS(СВЦЭМ!$D$39:$D$782,СВЦЭМ!$A$39:$A$782,$A139,СВЦЭМ!$B$39:$B$782,P$119)+'СЕТ СН'!$I$14+СВЦЭМ!$D$10+'СЕТ СН'!$I$5-'СЕТ СН'!$I$24</f>
        <v>3429.0389045400002</v>
      </c>
      <c r="Q139" s="36">
        <f>SUMIFS(СВЦЭМ!$D$39:$D$782,СВЦЭМ!$A$39:$A$782,$A139,СВЦЭМ!$B$39:$B$782,Q$119)+'СЕТ СН'!$I$14+СВЦЭМ!$D$10+'СЕТ СН'!$I$5-'СЕТ СН'!$I$24</f>
        <v>3430.21511259</v>
      </c>
      <c r="R139" s="36">
        <f>SUMIFS(СВЦЭМ!$D$39:$D$782,СВЦЭМ!$A$39:$A$782,$A139,СВЦЭМ!$B$39:$B$782,R$119)+'СЕТ СН'!$I$14+СВЦЭМ!$D$10+'СЕТ СН'!$I$5-'СЕТ СН'!$I$24</f>
        <v>3428.6658686600003</v>
      </c>
      <c r="S139" s="36">
        <f>SUMIFS(СВЦЭМ!$D$39:$D$782,СВЦЭМ!$A$39:$A$782,$A139,СВЦЭМ!$B$39:$B$782,S$119)+'СЕТ СН'!$I$14+СВЦЭМ!$D$10+'СЕТ СН'!$I$5-'СЕТ СН'!$I$24</f>
        <v>3407.37320628</v>
      </c>
      <c r="T139" s="36">
        <f>SUMIFS(СВЦЭМ!$D$39:$D$782,СВЦЭМ!$A$39:$A$782,$A139,СВЦЭМ!$B$39:$B$782,T$119)+'СЕТ СН'!$I$14+СВЦЭМ!$D$10+'СЕТ СН'!$I$5-'СЕТ СН'!$I$24</f>
        <v>3371.9294593700001</v>
      </c>
      <c r="U139" s="36">
        <f>SUMIFS(СВЦЭМ!$D$39:$D$782,СВЦЭМ!$A$39:$A$782,$A139,СВЦЭМ!$B$39:$B$782,U$119)+'СЕТ СН'!$I$14+СВЦЭМ!$D$10+'СЕТ СН'!$I$5-'СЕТ СН'!$I$24</f>
        <v>3372.4630824900005</v>
      </c>
      <c r="V139" s="36">
        <f>SUMIFS(СВЦЭМ!$D$39:$D$782,СВЦЭМ!$A$39:$A$782,$A139,СВЦЭМ!$B$39:$B$782,V$119)+'СЕТ СН'!$I$14+СВЦЭМ!$D$10+'СЕТ СН'!$I$5-'СЕТ СН'!$I$24</f>
        <v>3384.4306834300005</v>
      </c>
      <c r="W139" s="36">
        <f>SUMIFS(СВЦЭМ!$D$39:$D$782,СВЦЭМ!$A$39:$A$782,$A139,СВЦЭМ!$B$39:$B$782,W$119)+'СЕТ СН'!$I$14+СВЦЭМ!$D$10+'СЕТ СН'!$I$5-'СЕТ СН'!$I$24</f>
        <v>3398.0390322700005</v>
      </c>
      <c r="X139" s="36">
        <f>SUMIFS(СВЦЭМ!$D$39:$D$782,СВЦЭМ!$A$39:$A$782,$A139,СВЦЭМ!$B$39:$B$782,X$119)+'СЕТ СН'!$I$14+СВЦЭМ!$D$10+'СЕТ СН'!$I$5-'СЕТ СН'!$I$24</f>
        <v>3456.5090344999999</v>
      </c>
      <c r="Y139" s="36">
        <f>SUMIFS(СВЦЭМ!$D$39:$D$782,СВЦЭМ!$A$39:$A$782,$A139,СВЦЭМ!$B$39:$B$782,Y$119)+'СЕТ СН'!$I$14+СВЦЭМ!$D$10+'СЕТ СН'!$I$5-'СЕТ СН'!$I$24</f>
        <v>3457.0887590800003</v>
      </c>
    </row>
    <row r="140" spans="1:25" ht="15.75" x14ac:dyDescent="0.2">
      <c r="A140" s="35">
        <f t="shared" si="3"/>
        <v>44490</v>
      </c>
      <c r="B140" s="36">
        <f>SUMIFS(СВЦЭМ!$D$39:$D$782,СВЦЭМ!$A$39:$A$782,$A140,СВЦЭМ!$B$39:$B$782,B$119)+'СЕТ СН'!$I$14+СВЦЭМ!$D$10+'СЕТ СН'!$I$5-'СЕТ СН'!$I$24</f>
        <v>3510.1499132200001</v>
      </c>
      <c r="C140" s="36">
        <f>SUMIFS(СВЦЭМ!$D$39:$D$782,СВЦЭМ!$A$39:$A$782,$A140,СВЦЭМ!$B$39:$B$782,C$119)+'СЕТ СН'!$I$14+СВЦЭМ!$D$10+'СЕТ СН'!$I$5-'СЕТ СН'!$I$24</f>
        <v>3490.1547210500003</v>
      </c>
      <c r="D140" s="36">
        <f>SUMIFS(СВЦЭМ!$D$39:$D$782,СВЦЭМ!$A$39:$A$782,$A140,СВЦЭМ!$B$39:$B$782,D$119)+'СЕТ СН'!$I$14+СВЦЭМ!$D$10+'СЕТ СН'!$I$5-'СЕТ СН'!$I$24</f>
        <v>3417.3765043800004</v>
      </c>
      <c r="E140" s="36">
        <f>SUMIFS(СВЦЭМ!$D$39:$D$782,СВЦЭМ!$A$39:$A$782,$A140,СВЦЭМ!$B$39:$B$782,E$119)+'СЕТ СН'!$I$14+СВЦЭМ!$D$10+'СЕТ СН'!$I$5-'СЕТ СН'!$I$24</f>
        <v>3407.6400036300001</v>
      </c>
      <c r="F140" s="36">
        <f>SUMIFS(СВЦЭМ!$D$39:$D$782,СВЦЭМ!$A$39:$A$782,$A140,СВЦЭМ!$B$39:$B$782,F$119)+'СЕТ СН'!$I$14+СВЦЭМ!$D$10+'СЕТ СН'!$I$5-'СЕТ СН'!$I$24</f>
        <v>3407.6795886500004</v>
      </c>
      <c r="G140" s="36">
        <f>SUMIFS(СВЦЭМ!$D$39:$D$782,СВЦЭМ!$A$39:$A$782,$A140,СВЦЭМ!$B$39:$B$782,G$119)+'СЕТ СН'!$I$14+СВЦЭМ!$D$10+'СЕТ СН'!$I$5-'СЕТ СН'!$I$24</f>
        <v>3401.0833293900005</v>
      </c>
      <c r="H140" s="36">
        <f>SUMIFS(СВЦЭМ!$D$39:$D$782,СВЦЭМ!$A$39:$A$782,$A140,СВЦЭМ!$B$39:$B$782,H$119)+'СЕТ СН'!$I$14+СВЦЭМ!$D$10+'СЕТ СН'!$I$5-'СЕТ СН'!$I$24</f>
        <v>3459.0925341500001</v>
      </c>
      <c r="I140" s="36">
        <f>SUMIFS(СВЦЭМ!$D$39:$D$782,СВЦЭМ!$A$39:$A$782,$A140,СВЦЭМ!$B$39:$B$782,I$119)+'СЕТ СН'!$I$14+СВЦЭМ!$D$10+'СЕТ СН'!$I$5-'СЕТ СН'!$I$24</f>
        <v>3417.9904169900001</v>
      </c>
      <c r="J140" s="36">
        <f>SUMIFS(СВЦЭМ!$D$39:$D$782,СВЦЭМ!$A$39:$A$782,$A140,СВЦЭМ!$B$39:$B$782,J$119)+'СЕТ СН'!$I$14+СВЦЭМ!$D$10+'СЕТ СН'!$I$5-'СЕТ СН'!$I$24</f>
        <v>3412.9893285400003</v>
      </c>
      <c r="K140" s="36">
        <f>SUMIFS(СВЦЭМ!$D$39:$D$782,СВЦЭМ!$A$39:$A$782,$A140,СВЦЭМ!$B$39:$B$782,K$119)+'СЕТ СН'!$I$14+СВЦЭМ!$D$10+'СЕТ СН'!$I$5-'СЕТ СН'!$I$24</f>
        <v>3390.6618042</v>
      </c>
      <c r="L140" s="36">
        <f>SUMIFS(СВЦЭМ!$D$39:$D$782,СВЦЭМ!$A$39:$A$782,$A140,СВЦЭМ!$B$39:$B$782,L$119)+'СЕТ СН'!$I$14+СВЦЭМ!$D$10+'СЕТ СН'!$I$5-'СЕТ СН'!$I$24</f>
        <v>3399.2259153700002</v>
      </c>
      <c r="M140" s="36">
        <f>SUMIFS(СВЦЭМ!$D$39:$D$782,СВЦЭМ!$A$39:$A$782,$A140,СВЦЭМ!$B$39:$B$782,M$119)+'СЕТ СН'!$I$14+СВЦЭМ!$D$10+'СЕТ СН'!$I$5-'СЕТ СН'!$I$24</f>
        <v>3409.9259896200001</v>
      </c>
      <c r="N140" s="36">
        <f>SUMIFS(СВЦЭМ!$D$39:$D$782,СВЦЭМ!$A$39:$A$782,$A140,СВЦЭМ!$B$39:$B$782,N$119)+'СЕТ СН'!$I$14+СВЦЭМ!$D$10+'СЕТ СН'!$I$5-'СЕТ СН'!$I$24</f>
        <v>3449.7574106299999</v>
      </c>
      <c r="O140" s="36">
        <f>SUMIFS(СВЦЭМ!$D$39:$D$782,СВЦЭМ!$A$39:$A$782,$A140,СВЦЭМ!$B$39:$B$782,O$119)+'СЕТ СН'!$I$14+СВЦЭМ!$D$10+'СЕТ СН'!$I$5-'СЕТ СН'!$I$24</f>
        <v>3490.0046626800004</v>
      </c>
      <c r="P140" s="36">
        <f>SUMIFS(СВЦЭМ!$D$39:$D$782,СВЦЭМ!$A$39:$A$782,$A140,СВЦЭМ!$B$39:$B$782,P$119)+'СЕТ СН'!$I$14+СВЦЭМ!$D$10+'СЕТ СН'!$I$5-'СЕТ СН'!$I$24</f>
        <v>3485.5653778000001</v>
      </c>
      <c r="Q140" s="36">
        <f>SUMIFS(СВЦЭМ!$D$39:$D$782,СВЦЭМ!$A$39:$A$782,$A140,СВЦЭМ!$B$39:$B$782,Q$119)+'СЕТ СН'!$I$14+СВЦЭМ!$D$10+'СЕТ СН'!$I$5-'СЕТ СН'!$I$24</f>
        <v>3489.0178829000001</v>
      </c>
      <c r="R140" s="36">
        <f>SUMIFS(СВЦЭМ!$D$39:$D$782,СВЦЭМ!$A$39:$A$782,$A140,СВЦЭМ!$B$39:$B$782,R$119)+'СЕТ СН'!$I$14+СВЦЭМ!$D$10+'СЕТ СН'!$I$5-'СЕТ СН'!$I$24</f>
        <v>3488.7079971600001</v>
      </c>
      <c r="S140" s="36">
        <f>SUMIFS(СВЦЭМ!$D$39:$D$782,СВЦЭМ!$A$39:$A$782,$A140,СВЦЭМ!$B$39:$B$782,S$119)+'СЕТ СН'!$I$14+СВЦЭМ!$D$10+'СЕТ СН'!$I$5-'СЕТ СН'!$I$24</f>
        <v>3451.3768843500002</v>
      </c>
      <c r="T140" s="36">
        <f>SUMIFS(СВЦЭМ!$D$39:$D$782,СВЦЭМ!$A$39:$A$782,$A140,СВЦЭМ!$B$39:$B$782,T$119)+'СЕТ СН'!$I$14+СВЦЭМ!$D$10+'СЕТ СН'!$I$5-'СЕТ СН'!$I$24</f>
        <v>3420.31474445</v>
      </c>
      <c r="U140" s="36">
        <f>SUMIFS(СВЦЭМ!$D$39:$D$782,СВЦЭМ!$A$39:$A$782,$A140,СВЦЭМ!$B$39:$B$782,U$119)+'СЕТ СН'!$I$14+СВЦЭМ!$D$10+'СЕТ СН'!$I$5-'СЕТ СН'!$I$24</f>
        <v>3412.2665643999999</v>
      </c>
      <c r="V140" s="36">
        <f>SUMIFS(СВЦЭМ!$D$39:$D$782,СВЦЭМ!$A$39:$A$782,$A140,СВЦЭМ!$B$39:$B$782,V$119)+'СЕТ СН'!$I$14+СВЦЭМ!$D$10+'СЕТ СН'!$I$5-'СЕТ СН'!$I$24</f>
        <v>3399.9078288300002</v>
      </c>
      <c r="W140" s="36">
        <f>SUMIFS(СВЦЭМ!$D$39:$D$782,СВЦЭМ!$A$39:$A$782,$A140,СВЦЭМ!$B$39:$B$782,W$119)+'СЕТ СН'!$I$14+СВЦЭМ!$D$10+'СЕТ СН'!$I$5-'СЕТ СН'!$I$24</f>
        <v>3407.0607334599999</v>
      </c>
      <c r="X140" s="36">
        <f>SUMIFS(СВЦЭМ!$D$39:$D$782,СВЦЭМ!$A$39:$A$782,$A140,СВЦЭМ!$B$39:$B$782,X$119)+'СЕТ СН'!$I$14+СВЦЭМ!$D$10+'СЕТ СН'!$I$5-'СЕТ СН'!$I$24</f>
        <v>3378.8358786400004</v>
      </c>
      <c r="Y140" s="36">
        <f>SUMIFS(СВЦЭМ!$D$39:$D$782,СВЦЭМ!$A$39:$A$782,$A140,СВЦЭМ!$B$39:$B$782,Y$119)+'СЕТ СН'!$I$14+СВЦЭМ!$D$10+'СЕТ СН'!$I$5-'СЕТ СН'!$I$24</f>
        <v>3413.9931885300002</v>
      </c>
    </row>
    <row r="141" spans="1:25" ht="15.75" x14ac:dyDescent="0.2">
      <c r="A141" s="35">
        <f t="shared" si="3"/>
        <v>44491</v>
      </c>
      <c r="B141" s="36">
        <f>SUMIFS(СВЦЭМ!$D$39:$D$782,СВЦЭМ!$A$39:$A$782,$A141,СВЦЭМ!$B$39:$B$782,B$119)+'СЕТ СН'!$I$14+СВЦЭМ!$D$10+'СЕТ СН'!$I$5-'СЕТ СН'!$I$24</f>
        <v>3441.9712771800005</v>
      </c>
      <c r="C141" s="36">
        <f>SUMIFS(СВЦЭМ!$D$39:$D$782,СВЦЭМ!$A$39:$A$782,$A141,СВЦЭМ!$B$39:$B$782,C$119)+'СЕТ СН'!$I$14+СВЦЭМ!$D$10+'СЕТ СН'!$I$5-'СЕТ СН'!$I$24</f>
        <v>3497.4819850499998</v>
      </c>
      <c r="D141" s="36">
        <f>SUMIFS(СВЦЭМ!$D$39:$D$782,СВЦЭМ!$A$39:$A$782,$A141,СВЦЭМ!$B$39:$B$782,D$119)+'СЕТ СН'!$I$14+СВЦЭМ!$D$10+'СЕТ СН'!$I$5-'СЕТ СН'!$I$24</f>
        <v>3455.1344710200001</v>
      </c>
      <c r="E141" s="36">
        <f>SUMIFS(СВЦЭМ!$D$39:$D$782,СВЦЭМ!$A$39:$A$782,$A141,СВЦЭМ!$B$39:$B$782,E$119)+'СЕТ СН'!$I$14+СВЦЭМ!$D$10+'СЕТ СН'!$I$5-'СЕТ СН'!$I$24</f>
        <v>3460.5790429899998</v>
      </c>
      <c r="F141" s="36">
        <f>SUMIFS(СВЦЭМ!$D$39:$D$782,СВЦЭМ!$A$39:$A$782,$A141,СВЦЭМ!$B$39:$B$782,F$119)+'СЕТ СН'!$I$14+СВЦЭМ!$D$10+'СЕТ СН'!$I$5-'СЕТ СН'!$I$24</f>
        <v>3449.5405560400004</v>
      </c>
      <c r="G141" s="36">
        <f>SUMIFS(СВЦЭМ!$D$39:$D$782,СВЦЭМ!$A$39:$A$782,$A141,СВЦЭМ!$B$39:$B$782,G$119)+'СЕТ СН'!$I$14+СВЦЭМ!$D$10+'СЕТ СН'!$I$5-'СЕТ СН'!$I$24</f>
        <v>3445.8293546499999</v>
      </c>
      <c r="H141" s="36">
        <f>SUMIFS(СВЦЭМ!$D$39:$D$782,СВЦЭМ!$A$39:$A$782,$A141,СВЦЭМ!$B$39:$B$782,H$119)+'СЕТ СН'!$I$14+СВЦЭМ!$D$10+'СЕТ СН'!$I$5-'СЕТ СН'!$I$24</f>
        <v>3483.9351088800004</v>
      </c>
      <c r="I141" s="36">
        <f>SUMIFS(СВЦЭМ!$D$39:$D$782,СВЦЭМ!$A$39:$A$782,$A141,СВЦЭМ!$B$39:$B$782,I$119)+'СЕТ СН'!$I$14+СВЦЭМ!$D$10+'СЕТ СН'!$I$5-'СЕТ СН'!$I$24</f>
        <v>3477.3193548600002</v>
      </c>
      <c r="J141" s="36">
        <f>SUMIFS(СВЦЭМ!$D$39:$D$782,СВЦЭМ!$A$39:$A$782,$A141,СВЦЭМ!$B$39:$B$782,J$119)+'СЕТ СН'!$I$14+СВЦЭМ!$D$10+'СЕТ СН'!$I$5-'СЕТ СН'!$I$24</f>
        <v>3471.1639186100001</v>
      </c>
      <c r="K141" s="36">
        <f>SUMIFS(СВЦЭМ!$D$39:$D$782,СВЦЭМ!$A$39:$A$782,$A141,СВЦЭМ!$B$39:$B$782,K$119)+'СЕТ СН'!$I$14+СВЦЭМ!$D$10+'СЕТ СН'!$I$5-'СЕТ СН'!$I$24</f>
        <v>3439.9397860600002</v>
      </c>
      <c r="L141" s="36">
        <f>SUMIFS(СВЦЭМ!$D$39:$D$782,СВЦЭМ!$A$39:$A$782,$A141,СВЦЭМ!$B$39:$B$782,L$119)+'СЕТ СН'!$I$14+СВЦЭМ!$D$10+'СЕТ СН'!$I$5-'СЕТ СН'!$I$24</f>
        <v>3439.2920900899999</v>
      </c>
      <c r="M141" s="36">
        <f>SUMIFS(СВЦЭМ!$D$39:$D$782,СВЦЭМ!$A$39:$A$782,$A141,СВЦЭМ!$B$39:$B$782,M$119)+'СЕТ СН'!$I$14+СВЦЭМ!$D$10+'СЕТ СН'!$I$5-'СЕТ СН'!$I$24</f>
        <v>3446.3818054000003</v>
      </c>
      <c r="N141" s="36">
        <f>SUMIFS(СВЦЭМ!$D$39:$D$782,СВЦЭМ!$A$39:$A$782,$A141,СВЦЭМ!$B$39:$B$782,N$119)+'СЕТ СН'!$I$14+СВЦЭМ!$D$10+'СЕТ СН'!$I$5-'СЕТ СН'!$I$24</f>
        <v>3440.0384166100002</v>
      </c>
      <c r="O141" s="36">
        <f>SUMIFS(СВЦЭМ!$D$39:$D$782,СВЦЭМ!$A$39:$A$782,$A141,СВЦЭМ!$B$39:$B$782,O$119)+'СЕТ СН'!$I$14+СВЦЭМ!$D$10+'СЕТ СН'!$I$5-'СЕТ СН'!$I$24</f>
        <v>3439.9783728800003</v>
      </c>
      <c r="P141" s="36">
        <f>SUMIFS(СВЦЭМ!$D$39:$D$782,СВЦЭМ!$A$39:$A$782,$A141,СВЦЭМ!$B$39:$B$782,P$119)+'СЕТ СН'!$I$14+СВЦЭМ!$D$10+'СЕТ СН'!$I$5-'СЕТ СН'!$I$24</f>
        <v>3441.3227371399998</v>
      </c>
      <c r="Q141" s="36">
        <f>SUMIFS(СВЦЭМ!$D$39:$D$782,СВЦЭМ!$A$39:$A$782,$A141,СВЦЭМ!$B$39:$B$782,Q$119)+'СЕТ СН'!$I$14+СВЦЭМ!$D$10+'СЕТ СН'!$I$5-'СЕТ СН'!$I$24</f>
        <v>3519.9722121200002</v>
      </c>
      <c r="R141" s="36">
        <f>SUMIFS(СВЦЭМ!$D$39:$D$782,СВЦЭМ!$A$39:$A$782,$A141,СВЦЭМ!$B$39:$B$782,R$119)+'СЕТ СН'!$I$14+СВЦЭМ!$D$10+'СЕТ СН'!$I$5-'СЕТ СН'!$I$24</f>
        <v>3520.60374899</v>
      </c>
      <c r="S141" s="36">
        <f>SUMIFS(СВЦЭМ!$D$39:$D$782,СВЦЭМ!$A$39:$A$782,$A141,СВЦЭМ!$B$39:$B$782,S$119)+'СЕТ СН'!$I$14+СВЦЭМ!$D$10+'СЕТ СН'!$I$5-'СЕТ СН'!$I$24</f>
        <v>3483.3765214900004</v>
      </c>
      <c r="T141" s="36">
        <f>SUMIFS(СВЦЭМ!$D$39:$D$782,СВЦЭМ!$A$39:$A$782,$A141,СВЦЭМ!$B$39:$B$782,T$119)+'СЕТ СН'!$I$14+СВЦЭМ!$D$10+'СЕТ СН'!$I$5-'СЕТ СН'!$I$24</f>
        <v>3420.72839974</v>
      </c>
      <c r="U141" s="36">
        <f>SUMIFS(СВЦЭМ!$D$39:$D$782,СВЦЭМ!$A$39:$A$782,$A141,СВЦЭМ!$B$39:$B$782,U$119)+'СЕТ СН'!$I$14+СВЦЭМ!$D$10+'СЕТ СН'!$I$5-'СЕТ СН'!$I$24</f>
        <v>3419.8657711400001</v>
      </c>
      <c r="V141" s="36">
        <f>SUMIFS(СВЦЭМ!$D$39:$D$782,СВЦЭМ!$A$39:$A$782,$A141,СВЦЭМ!$B$39:$B$782,V$119)+'СЕТ СН'!$I$14+СВЦЭМ!$D$10+'СЕТ СН'!$I$5-'СЕТ СН'!$I$24</f>
        <v>3444.1800730600003</v>
      </c>
      <c r="W141" s="36">
        <f>SUMIFS(СВЦЭМ!$D$39:$D$782,СВЦЭМ!$A$39:$A$782,$A141,СВЦЭМ!$B$39:$B$782,W$119)+'СЕТ СН'!$I$14+СВЦЭМ!$D$10+'СЕТ СН'!$I$5-'СЕТ СН'!$I$24</f>
        <v>3464.0466645900001</v>
      </c>
      <c r="X141" s="36">
        <f>SUMIFS(СВЦЭМ!$D$39:$D$782,СВЦЭМ!$A$39:$A$782,$A141,СВЦЭМ!$B$39:$B$782,X$119)+'СЕТ СН'!$I$14+СВЦЭМ!$D$10+'СЕТ СН'!$I$5-'СЕТ СН'!$I$24</f>
        <v>3494.4231483399999</v>
      </c>
      <c r="Y141" s="36">
        <f>SUMIFS(СВЦЭМ!$D$39:$D$782,СВЦЭМ!$A$39:$A$782,$A141,СВЦЭМ!$B$39:$B$782,Y$119)+'СЕТ СН'!$I$14+СВЦЭМ!$D$10+'СЕТ СН'!$I$5-'СЕТ СН'!$I$24</f>
        <v>3473.8337008900003</v>
      </c>
    </row>
    <row r="142" spans="1:25" ht="15.75" x14ac:dyDescent="0.2">
      <c r="A142" s="35">
        <f t="shared" si="3"/>
        <v>44492</v>
      </c>
      <c r="B142" s="36">
        <f>SUMIFS(СВЦЭМ!$D$39:$D$782,СВЦЭМ!$A$39:$A$782,$A142,СВЦЭМ!$B$39:$B$782,B$119)+'СЕТ СН'!$I$14+СВЦЭМ!$D$10+'СЕТ СН'!$I$5-'СЕТ СН'!$I$24</f>
        <v>3458.7109894700002</v>
      </c>
      <c r="C142" s="36">
        <f>SUMIFS(СВЦЭМ!$D$39:$D$782,СВЦЭМ!$A$39:$A$782,$A142,СВЦЭМ!$B$39:$B$782,C$119)+'СЕТ СН'!$I$14+СВЦЭМ!$D$10+'СЕТ СН'!$I$5-'СЕТ СН'!$I$24</f>
        <v>3424.3819322500003</v>
      </c>
      <c r="D142" s="36">
        <f>SUMIFS(СВЦЭМ!$D$39:$D$782,СВЦЭМ!$A$39:$A$782,$A142,СВЦЭМ!$B$39:$B$782,D$119)+'СЕТ СН'!$I$14+СВЦЭМ!$D$10+'СЕТ СН'!$I$5-'СЕТ СН'!$I$24</f>
        <v>3444.9945613600003</v>
      </c>
      <c r="E142" s="36">
        <f>SUMIFS(СВЦЭМ!$D$39:$D$782,СВЦЭМ!$A$39:$A$782,$A142,СВЦЭМ!$B$39:$B$782,E$119)+'СЕТ СН'!$I$14+СВЦЭМ!$D$10+'СЕТ СН'!$I$5-'СЕТ СН'!$I$24</f>
        <v>3461.30943544</v>
      </c>
      <c r="F142" s="36">
        <f>SUMIFS(СВЦЭМ!$D$39:$D$782,СВЦЭМ!$A$39:$A$782,$A142,СВЦЭМ!$B$39:$B$782,F$119)+'СЕТ СН'!$I$14+СВЦЭМ!$D$10+'СЕТ СН'!$I$5-'СЕТ СН'!$I$24</f>
        <v>3457.4843932800004</v>
      </c>
      <c r="G142" s="36">
        <f>SUMIFS(СВЦЭМ!$D$39:$D$782,СВЦЭМ!$A$39:$A$782,$A142,СВЦЭМ!$B$39:$B$782,G$119)+'СЕТ СН'!$I$14+СВЦЭМ!$D$10+'СЕТ СН'!$I$5-'СЕТ СН'!$I$24</f>
        <v>3464.6383291400002</v>
      </c>
      <c r="H142" s="36">
        <f>SUMIFS(СВЦЭМ!$D$39:$D$782,СВЦЭМ!$A$39:$A$782,$A142,СВЦЭМ!$B$39:$B$782,H$119)+'СЕТ СН'!$I$14+СВЦЭМ!$D$10+'СЕТ СН'!$I$5-'СЕТ СН'!$I$24</f>
        <v>3424.2788630900004</v>
      </c>
      <c r="I142" s="36">
        <f>SUMIFS(СВЦЭМ!$D$39:$D$782,СВЦЭМ!$A$39:$A$782,$A142,СВЦЭМ!$B$39:$B$782,I$119)+'СЕТ СН'!$I$14+СВЦЭМ!$D$10+'СЕТ СН'!$I$5-'СЕТ СН'!$I$24</f>
        <v>3422.3048513399999</v>
      </c>
      <c r="J142" s="36">
        <f>SUMIFS(СВЦЭМ!$D$39:$D$782,СВЦЭМ!$A$39:$A$782,$A142,СВЦЭМ!$B$39:$B$782,J$119)+'СЕТ СН'!$I$14+СВЦЭМ!$D$10+'СЕТ СН'!$I$5-'СЕТ СН'!$I$24</f>
        <v>3373.9195948800002</v>
      </c>
      <c r="K142" s="36">
        <f>SUMIFS(СВЦЭМ!$D$39:$D$782,СВЦЭМ!$A$39:$A$782,$A142,СВЦЭМ!$B$39:$B$782,K$119)+'СЕТ СН'!$I$14+СВЦЭМ!$D$10+'СЕТ СН'!$I$5-'СЕТ СН'!$I$24</f>
        <v>3356.8052250600003</v>
      </c>
      <c r="L142" s="36">
        <f>SUMIFS(СВЦЭМ!$D$39:$D$782,СВЦЭМ!$A$39:$A$782,$A142,СВЦЭМ!$B$39:$B$782,L$119)+'СЕТ СН'!$I$14+СВЦЭМ!$D$10+'СЕТ СН'!$I$5-'СЕТ СН'!$I$24</f>
        <v>3337.5057988200001</v>
      </c>
      <c r="M142" s="36">
        <f>SUMIFS(СВЦЭМ!$D$39:$D$782,СВЦЭМ!$A$39:$A$782,$A142,СВЦЭМ!$B$39:$B$782,M$119)+'СЕТ СН'!$I$14+СВЦЭМ!$D$10+'СЕТ СН'!$I$5-'СЕТ СН'!$I$24</f>
        <v>3330.3685336799999</v>
      </c>
      <c r="N142" s="36">
        <f>SUMIFS(СВЦЭМ!$D$39:$D$782,СВЦЭМ!$A$39:$A$782,$A142,СВЦЭМ!$B$39:$B$782,N$119)+'СЕТ СН'!$I$14+СВЦЭМ!$D$10+'СЕТ СН'!$I$5-'СЕТ СН'!$I$24</f>
        <v>3319.8879605299999</v>
      </c>
      <c r="O142" s="36">
        <f>SUMIFS(СВЦЭМ!$D$39:$D$782,СВЦЭМ!$A$39:$A$782,$A142,СВЦЭМ!$B$39:$B$782,O$119)+'СЕТ СН'!$I$14+СВЦЭМ!$D$10+'СЕТ СН'!$I$5-'СЕТ СН'!$I$24</f>
        <v>3311.4876686000002</v>
      </c>
      <c r="P142" s="36">
        <f>SUMIFS(СВЦЭМ!$D$39:$D$782,СВЦЭМ!$A$39:$A$782,$A142,СВЦЭМ!$B$39:$B$782,P$119)+'СЕТ СН'!$I$14+СВЦЭМ!$D$10+'СЕТ СН'!$I$5-'СЕТ СН'!$I$24</f>
        <v>3304.8633809700004</v>
      </c>
      <c r="Q142" s="36">
        <f>SUMIFS(СВЦЭМ!$D$39:$D$782,СВЦЭМ!$A$39:$A$782,$A142,СВЦЭМ!$B$39:$B$782,Q$119)+'СЕТ СН'!$I$14+СВЦЭМ!$D$10+'СЕТ СН'!$I$5-'СЕТ СН'!$I$24</f>
        <v>3298.24345038</v>
      </c>
      <c r="R142" s="36">
        <f>SUMIFS(СВЦЭМ!$D$39:$D$782,СВЦЭМ!$A$39:$A$782,$A142,СВЦЭМ!$B$39:$B$782,R$119)+'СЕТ СН'!$I$14+СВЦЭМ!$D$10+'СЕТ СН'!$I$5-'СЕТ СН'!$I$24</f>
        <v>3294.6817286600003</v>
      </c>
      <c r="S142" s="36">
        <f>SUMIFS(СВЦЭМ!$D$39:$D$782,СВЦЭМ!$A$39:$A$782,$A142,СВЦЭМ!$B$39:$B$782,S$119)+'СЕТ СН'!$I$14+СВЦЭМ!$D$10+'СЕТ СН'!$I$5-'СЕТ СН'!$I$24</f>
        <v>3299.62325117</v>
      </c>
      <c r="T142" s="36">
        <f>SUMIFS(СВЦЭМ!$D$39:$D$782,СВЦЭМ!$A$39:$A$782,$A142,СВЦЭМ!$B$39:$B$782,T$119)+'СЕТ СН'!$I$14+СВЦЭМ!$D$10+'СЕТ СН'!$I$5-'СЕТ СН'!$I$24</f>
        <v>3306.6285182300003</v>
      </c>
      <c r="U142" s="36">
        <f>SUMIFS(СВЦЭМ!$D$39:$D$782,СВЦЭМ!$A$39:$A$782,$A142,СВЦЭМ!$B$39:$B$782,U$119)+'СЕТ СН'!$I$14+СВЦЭМ!$D$10+'СЕТ СН'!$I$5-'СЕТ СН'!$I$24</f>
        <v>3300.8962221100001</v>
      </c>
      <c r="V142" s="36">
        <f>SUMIFS(СВЦЭМ!$D$39:$D$782,СВЦЭМ!$A$39:$A$782,$A142,СВЦЭМ!$B$39:$B$782,V$119)+'СЕТ СН'!$I$14+СВЦЭМ!$D$10+'СЕТ СН'!$I$5-'СЕТ СН'!$I$24</f>
        <v>3290.2520315500001</v>
      </c>
      <c r="W142" s="36">
        <f>SUMIFS(СВЦЭМ!$D$39:$D$782,СВЦЭМ!$A$39:$A$782,$A142,СВЦЭМ!$B$39:$B$782,W$119)+'СЕТ СН'!$I$14+СВЦЭМ!$D$10+'СЕТ СН'!$I$5-'СЕТ СН'!$I$24</f>
        <v>3309.05106841</v>
      </c>
      <c r="X142" s="36">
        <f>SUMIFS(СВЦЭМ!$D$39:$D$782,СВЦЭМ!$A$39:$A$782,$A142,СВЦЭМ!$B$39:$B$782,X$119)+'СЕТ СН'!$I$14+СВЦЭМ!$D$10+'СЕТ СН'!$I$5-'СЕТ СН'!$I$24</f>
        <v>3335.0761249800003</v>
      </c>
      <c r="Y142" s="36">
        <f>SUMIFS(СВЦЭМ!$D$39:$D$782,СВЦЭМ!$A$39:$A$782,$A142,СВЦЭМ!$B$39:$B$782,Y$119)+'СЕТ СН'!$I$14+СВЦЭМ!$D$10+'СЕТ СН'!$I$5-'СЕТ СН'!$I$24</f>
        <v>3385.5046708200002</v>
      </c>
    </row>
    <row r="143" spans="1:25" ht="15.75" x14ac:dyDescent="0.2">
      <c r="A143" s="35">
        <f t="shared" si="3"/>
        <v>44493</v>
      </c>
      <c r="B143" s="36">
        <f>SUMIFS(СВЦЭМ!$D$39:$D$782,СВЦЭМ!$A$39:$A$782,$A143,СВЦЭМ!$B$39:$B$782,B$119)+'СЕТ СН'!$I$14+СВЦЭМ!$D$10+'СЕТ СН'!$I$5-'СЕТ СН'!$I$24</f>
        <v>3427.2580246000002</v>
      </c>
      <c r="C143" s="36">
        <f>SUMIFS(СВЦЭМ!$D$39:$D$782,СВЦЭМ!$A$39:$A$782,$A143,СВЦЭМ!$B$39:$B$782,C$119)+'СЕТ СН'!$I$14+СВЦЭМ!$D$10+'СЕТ СН'!$I$5-'СЕТ СН'!$I$24</f>
        <v>3462.1125167700002</v>
      </c>
      <c r="D143" s="36">
        <f>SUMIFS(СВЦЭМ!$D$39:$D$782,СВЦЭМ!$A$39:$A$782,$A143,СВЦЭМ!$B$39:$B$782,D$119)+'СЕТ СН'!$I$14+СВЦЭМ!$D$10+'СЕТ СН'!$I$5-'СЕТ СН'!$I$24</f>
        <v>3511.3109863999998</v>
      </c>
      <c r="E143" s="36">
        <f>SUMIFS(СВЦЭМ!$D$39:$D$782,СВЦЭМ!$A$39:$A$782,$A143,СВЦЭМ!$B$39:$B$782,E$119)+'СЕТ СН'!$I$14+СВЦЭМ!$D$10+'СЕТ СН'!$I$5-'СЕТ СН'!$I$24</f>
        <v>3522.7097221000004</v>
      </c>
      <c r="F143" s="36">
        <f>SUMIFS(СВЦЭМ!$D$39:$D$782,СВЦЭМ!$A$39:$A$782,$A143,СВЦЭМ!$B$39:$B$782,F$119)+'СЕТ СН'!$I$14+СВЦЭМ!$D$10+'СЕТ СН'!$I$5-'СЕТ СН'!$I$24</f>
        <v>3516.2900720600001</v>
      </c>
      <c r="G143" s="36">
        <f>SUMIFS(СВЦЭМ!$D$39:$D$782,СВЦЭМ!$A$39:$A$782,$A143,СВЦЭМ!$B$39:$B$782,G$119)+'СЕТ СН'!$I$14+СВЦЭМ!$D$10+'СЕТ СН'!$I$5-'СЕТ СН'!$I$24</f>
        <v>3519.3559482800001</v>
      </c>
      <c r="H143" s="36">
        <f>SUMIFS(СВЦЭМ!$D$39:$D$782,СВЦЭМ!$A$39:$A$782,$A143,СВЦЭМ!$B$39:$B$782,H$119)+'СЕТ СН'!$I$14+СВЦЭМ!$D$10+'СЕТ СН'!$I$5-'СЕТ СН'!$I$24</f>
        <v>3480.34786618</v>
      </c>
      <c r="I143" s="36">
        <f>SUMIFS(СВЦЭМ!$D$39:$D$782,СВЦЭМ!$A$39:$A$782,$A143,СВЦЭМ!$B$39:$B$782,I$119)+'СЕТ СН'!$I$14+СВЦЭМ!$D$10+'СЕТ СН'!$I$5-'СЕТ СН'!$I$24</f>
        <v>3425.7559253300001</v>
      </c>
      <c r="J143" s="36">
        <f>SUMIFS(СВЦЭМ!$D$39:$D$782,СВЦЭМ!$A$39:$A$782,$A143,СВЦЭМ!$B$39:$B$782,J$119)+'СЕТ СН'!$I$14+СВЦЭМ!$D$10+'СЕТ СН'!$I$5-'СЕТ СН'!$I$24</f>
        <v>3373.0953877299999</v>
      </c>
      <c r="K143" s="36">
        <f>SUMIFS(СВЦЭМ!$D$39:$D$782,СВЦЭМ!$A$39:$A$782,$A143,СВЦЭМ!$B$39:$B$782,K$119)+'СЕТ СН'!$I$14+СВЦЭМ!$D$10+'СЕТ СН'!$I$5-'СЕТ СН'!$I$24</f>
        <v>3339.9113796500001</v>
      </c>
      <c r="L143" s="36">
        <f>SUMIFS(СВЦЭМ!$D$39:$D$782,СВЦЭМ!$A$39:$A$782,$A143,СВЦЭМ!$B$39:$B$782,L$119)+'СЕТ СН'!$I$14+СВЦЭМ!$D$10+'СЕТ СН'!$I$5-'СЕТ СН'!$I$24</f>
        <v>3316.70100791</v>
      </c>
      <c r="M143" s="36">
        <f>SUMIFS(СВЦЭМ!$D$39:$D$782,СВЦЭМ!$A$39:$A$782,$A143,СВЦЭМ!$B$39:$B$782,M$119)+'СЕТ СН'!$I$14+СВЦЭМ!$D$10+'СЕТ СН'!$I$5-'СЕТ СН'!$I$24</f>
        <v>3310.7003828100001</v>
      </c>
      <c r="N143" s="36">
        <f>SUMIFS(СВЦЭМ!$D$39:$D$782,СВЦЭМ!$A$39:$A$782,$A143,СВЦЭМ!$B$39:$B$782,N$119)+'СЕТ СН'!$I$14+СВЦЭМ!$D$10+'СЕТ СН'!$I$5-'СЕТ СН'!$I$24</f>
        <v>3310.54513507</v>
      </c>
      <c r="O143" s="36">
        <f>SUMIFS(СВЦЭМ!$D$39:$D$782,СВЦЭМ!$A$39:$A$782,$A143,СВЦЭМ!$B$39:$B$782,O$119)+'СЕТ СН'!$I$14+СВЦЭМ!$D$10+'СЕТ СН'!$I$5-'СЕТ СН'!$I$24</f>
        <v>3301.6188489400001</v>
      </c>
      <c r="P143" s="36">
        <f>SUMIFS(СВЦЭМ!$D$39:$D$782,СВЦЭМ!$A$39:$A$782,$A143,СВЦЭМ!$B$39:$B$782,P$119)+'СЕТ СН'!$I$14+СВЦЭМ!$D$10+'СЕТ СН'!$I$5-'СЕТ СН'!$I$24</f>
        <v>3299.5054402200003</v>
      </c>
      <c r="Q143" s="36">
        <f>SUMIFS(СВЦЭМ!$D$39:$D$782,СВЦЭМ!$A$39:$A$782,$A143,СВЦЭМ!$B$39:$B$782,Q$119)+'СЕТ СН'!$I$14+СВЦЭМ!$D$10+'СЕТ СН'!$I$5-'СЕТ СН'!$I$24</f>
        <v>3291.7576536000001</v>
      </c>
      <c r="R143" s="36">
        <f>SUMIFS(СВЦЭМ!$D$39:$D$782,СВЦЭМ!$A$39:$A$782,$A143,СВЦЭМ!$B$39:$B$782,R$119)+'СЕТ СН'!$I$14+СВЦЭМ!$D$10+'СЕТ СН'!$I$5-'СЕТ СН'!$I$24</f>
        <v>3290.7012805700001</v>
      </c>
      <c r="S143" s="36">
        <f>SUMIFS(СВЦЭМ!$D$39:$D$782,СВЦЭМ!$A$39:$A$782,$A143,СВЦЭМ!$B$39:$B$782,S$119)+'СЕТ СН'!$I$14+СВЦЭМ!$D$10+'СЕТ СН'!$I$5-'СЕТ СН'!$I$24</f>
        <v>3299.1599539900003</v>
      </c>
      <c r="T143" s="36">
        <f>SUMIFS(СВЦЭМ!$D$39:$D$782,СВЦЭМ!$A$39:$A$782,$A143,СВЦЭМ!$B$39:$B$782,T$119)+'СЕТ СН'!$I$14+СВЦЭМ!$D$10+'СЕТ СН'!$I$5-'СЕТ СН'!$I$24</f>
        <v>3279.6568870999999</v>
      </c>
      <c r="U143" s="36">
        <f>SUMIFS(СВЦЭМ!$D$39:$D$782,СВЦЭМ!$A$39:$A$782,$A143,СВЦЭМ!$B$39:$B$782,U$119)+'СЕТ СН'!$I$14+СВЦЭМ!$D$10+'СЕТ СН'!$I$5-'СЕТ СН'!$I$24</f>
        <v>3294.6624192500003</v>
      </c>
      <c r="V143" s="36">
        <f>SUMIFS(СВЦЭМ!$D$39:$D$782,СВЦЭМ!$A$39:$A$782,$A143,СВЦЭМ!$B$39:$B$782,V$119)+'СЕТ СН'!$I$14+СВЦЭМ!$D$10+'СЕТ СН'!$I$5-'СЕТ СН'!$I$24</f>
        <v>3308.64306824</v>
      </c>
      <c r="W143" s="36">
        <f>SUMIFS(СВЦЭМ!$D$39:$D$782,СВЦЭМ!$A$39:$A$782,$A143,СВЦЭМ!$B$39:$B$782,W$119)+'СЕТ СН'!$I$14+СВЦЭМ!$D$10+'СЕТ СН'!$I$5-'СЕТ СН'!$I$24</f>
        <v>3323.8185336100005</v>
      </c>
      <c r="X143" s="36">
        <f>SUMIFS(СВЦЭМ!$D$39:$D$782,СВЦЭМ!$A$39:$A$782,$A143,СВЦЭМ!$B$39:$B$782,X$119)+'СЕТ СН'!$I$14+СВЦЭМ!$D$10+'СЕТ СН'!$I$5-'СЕТ СН'!$I$24</f>
        <v>3347.5499773900001</v>
      </c>
      <c r="Y143" s="36">
        <f>SUMIFS(СВЦЭМ!$D$39:$D$782,СВЦЭМ!$A$39:$A$782,$A143,СВЦЭМ!$B$39:$B$782,Y$119)+'СЕТ СН'!$I$14+СВЦЭМ!$D$10+'СЕТ СН'!$I$5-'СЕТ СН'!$I$24</f>
        <v>3386.7973204899999</v>
      </c>
    </row>
    <row r="144" spans="1:25" ht="15.75" x14ac:dyDescent="0.2">
      <c r="A144" s="35">
        <f t="shared" si="3"/>
        <v>44494</v>
      </c>
      <c r="B144" s="36">
        <f>SUMIFS(СВЦЭМ!$D$39:$D$782,СВЦЭМ!$A$39:$A$782,$A144,СВЦЭМ!$B$39:$B$782,B$119)+'СЕТ СН'!$I$14+СВЦЭМ!$D$10+'СЕТ СН'!$I$5-'СЕТ СН'!$I$24</f>
        <v>3456.4615552300002</v>
      </c>
      <c r="C144" s="36">
        <f>SUMIFS(СВЦЭМ!$D$39:$D$782,СВЦЭМ!$A$39:$A$782,$A144,СВЦЭМ!$B$39:$B$782,C$119)+'СЕТ СН'!$I$14+СВЦЭМ!$D$10+'СЕТ СН'!$I$5-'СЕТ СН'!$I$24</f>
        <v>3543.3587494100002</v>
      </c>
      <c r="D144" s="36">
        <f>SUMIFS(СВЦЭМ!$D$39:$D$782,СВЦЭМ!$A$39:$A$782,$A144,СВЦЭМ!$B$39:$B$782,D$119)+'СЕТ СН'!$I$14+СВЦЭМ!$D$10+'СЕТ СН'!$I$5-'СЕТ СН'!$I$24</f>
        <v>3542.6637914600001</v>
      </c>
      <c r="E144" s="36">
        <f>SUMIFS(СВЦЭМ!$D$39:$D$782,СВЦЭМ!$A$39:$A$782,$A144,СВЦЭМ!$B$39:$B$782,E$119)+'СЕТ СН'!$I$14+СВЦЭМ!$D$10+'СЕТ СН'!$I$5-'СЕТ СН'!$I$24</f>
        <v>3432.9121947000003</v>
      </c>
      <c r="F144" s="36">
        <f>SUMIFS(СВЦЭМ!$D$39:$D$782,СВЦЭМ!$A$39:$A$782,$A144,СВЦЭМ!$B$39:$B$782,F$119)+'СЕТ СН'!$I$14+СВЦЭМ!$D$10+'СЕТ СН'!$I$5-'СЕТ СН'!$I$24</f>
        <v>3428.3615191500003</v>
      </c>
      <c r="G144" s="36">
        <f>SUMIFS(СВЦЭМ!$D$39:$D$782,СВЦЭМ!$A$39:$A$782,$A144,СВЦЭМ!$B$39:$B$782,G$119)+'СЕТ СН'!$I$14+СВЦЭМ!$D$10+'СЕТ СН'!$I$5-'СЕТ СН'!$I$24</f>
        <v>3438.16379383</v>
      </c>
      <c r="H144" s="36">
        <f>SUMIFS(СВЦЭМ!$D$39:$D$782,СВЦЭМ!$A$39:$A$782,$A144,СВЦЭМ!$B$39:$B$782,H$119)+'СЕТ СН'!$I$14+СВЦЭМ!$D$10+'СЕТ СН'!$I$5-'СЕТ СН'!$I$24</f>
        <v>3501.3899419600002</v>
      </c>
      <c r="I144" s="36">
        <f>SUMIFS(СВЦЭМ!$D$39:$D$782,СВЦЭМ!$A$39:$A$782,$A144,СВЦЭМ!$B$39:$B$782,I$119)+'СЕТ СН'!$I$14+СВЦЭМ!$D$10+'СЕТ СН'!$I$5-'СЕТ СН'!$I$24</f>
        <v>3481.1280379700002</v>
      </c>
      <c r="J144" s="36">
        <f>SUMIFS(СВЦЭМ!$D$39:$D$782,СВЦЭМ!$A$39:$A$782,$A144,СВЦЭМ!$B$39:$B$782,J$119)+'СЕТ СН'!$I$14+СВЦЭМ!$D$10+'СЕТ СН'!$I$5-'СЕТ СН'!$I$24</f>
        <v>3415.4646887500003</v>
      </c>
      <c r="K144" s="36">
        <f>SUMIFS(СВЦЭМ!$D$39:$D$782,СВЦЭМ!$A$39:$A$782,$A144,СВЦЭМ!$B$39:$B$782,K$119)+'СЕТ СН'!$I$14+СВЦЭМ!$D$10+'СЕТ СН'!$I$5-'СЕТ СН'!$I$24</f>
        <v>3375.7547241500001</v>
      </c>
      <c r="L144" s="36">
        <f>SUMIFS(СВЦЭМ!$D$39:$D$782,СВЦЭМ!$A$39:$A$782,$A144,СВЦЭМ!$B$39:$B$782,L$119)+'СЕТ СН'!$I$14+СВЦЭМ!$D$10+'СЕТ СН'!$I$5-'СЕТ СН'!$I$24</f>
        <v>3373.9786048900005</v>
      </c>
      <c r="M144" s="36">
        <f>SUMIFS(СВЦЭМ!$D$39:$D$782,СВЦЭМ!$A$39:$A$782,$A144,СВЦЭМ!$B$39:$B$782,M$119)+'СЕТ СН'!$I$14+СВЦЭМ!$D$10+'СЕТ СН'!$I$5-'СЕТ СН'!$I$24</f>
        <v>3390.5869249400002</v>
      </c>
      <c r="N144" s="36">
        <f>SUMIFS(СВЦЭМ!$D$39:$D$782,СВЦЭМ!$A$39:$A$782,$A144,СВЦЭМ!$B$39:$B$782,N$119)+'СЕТ СН'!$I$14+СВЦЭМ!$D$10+'СЕТ СН'!$I$5-'СЕТ СН'!$I$24</f>
        <v>3403.8581063299998</v>
      </c>
      <c r="O144" s="36">
        <f>SUMIFS(СВЦЭМ!$D$39:$D$782,СВЦЭМ!$A$39:$A$782,$A144,СВЦЭМ!$B$39:$B$782,O$119)+'СЕТ СН'!$I$14+СВЦЭМ!$D$10+'СЕТ СН'!$I$5-'СЕТ СН'!$I$24</f>
        <v>3403.2910163000001</v>
      </c>
      <c r="P144" s="36">
        <f>SUMIFS(СВЦЭМ!$D$39:$D$782,СВЦЭМ!$A$39:$A$782,$A144,СВЦЭМ!$B$39:$B$782,P$119)+'СЕТ СН'!$I$14+СВЦЭМ!$D$10+'СЕТ СН'!$I$5-'СЕТ СН'!$I$24</f>
        <v>3398.9503141800001</v>
      </c>
      <c r="Q144" s="36">
        <f>SUMIFS(СВЦЭМ!$D$39:$D$782,СВЦЭМ!$A$39:$A$782,$A144,СВЦЭМ!$B$39:$B$782,Q$119)+'СЕТ СН'!$I$14+СВЦЭМ!$D$10+'СЕТ СН'!$I$5-'СЕТ СН'!$I$24</f>
        <v>3400.8937958900001</v>
      </c>
      <c r="R144" s="36">
        <f>SUMIFS(СВЦЭМ!$D$39:$D$782,СВЦЭМ!$A$39:$A$782,$A144,СВЦЭМ!$B$39:$B$782,R$119)+'СЕТ СН'!$I$14+СВЦЭМ!$D$10+'СЕТ СН'!$I$5-'СЕТ СН'!$I$24</f>
        <v>3392.4721924100004</v>
      </c>
      <c r="S144" s="36">
        <f>SUMIFS(СВЦЭМ!$D$39:$D$782,СВЦЭМ!$A$39:$A$782,$A144,СВЦЭМ!$B$39:$B$782,S$119)+'СЕТ СН'!$I$14+СВЦЭМ!$D$10+'СЕТ СН'!$I$5-'СЕТ СН'!$I$24</f>
        <v>3376.2651822400003</v>
      </c>
      <c r="T144" s="36">
        <f>SUMIFS(СВЦЭМ!$D$39:$D$782,СВЦЭМ!$A$39:$A$782,$A144,СВЦЭМ!$B$39:$B$782,T$119)+'СЕТ СН'!$I$14+СВЦЭМ!$D$10+'СЕТ СН'!$I$5-'СЕТ СН'!$I$24</f>
        <v>3382.0715528000001</v>
      </c>
      <c r="U144" s="36">
        <f>SUMIFS(СВЦЭМ!$D$39:$D$782,СВЦЭМ!$A$39:$A$782,$A144,СВЦЭМ!$B$39:$B$782,U$119)+'СЕТ СН'!$I$14+СВЦЭМ!$D$10+'СЕТ СН'!$I$5-'СЕТ СН'!$I$24</f>
        <v>3402.6410196300003</v>
      </c>
      <c r="V144" s="36">
        <f>SUMIFS(СВЦЭМ!$D$39:$D$782,СВЦЭМ!$A$39:$A$782,$A144,СВЦЭМ!$B$39:$B$782,V$119)+'СЕТ СН'!$I$14+СВЦЭМ!$D$10+'СЕТ СН'!$I$5-'СЕТ СН'!$I$24</f>
        <v>3368.9115380100002</v>
      </c>
      <c r="W144" s="36">
        <f>SUMIFS(СВЦЭМ!$D$39:$D$782,СВЦЭМ!$A$39:$A$782,$A144,СВЦЭМ!$B$39:$B$782,W$119)+'СЕТ СН'!$I$14+СВЦЭМ!$D$10+'СЕТ СН'!$I$5-'СЕТ СН'!$I$24</f>
        <v>3390.1016056600001</v>
      </c>
      <c r="X144" s="36">
        <f>SUMIFS(СВЦЭМ!$D$39:$D$782,СВЦЭМ!$A$39:$A$782,$A144,СВЦЭМ!$B$39:$B$782,X$119)+'СЕТ СН'!$I$14+СВЦЭМ!$D$10+'СЕТ СН'!$I$5-'СЕТ СН'!$I$24</f>
        <v>3414.6578048400002</v>
      </c>
      <c r="Y144" s="36">
        <f>SUMIFS(СВЦЭМ!$D$39:$D$782,СВЦЭМ!$A$39:$A$782,$A144,СВЦЭМ!$B$39:$B$782,Y$119)+'СЕТ СН'!$I$14+СВЦЭМ!$D$10+'СЕТ СН'!$I$5-'СЕТ СН'!$I$24</f>
        <v>3458.0334453400001</v>
      </c>
    </row>
    <row r="145" spans="1:27" ht="15.75" x14ac:dyDescent="0.2">
      <c r="A145" s="35">
        <f t="shared" si="3"/>
        <v>44495</v>
      </c>
      <c r="B145" s="36">
        <f>SUMIFS(СВЦЭМ!$D$39:$D$782,СВЦЭМ!$A$39:$A$782,$A145,СВЦЭМ!$B$39:$B$782,B$119)+'СЕТ СН'!$I$14+СВЦЭМ!$D$10+'СЕТ СН'!$I$5-'СЕТ СН'!$I$24</f>
        <v>3435.2706292600001</v>
      </c>
      <c r="C145" s="36">
        <f>SUMIFS(СВЦЭМ!$D$39:$D$782,СВЦЭМ!$A$39:$A$782,$A145,СВЦЭМ!$B$39:$B$782,C$119)+'СЕТ СН'!$I$14+СВЦЭМ!$D$10+'СЕТ СН'!$I$5-'СЕТ СН'!$I$24</f>
        <v>3441.5077906400002</v>
      </c>
      <c r="D145" s="36">
        <f>SUMIFS(СВЦЭМ!$D$39:$D$782,СВЦЭМ!$A$39:$A$782,$A145,СВЦЭМ!$B$39:$B$782,D$119)+'СЕТ СН'!$I$14+СВЦЭМ!$D$10+'СЕТ СН'!$I$5-'СЕТ СН'!$I$24</f>
        <v>3451.4353045300004</v>
      </c>
      <c r="E145" s="36">
        <f>SUMIFS(СВЦЭМ!$D$39:$D$782,СВЦЭМ!$A$39:$A$782,$A145,СВЦЭМ!$B$39:$B$782,E$119)+'СЕТ СН'!$I$14+СВЦЭМ!$D$10+'СЕТ СН'!$I$5-'СЕТ СН'!$I$24</f>
        <v>3461.1069550600005</v>
      </c>
      <c r="F145" s="36">
        <f>SUMIFS(СВЦЭМ!$D$39:$D$782,СВЦЭМ!$A$39:$A$782,$A145,СВЦЭМ!$B$39:$B$782,F$119)+'СЕТ СН'!$I$14+СВЦЭМ!$D$10+'СЕТ СН'!$I$5-'СЕТ СН'!$I$24</f>
        <v>3457.8956531700001</v>
      </c>
      <c r="G145" s="36">
        <f>SUMIFS(СВЦЭМ!$D$39:$D$782,СВЦЭМ!$A$39:$A$782,$A145,СВЦЭМ!$B$39:$B$782,G$119)+'СЕТ СН'!$I$14+СВЦЭМ!$D$10+'СЕТ СН'!$I$5-'СЕТ СН'!$I$24</f>
        <v>3446.0723445500003</v>
      </c>
      <c r="H145" s="36">
        <f>SUMIFS(СВЦЭМ!$D$39:$D$782,СВЦЭМ!$A$39:$A$782,$A145,СВЦЭМ!$B$39:$B$782,H$119)+'СЕТ СН'!$I$14+СВЦЭМ!$D$10+'СЕТ СН'!$I$5-'СЕТ СН'!$I$24</f>
        <v>3456.0352413800001</v>
      </c>
      <c r="I145" s="36">
        <f>SUMIFS(СВЦЭМ!$D$39:$D$782,СВЦЭМ!$A$39:$A$782,$A145,СВЦЭМ!$B$39:$B$782,I$119)+'СЕТ СН'!$I$14+СВЦЭМ!$D$10+'СЕТ СН'!$I$5-'СЕТ СН'!$I$24</f>
        <v>3405.8842824700005</v>
      </c>
      <c r="J145" s="36">
        <f>SUMIFS(СВЦЭМ!$D$39:$D$782,СВЦЭМ!$A$39:$A$782,$A145,СВЦЭМ!$B$39:$B$782,J$119)+'СЕТ СН'!$I$14+СВЦЭМ!$D$10+'СЕТ СН'!$I$5-'СЕТ СН'!$I$24</f>
        <v>3362.0425704300001</v>
      </c>
      <c r="K145" s="36">
        <f>SUMIFS(СВЦЭМ!$D$39:$D$782,СВЦЭМ!$A$39:$A$782,$A145,СВЦЭМ!$B$39:$B$782,K$119)+'СЕТ СН'!$I$14+СВЦЭМ!$D$10+'СЕТ СН'!$I$5-'СЕТ СН'!$I$24</f>
        <v>3367.0251027700001</v>
      </c>
      <c r="L145" s="36">
        <f>SUMIFS(СВЦЭМ!$D$39:$D$782,СВЦЭМ!$A$39:$A$782,$A145,СВЦЭМ!$B$39:$B$782,L$119)+'СЕТ СН'!$I$14+СВЦЭМ!$D$10+'СЕТ СН'!$I$5-'СЕТ СН'!$I$24</f>
        <v>3369.1553463500004</v>
      </c>
      <c r="M145" s="36">
        <f>SUMIFS(СВЦЭМ!$D$39:$D$782,СВЦЭМ!$A$39:$A$782,$A145,СВЦЭМ!$B$39:$B$782,M$119)+'СЕТ СН'!$I$14+СВЦЭМ!$D$10+'СЕТ СН'!$I$5-'СЕТ СН'!$I$24</f>
        <v>3363.1071889900004</v>
      </c>
      <c r="N145" s="36">
        <f>SUMIFS(СВЦЭМ!$D$39:$D$782,СВЦЭМ!$A$39:$A$782,$A145,СВЦЭМ!$B$39:$B$782,N$119)+'СЕТ СН'!$I$14+СВЦЭМ!$D$10+'СЕТ СН'!$I$5-'СЕТ СН'!$I$24</f>
        <v>3366.7061200200001</v>
      </c>
      <c r="O145" s="36">
        <f>SUMIFS(СВЦЭМ!$D$39:$D$782,СВЦЭМ!$A$39:$A$782,$A145,СВЦЭМ!$B$39:$B$782,O$119)+'СЕТ СН'!$I$14+СВЦЭМ!$D$10+'СЕТ СН'!$I$5-'СЕТ СН'!$I$24</f>
        <v>3369.5551052999999</v>
      </c>
      <c r="P145" s="36">
        <f>SUMIFS(СВЦЭМ!$D$39:$D$782,СВЦЭМ!$A$39:$A$782,$A145,СВЦЭМ!$B$39:$B$782,P$119)+'СЕТ СН'!$I$14+СВЦЭМ!$D$10+'СЕТ СН'!$I$5-'СЕТ СН'!$I$24</f>
        <v>3388.0838065300004</v>
      </c>
      <c r="Q145" s="36">
        <f>SUMIFS(СВЦЭМ!$D$39:$D$782,СВЦЭМ!$A$39:$A$782,$A145,СВЦЭМ!$B$39:$B$782,Q$119)+'СЕТ СН'!$I$14+СВЦЭМ!$D$10+'СЕТ СН'!$I$5-'СЕТ СН'!$I$24</f>
        <v>3389.25680379</v>
      </c>
      <c r="R145" s="36">
        <f>SUMIFS(СВЦЭМ!$D$39:$D$782,СВЦЭМ!$A$39:$A$782,$A145,СВЦЭМ!$B$39:$B$782,R$119)+'СЕТ СН'!$I$14+СВЦЭМ!$D$10+'СЕТ СН'!$I$5-'СЕТ СН'!$I$24</f>
        <v>3370.8208345100002</v>
      </c>
      <c r="S145" s="36">
        <f>SUMIFS(СВЦЭМ!$D$39:$D$782,СВЦЭМ!$A$39:$A$782,$A145,СВЦЭМ!$B$39:$B$782,S$119)+'СЕТ СН'!$I$14+СВЦЭМ!$D$10+'СЕТ СН'!$I$5-'СЕТ СН'!$I$24</f>
        <v>3342.9523245999999</v>
      </c>
      <c r="T145" s="36">
        <f>SUMIFS(СВЦЭМ!$D$39:$D$782,СВЦЭМ!$A$39:$A$782,$A145,СВЦЭМ!$B$39:$B$782,T$119)+'СЕТ СН'!$I$14+СВЦЭМ!$D$10+'СЕТ СН'!$I$5-'СЕТ СН'!$I$24</f>
        <v>3354.5013864100001</v>
      </c>
      <c r="U145" s="36">
        <f>SUMIFS(СВЦЭМ!$D$39:$D$782,СВЦЭМ!$A$39:$A$782,$A145,СВЦЭМ!$B$39:$B$782,U$119)+'СЕТ СН'!$I$14+СВЦЭМ!$D$10+'СЕТ СН'!$I$5-'СЕТ СН'!$I$24</f>
        <v>3366.6543832000002</v>
      </c>
      <c r="V145" s="36">
        <f>SUMIFS(СВЦЭМ!$D$39:$D$782,СВЦЭМ!$A$39:$A$782,$A145,СВЦЭМ!$B$39:$B$782,V$119)+'СЕТ СН'!$I$14+СВЦЭМ!$D$10+'СЕТ СН'!$I$5-'СЕТ СН'!$I$24</f>
        <v>3357.6580179299999</v>
      </c>
      <c r="W145" s="36">
        <f>SUMIFS(СВЦЭМ!$D$39:$D$782,СВЦЭМ!$A$39:$A$782,$A145,СВЦЭМ!$B$39:$B$782,W$119)+'СЕТ СН'!$I$14+СВЦЭМ!$D$10+'СЕТ СН'!$I$5-'СЕТ СН'!$I$24</f>
        <v>3350.3821951800001</v>
      </c>
      <c r="X145" s="36">
        <f>SUMIFS(СВЦЭМ!$D$39:$D$782,СВЦЭМ!$A$39:$A$782,$A145,СВЦЭМ!$B$39:$B$782,X$119)+'СЕТ СН'!$I$14+СВЦЭМ!$D$10+'СЕТ СН'!$I$5-'СЕТ СН'!$I$24</f>
        <v>3337.1798339900001</v>
      </c>
      <c r="Y145" s="36">
        <f>SUMIFS(СВЦЭМ!$D$39:$D$782,СВЦЭМ!$A$39:$A$782,$A145,СВЦЭМ!$B$39:$B$782,Y$119)+'СЕТ СН'!$I$14+СВЦЭМ!$D$10+'СЕТ СН'!$I$5-'СЕТ СН'!$I$24</f>
        <v>3338.7876036000002</v>
      </c>
    </row>
    <row r="146" spans="1:27" ht="15.75" x14ac:dyDescent="0.2">
      <c r="A146" s="35">
        <f t="shared" si="3"/>
        <v>44496</v>
      </c>
      <c r="B146" s="36">
        <f>SUMIFS(СВЦЭМ!$D$39:$D$782,СВЦЭМ!$A$39:$A$782,$A146,СВЦЭМ!$B$39:$B$782,B$119)+'СЕТ СН'!$I$14+СВЦЭМ!$D$10+'СЕТ СН'!$I$5-'СЕТ СН'!$I$24</f>
        <v>3364.6082050600003</v>
      </c>
      <c r="C146" s="36">
        <f>SUMIFS(СВЦЭМ!$D$39:$D$782,СВЦЭМ!$A$39:$A$782,$A146,СВЦЭМ!$B$39:$B$782,C$119)+'СЕТ СН'!$I$14+СВЦЭМ!$D$10+'СЕТ СН'!$I$5-'СЕТ СН'!$I$24</f>
        <v>3418.1683149800001</v>
      </c>
      <c r="D146" s="36">
        <f>SUMIFS(СВЦЭМ!$D$39:$D$782,СВЦЭМ!$A$39:$A$782,$A146,СВЦЭМ!$B$39:$B$782,D$119)+'СЕТ СН'!$I$14+СВЦЭМ!$D$10+'СЕТ СН'!$I$5-'СЕТ СН'!$I$24</f>
        <v>3399.9581558600003</v>
      </c>
      <c r="E146" s="36">
        <f>SUMIFS(СВЦЭМ!$D$39:$D$782,СВЦЭМ!$A$39:$A$782,$A146,СВЦЭМ!$B$39:$B$782,E$119)+'СЕТ СН'!$I$14+СВЦЭМ!$D$10+'СЕТ СН'!$I$5-'СЕТ СН'!$I$24</f>
        <v>3414.6199354199998</v>
      </c>
      <c r="F146" s="36">
        <f>SUMIFS(СВЦЭМ!$D$39:$D$782,СВЦЭМ!$A$39:$A$782,$A146,СВЦЭМ!$B$39:$B$782,F$119)+'СЕТ СН'!$I$14+СВЦЭМ!$D$10+'СЕТ СН'!$I$5-'СЕТ СН'!$I$24</f>
        <v>3408.8166716599999</v>
      </c>
      <c r="G146" s="36">
        <f>SUMIFS(СВЦЭМ!$D$39:$D$782,СВЦЭМ!$A$39:$A$782,$A146,СВЦЭМ!$B$39:$B$782,G$119)+'СЕТ СН'!$I$14+СВЦЭМ!$D$10+'СЕТ СН'!$I$5-'СЕТ СН'!$I$24</f>
        <v>3378.3066964</v>
      </c>
      <c r="H146" s="36">
        <f>SUMIFS(СВЦЭМ!$D$39:$D$782,СВЦЭМ!$A$39:$A$782,$A146,СВЦЭМ!$B$39:$B$782,H$119)+'СЕТ СН'!$I$14+СВЦЭМ!$D$10+'СЕТ СН'!$I$5-'СЕТ СН'!$I$24</f>
        <v>3405.3924701599999</v>
      </c>
      <c r="I146" s="36">
        <f>SUMIFS(СВЦЭМ!$D$39:$D$782,СВЦЭМ!$A$39:$A$782,$A146,СВЦЭМ!$B$39:$B$782,I$119)+'СЕТ СН'!$I$14+СВЦЭМ!$D$10+'СЕТ СН'!$I$5-'СЕТ СН'!$I$24</f>
        <v>3407.9310645900005</v>
      </c>
      <c r="J146" s="36">
        <f>SUMIFS(СВЦЭМ!$D$39:$D$782,СВЦЭМ!$A$39:$A$782,$A146,СВЦЭМ!$B$39:$B$782,J$119)+'СЕТ СН'!$I$14+СВЦЭМ!$D$10+'СЕТ СН'!$I$5-'СЕТ СН'!$I$24</f>
        <v>3387.7819914299998</v>
      </c>
      <c r="K146" s="36">
        <f>SUMIFS(СВЦЭМ!$D$39:$D$782,СВЦЭМ!$A$39:$A$782,$A146,СВЦЭМ!$B$39:$B$782,K$119)+'СЕТ СН'!$I$14+СВЦЭМ!$D$10+'СЕТ СН'!$I$5-'СЕТ СН'!$I$24</f>
        <v>3409.0330664600001</v>
      </c>
      <c r="L146" s="36">
        <f>SUMIFS(СВЦЭМ!$D$39:$D$782,СВЦЭМ!$A$39:$A$782,$A146,СВЦЭМ!$B$39:$B$782,L$119)+'СЕТ СН'!$I$14+СВЦЭМ!$D$10+'СЕТ СН'!$I$5-'СЕТ СН'!$I$24</f>
        <v>3410.2049190400003</v>
      </c>
      <c r="M146" s="36">
        <f>SUMIFS(СВЦЭМ!$D$39:$D$782,СВЦЭМ!$A$39:$A$782,$A146,СВЦЭМ!$B$39:$B$782,M$119)+'СЕТ СН'!$I$14+СВЦЭМ!$D$10+'СЕТ СН'!$I$5-'СЕТ СН'!$I$24</f>
        <v>3405.3849031500004</v>
      </c>
      <c r="N146" s="36">
        <f>SUMIFS(СВЦЭМ!$D$39:$D$782,СВЦЭМ!$A$39:$A$782,$A146,СВЦЭМ!$B$39:$B$782,N$119)+'СЕТ СН'!$I$14+СВЦЭМ!$D$10+'СЕТ СН'!$I$5-'СЕТ СН'!$I$24</f>
        <v>3391.2265070600001</v>
      </c>
      <c r="O146" s="36">
        <f>SUMIFS(СВЦЭМ!$D$39:$D$782,СВЦЭМ!$A$39:$A$782,$A146,СВЦЭМ!$B$39:$B$782,O$119)+'СЕТ СН'!$I$14+СВЦЭМ!$D$10+'СЕТ СН'!$I$5-'СЕТ СН'!$I$24</f>
        <v>3387.4910930599999</v>
      </c>
      <c r="P146" s="36">
        <f>SUMIFS(СВЦЭМ!$D$39:$D$782,СВЦЭМ!$A$39:$A$782,$A146,СВЦЭМ!$B$39:$B$782,P$119)+'СЕТ СН'!$I$14+СВЦЭМ!$D$10+'СЕТ СН'!$I$5-'СЕТ СН'!$I$24</f>
        <v>3380.5411237900003</v>
      </c>
      <c r="Q146" s="36">
        <f>SUMIFS(СВЦЭМ!$D$39:$D$782,СВЦЭМ!$A$39:$A$782,$A146,СВЦЭМ!$B$39:$B$782,Q$119)+'СЕТ СН'!$I$14+СВЦЭМ!$D$10+'СЕТ СН'!$I$5-'СЕТ СН'!$I$24</f>
        <v>3378.7537609999999</v>
      </c>
      <c r="R146" s="36">
        <f>SUMIFS(СВЦЭМ!$D$39:$D$782,СВЦЭМ!$A$39:$A$782,$A146,СВЦЭМ!$B$39:$B$782,R$119)+'СЕТ СН'!$I$14+СВЦЭМ!$D$10+'СЕТ СН'!$I$5-'СЕТ СН'!$I$24</f>
        <v>3375.5579734299999</v>
      </c>
      <c r="S146" s="36">
        <f>SUMIFS(СВЦЭМ!$D$39:$D$782,СВЦЭМ!$A$39:$A$782,$A146,СВЦЭМ!$B$39:$B$782,S$119)+'СЕТ СН'!$I$14+СВЦЭМ!$D$10+'СЕТ СН'!$I$5-'СЕТ СН'!$I$24</f>
        <v>3389.6757190600001</v>
      </c>
      <c r="T146" s="36">
        <f>SUMIFS(СВЦЭМ!$D$39:$D$782,СВЦЭМ!$A$39:$A$782,$A146,СВЦЭМ!$B$39:$B$782,T$119)+'СЕТ СН'!$I$14+СВЦЭМ!$D$10+'СЕТ СН'!$I$5-'СЕТ СН'!$I$24</f>
        <v>3391.1417537000002</v>
      </c>
      <c r="U146" s="36">
        <f>SUMIFS(СВЦЭМ!$D$39:$D$782,СВЦЭМ!$A$39:$A$782,$A146,СВЦЭМ!$B$39:$B$782,U$119)+'СЕТ СН'!$I$14+СВЦЭМ!$D$10+'СЕТ СН'!$I$5-'СЕТ СН'!$I$24</f>
        <v>3397.0646986600004</v>
      </c>
      <c r="V146" s="36">
        <f>SUMIFS(СВЦЭМ!$D$39:$D$782,СВЦЭМ!$A$39:$A$782,$A146,СВЦЭМ!$B$39:$B$782,V$119)+'СЕТ СН'!$I$14+СВЦЭМ!$D$10+'СЕТ СН'!$I$5-'СЕТ СН'!$I$24</f>
        <v>3397.9602736400002</v>
      </c>
      <c r="W146" s="36">
        <f>SUMIFS(СВЦЭМ!$D$39:$D$782,СВЦЭМ!$A$39:$A$782,$A146,СВЦЭМ!$B$39:$B$782,W$119)+'СЕТ СН'!$I$14+СВЦЭМ!$D$10+'СЕТ СН'!$I$5-'СЕТ СН'!$I$24</f>
        <v>3403.6221144700003</v>
      </c>
      <c r="X146" s="36">
        <f>SUMIFS(СВЦЭМ!$D$39:$D$782,СВЦЭМ!$A$39:$A$782,$A146,СВЦЭМ!$B$39:$B$782,X$119)+'СЕТ СН'!$I$14+СВЦЭМ!$D$10+'СЕТ СН'!$I$5-'СЕТ СН'!$I$24</f>
        <v>3382.8880174700002</v>
      </c>
      <c r="Y146" s="36">
        <f>SUMIFS(СВЦЭМ!$D$39:$D$782,СВЦЭМ!$A$39:$A$782,$A146,СВЦЭМ!$B$39:$B$782,Y$119)+'СЕТ СН'!$I$14+СВЦЭМ!$D$10+'СЕТ СН'!$I$5-'СЕТ СН'!$I$24</f>
        <v>3386.4744059600002</v>
      </c>
    </row>
    <row r="147" spans="1:27" ht="15.75" x14ac:dyDescent="0.2">
      <c r="A147" s="35">
        <f t="shared" si="3"/>
        <v>44497</v>
      </c>
      <c r="B147" s="36">
        <f>SUMIFS(СВЦЭМ!$D$39:$D$782,СВЦЭМ!$A$39:$A$782,$A147,СВЦЭМ!$B$39:$B$782,B$119)+'СЕТ СН'!$I$14+СВЦЭМ!$D$10+'СЕТ СН'!$I$5-'СЕТ СН'!$I$24</f>
        <v>3399.9666283400002</v>
      </c>
      <c r="C147" s="36">
        <f>SUMIFS(СВЦЭМ!$D$39:$D$782,СВЦЭМ!$A$39:$A$782,$A147,СВЦЭМ!$B$39:$B$782,C$119)+'СЕТ СН'!$I$14+СВЦЭМ!$D$10+'СЕТ СН'!$I$5-'СЕТ СН'!$I$24</f>
        <v>3457.6559160100001</v>
      </c>
      <c r="D147" s="36">
        <f>SUMIFS(СВЦЭМ!$D$39:$D$782,СВЦЭМ!$A$39:$A$782,$A147,СВЦЭМ!$B$39:$B$782,D$119)+'СЕТ СН'!$I$14+СВЦЭМ!$D$10+'СЕТ СН'!$I$5-'СЕТ СН'!$I$24</f>
        <v>3404.3546989900001</v>
      </c>
      <c r="E147" s="36">
        <f>SUMIFS(СВЦЭМ!$D$39:$D$782,СВЦЭМ!$A$39:$A$782,$A147,СВЦЭМ!$B$39:$B$782,E$119)+'СЕТ СН'!$I$14+СВЦЭМ!$D$10+'СЕТ СН'!$I$5-'СЕТ СН'!$I$24</f>
        <v>3384.9191244700005</v>
      </c>
      <c r="F147" s="36">
        <f>SUMIFS(СВЦЭМ!$D$39:$D$782,СВЦЭМ!$A$39:$A$782,$A147,СВЦЭМ!$B$39:$B$782,F$119)+'СЕТ СН'!$I$14+СВЦЭМ!$D$10+'СЕТ СН'!$I$5-'СЕТ СН'!$I$24</f>
        <v>3382.4851099400003</v>
      </c>
      <c r="G147" s="36">
        <f>SUMIFS(СВЦЭМ!$D$39:$D$782,СВЦЭМ!$A$39:$A$782,$A147,СВЦЭМ!$B$39:$B$782,G$119)+'СЕТ СН'!$I$14+СВЦЭМ!$D$10+'СЕТ СН'!$I$5-'СЕТ СН'!$I$24</f>
        <v>3395.6351943400005</v>
      </c>
      <c r="H147" s="36">
        <f>SUMIFS(СВЦЭМ!$D$39:$D$782,СВЦЭМ!$A$39:$A$782,$A147,СВЦЭМ!$B$39:$B$782,H$119)+'СЕТ СН'!$I$14+СВЦЭМ!$D$10+'СЕТ СН'!$I$5-'СЕТ СН'!$I$24</f>
        <v>3412.5582142800004</v>
      </c>
      <c r="I147" s="36">
        <f>SUMIFS(СВЦЭМ!$D$39:$D$782,СВЦЭМ!$A$39:$A$782,$A147,СВЦЭМ!$B$39:$B$782,I$119)+'СЕТ СН'!$I$14+СВЦЭМ!$D$10+'СЕТ СН'!$I$5-'СЕТ СН'!$I$24</f>
        <v>3367.7598000500002</v>
      </c>
      <c r="J147" s="36">
        <f>SUMIFS(СВЦЭМ!$D$39:$D$782,СВЦЭМ!$A$39:$A$782,$A147,СВЦЭМ!$B$39:$B$782,J$119)+'СЕТ СН'!$I$14+СВЦЭМ!$D$10+'СЕТ СН'!$I$5-'СЕТ СН'!$I$24</f>
        <v>3325.4773301599998</v>
      </c>
      <c r="K147" s="36">
        <f>SUMIFS(СВЦЭМ!$D$39:$D$782,СВЦЭМ!$A$39:$A$782,$A147,СВЦЭМ!$B$39:$B$782,K$119)+'СЕТ СН'!$I$14+СВЦЭМ!$D$10+'СЕТ СН'!$I$5-'СЕТ СН'!$I$24</f>
        <v>3335.5341481700002</v>
      </c>
      <c r="L147" s="36">
        <f>SUMIFS(СВЦЭМ!$D$39:$D$782,СВЦЭМ!$A$39:$A$782,$A147,СВЦЭМ!$B$39:$B$782,L$119)+'СЕТ СН'!$I$14+СВЦЭМ!$D$10+'СЕТ СН'!$I$5-'СЕТ СН'!$I$24</f>
        <v>3345.6159277000002</v>
      </c>
      <c r="M147" s="36">
        <f>SUMIFS(СВЦЭМ!$D$39:$D$782,СВЦЭМ!$A$39:$A$782,$A147,СВЦЭМ!$B$39:$B$782,M$119)+'СЕТ СН'!$I$14+СВЦЭМ!$D$10+'СЕТ СН'!$I$5-'СЕТ СН'!$I$24</f>
        <v>3370.5734120699999</v>
      </c>
      <c r="N147" s="36">
        <f>SUMIFS(СВЦЭМ!$D$39:$D$782,СВЦЭМ!$A$39:$A$782,$A147,СВЦЭМ!$B$39:$B$782,N$119)+'СЕТ СН'!$I$14+СВЦЭМ!$D$10+'СЕТ СН'!$I$5-'СЕТ СН'!$I$24</f>
        <v>3378.7821368300001</v>
      </c>
      <c r="O147" s="36">
        <f>SUMIFS(СВЦЭМ!$D$39:$D$782,СВЦЭМ!$A$39:$A$782,$A147,СВЦЭМ!$B$39:$B$782,O$119)+'СЕТ СН'!$I$14+СВЦЭМ!$D$10+'СЕТ СН'!$I$5-'СЕТ СН'!$I$24</f>
        <v>3389.31009971</v>
      </c>
      <c r="P147" s="36">
        <f>SUMIFS(СВЦЭМ!$D$39:$D$782,СВЦЭМ!$A$39:$A$782,$A147,СВЦЭМ!$B$39:$B$782,P$119)+'СЕТ СН'!$I$14+СВЦЭМ!$D$10+'СЕТ СН'!$I$5-'СЕТ СН'!$I$24</f>
        <v>3388.0178708399999</v>
      </c>
      <c r="Q147" s="36">
        <f>SUMIFS(СВЦЭМ!$D$39:$D$782,СВЦЭМ!$A$39:$A$782,$A147,СВЦЭМ!$B$39:$B$782,Q$119)+'СЕТ СН'!$I$14+СВЦЭМ!$D$10+'СЕТ СН'!$I$5-'СЕТ СН'!$I$24</f>
        <v>3378.2731677199999</v>
      </c>
      <c r="R147" s="36">
        <f>SUMIFS(СВЦЭМ!$D$39:$D$782,СВЦЭМ!$A$39:$A$782,$A147,СВЦЭМ!$B$39:$B$782,R$119)+'СЕТ СН'!$I$14+СВЦЭМ!$D$10+'СЕТ СН'!$I$5-'СЕТ СН'!$I$24</f>
        <v>3378.7563528600003</v>
      </c>
      <c r="S147" s="36">
        <f>SUMIFS(СВЦЭМ!$D$39:$D$782,СВЦЭМ!$A$39:$A$782,$A147,СВЦЭМ!$B$39:$B$782,S$119)+'СЕТ СН'!$I$14+СВЦЭМ!$D$10+'СЕТ СН'!$I$5-'СЕТ СН'!$I$24</f>
        <v>3381.6490704799999</v>
      </c>
      <c r="T147" s="36">
        <f>SUMIFS(СВЦЭМ!$D$39:$D$782,СВЦЭМ!$A$39:$A$782,$A147,СВЦЭМ!$B$39:$B$782,T$119)+'СЕТ СН'!$I$14+СВЦЭМ!$D$10+'СЕТ СН'!$I$5-'СЕТ СН'!$I$24</f>
        <v>3350.32875848</v>
      </c>
      <c r="U147" s="36">
        <f>SUMIFS(СВЦЭМ!$D$39:$D$782,СВЦЭМ!$A$39:$A$782,$A147,СВЦЭМ!$B$39:$B$782,U$119)+'СЕТ СН'!$I$14+СВЦЭМ!$D$10+'СЕТ СН'!$I$5-'СЕТ СН'!$I$24</f>
        <v>3362.2053445000001</v>
      </c>
      <c r="V147" s="36">
        <f>SUMIFS(СВЦЭМ!$D$39:$D$782,СВЦЭМ!$A$39:$A$782,$A147,СВЦЭМ!$B$39:$B$782,V$119)+'СЕТ СН'!$I$14+СВЦЭМ!$D$10+'СЕТ СН'!$I$5-'СЕТ СН'!$I$24</f>
        <v>3355.4874919100002</v>
      </c>
      <c r="W147" s="36">
        <f>SUMIFS(СВЦЭМ!$D$39:$D$782,СВЦЭМ!$A$39:$A$782,$A147,СВЦЭМ!$B$39:$B$782,W$119)+'СЕТ СН'!$I$14+СВЦЭМ!$D$10+'СЕТ СН'!$I$5-'СЕТ СН'!$I$24</f>
        <v>3360.24313463</v>
      </c>
      <c r="X147" s="36">
        <f>SUMIFS(СВЦЭМ!$D$39:$D$782,СВЦЭМ!$A$39:$A$782,$A147,СВЦЭМ!$B$39:$B$782,X$119)+'СЕТ СН'!$I$14+СВЦЭМ!$D$10+'СЕТ СН'!$I$5-'СЕТ СН'!$I$24</f>
        <v>3363.0950370999999</v>
      </c>
      <c r="Y147" s="36">
        <f>SUMIFS(СВЦЭМ!$D$39:$D$782,СВЦЭМ!$A$39:$A$782,$A147,СВЦЭМ!$B$39:$B$782,Y$119)+'СЕТ СН'!$I$14+СВЦЭМ!$D$10+'СЕТ СН'!$I$5-'СЕТ СН'!$I$24</f>
        <v>3325.8383433100003</v>
      </c>
    </row>
    <row r="148" spans="1:27" ht="15.75" x14ac:dyDescent="0.2">
      <c r="A148" s="35">
        <f t="shared" si="3"/>
        <v>44498</v>
      </c>
      <c r="B148" s="36">
        <f>SUMIFS(СВЦЭМ!$D$39:$D$782,СВЦЭМ!$A$39:$A$782,$A148,СВЦЭМ!$B$39:$B$782,B$119)+'СЕТ СН'!$I$14+СВЦЭМ!$D$10+'СЕТ СН'!$I$5-'СЕТ СН'!$I$24</f>
        <v>3581.5234399600004</v>
      </c>
      <c r="C148" s="36">
        <f>SUMIFS(СВЦЭМ!$D$39:$D$782,СВЦЭМ!$A$39:$A$782,$A148,СВЦЭМ!$B$39:$B$782,C$119)+'СЕТ СН'!$I$14+СВЦЭМ!$D$10+'СЕТ СН'!$I$5-'СЕТ СН'!$I$24</f>
        <v>3598.24500223</v>
      </c>
      <c r="D148" s="36">
        <f>SUMIFS(СВЦЭМ!$D$39:$D$782,СВЦЭМ!$A$39:$A$782,$A148,СВЦЭМ!$B$39:$B$782,D$119)+'СЕТ СН'!$I$14+СВЦЭМ!$D$10+'СЕТ СН'!$I$5-'СЕТ СН'!$I$24</f>
        <v>3553.5199863799999</v>
      </c>
      <c r="E148" s="36">
        <f>SUMIFS(СВЦЭМ!$D$39:$D$782,СВЦЭМ!$A$39:$A$782,$A148,СВЦЭМ!$B$39:$B$782,E$119)+'СЕТ СН'!$I$14+СВЦЭМ!$D$10+'СЕТ СН'!$I$5-'СЕТ СН'!$I$24</f>
        <v>3531.1860945600001</v>
      </c>
      <c r="F148" s="36">
        <f>SUMIFS(СВЦЭМ!$D$39:$D$782,СВЦЭМ!$A$39:$A$782,$A148,СВЦЭМ!$B$39:$B$782,F$119)+'СЕТ СН'!$I$14+СВЦЭМ!$D$10+'СЕТ СН'!$I$5-'СЕТ СН'!$I$24</f>
        <v>3531.3590755000005</v>
      </c>
      <c r="G148" s="36">
        <f>SUMIFS(СВЦЭМ!$D$39:$D$782,СВЦЭМ!$A$39:$A$782,$A148,СВЦЭМ!$B$39:$B$782,G$119)+'СЕТ СН'!$I$14+СВЦЭМ!$D$10+'СЕТ СН'!$I$5-'СЕТ СН'!$I$24</f>
        <v>3541.6347704099999</v>
      </c>
      <c r="H148" s="36">
        <f>SUMIFS(СВЦЭМ!$D$39:$D$782,СВЦЭМ!$A$39:$A$782,$A148,СВЦЭМ!$B$39:$B$782,H$119)+'СЕТ СН'!$I$14+СВЦЭМ!$D$10+'СЕТ СН'!$I$5-'СЕТ СН'!$I$24</f>
        <v>3588.9523144100003</v>
      </c>
      <c r="I148" s="36">
        <f>SUMIFS(СВЦЭМ!$D$39:$D$782,СВЦЭМ!$A$39:$A$782,$A148,СВЦЭМ!$B$39:$B$782,I$119)+'СЕТ СН'!$I$14+СВЦЭМ!$D$10+'СЕТ СН'!$I$5-'СЕТ СН'!$I$24</f>
        <v>3583.5995992200001</v>
      </c>
      <c r="J148" s="36">
        <f>SUMIFS(СВЦЭМ!$D$39:$D$782,СВЦЭМ!$A$39:$A$782,$A148,СВЦЭМ!$B$39:$B$782,J$119)+'СЕТ СН'!$I$14+СВЦЭМ!$D$10+'СЕТ СН'!$I$5-'СЕТ СН'!$I$24</f>
        <v>3474.5238551299999</v>
      </c>
      <c r="K148" s="36">
        <f>SUMIFS(СВЦЭМ!$D$39:$D$782,СВЦЭМ!$A$39:$A$782,$A148,СВЦЭМ!$B$39:$B$782,K$119)+'СЕТ СН'!$I$14+СВЦЭМ!$D$10+'СЕТ СН'!$I$5-'СЕТ СН'!$I$24</f>
        <v>3325.1857511300004</v>
      </c>
      <c r="L148" s="36">
        <f>SUMIFS(СВЦЭМ!$D$39:$D$782,СВЦЭМ!$A$39:$A$782,$A148,СВЦЭМ!$B$39:$B$782,L$119)+'СЕТ СН'!$I$14+СВЦЭМ!$D$10+'СЕТ СН'!$I$5-'СЕТ СН'!$I$24</f>
        <v>3256.1415100900003</v>
      </c>
      <c r="M148" s="36">
        <f>SUMIFS(СВЦЭМ!$D$39:$D$782,СВЦЭМ!$A$39:$A$782,$A148,СВЦЭМ!$B$39:$B$782,M$119)+'СЕТ СН'!$I$14+СВЦЭМ!$D$10+'СЕТ СН'!$I$5-'СЕТ СН'!$I$24</f>
        <v>3284.9237895800002</v>
      </c>
      <c r="N148" s="36">
        <f>SUMIFS(СВЦЭМ!$D$39:$D$782,СВЦЭМ!$A$39:$A$782,$A148,СВЦЭМ!$B$39:$B$782,N$119)+'СЕТ СН'!$I$14+СВЦЭМ!$D$10+'СЕТ СН'!$I$5-'СЕТ СН'!$I$24</f>
        <v>3290.7848697300001</v>
      </c>
      <c r="O148" s="36">
        <f>SUMIFS(СВЦЭМ!$D$39:$D$782,СВЦЭМ!$A$39:$A$782,$A148,СВЦЭМ!$B$39:$B$782,O$119)+'СЕТ СН'!$I$14+СВЦЭМ!$D$10+'СЕТ СН'!$I$5-'СЕТ СН'!$I$24</f>
        <v>3294.6020259000002</v>
      </c>
      <c r="P148" s="36">
        <f>SUMIFS(СВЦЭМ!$D$39:$D$782,СВЦЭМ!$A$39:$A$782,$A148,СВЦЭМ!$B$39:$B$782,P$119)+'СЕТ СН'!$I$14+СВЦЭМ!$D$10+'СЕТ СН'!$I$5-'СЕТ СН'!$I$24</f>
        <v>3291.0652915500004</v>
      </c>
      <c r="Q148" s="36">
        <f>SUMIFS(СВЦЭМ!$D$39:$D$782,СВЦЭМ!$A$39:$A$782,$A148,СВЦЭМ!$B$39:$B$782,Q$119)+'СЕТ СН'!$I$14+СВЦЭМ!$D$10+'СЕТ СН'!$I$5-'СЕТ СН'!$I$24</f>
        <v>3292.01709239</v>
      </c>
      <c r="R148" s="36">
        <f>SUMIFS(СВЦЭМ!$D$39:$D$782,СВЦЭМ!$A$39:$A$782,$A148,СВЦЭМ!$B$39:$B$782,R$119)+'СЕТ СН'!$I$14+СВЦЭМ!$D$10+'СЕТ СН'!$I$5-'СЕТ СН'!$I$24</f>
        <v>3275.4232951600002</v>
      </c>
      <c r="S148" s="36">
        <f>SUMIFS(СВЦЭМ!$D$39:$D$782,СВЦЭМ!$A$39:$A$782,$A148,СВЦЭМ!$B$39:$B$782,S$119)+'СЕТ СН'!$I$14+СВЦЭМ!$D$10+'СЕТ СН'!$I$5-'СЕТ СН'!$I$24</f>
        <v>3260.1644927699999</v>
      </c>
      <c r="T148" s="36">
        <f>SUMIFS(СВЦЭМ!$D$39:$D$782,СВЦЭМ!$A$39:$A$782,$A148,СВЦЭМ!$B$39:$B$782,T$119)+'СЕТ СН'!$I$14+СВЦЭМ!$D$10+'СЕТ СН'!$I$5-'СЕТ СН'!$I$24</f>
        <v>3225.5130394500002</v>
      </c>
      <c r="U148" s="36">
        <f>SUMIFS(СВЦЭМ!$D$39:$D$782,СВЦЭМ!$A$39:$A$782,$A148,СВЦЭМ!$B$39:$B$782,U$119)+'СЕТ СН'!$I$14+СВЦЭМ!$D$10+'СЕТ СН'!$I$5-'СЕТ СН'!$I$24</f>
        <v>3184.7460700000001</v>
      </c>
      <c r="V148" s="36">
        <f>SUMIFS(СВЦЭМ!$D$39:$D$782,СВЦЭМ!$A$39:$A$782,$A148,СВЦЭМ!$B$39:$B$782,V$119)+'СЕТ СН'!$I$14+СВЦЭМ!$D$10+'СЕТ СН'!$I$5-'СЕТ СН'!$I$24</f>
        <v>3177.1932432900003</v>
      </c>
      <c r="W148" s="36">
        <f>SUMIFS(СВЦЭМ!$D$39:$D$782,СВЦЭМ!$A$39:$A$782,$A148,СВЦЭМ!$B$39:$B$782,W$119)+'СЕТ СН'!$I$14+СВЦЭМ!$D$10+'СЕТ СН'!$I$5-'СЕТ СН'!$I$24</f>
        <v>3166.52196104</v>
      </c>
      <c r="X148" s="36">
        <f>SUMIFS(СВЦЭМ!$D$39:$D$782,СВЦЭМ!$A$39:$A$782,$A148,СВЦЭМ!$B$39:$B$782,X$119)+'СЕТ СН'!$I$14+СВЦЭМ!$D$10+'СЕТ СН'!$I$5-'СЕТ СН'!$I$24</f>
        <v>3231.9973147300002</v>
      </c>
      <c r="Y148" s="36">
        <f>SUMIFS(СВЦЭМ!$D$39:$D$782,СВЦЭМ!$A$39:$A$782,$A148,СВЦЭМ!$B$39:$B$782,Y$119)+'СЕТ СН'!$I$14+СВЦЭМ!$D$10+'СЕТ СН'!$I$5-'СЕТ СН'!$I$24</f>
        <v>3248.1321823900003</v>
      </c>
    </row>
    <row r="149" spans="1:27" ht="15.75" x14ac:dyDescent="0.2">
      <c r="A149" s="35">
        <f t="shared" si="3"/>
        <v>44499</v>
      </c>
      <c r="B149" s="36">
        <f>SUMIFS(СВЦЭМ!$D$39:$D$782,СВЦЭМ!$A$39:$A$782,$A149,СВЦЭМ!$B$39:$B$782,B$119)+'СЕТ СН'!$I$14+СВЦЭМ!$D$10+'СЕТ СН'!$I$5-'СЕТ СН'!$I$24</f>
        <v>3281.5592698099999</v>
      </c>
      <c r="C149" s="36">
        <f>SUMIFS(СВЦЭМ!$D$39:$D$782,СВЦЭМ!$A$39:$A$782,$A149,СВЦЭМ!$B$39:$B$782,C$119)+'СЕТ СН'!$I$14+СВЦЭМ!$D$10+'СЕТ СН'!$I$5-'СЕТ СН'!$I$24</f>
        <v>3365.4692455900004</v>
      </c>
      <c r="D149" s="36">
        <f>SUMIFS(СВЦЭМ!$D$39:$D$782,СВЦЭМ!$A$39:$A$782,$A149,СВЦЭМ!$B$39:$B$782,D$119)+'СЕТ СН'!$I$14+СВЦЭМ!$D$10+'СЕТ СН'!$I$5-'СЕТ СН'!$I$24</f>
        <v>3354.3358863500002</v>
      </c>
      <c r="E149" s="36">
        <f>SUMIFS(СВЦЭМ!$D$39:$D$782,СВЦЭМ!$A$39:$A$782,$A149,СВЦЭМ!$B$39:$B$782,E$119)+'СЕТ СН'!$I$14+СВЦЭМ!$D$10+'СЕТ СН'!$I$5-'СЕТ СН'!$I$24</f>
        <v>3354.4976996900004</v>
      </c>
      <c r="F149" s="36">
        <f>SUMIFS(СВЦЭМ!$D$39:$D$782,СВЦЭМ!$A$39:$A$782,$A149,СВЦЭМ!$B$39:$B$782,F$119)+'СЕТ СН'!$I$14+СВЦЭМ!$D$10+'СЕТ СН'!$I$5-'СЕТ СН'!$I$24</f>
        <v>3353.0829629899999</v>
      </c>
      <c r="G149" s="36">
        <f>SUMIFS(СВЦЭМ!$D$39:$D$782,СВЦЭМ!$A$39:$A$782,$A149,СВЦЭМ!$B$39:$B$782,G$119)+'СЕТ СН'!$I$14+СВЦЭМ!$D$10+'СЕТ СН'!$I$5-'СЕТ СН'!$I$24</f>
        <v>3352.8973661500004</v>
      </c>
      <c r="H149" s="36">
        <f>SUMIFS(СВЦЭМ!$D$39:$D$782,СВЦЭМ!$A$39:$A$782,$A149,СВЦЭМ!$B$39:$B$782,H$119)+'СЕТ СН'!$I$14+СВЦЭМ!$D$10+'СЕТ СН'!$I$5-'СЕТ СН'!$I$24</f>
        <v>3349.2832197100001</v>
      </c>
      <c r="I149" s="36">
        <f>SUMIFS(СВЦЭМ!$D$39:$D$782,СВЦЭМ!$A$39:$A$782,$A149,СВЦЭМ!$B$39:$B$782,I$119)+'СЕТ СН'!$I$14+СВЦЭМ!$D$10+'СЕТ СН'!$I$5-'СЕТ СН'!$I$24</f>
        <v>3290.8184402900001</v>
      </c>
      <c r="J149" s="36">
        <f>SUMIFS(СВЦЭМ!$D$39:$D$782,СВЦЭМ!$A$39:$A$782,$A149,СВЦЭМ!$B$39:$B$782,J$119)+'СЕТ СН'!$I$14+СВЦЭМ!$D$10+'СЕТ СН'!$I$5-'СЕТ СН'!$I$24</f>
        <v>3277.7403663200002</v>
      </c>
      <c r="K149" s="36">
        <f>SUMIFS(СВЦЭМ!$D$39:$D$782,СВЦЭМ!$A$39:$A$782,$A149,СВЦЭМ!$B$39:$B$782,K$119)+'СЕТ СН'!$I$14+СВЦЭМ!$D$10+'СЕТ СН'!$I$5-'СЕТ СН'!$I$24</f>
        <v>3316.8445082799999</v>
      </c>
      <c r="L149" s="36">
        <f>SUMIFS(СВЦЭМ!$D$39:$D$782,СВЦЭМ!$A$39:$A$782,$A149,СВЦЭМ!$B$39:$B$782,L$119)+'СЕТ СН'!$I$14+СВЦЭМ!$D$10+'СЕТ СН'!$I$5-'СЕТ СН'!$I$24</f>
        <v>3330.1261615700005</v>
      </c>
      <c r="M149" s="36">
        <f>SUMIFS(СВЦЭМ!$D$39:$D$782,СВЦЭМ!$A$39:$A$782,$A149,СВЦЭМ!$B$39:$B$782,M$119)+'СЕТ СН'!$I$14+СВЦЭМ!$D$10+'СЕТ СН'!$I$5-'СЕТ СН'!$I$24</f>
        <v>3323.5224281199999</v>
      </c>
      <c r="N149" s="36">
        <f>SUMIFS(СВЦЭМ!$D$39:$D$782,СВЦЭМ!$A$39:$A$782,$A149,СВЦЭМ!$B$39:$B$782,N$119)+'СЕТ СН'!$I$14+СВЦЭМ!$D$10+'СЕТ СН'!$I$5-'СЕТ СН'!$I$24</f>
        <v>3317.7810160700001</v>
      </c>
      <c r="O149" s="36">
        <f>SUMIFS(СВЦЭМ!$D$39:$D$782,СВЦЭМ!$A$39:$A$782,$A149,СВЦЭМ!$B$39:$B$782,O$119)+'СЕТ СН'!$I$14+СВЦЭМ!$D$10+'СЕТ СН'!$I$5-'СЕТ СН'!$I$24</f>
        <v>3286.8941619200004</v>
      </c>
      <c r="P149" s="36">
        <f>SUMIFS(СВЦЭМ!$D$39:$D$782,СВЦЭМ!$A$39:$A$782,$A149,СВЦЭМ!$B$39:$B$782,P$119)+'СЕТ СН'!$I$14+СВЦЭМ!$D$10+'СЕТ СН'!$I$5-'СЕТ СН'!$I$24</f>
        <v>3275.8417576700003</v>
      </c>
      <c r="Q149" s="36">
        <f>SUMIFS(СВЦЭМ!$D$39:$D$782,СВЦЭМ!$A$39:$A$782,$A149,СВЦЭМ!$B$39:$B$782,Q$119)+'СЕТ СН'!$I$14+СВЦЭМ!$D$10+'СЕТ СН'!$I$5-'СЕТ СН'!$I$24</f>
        <v>3281.1612684600004</v>
      </c>
      <c r="R149" s="36">
        <f>SUMIFS(СВЦЭМ!$D$39:$D$782,СВЦЭМ!$A$39:$A$782,$A149,СВЦЭМ!$B$39:$B$782,R$119)+'СЕТ СН'!$I$14+СВЦЭМ!$D$10+'СЕТ СН'!$I$5-'СЕТ СН'!$I$24</f>
        <v>3268.2447103900004</v>
      </c>
      <c r="S149" s="36">
        <f>SUMIFS(СВЦЭМ!$D$39:$D$782,СВЦЭМ!$A$39:$A$782,$A149,СВЦЭМ!$B$39:$B$782,S$119)+'СЕТ СН'!$I$14+СВЦЭМ!$D$10+'СЕТ СН'!$I$5-'СЕТ СН'!$I$24</f>
        <v>3269.2677755499999</v>
      </c>
      <c r="T149" s="36">
        <f>SUMIFS(СВЦЭМ!$D$39:$D$782,СВЦЭМ!$A$39:$A$782,$A149,СВЦЭМ!$B$39:$B$782,T$119)+'СЕТ СН'!$I$14+СВЦЭМ!$D$10+'СЕТ СН'!$I$5-'СЕТ СН'!$I$24</f>
        <v>3301.5390924600001</v>
      </c>
      <c r="U149" s="36">
        <f>SUMIFS(СВЦЭМ!$D$39:$D$782,СВЦЭМ!$A$39:$A$782,$A149,СВЦЭМ!$B$39:$B$782,U$119)+'СЕТ СН'!$I$14+СВЦЭМ!$D$10+'СЕТ СН'!$I$5-'СЕТ СН'!$I$24</f>
        <v>3322.5120823400002</v>
      </c>
      <c r="V149" s="36">
        <f>SUMIFS(СВЦЭМ!$D$39:$D$782,СВЦЭМ!$A$39:$A$782,$A149,СВЦЭМ!$B$39:$B$782,V$119)+'СЕТ СН'!$I$14+СВЦЭМ!$D$10+'СЕТ СН'!$I$5-'СЕТ СН'!$I$24</f>
        <v>3308.1457058200003</v>
      </c>
      <c r="W149" s="36">
        <f>SUMIFS(СВЦЭМ!$D$39:$D$782,СВЦЭМ!$A$39:$A$782,$A149,СВЦЭМ!$B$39:$B$782,W$119)+'СЕТ СН'!$I$14+СВЦЭМ!$D$10+'СЕТ СН'!$I$5-'СЕТ СН'!$I$24</f>
        <v>3296.5983753800001</v>
      </c>
      <c r="X149" s="36">
        <f>SUMIFS(СВЦЭМ!$D$39:$D$782,СВЦЭМ!$A$39:$A$782,$A149,СВЦЭМ!$B$39:$B$782,X$119)+'СЕТ СН'!$I$14+СВЦЭМ!$D$10+'СЕТ СН'!$I$5-'СЕТ СН'!$I$24</f>
        <v>3271.2150748800004</v>
      </c>
      <c r="Y149" s="36">
        <f>SUMIFS(СВЦЭМ!$D$39:$D$782,СВЦЭМ!$A$39:$A$782,$A149,СВЦЭМ!$B$39:$B$782,Y$119)+'СЕТ СН'!$I$14+СВЦЭМ!$D$10+'СЕТ СН'!$I$5-'СЕТ СН'!$I$24</f>
        <v>3281.3399047299999</v>
      </c>
    </row>
    <row r="150" spans="1:27" ht="15.75" x14ac:dyDescent="0.2">
      <c r="A150" s="35">
        <f t="shared" si="3"/>
        <v>44500</v>
      </c>
      <c r="B150" s="36">
        <f>SUMIFS(СВЦЭМ!$D$39:$D$782,СВЦЭМ!$A$39:$A$782,$A150,СВЦЭМ!$B$39:$B$782,B$119)+'СЕТ СН'!$I$14+СВЦЭМ!$D$10+'СЕТ СН'!$I$5-'СЕТ СН'!$I$24</f>
        <v>3272.04207546</v>
      </c>
      <c r="C150" s="36">
        <f>SUMIFS(СВЦЭМ!$D$39:$D$782,СВЦЭМ!$A$39:$A$782,$A150,СВЦЭМ!$B$39:$B$782,C$119)+'СЕТ СН'!$I$14+СВЦЭМ!$D$10+'СЕТ СН'!$I$5-'СЕТ СН'!$I$24</f>
        <v>3347.30608398</v>
      </c>
      <c r="D150" s="36">
        <f>SUMIFS(СВЦЭМ!$D$39:$D$782,СВЦЭМ!$A$39:$A$782,$A150,СВЦЭМ!$B$39:$B$782,D$119)+'СЕТ СН'!$I$14+СВЦЭМ!$D$10+'СЕТ СН'!$I$5-'СЕТ СН'!$I$24</f>
        <v>3348.7859259800002</v>
      </c>
      <c r="E150" s="36">
        <f>SUMIFS(СВЦЭМ!$D$39:$D$782,СВЦЭМ!$A$39:$A$782,$A150,СВЦЭМ!$B$39:$B$782,E$119)+'СЕТ СН'!$I$14+СВЦЭМ!$D$10+'СЕТ СН'!$I$5-'СЕТ СН'!$I$24</f>
        <v>3341.7937871900003</v>
      </c>
      <c r="F150" s="36">
        <f>SUMIFS(СВЦЭМ!$D$39:$D$782,СВЦЭМ!$A$39:$A$782,$A150,СВЦЭМ!$B$39:$B$782,F$119)+'СЕТ СН'!$I$14+СВЦЭМ!$D$10+'СЕТ СН'!$I$5-'СЕТ СН'!$I$24</f>
        <v>3338.5334068299999</v>
      </c>
      <c r="G150" s="36">
        <f>SUMIFS(СВЦЭМ!$D$39:$D$782,СВЦЭМ!$A$39:$A$782,$A150,СВЦЭМ!$B$39:$B$782,G$119)+'СЕТ СН'!$I$14+СВЦЭМ!$D$10+'СЕТ СН'!$I$5-'СЕТ СН'!$I$24</f>
        <v>3337.2922920500005</v>
      </c>
      <c r="H150" s="36">
        <f>SUMIFS(СВЦЭМ!$D$39:$D$782,СВЦЭМ!$A$39:$A$782,$A150,СВЦЭМ!$B$39:$B$782,H$119)+'СЕТ СН'!$I$14+СВЦЭМ!$D$10+'СЕТ СН'!$I$5-'СЕТ СН'!$I$24</f>
        <v>3357.816503</v>
      </c>
      <c r="I150" s="36">
        <f>SUMIFS(СВЦЭМ!$D$39:$D$782,СВЦЭМ!$A$39:$A$782,$A150,СВЦЭМ!$B$39:$B$782,I$119)+'СЕТ СН'!$I$14+СВЦЭМ!$D$10+'СЕТ СН'!$I$5-'СЕТ СН'!$I$24</f>
        <v>3312.9343801499999</v>
      </c>
      <c r="J150" s="36">
        <f>SUMIFS(СВЦЭМ!$D$39:$D$782,СВЦЭМ!$A$39:$A$782,$A150,СВЦЭМ!$B$39:$B$782,J$119)+'СЕТ СН'!$I$14+СВЦЭМ!$D$10+'СЕТ СН'!$I$5-'СЕТ СН'!$I$24</f>
        <v>3289.4188322300001</v>
      </c>
      <c r="K150" s="36">
        <f>SUMIFS(СВЦЭМ!$D$39:$D$782,СВЦЭМ!$A$39:$A$782,$A150,СВЦЭМ!$B$39:$B$782,K$119)+'СЕТ СН'!$I$14+СВЦЭМ!$D$10+'СЕТ СН'!$I$5-'СЕТ СН'!$I$24</f>
        <v>3281.5168368300001</v>
      </c>
      <c r="L150" s="36">
        <f>SUMIFS(СВЦЭМ!$D$39:$D$782,СВЦЭМ!$A$39:$A$782,$A150,СВЦЭМ!$B$39:$B$782,L$119)+'СЕТ СН'!$I$14+СВЦЭМ!$D$10+'СЕТ СН'!$I$5-'СЕТ СН'!$I$24</f>
        <v>3295.5420111000003</v>
      </c>
      <c r="M150" s="36">
        <f>SUMIFS(СВЦЭМ!$D$39:$D$782,СВЦЭМ!$A$39:$A$782,$A150,СВЦЭМ!$B$39:$B$782,M$119)+'СЕТ СН'!$I$14+СВЦЭМ!$D$10+'СЕТ СН'!$I$5-'СЕТ СН'!$I$24</f>
        <v>3290.2296278200001</v>
      </c>
      <c r="N150" s="36">
        <f>SUMIFS(СВЦЭМ!$D$39:$D$782,СВЦЭМ!$A$39:$A$782,$A150,СВЦЭМ!$B$39:$B$782,N$119)+'СЕТ СН'!$I$14+СВЦЭМ!$D$10+'СЕТ СН'!$I$5-'СЕТ СН'!$I$24</f>
        <v>3303.2668362600002</v>
      </c>
      <c r="O150" s="36">
        <f>SUMIFS(СВЦЭМ!$D$39:$D$782,СВЦЭМ!$A$39:$A$782,$A150,СВЦЭМ!$B$39:$B$782,O$119)+'СЕТ СН'!$I$14+СВЦЭМ!$D$10+'СЕТ СН'!$I$5-'СЕТ СН'!$I$24</f>
        <v>3319.53646966</v>
      </c>
      <c r="P150" s="36">
        <f>SUMIFS(СВЦЭМ!$D$39:$D$782,СВЦЭМ!$A$39:$A$782,$A150,СВЦЭМ!$B$39:$B$782,P$119)+'СЕТ СН'!$I$14+СВЦЭМ!$D$10+'СЕТ СН'!$I$5-'СЕТ СН'!$I$24</f>
        <v>3318.4221012500002</v>
      </c>
      <c r="Q150" s="36">
        <f>SUMIFS(СВЦЭМ!$D$39:$D$782,СВЦЭМ!$A$39:$A$782,$A150,СВЦЭМ!$B$39:$B$782,Q$119)+'СЕТ СН'!$I$14+СВЦЭМ!$D$10+'СЕТ СН'!$I$5-'СЕТ СН'!$I$24</f>
        <v>3313.0983253100003</v>
      </c>
      <c r="R150" s="36">
        <f>SUMIFS(СВЦЭМ!$D$39:$D$782,СВЦЭМ!$A$39:$A$782,$A150,СВЦЭМ!$B$39:$B$782,R$119)+'СЕТ СН'!$I$14+СВЦЭМ!$D$10+'СЕТ СН'!$I$5-'СЕТ СН'!$I$24</f>
        <v>3315.4476308900003</v>
      </c>
      <c r="S150" s="36">
        <f>SUMIFS(СВЦЭМ!$D$39:$D$782,СВЦЭМ!$A$39:$A$782,$A150,СВЦЭМ!$B$39:$B$782,S$119)+'СЕТ СН'!$I$14+СВЦЭМ!$D$10+'СЕТ СН'!$I$5-'СЕТ СН'!$I$24</f>
        <v>3304.48848838</v>
      </c>
      <c r="T150" s="36">
        <f>SUMIFS(СВЦЭМ!$D$39:$D$782,СВЦЭМ!$A$39:$A$782,$A150,СВЦЭМ!$B$39:$B$782,T$119)+'СЕТ СН'!$I$14+СВЦЭМ!$D$10+'СЕТ СН'!$I$5-'СЕТ СН'!$I$24</f>
        <v>3328.8474521600001</v>
      </c>
      <c r="U150" s="36">
        <f>SUMIFS(СВЦЭМ!$D$39:$D$782,СВЦЭМ!$A$39:$A$782,$A150,СВЦЭМ!$B$39:$B$782,U$119)+'СЕТ СН'!$I$14+СВЦЭМ!$D$10+'СЕТ СН'!$I$5-'СЕТ СН'!$I$24</f>
        <v>3336.80470169</v>
      </c>
      <c r="V150" s="36">
        <f>SUMIFS(СВЦЭМ!$D$39:$D$782,СВЦЭМ!$A$39:$A$782,$A150,СВЦЭМ!$B$39:$B$782,V$119)+'СЕТ СН'!$I$14+СВЦЭМ!$D$10+'СЕТ СН'!$I$5-'СЕТ СН'!$I$24</f>
        <v>3325.2688755100003</v>
      </c>
      <c r="W150" s="36">
        <f>SUMIFS(СВЦЭМ!$D$39:$D$782,СВЦЭМ!$A$39:$A$782,$A150,СВЦЭМ!$B$39:$B$782,W$119)+'СЕТ СН'!$I$14+СВЦЭМ!$D$10+'СЕТ СН'!$I$5-'СЕТ СН'!$I$24</f>
        <v>3309.7066813199999</v>
      </c>
      <c r="X150" s="36">
        <f>SUMIFS(СВЦЭМ!$D$39:$D$782,СВЦЭМ!$A$39:$A$782,$A150,СВЦЭМ!$B$39:$B$782,X$119)+'СЕТ СН'!$I$14+СВЦЭМ!$D$10+'СЕТ СН'!$I$5-'СЕТ СН'!$I$24</f>
        <v>3284.8507942700003</v>
      </c>
      <c r="Y150" s="36">
        <f>SUMIFS(СВЦЭМ!$D$39:$D$782,СВЦЭМ!$A$39:$A$782,$A150,СВЦЭМ!$B$39:$B$782,Y$119)+'СЕТ СН'!$I$14+СВЦЭМ!$D$10+'СЕТ СН'!$I$5-'СЕТ СН'!$I$24</f>
        <v>3296.5830736100002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01.10.2021</v>
      </c>
      <c r="B156" s="36">
        <f>SUMIFS(СВЦЭМ!$E$39:$E$782,СВЦЭМ!$A$39:$A$782,$A156,СВЦЭМ!$B$39:$B$782,B$155)+'СЕТ СН'!$F$15</f>
        <v>172.50558946000001</v>
      </c>
      <c r="C156" s="36">
        <f>SUMIFS(СВЦЭМ!$E$39:$E$782,СВЦЭМ!$A$39:$A$782,$A156,СВЦЭМ!$B$39:$B$782,C$155)+'СЕТ СН'!$F$15</f>
        <v>178.53392959000001</v>
      </c>
      <c r="D156" s="36">
        <f>SUMIFS(СВЦЭМ!$E$39:$E$782,СВЦЭМ!$A$39:$A$782,$A156,СВЦЭМ!$B$39:$B$782,D$155)+'СЕТ СН'!$F$15</f>
        <v>191.69446766999999</v>
      </c>
      <c r="E156" s="36">
        <f>SUMIFS(СВЦЭМ!$E$39:$E$782,СВЦЭМ!$A$39:$A$782,$A156,СВЦЭМ!$B$39:$B$782,E$155)+'СЕТ СН'!$F$15</f>
        <v>195.76760150999999</v>
      </c>
      <c r="F156" s="36">
        <f>SUMIFS(СВЦЭМ!$E$39:$E$782,СВЦЭМ!$A$39:$A$782,$A156,СВЦЭМ!$B$39:$B$782,F$155)+'СЕТ СН'!$F$15</f>
        <v>197.44035044</v>
      </c>
      <c r="G156" s="36">
        <f>SUMIFS(СВЦЭМ!$E$39:$E$782,СВЦЭМ!$A$39:$A$782,$A156,СВЦЭМ!$B$39:$B$782,G$155)+'СЕТ СН'!$F$15</f>
        <v>195.54166427999999</v>
      </c>
      <c r="H156" s="36">
        <f>SUMIFS(СВЦЭМ!$E$39:$E$782,СВЦЭМ!$A$39:$A$782,$A156,СВЦЭМ!$B$39:$B$782,H$155)+'СЕТ СН'!$F$15</f>
        <v>190.80231573</v>
      </c>
      <c r="I156" s="36">
        <f>SUMIFS(СВЦЭМ!$E$39:$E$782,СВЦЭМ!$A$39:$A$782,$A156,СВЦЭМ!$B$39:$B$782,I$155)+'СЕТ СН'!$F$15</f>
        <v>189.06308390000001</v>
      </c>
      <c r="J156" s="36">
        <f>SUMIFS(СВЦЭМ!$E$39:$E$782,СВЦЭМ!$A$39:$A$782,$A156,СВЦЭМ!$B$39:$B$782,J$155)+'СЕТ СН'!$F$15</f>
        <v>174.4066311</v>
      </c>
      <c r="K156" s="36">
        <f>SUMIFS(СВЦЭМ!$E$39:$E$782,СВЦЭМ!$A$39:$A$782,$A156,СВЦЭМ!$B$39:$B$782,K$155)+'СЕТ СН'!$F$15</f>
        <v>178.92526028</v>
      </c>
      <c r="L156" s="36">
        <f>SUMIFS(СВЦЭМ!$E$39:$E$782,СВЦЭМ!$A$39:$A$782,$A156,СВЦЭМ!$B$39:$B$782,L$155)+'СЕТ СН'!$F$15</f>
        <v>179.00155401999999</v>
      </c>
      <c r="M156" s="36">
        <f>SUMIFS(СВЦЭМ!$E$39:$E$782,СВЦЭМ!$A$39:$A$782,$A156,СВЦЭМ!$B$39:$B$782,M$155)+'СЕТ СН'!$F$15</f>
        <v>175.44391046999999</v>
      </c>
      <c r="N156" s="36">
        <f>SUMIFS(СВЦЭМ!$E$39:$E$782,СВЦЭМ!$A$39:$A$782,$A156,СВЦЭМ!$B$39:$B$782,N$155)+'СЕТ СН'!$F$15</f>
        <v>173.74058561999999</v>
      </c>
      <c r="O156" s="36">
        <f>SUMIFS(СВЦЭМ!$E$39:$E$782,СВЦЭМ!$A$39:$A$782,$A156,СВЦЭМ!$B$39:$B$782,O$155)+'СЕТ СН'!$F$15</f>
        <v>171.99698171</v>
      </c>
      <c r="P156" s="36">
        <f>SUMIFS(СВЦЭМ!$E$39:$E$782,СВЦЭМ!$A$39:$A$782,$A156,СВЦЭМ!$B$39:$B$782,P$155)+'СЕТ СН'!$F$15</f>
        <v>173.23503522999999</v>
      </c>
      <c r="Q156" s="36">
        <f>SUMIFS(СВЦЭМ!$E$39:$E$782,СВЦЭМ!$A$39:$A$782,$A156,СВЦЭМ!$B$39:$B$782,Q$155)+'СЕТ СН'!$F$15</f>
        <v>172.43731511999999</v>
      </c>
      <c r="R156" s="36">
        <f>SUMIFS(СВЦЭМ!$E$39:$E$782,СВЦЭМ!$A$39:$A$782,$A156,СВЦЭМ!$B$39:$B$782,R$155)+'СЕТ СН'!$F$15</f>
        <v>171.68962504000001</v>
      </c>
      <c r="S156" s="36">
        <f>SUMIFS(СВЦЭМ!$E$39:$E$782,СВЦЭМ!$A$39:$A$782,$A156,СВЦЭМ!$B$39:$B$782,S$155)+'СЕТ СН'!$F$15</f>
        <v>171.34356252000001</v>
      </c>
      <c r="T156" s="36">
        <f>SUMIFS(СВЦЭМ!$E$39:$E$782,СВЦЭМ!$A$39:$A$782,$A156,СВЦЭМ!$B$39:$B$782,T$155)+'СЕТ СН'!$F$15</f>
        <v>169.4784161</v>
      </c>
      <c r="U156" s="36">
        <f>SUMIFS(СВЦЭМ!$E$39:$E$782,СВЦЭМ!$A$39:$A$782,$A156,СВЦЭМ!$B$39:$B$782,U$155)+'СЕТ СН'!$F$15</f>
        <v>164.00187543000001</v>
      </c>
      <c r="V156" s="36">
        <f>SUMIFS(СВЦЭМ!$E$39:$E$782,СВЦЭМ!$A$39:$A$782,$A156,СВЦЭМ!$B$39:$B$782,V$155)+'СЕТ СН'!$F$15</f>
        <v>158.45589437999999</v>
      </c>
      <c r="W156" s="36">
        <f>SUMIFS(СВЦЭМ!$E$39:$E$782,СВЦЭМ!$A$39:$A$782,$A156,СВЦЭМ!$B$39:$B$782,W$155)+'СЕТ СН'!$F$15</f>
        <v>160.69519066000001</v>
      </c>
      <c r="X156" s="36">
        <f>SUMIFS(СВЦЭМ!$E$39:$E$782,СВЦЭМ!$A$39:$A$782,$A156,СВЦЭМ!$B$39:$B$782,X$155)+'СЕТ СН'!$F$15</f>
        <v>166.3955273</v>
      </c>
      <c r="Y156" s="36">
        <f>SUMIFS(СВЦЭМ!$E$39:$E$782,СВЦЭМ!$A$39:$A$782,$A156,СВЦЭМ!$B$39:$B$782,Y$155)+'СЕТ СН'!$F$15</f>
        <v>172.06762459999999</v>
      </c>
      <c r="AA156" s="45"/>
    </row>
    <row r="157" spans="1:27" ht="15.75" x14ac:dyDescent="0.2">
      <c r="A157" s="35">
        <f>A156+1</f>
        <v>44471</v>
      </c>
      <c r="B157" s="36">
        <f>SUMIFS(СВЦЭМ!$E$39:$E$782,СВЦЭМ!$A$39:$A$782,$A157,СВЦЭМ!$B$39:$B$782,B$155)+'СЕТ СН'!$F$15</f>
        <v>185.91134242000001</v>
      </c>
      <c r="C157" s="36">
        <f>SUMIFS(СВЦЭМ!$E$39:$E$782,СВЦЭМ!$A$39:$A$782,$A157,СВЦЭМ!$B$39:$B$782,C$155)+'СЕТ СН'!$F$15</f>
        <v>193.14376747</v>
      </c>
      <c r="D157" s="36">
        <f>SUMIFS(СВЦЭМ!$E$39:$E$782,СВЦЭМ!$A$39:$A$782,$A157,СВЦЭМ!$B$39:$B$782,D$155)+'СЕТ СН'!$F$15</f>
        <v>200.29704426999999</v>
      </c>
      <c r="E157" s="36">
        <f>SUMIFS(СВЦЭМ!$E$39:$E$782,СВЦЭМ!$A$39:$A$782,$A157,СВЦЭМ!$B$39:$B$782,E$155)+'СЕТ СН'!$F$15</f>
        <v>203.83771429000001</v>
      </c>
      <c r="F157" s="36">
        <f>SUMIFS(СВЦЭМ!$E$39:$E$782,СВЦЭМ!$A$39:$A$782,$A157,СВЦЭМ!$B$39:$B$782,F$155)+'СЕТ СН'!$F$15</f>
        <v>203.51453989999999</v>
      </c>
      <c r="G157" s="36">
        <f>SUMIFS(СВЦЭМ!$E$39:$E$782,СВЦЭМ!$A$39:$A$782,$A157,СВЦЭМ!$B$39:$B$782,G$155)+'СЕТ СН'!$F$15</f>
        <v>201.62657035000001</v>
      </c>
      <c r="H157" s="36">
        <f>SUMIFS(СВЦЭМ!$E$39:$E$782,СВЦЭМ!$A$39:$A$782,$A157,СВЦЭМ!$B$39:$B$782,H$155)+'СЕТ СН'!$F$15</f>
        <v>189.75174663000001</v>
      </c>
      <c r="I157" s="36">
        <f>SUMIFS(СВЦЭМ!$E$39:$E$782,СВЦЭМ!$A$39:$A$782,$A157,СВЦЭМ!$B$39:$B$782,I$155)+'СЕТ СН'!$F$15</f>
        <v>179.74319174999999</v>
      </c>
      <c r="J157" s="36">
        <f>SUMIFS(СВЦЭМ!$E$39:$E$782,СВЦЭМ!$A$39:$A$782,$A157,СВЦЭМ!$B$39:$B$782,J$155)+'СЕТ СН'!$F$15</f>
        <v>164.31968509999999</v>
      </c>
      <c r="K157" s="36">
        <f>SUMIFS(СВЦЭМ!$E$39:$E$782,СВЦЭМ!$A$39:$A$782,$A157,СВЦЭМ!$B$39:$B$782,K$155)+'СЕТ СН'!$F$15</f>
        <v>163.1189047</v>
      </c>
      <c r="L157" s="36">
        <f>SUMIFS(СВЦЭМ!$E$39:$E$782,СВЦЭМ!$A$39:$A$782,$A157,СВЦЭМ!$B$39:$B$782,L$155)+'СЕТ СН'!$F$15</f>
        <v>164.52386089000001</v>
      </c>
      <c r="M157" s="36">
        <f>SUMIFS(СВЦЭМ!$E$39:$E$782,СВЦЭМ!$A$39:$A$782,$A157,СВЦЭМ!$B$39:$B$782,M$155)+'СЕТ СН'!$F$15</f>
        <v>162.90857702</v>
      </c>
      <c r="N157" s="36">
        <f>SUMIFS(СВЦЭМ!$E$39:$E$782,СВЦЭМ!$A$39:$A$782,$A157,СВЦЭМ!$B$39:$B$782,N$155)+'СЕТ СН'!$F$15</f>
        <v>161.06461254999999</v>
      </c>
      <c r="O157" s="36">
        <f>SUMIFS(СВЦЭМ!$E$39:$E$782,СВЦЭМ!$A$39:$A$782,$A157,СВЦЭМ!$B$39:$B$782,O$155)+'СЕТ СН'!$F$15</f>
        <v>162.08850927</v>
      </c>
      <c r="P157" s="36">
        <f>SUMIFS(СВЦЭМ!$E$39:$E$782,СВЦЭМ!$A$39:$A$782,$A157,СВЦЭМ!$B$39:$B$782,P$155)+'СЕТ СН'!$F$15</f>
        <v>165.760313</v>
      </c>
      <c r="Q157" s="36">
        <f>SUMIFS(СВЦЭМ!$E$39:$E$782,СВЦЭМ!$A$39:$A$782,$A157,СВЦЭМ!$B$39:$B$782,Q$155)+'СЕТ СН'!$F$15</f>
        <v>166.23650726</v>
      </c>
      <c r="R157" s="36">
        <f>SUMIFS(СВЦЭМ!$E$39:$E$782,СВЦЭМ!$A$39:$A$782,$A157,СВЦЭМ!$B$39:$B$782,R$155)+'СЕТ СН'!$F$15</f>
        <v>166.68011516000001</v>
      </c>
      <c r="S157" s="36">
        <f>SUMIFS(СВЦЭМ!$E$39:$E$782,СВЦЭМ!$A$39:$A$782,$A157,СВЦЭМ!$B$39:$B$782,S$155)+'СЕТ СН'!$F$15</f>
        <v>169.37761219000001</v>
      </c>
      <c r="T157" s="36">
        <f>SUMIFS(СВЦЭМ!$E$39:$E$782,СВЦЭМ!$A$39:$A$782,$A157,СВЦЭМ!$B$39:$B$782,T$155)+'СЕТ СН'!$F$15</f>
        <v>163.87595904</v>
      </c>
      <c r="U157" s="36">
        <f>SUMIFS(СВЦЭМ!$E$39:$E$782,СВЦЭМ!$A$39:$A$782,$A157,СВЦЭМ!$B$39:$B$782,U$155)+'СЕТ СН'!$F$15</f>
        <v>161.06855150999999</v>
      </c>
      <c r="V157" s="36">
        <f>SUMIFS(СВЦЭМ!$E$39:$E$782,СВЦЭМ!$A$39:$A$782,$A157,СВЦЭМ!$B$39:$B$782,V$155)+'СЕТ СН'!$F$15</f>
        <v>162.20908958999999</v>
      </c>
      <c r="W157" s="36">
        <f>SUMIFS(СВЦЭМ!$E$39:$E$782,СВЦЭМ!$A$39:$A$782,$A157,СВЦЭМ!$B$39:$B$782,W$155)+'СЕТ СН'!$F$15</f>
        <v>160.00631747</v>
      </c>
      <c r="X157" s="36">
        <f>SUMIFS(СВЦЭМ!$E$39:$E$782,СВЦЭМ!$A$39:$A$782,$A157,СВЦЭМ!$B$39:$B$782,X$155)+'СЕТ СН'!$F$15</f>
        <v>180.89551492000001</v>
      </c>
      <c r="Y157" s="36">
        <f>SUMIFS(СВЦЭМ!$E$39:$E$782,СВЦЭМ!$A$39:$A$782,$A157,СВЦЭМ!$B$39:$B$782,Y$155)+'СЕТ СН'!$F$15</f>
        <v>175.75166616999999</v>
      </c>
    </row>
    <row r="158" spans="1:27" ht="15.75" x14ac:dyDescent="0.2">
      <c r="A158" s="35">
        <f t="shared" ref="A158:A186" si="4">A157+1</f>
        <v>44472</v>
      </c>
      <c r="B158" s="36">
        <f>SUMIFS(СВЦЭМ!$E$39:$E$782,СВЦЭМ!$A$39:$A$782,$A158,СВЦЭМ!$B$39:$B$782,B$155)+'СЕТ СН'!$F$15</f>
        <v>179.23968991999999</v>
      </c>
      <c r="C158" s="36">
        <f>SUMIFS(СВЦЭМ!$E$39:$E$782,СВЦЭМ!$A$39:$A$782,$A158,СВЦЭМ!$B$39:$B$782,C$155)+'СЕТ СН'!$F$15</f>
        <v>189.56443032000001</v>
      </c>
      <c r="D158" s="36">
        <f>SUMIFS(СВЦЭМ!$E$39:$E$782,СВЦЭМ!$A$39:$A$782,$A158,СВЦЭМ!$B$39:$B$782,D$155)+'СЕТ СН'!$F$15</f>
        <v>200.54379874</v>
      </c>
      <c r="E158" s="36">
        <f>SUMIFS(СВЦЭМ!$E$39:$E$782,СВЦЭМ!$A$39:$A$782,$A158,СВЦЭМ!$B$39:$B$782,E$155)+'СЕТ СН'!$F$15</f>
        <v>203.7103721</v>
      </c>
      <c r="F158" s="36">
        <f>SUMIFS(СВЦЭМ!$E$39:$E$782,СВЦЭМ!$A$39:$A$782,$A158,СВЦЭМ!$B$39:$B$782,F$155)+'СЕТ СН'!$F$15</f>
        <v>204.19925749000001</v>
      </c>
      <c r="G158" s="36">
        <f>SUMIFS(СВЦЭМ!$E$39:$E$782,СВЦЭМ!$A$39:$A$782,$A158,СВЦЭМ!$B$39:$B$782,G$155)+'СЕТ СН'!$F$15</f>
        <v>202.95980789000001</v>
      </c>
      <c r="H158" s="36">
        <f>SUMIFS(СВЦЭМ!$E$39:$E$782,СВЦЭМ!$A$39:$A$782,$A158,СВЦЭМ!$B$39:$B$782,H$155)+'СЕТ СН'!$F$15</f>
        <v>193.26356754</v>
      </c>
      <c r="I158" s="36">
        <f>SUMIFS(СВЦЭМ!$E$39:$E$782,СВЦЭМ!$A$39:$A$782,$A158,СВЦЭМ!$B$39:$B$782,I$155)+'СЕТ СН'!$F$15</f>
        <v>180.55616219999999</v>
      </c>
      <c r="J158" s="36">
        <f>SUMIFS(СВЦЭМ!$E$39:$E$782,СВЦЭМ!$A$39:$A$782,$A158,СВЦЭМ!$B$39:$B$782,J$155)+'СЕТ СН'!$F$15</f>
        <v>172.37733111</v>
      </c>
      <c r="K158" s="36">
        <f>SUMIFS(СВЦЭМ!$E$39:$E$782,СВЦЭМ!$A$39:$A$782,$A158,СВЦЭМ!$B$39:$B$782,K$155)+'СЕТ СН'!$F$15</f>
        <v>164.91719295999999</v>
      </c>
      <c r="L158" s="36">
        <f>SUMIFS(СВЦЭМ!$E$39:$E$782,СВЦЭМ!$A$39:$A$782,$A158,СВЦЭМ!$B$39:$B$782,L$155)+'СЕТ СН'!$F$15</f>
        <v>164.00291770000001</v>
      </c>
      <c r="M158" s="36">
        <f>SUMIFS(СВЦЭМ!$E$39:$E$782,СВЦЭМ!$A$39:$A$782,$A158,СВЦЭМ!$B$39:$B$782,M$155)+'СЕТ СН'!$F$15</f>
        <v>164.44135618000001</v>
      </c>
      <c r="N158" s="36">
        <f>SUMIFS(СВЦЭМ!$E$39:$E$782,СВЦЭМ!$A$39:$A$782,$A158,СВЦЭМ!$B$39:$B$782,N$155)+'СЕТ СН'!$F$15</f>
        <v>167.90394247</v>
      </c>
      <c r="O158" s="36">
        <f>SUMIFS(СВЦЭМ!$E$39:$E$782,СВЦЭМ!$A$39:$A$782,$A158,СВЦЭМ!$B$39:$B$782,O$155)+'СЕТ СН'!$F$15</f>
        <v>168.80280658999999</v>
      </c>
      <c r="P158" s="36">
        <f>SUMIFS(СВЦЭМ!$E$39:$E$782,СВЦЭМ!$A$39:$A$782,$A158,СВЦЭМ!$B$39:$B$782,P$155)+'СЕТ СН'!$F$15</f>
        <v>169.14824156</v>
      </c>
      <c r="Q158" s="36">
        <f>SUMIFS(СВЦЭМ!$E$39:$E$782,СВЦЭМ!$A$39:$A$782,$A158,СВЦЭМ!$B$39:$B$782,Q$155)+'СЕТ СН'!$F$15</f>
        <v>169.04035625</v>
      </c>
      <c r="R158" s="36">
        <f>SUMIFS(СВЦЭМ!$E$39:$E$782,СВЦЭМ!$A$39:$A$782,$A158,СВЦЭМ!$B$39:$B$782,R$155)+'СЕТ СН'!$F$15</f>
        <v>167.01394880000001</v>
      </c>
      <c r="S158" s="36">
        <f>SUMIFS(СВЦЭМ!$E$39:$E$782,СВЦЭМ!$A$39:$A$782,$A158,СВЦЭМ!$B$39:$B$782,S$155)+'СЕТ СН'!$F$15</f>
        <v>168.23079521</v>
      </c>
      <c r="T158" s="36">
        <f>SUMIFS(СВЦЭМ!$E$39:$E$782,СВЦЭМ!$A$39:$A$782,$A158,СВЦЭМ!$B$39:$B$782,T$155)+'СЕТ СН'!$F$15</f>
        <v>166.05456368</v>
      </c>
      <c r="U158" s="36">
        <f>SUMIFS(СВЦЭМ!$E$39:$E$782,СВЦЭМ!$A$39:$A$782,$A158,СВЦЭМ!$B$39:$B$782,U$155)+'СЕТ СН'!$F$15</f>
        <v>164.53208529</v>
      </c>
      <c r="V158" s="36">
        <f>SUMIFS(СВЦЭМ!$E$39:$E$782,СВЦЭМ!$A$39:$A$782,$A158,СВЦЭМ!$B$39:$B$782,V$155)+'СЕТ СН'!$F$15</f>
        <v>161.84230518999999</v>
      </c>
      <c r="W158" s="36">
        <f>SUMIFS(СВЦЭМ!$E$39:$E$782,СВЦЭМ!$A$39:$A$782,$A158,СВЦЭМ!$B$39:$B$782,W$155)+'СЕТ СН'!$F$15</f>
        <v>158.16148587999999</v>
      </c>
      <c r="X158" s="36">
        <f>SUMIFS(СВЦЭМ!$E$39:$E$782,СВЦЭМ!$A$39:$A$782,$A158,СВЦЭМ!$B$39:$B$782,X$155)+'СЕТ СН'!$F$15</f>
        <v>158.57978266999999</v>
      </c>
      <c r="Y158" s="36">
        <f>SUMIFS(СВЦЭМ!$E$39:$E$782,СВЦЭМ!$A$39:$A$782,$A158,СВЦЭМ!$B$39:$B$782,Y$155)+'СЕТ СН'!$F$15</f>
        <v>161.93293980999999</v>
      </c>
    </row>
    <row r="159" spans="1:27" ht="15.75" x14ac:dyDescent="0.2">
      <c r="A159" s="35">
        <f t="shared" si="4"/>
        <v>44473</v>
      </c>
      <c r="B159" s="36">
        <f>SUMIFS(СВЦЭМ!$E$39:$E$782,СВЦЭМ!$A$39:$A$782,$A159,СВЦЭМ!$B$39:$B$782,B$155)+'СЕТ СН'!$F$15</f>
        <v>174.38152341</v>
      </c>
      <c r="C159" s="36">
        <f>SUMIFS(СВЦЭМ!$E$39:$E$782,СВЦЭМ!$A$39:$A$782,$A159,СВЦЭМ!$B$39:$B$782,C$155)+'СЕТ СН'!$F$15</f>
        <v>179.90318413</v>
      </c>
      <c r="D159" s="36">
        <f>SUMIFS(СВЦЭМ!$E$39:$E$782,СВЦЭМ!$A$39:$A$782,$A159,СВЦЭМ!$B$39:$B$782,D$155)+'СЕТ СН'!$F$15</f>
        <v>178.84044532999999</v>
      </c>
      <c r="E159" s="36">
        <f>SUMIFS(СВЦЭМ!$E$39:$E$782,СВЦЭМ!$A$39:$A$782,$A159,СВЦЭМ!$B$39:$B$782,E$155)+'СЕТ СН'!$F$15</f>
        <v>182.61802141999999</v>
      </c>
      <c r="F159" s="36">
        <f>SUMIFS(СВЦЭМ!$E$39:$E$782,СВЦЭМ!$A$39:$A$782,$A159,СВЦЭМ!$B$39:$B$782,F$155)+'СЕТ СН'!$F$15</f>
        <v>181.86346961999999</v>
      </c>
      <c r="G159" s="36">
        <f>SUMIFS(СВЦЭМ!$E$39:$E$782,СВЦЭМ!$A$39:$A$782,$A159,СВЦЭМ!$B$39:$B$782,G$155)+'СЕТ СН'!$F$15</f>
        <v>184.15895877</v>
      </c>
      <c r="H159" s="36">
        <f>SUMIFS(СВЦЭМ!$E$39:$E$782,СВЦЭМ!$A$39:$A$782,$A159,СВЦЭМ!$B$39:$B$782,H$155)+'СЕТ СН'!$F$15</f>
        <v>190.82912977000001</v>
      </c>
      <c r="I159" s="36">
        <f>SUMIFS(СВЦЭМ!$E$39:$E$782,СВЦЭМ!$A$39:$A$782,$A159,СВЦЭМ!$B$39:$B$782,I$155)+'СЕТ СН'!$F$15</f>
        <v>181.35306842</v>
      </c>
      <c r="J159" s="36">
        <f>SUMIFS(СВЦЭМ!$E$39:$E$782,СВЦЭМ!$A$39:$A$782,$A159,СВЦЭМ!$B$39:$B$782,J$155)+'СЕТ СН'!$F$15</f>
        <v>175.0603538</v>
      </c>
      <c r="K159" s="36">
        <f>SUMIFS(СВЦЭМ!$E$39:$E$782,СВЦЭМ!$A$39:$A$782,$A159,СВЦЭМ!$B$39:$B$782,K$155)+'СЕТ СН'!$F$15</f>
        <v>178.42142054000001</v>
      </c>
      <c r="L159" s="36">
        <f>SUMIFS(СВЦЭМ!$E$39:$E$782,СВЦЭМ!$A$39:$A$782,$A159,СВЦЭМ!$B$39:$B$782,L$155)+'СЕТ СН'!$F$15</f>
        <v>175.58786574000001</v>
      </c>
      <c r="M159" s="36">
        <f>SUMIFS(СВЦЭМ!$E$39:$E$782,СВЦЭМ!$A$39:$A$782,$A159,СВЦЭМ!$B$39:$B$782,M$155)+'СЕТ СН'!$F$15</f>
        <v>175.5941061</v>
      </c>
      <c r="N159" s="36">
        <f>SUMIFS(СВЦЭМ!$E$39:$E$782,СВЦЭМ!$A$39:$A$782,$A159,СВЦЭМ!$B$39:$B$782,N$155)+'СЕТ СН'!$F$15</f>
        <v>171.11069617999999</v>
      </c>
      <c r="O159" s="36">
        <f>SUMIFS(СВЦЭМ!$E$39:$E$782,СВЦЭМ!$A$39:$A$782,$A159,СВЦЭМ!$B$39:$B$782,O$155)+'СЕТ СН'!$F$15</f>
        <v>170.92459545</v>
      </c>
      <c r="P159" s="36">
        <f>SUMIFS(СВЦЭМ!$E$39:$E$782,СВЦЭМ!$A$39:$A$782,$A159,СВЦЭМ!$B$39:$B$782,P$155)+'СЕТ СН'!$F$15</f>
        <v>172.16164975000001</v>
      </c>
      <c r="Q159" s="36">
        <f>SUMIFS(СВЦЭМ!$E$39:$E$782,СВЦЭМ!$A$39:$A$782,$A159,СВЦЭМ!$B$39:$B$782,Q$155)+'СЕТ СН'!$F$15</f>
        <v>179.07075549999999</v>
      </c>
      <c r="R159" s="36">
        <f>SUMIFS(СВЦЭМ!$E$39:$E$782,СВЦЭМ!$A$39:$A$782,$A159,СВЦЭМ!$B$39:$B$782,R$155)+'СЕТ СН'!$F$15</f>
        <v>177.26902304999999</v>
      </c>
      <c r="S159" s="36">
        <f>SUMIFS(СВЦЭМ!$E$39:$E$782,СВЦЭМ!$A$39:$A$782,$A159,СВЦЭМ!$B$39:$B$782,S$155)+'СЕТ СН'!$F$15</f>
        <v>178.08334785</v>
      </c>
      <c r="T159" s="36">
        <f>SUMIFS(СВЦЭМ!$E$39:$E$782,СВЦЭМ!$A$39:$A$782,$A159,СВЦЭМ!$B$39:$B$782,T$155)+'СЕТ СН'!$F$15</f>
        <v>181.46095260999999</v>
      </c>
      <c r="U159" s="36">
        <f>SUMIFS(СВЦЭМ!$E$39:$E$782,СВЦЭМ!$A$39:$A$782,$A159,СВЦЭМ!$B$39:$B$782,U$155)+'СЕТ СН'!$F$15</f>
        <v>180.82711309000001</v>
      </c>
      <c r="V159" s="36">
        <f>SUMIFS(СВЦЭМ!$E$39:$E$782,СВЦЭМ!$A$39:$A$782,$A159,СВЦЭМ!$B$39:$B$782,V$155)+'СЕТ СН'!$F$15</f>
        <v>180.34302718999999</v>
      </c>
      <c r="W159" s="36">
        <f>SUMIFS(СВЦЭМ!$E$39:$E$782,СВЦЭМ!$A$39:$A$782,$A159,СВЦЭМ!$B$39:$B$782,W$155)+'СЕТ СН'!$F$15</f>
        <v>178.37567215999999</v>
      </c>
      <c r="X159" s="36">
        <f>SUMIFS(СВЦЭМ!$E$39:$E$782,СВЦЭМ!$A$39:$A$782,$A159,СВЦЭМ!$B$39:$B$782,X$155)+'СЕТ СН'!$F$15</f>
        <v>180.69518244</v>
      </c>
      <c r="Y159" s="36">
        <f>SUMIFS(СВЦЭМ!$E$39:$E$782,СВЦЭМ!$A$39:$A$782,$A159,СВЦЭМ!$B$39:$B$782,Y$155)+'СЕТ СН'!$F$15</f>
        <v>191.48685854999999</v>
      </c>
    </row>
    <row r="160" spans="1:27" ht="15.75" x14ac:dyDescent="0.2">
      <c r="A160" s="35">
        <f t="shared" si="4"/>
        <v>44474</v>
      </c>
      <c r="B160" s="36">
        <f>SUMIFS(СВЦЭМ!$E$39:$E$782,СВЦЭМ!$A$39:$A$782,$A160,СВЦЭМ!$B$39:$B$782,B$155)+'СЕТ СН'!$F$15</f>
        <v>202.72585602000001</v>
      </c>
      <c r="C160" s="36">
        <f>SUMIFS(СВЦЭМ!$E$39:$E$782,СВЦЭМ!$A$39:$A$782,$A160,СВЦЭМ!$B$39:$B$782,C$155)+'СЕТ СН'!$F$15</f>
        <v>203.29497863</v>
      </c>
      <c r="D160" s="36">
        <f>SUMIFS(СВЦЭМ!$E$39:$E$782,СВЦЭМ!$A$39:$A$782,$A160,СВЦЭМ!$B$39:$B$782,D$155)+'СЕТ СН'!$F$15</f>
        <v>190.54068366000001</v>
      </c>
      <c r="E160" s="36">
        <f>SUMIFS(СВЦЭМ!$E$39:$E$782,СВЦЭМ!$A$39:$A$782,$A160,СВЦЭМ!$B$39:$B$782,E$155)+'СЕТ СН'!$F$15</f>
        <v>187.36141950999999</v>
      </c>
      <c r="F160" s="36">
        <f>SUMIFS(СВЦЭМ!$E$39:$E$782,СВЦЭМ!$A$39:$A$782,$A160,СВЦЭМ!$B$39:$B$782,F$155)+'СЕТ СН'!$F$15</f>
        <v>187.36195523000001</v>
      </c>
      <c r="G160" s="36">
        <f>SUMIFS(СВЦЭМ!$E$39:$E$782,СВЦЭМ!$A$39:$A$782,$A160,СВЦЭМ!$B$39:$B$782,G$155)+'СЕТ СН'!$F$15</f>
        <v>189.14923052</v>
      </c>
      <c r="H160" s="36">
        <f>SUMIFS(СВЦЭМ!$E$39:$E$782,СВЦЭМ!$A$39:$A$782,$A160,СВЦЭМ!$B$39:$B$782,H$155)+'СЕТ СН'!$F$15</f>
        <v>199.71648447999999</v>
      </c>
      <c r="I160" s="36">
        <f>SUMIFS(СВЦЭМ!$E$39:$E$782,СВЦЭМ!$A$39:$A$782,$A160,СВЦЭМ!$B$39:$B$782,I$155)+'СЕТ СН'!$F$15</f>
        <v>196.65560348</v>
      </c>
      <c r="J160" s="36">
        <f>SUMIFS(СВЦЭМ!$E$39:$E$782,СВЦЭМ!$A$39:$A$782,$A160,СВЦЭМ!$B$39:$B$782,J$155)+'СЕТ СН'!$F$15</f>
        <v>177.31622849999999</v>
      </c>
      <c r="K160" s="36">
        <f>SUMIFS(СВЦЭМ!$E$39:$E$782,СВЦЭМ!$A$39:$A$782,$A160,СВЦЭМ!$B$39:$B$782,K$155)+'СЕТ СН'!$F$15</f>
        <v>181.42782993</v>
      </c>
      <c r="L160" s="36">
        <f>SUMIFS(СВЦЭМ!$E$39:$E$782,СВЦЭМ!$A$39:$A$782,$A160,СВЦЭМ!$B$39:$B$782,L$155)+'СЕТ СН'!$F$15</f>
        <v>182.71847022</v>
      </c>
      <c r="M160" s="36">
        <f>SUMIFS(СВЦЭМ!$E$39:$E$782,СВЦЭМ!$A$39:$A$782,$A160,СВЦЭМ!$B$39:$B$782,M$155)+'СЕТ СН'!$F$15</f>
        <v>186.80421536</v>
      </c>
      <c r="N160" s="36">
        <f>SUMIFS(СВЦЭМ!$E$39:$E$782,СВЦЭМ!$A$39:$A$782,$A160,СВЦЭМ!$B$39:$B$782,N$155)+'СЕТ СН'!$F$15</f>
        <v>182.81473973000001</v>
      </c>
      <c r="O160" s="36">
        <f>SUMIFS(СВЦЭМ!$E$39:$E$782,СВЦЭМ!$A$39:$A$782,$A160,СВЦЭМ!$B$39:$B$782,O$155)+'СЕТ СН'!$F$15</f>
        <v>183.75294031000001</v>
      </c>
      <c r="P160" s="36">
        <f>SUMIFS(СВЦЭМ!$E$39:$E$782,СВЦЭМ!$A$39:$A$782,$A160,СВЦЭМ!$B$39:$B$782,P$155)+'СЕТ СН'!$F$15</f>
        <v>184.52817211000001</v>
      </c>
      <c r="Q160" s="36">
        <f>SUMIFS(СВЦЭМ!$E$39:$E$782,СВЦЭМ!$A$39:$A$782,$A160,СВЦЭМ!$B$39:$B$782,Q$155)+'СЕТ СН'!$F$15</f>
        <v>188.80189553</v>
      </c>
      <c r="R160" s="36">
        <f>SUMIFS(СВЦЭМ!$E$39:$E$782,СВЦЭМ!$A$39:$A$782,$A160,СВЦЭМ!$B$39:$B$782,R$155)+'СЕТ СН'!$F$15</f>
        <v>185.07043905</v>
      </c>
      <c r="S160" s="36">
        <f>SUMIFS(СВЦЭМ!$E$39:$E$782,СВЦЭМ!$A$39:$A$782,$A160,СВЦЭМ!$B$39:$B$782,S$155)+'СЕТ СН'!$F$15</f>
        <v>183.50917269000001</v>
      </c>
      <c r="T160" s="36">
        <f>SUMIFS(СВЦЭМ!$E$39:$E$782,СВЦЭМ!$A$39:$A$782,$A160,СВЦЭМ!$B$39:$B$782,T$155)+'СЕТ СН'!$F$15</f>
        <v>189.86877278</v>
      </c>
      <c r="U160" s="36">
        <f>SUMIFS(СВЦЭМ!$E$39:$E$782,СВЦЭМ!$A$39:$A$782,$A160,СВЦЭМ!$B$39:$B$782,U$155)+'СЕТ СН'!$F$15</f>
        <v>185.43415436000001</v>
      </c>
      <c r="V160" s="36">
        <f>SUMIFS(СВЦЭМ!$E$39:$E$782,СВЦЭМ!$A$39:$A$782,$A160,СВЦЭМ!$B$39:$B$782,V$155)+'СЕТ СН'!$F$15</f>
        <v>185.47196776999999</v>
      </c>
      <c r="W160" s="36">
        <f>SUMIFS(СВЦЭМ!$E$39:$E$782,СВЦЭМ!$A$39:$A$782,$A160,СВЦЭМ!$B$39:$B$782,W$155)+'СЕТ СН'!$F$15</f>
        <v>186.22656992</v>
      </c>
      <c r="X160" s="36">
        <f>SUMIFS(СВЦЭМ!$E$39:$E$782,СВЦЭМ!$A$39:$A$782,$A160,СВЦЭМ!$B$39:$B$782,X$155)+'СЕТ СН'!$F$15</f>
        <v>188.1854573</v>
      </c>
      <c r="Y160" s="36">
        <f>SUMIFS(СВЦЭМ!$E$39:$E$782,СВЦЭМ!$A$39:$A$782,$A160,СВЦЭМ!$B$39:$B$782,Y$155)+'СЕТ СН'!$F$15</f>
        <v>202.22965665000001</v>
      </c>
    </row>
    <row r="161" spans="1:25" ht="15.75" x14ac:dyDescent="0.2">
      <c r="A161" s="35">
        <f t="shared" si="4"/>
        <v>44475</v>
      </c>
      <c r="B161" s="36">
        <f>SUMIFS(СВЦЭМ!$E$39:$E$782,СВЦЭМ!$A$39:$A$782,$A161,СВЦЭМ!$B$39:$B$782,B$155)+'СЕТ СН'!$F$15</f>
        <v>207.26960166999999</v>
      </c>
      <c r="C161" s="36">
        <f>SUMIFS(СВЦЭМ!$E$39:$E$782,СВЦЭМ!$A$39:$A$782,$A161,СВЦЭМ!$B$39:$B$782,C$155)+'СЕТ СН'!$F$15</f>
        <v>213.14305684000001</v>
      </c>
      <c r="D161" s="36">
        <f>SUMIFS(СВЦЭМ!$E$39:$E$782,СВЦЭМ!$A$39:$A$782,$A161,СВЦЭМ!$B$39:$B$782,D$155)+'СЕТ СН'!$F$15</f>
        <v>197.21486927999999</v>
      </c>
      <c r="E161" s="36">
        <f>SUMIFS(СВЦЭМ!$E$39:$E$782,СВЦЭМ!$A$39:$A$782,$A161,СВЦЭМ!$B$39:$B$782,E$155)+'СЕТ СН'!$F$15</f>
        <v>195.20476045000001</v>
      </c>
      <c r="F161" s="36">
        <f>SUMIFS(СВЦЭМ!$E$39:$E$782,СВЦЭМ!$A$39:$A$782,$A161,СВЦЭМ!$B$39:$B$782,F$155)+'СЕТ СН'!$F$15</f>
        <v>194.11797505999999</v>
      </c>
      <c r="G161" s="36">
        <f>SUMIFS(СВЦЭМ!$E$39:$E$782,СВЦЭМ!$A$39:$A$782,$A161,СВЦЭМ!$B$39:$B$782,G$155)+'СЕТ СН'!$F$15</f>
        <v>194.75846920000001</v>
      </c>
      <c r="H161" s="36">
        <f>SUMIFS(СВЦЭМ!$E$39:$E$782,СВЦЭМ!$A$39:$A$782,$A161,СВЦЭМ!$B$39:$B$782,H$155)+'СЕТ СН'!$F$15</f>
        <v>206.17069789999999</v>
      </c>
      <c r="I161" s="36">
        <f>SUMIFS(СВЦЭМ!$E$39:$E$782,СВЦЭМ!$A$39:$A$782,$A161,СВЦЭМ!$B$39:$B$782,I$155)+'СЕТ СН'!$F$15</f>
        <v>209.07047648</v>
      </c>
      <c r="J161" s="36">
        <f>SUMIFS(СВЦЭМ!$E$39:$E$782,СВЦЭМ!$A$39:$A$782,$A161,СВЦЭМ!$B$39:$B$782,J$155)+'СЕТ СН'!$F$15</f>
        <v>198.27490356999999</v>
      </c>
      <c r="K161" s="36">
        <f>SUMIFS(СВЦЭМ!$E$39:$E$782,СВЦЭМ!$A$39:$A$782,$A161,СВЦЭМ!$B$39:$B$782,K$155)+'СЕТ СН'!$F$15</f>
        <v>194.65394938</v>
      </c>
      <c r="L161" s="36">
        <f>SUMIFS(СВЦЭМ!$E$39:$E$782,СВЦЭМ!$A$39:$A$782,$A161,СВЦЭМ!$B$39:$B$782,L$155)+'СЕТ СН'!$F$15</f>
        <v>198.05843891000001</v>
      </c>
      <c r="M161" s="36">
        <f>SUMIFS(СВЦЭМ!$E$39:$E$782,СВЦЭМ!$A$39:$A$782,$A161,СВЦЭМ!$B$39:$B$782,M$155)+'СЕТ СН'!$F$15</f>
        <v>198.26992927000001</v>
      </c>
      <c r="N161" s="36">
        <f>SUMIFS(СВЦЭМ!$E$39:$E$782,СВЦЭМ!$A$39:$A$782,$A161,СВЦЭМ!$B$39:$B$782,N$155)+'СЕТ СН'!$F$15</f>
        <v>196.62711952000001</v>
      </c>
      <c r="O161" s="36">
        <f>SUMIFS(СВЦЭМ!$E$39:$E$782,СВЦЭМ!$A$39:$A$782,$A161,СВЦЭМ!$B$39:$B$782,O$155)+'СЕТ СН'!$F$15</f>
        <v>199.31862831000001</v>
      </c>
      <c r="P161" s="36">
        <f>SUMIFS(СВЦЭМ!$E$39:$E$782,СВЦЭМ!$A$39:$A$782,$A161,СВЦЭМ!$B$39:$B$782,P$155)+'СЕТ СН'!$F$15</f>
        <v>200.22777959999999</v>
      </c>
      <c r="Q161" s="36">
        <f>SUMIFS(СВЦЭМ!$E$39:$E$782,СВЦЭМ!$A$39:$A$782,$A161,СВЦЭМ!$B$39:$B$782,Q$155)+'СЕТ СН'!$F$15</f>
        <v>202.42087455999999</v>
      </c>
      <c r="R161" s="36">
        <f>SUMIFS(СВЦЭМ!$E$39:$E$782,СВЦЭМ!$A$39:$A$782,$A161,СВЦЭМ!$B$39:$B$782,R$155)+'СЕТ СН'!$F$15</f>
        <v>203.53395877</v>
      </c>
      <c r="S161" s="36">
        <f>SUMIFS(СВЦЭМ!$E$39:$E$782,СВЦЭМ!$A$39:$A$782,$A161,СВЦЭМ!$B$39:$B$782,S$155)+'СЕТ СН'!$F$15</f>
        <v>203.21712561999999</v>
      </c>
      <c r="T161" s="36">
        <f>SUMIFS(СВЦЭМ!$E$39:$E$782,СВЦЭМ!$A$39:$A$782,$A161,СВЦЭМ!$B$39:$B$782,T$155)+'СЕТ СН'!$F$15</f>
        <v>195.05425070999999</v>
      </c>
      <c r="U161" s="36">
        <f>SUMIFS(СВЦЭМ!$E$39:$E$782,СВЦЭМ!$A$39:$A$782,$A161,СВЦЭМ!$B$39:$B$782,U$155)+'СЕТ СН'!$F$15</f>
        <v>183.12124897999999</v>
      </c>
      <c r="V161" s="36">
        <f>SUMIFS(СВЦЭМ!$E$39:$E$782,СВЦЭМ!$A$39:$A$782,$A161,СВЦЭМ!$B$39:$B$782,V$155)+'СЕТ СН'!$F$15</f>
        <v>176.84190063</v>
      </c>
      <c r="W161" s="36">
        <f>SUMIFS(СВЦЭМ!$E$39:$E$782,СВЦЭМ!$A$39:$A$782,$A161,СВЦЭМ!$B$39:$B$782,W$155)+'СЕТ СН'!$F$15</f>
        <v>182.91947182000001</v>
      </c>
      <c r="X161" s="36">
        <f>SUMIFS(СВЦЭМ!$E$39:$E$782,СВЦЭМ!$A$39:$A$782,$A161,СВЦЭМ!$B$39:$B$782,X$155)+'СЕТ СН'!$F$15</f>
        <v>198.28805328000001</v>
      </c>
      <c r="Y161" s="36">
        <f>SUMIFS(СВЦЭМ!$E$39:$E$782,СВЦЭМ!$A$39:$A$782,$A161,СВЦЭМ!$B$39:$B$782,Y$155)+'СЕТ СН'!$F$15</f>
        <v>205.14152582</v>
      </c>
    </row>
    <row r="162" spans="1:25" ht="15.75" x14ac:dyDescent="0.2">
      <c r="A162" s="35">
        <f t="shared" si="4"/>
        <v>44476</v>
      </c>
      <c r="B162" s="36">
        <f>SUMIFS(СВЦЭМ!$E$39:$E$782,СВЦЭМ!$A$39:$A$782,$A162,СВЦЭМ!$B$39:$B$782,B$155)+'СЕТ СН'!$F$15</f>
        <v>193.04915972000001</v>
      </c>
      <c r="C162" s="36">
        <f>SUMIFS(СВЦЭМ!$E$39:$E$782,СВЦЭМ!$A$39:$A$782,$A162,СВЦЭМ!$B$39:$B$782,C$155)+'СЕТ СН'!$F$15</f>
        <v>196.41196417</v>
      </c>
      <c r="D162" s="36">
        <f>SUMIFS(СВЦЭМ!$E$39:$E$782,СВЦЭМ!$A$39:$A$782,$A162,СВЦЭМ!$B$39:$B$782,D$155)+'СЕТ СН'!$F$15</f>
        <v>187.52674082999999</v>
      </c>
      <c r="E162" s="36">
        <f>SUMIFS(СВЦЭМ!$E$39:$E$782,СВЦЭМ!$A$39:$A$782,$A162,СВЦЭМ!$B$39:$B$782,E$155)+'СЕТ СН'!$F$15</f>
        <v>187.9547657</v>
      </c>
      <c r="F162" s="36">
        <f>SUMIFS(СВЦЭМ!$E$39:$E$782,СВЦЭМ!$A$39:$A$782,$A162,СВЦЭМ!$B$39:$B$782,F$155)+'СЕТ СН'!$F$15</f>
        <v>187.78466535999999</v>
      </c>
      <c r="G162" s="36">
        <f>SUMIFS(СВЦЭМ!$E$39:$E$782,СВЦЭМ!$A$39:$A$782,$A162,СВЦЭМ!$B$39:$B$782,G$155)+'СЕТ СН'!$F$15</f>
        <v>187.85974515999999</v>
      </c>
      <c r="H162" s="36">
        <f>SUMIFS(СВЦЭМ!$E$39:$E$782,СВЦЭМ!$A$39:$A$782,$A162,СВЦЭМ!$B$39:$B$782,H$155)+'СЕТ СН'!$F$15</f>
        <v>197.60556579999999</v>
      </c>
      <c r="I162" s="36">
        <f>SUMIFS(СВЦЭМ!$E$39:$E$782,СВЦЭМ!$A$39:$A$782,$A162,СВЦЭМ!$B$39:$B$782,I$155)+'СЕТ СН'!$F$15</f>
        <v>199.63299545999999</v>
      </c>
      <c r="J162" s="36">
        <f>SUMIFS(СВЦЭМ!$E$39:$E$782,СВЦЭМ!$A$39:$A$782,$A162,СВЦЭМ!$B$39:$B$782,J$155)+'СЕТ СН'!$F$15</f>
        <v>191.64323114000001</v>
      </c>
      <c r="K162" s="36">
        <f>SUMIFS(СВЦЭМ!$E$39:$E$782,СВЦЭМ!$A$39:$A$782,$A162,СВЦЭМ!$B$39:$B$782,K$155)+'СЕТ СН'!$F$15</f>
        <v>185.88842044</v>
      </c>
      <c r="L162" s="36">
        <f>SUMIFS(СВЦЭМ!$E$39:$E$782,СВЦЭМ!$A$39:$A$782,$A162,СВЦЭМ!$B$39:$B$782,L$155)+'СЕТ СН'!$F$15</f>
        <v>183.61800826999999</v>
      </c>
      <c r="M162" s="36">
        <f>SUMIFS(СВЦЭМ!$E$39:$E$782,СВЦЭМ!$A$39:$A$782,$A162,СВЦЭМ!$B$39:$B$782,M$155)+'СЕТ СН'!$F$15</f>
        <v>187.71212105999999</v>
      </c>
      <c r="N162" s="36">
        <f>SUMIFS(СВЦЭМ!$E$39:$E$782,СВЦЭМ!$A$39:$A$782,$A162,СВЦЭМ!$B$39:$B$782,N$155)+'СЕТ СН'!$F$15</f>
        <v>189.41408720000001</v>
      </c>
      <c r="O162" s="36">
        <f>SUMIFS(СВЦЭМ!$E$39:$E$782,СВЦЭМ!$A$39:$A$782,$A162,СВЦЭМ!$B$39:$B$782,O$155)+'СЕТ СН'!$F$15</f>
        <v>188.42563630999999</v>
      </c>
      <c r="P162" s="36">
        <f>SUMIFS(СВЦЭМ!$E$39:$E$782,СВЦЭМ!$A$39:$A$782,$A162,СВЦЭМ!$B$39:$B$782,P$155)+'СЕТ СН'!$F$15</f>
        <v>188.09842049</v>
      </c>
      <c r="Q162" s="36">
        <f>SUMIFS(СВЦЭМ!$E$39:$E$782,СВЦЭМ!$A$39:$A$782,$A162,СВЦЭМ!$B$39:$B$782,Q$155)+'СЕТ СН'!$F$15</f>
        <v>189.32527934999999</v>
      </c>
      <c r="R162" s="36">
        <f>SUMIFS(СВЦЭМ!$E$39:$E$782,СВЦЭМ!$A$39:$A$782,$A162,СВЦЭМ!$B$39:$B$782,R$155)+'СЕТ СН'!$F$15</f>
        <v>188.16190602</v>
      </c>
      <c r="S162" s="36">
        <f>SUMIFS(СВЦЭМ!$E$39:$E$782,СВЦЭМ!$A$39:$A$782,$A162,СВЦЭМ!$B$39:$B$782,S$155)+'СЕТ СН'!$F$15</f>
        <v>188.08026401999999</v>
      </c>
      <c r="T162" s="36">
        <f>SUMIFS(СВЦЭМ!$E$39:$E$782,СВЦЭМ!$A$39:$A$782,$A162,СВЦЭМ!$B$39:$B$782,T$155)+'СЕТ СН'!$F$15</f>
        <v>185.11675964</v>
      </c>
      <c r="U162" s="36">
        <f>SUMIFS(СВЦЭМ!$E$39:$E$782,СВЦЭМ!$A$39:$A$782,$A162,СВЦЭМ!$B$39:$B$782,U$155)+'СЕТ СН'!$F$15</f>
        <v>180.66710914999999</v>
      </c>
      <c r="V162" s="36">
        <f>SUMIFS(СВЦЭМ!$E$39:$E$782,СВЦЭМ!$A$39:$A$782,$A162,СВЦЭМ!$B$39:$B$782,V$155)+'СЕТ СН'!$F$15</f>
        <v>183.52042201</v>
      </c>
      <c r="W162" s="36">
        <f>SUMIFS(СВЦЭМ!$E$39:$E$782,СВЦЭМ!$A$39:$A$782,$A162,СВЦЭМ!$B$39:$B$782,W$155)+'СЕТ СН'!$F$15</f>
        <v>189.86054687999999</v>
      </c>
      <c r="X162" s="36">
        <f>SUMIFS(СВЦЭМ!$E$39:$E$782,СВЦЭМ!$A$39:$A$782,$A162,СВЦЭМ!$B$39:$B$782,X$155)+'СЕТ СН'!$F$15</f>
        <v>199.85428204999999</v>
      </c>
      <c r="Y162" s="36">
        <f>SUMIFS(СВЦЭМ!$E$39:$E$782,СВЦЭМ!$A$39:$A$782,$A162,СВЦЭМ!$B$39:$B$782,Y$155)+'СЕТ СН'!$F$15</f>
        <v>201.90045775999999</v>
      </c>
    </row>
    <row r="163" spans="1:25" ht="15.75" x14ac:dyDescent="0.2">
      <c r="A163" s="35">
        <f t="shared" si="4"/>
        <v>44477</v>
      </c>
      <c r="B163" s="36">
        <f>SUMIFS(СВЦЭМ!$E$39:$E$782,СВЦЭМ!$A$39:$A$782,$A163,СВЦЭМ!$B$39:$B$782,B$155)+'СЕТ СН'!$F$15</f>
        <v>196.62420560000001</v>
      </c>
      <c r="C163" s="36">
        <f>SUMIFS(СВЦЭМ!$E$39:$E$782,СВЦЭМ!$A$39:$A$782,$A163,СВЦЭМ!$B$39:$B$782,C$155)+'СЕТ СН'!$F$15</f>
        <v>201.40062735000001</v>
      </c>
      <c r="D163" s="36">
        <f>SUMIFS(СВЦЭМ!$E$39:$E$782,СВЦЭМ!$A$39:$A$782,$A163,СВЦЭМ!$B$39:$B$782,D$155)+'СЕТ СН'!$F$15</f>
        <v>195.66554260000001</v>
      </c>
      <c r="E163" s="36">
        <f>SUMIFS(СВЦЭМ!$E$39:$E$782,СВЦЭМ!$A$39:$A$782,$A163,СВЦЭМ!$B$39:$B$782,E$155)+'СЕТ СН'!$F$15</f>
        <v>200.40593758</v>
      </c>
      <c r="F163" s="36">
        <f>SUMIFS(СВЦЭМ!$E$39:$E$782,СВЦЭМ!$A$39:$A$782,$A163,СВЦЭМ!$B$39:$B$782,F$155)+'СЕТ СН'!$F$15</f>
        <v>199.82927687</v>
      </c>
      <c r="G163" s="36">
        <f>SUMIFS(СВЦЭМ!$E$39:$E$782,СВЦЭМ!$A$39:$A$782,$A163,СВЦЭМ!$B$39:$B$782,G$155)+'СЕТ СН'!$F$15</f>
        <v>196.16902041</v>
      </c>
      <c r="H163" s="36">
        <f>SUMIFS(СВЦЭМ!$E$39:$E$782,СВЦЭМ!$A$39:$A$782,$A163,СВЦЭМ!$B$39:$B$782,H$155)+'СЕТ СН'!$F$15</f>
        <v>202.98911386</v>
      </c>
      <c r="I163" s="36">
        <f>SUMIFS(СВЦЭМ!$E$39:$E$782,СВЦЭМ!$A$39:$A$782,$A163,СВЦЭМ!$B$39:$B$782,I$155)+'СЕТ СН'!$F$15</f>
        <v>210.21214080999999</v>
      </c>
      <c r="J163" s="36">
        <f>SUMIFS(СВЦЭМ!$E$39:$E$782,СВЦЭМ!$A$39:$A$782,$A163,СВЦЭМ!$B$39:$B$782,J$155)+'СЕТ СН'!$F$15</f>
        <v>200.07387883999999</v>
      </c>
      <c r="K163" s="36">
        <f>SUMIFS(СВЦЭМ!$E$39:$E$782,СВЦЭМ!$A$39:$A$782,$A163,СВЦЭМ!$B$39:$B$782,K$155)+'СЕТ СН'!$F$15</f>
        <v>193.79482701000001</v>
      </c>
      <c r="L163" s="36">
        <f>SUMIFS(СВЦЭМ!$E$39:$E$782,СВЦЭМ!$A$39:$A$782,$A163,СВЦЭМ!$B$39:$B$782,L$155)+'СЕТ СН'!$F$15</f>
        <v>186.67678685999999</v>
      </c>
      <c r="M163" s="36">
        <f>SUMIFS(СВЦЭМ!$E$39:$E$782,СВЦЭМ!$A$39:$A$782,$A163,СВЦЭМ!$B$39:$B$782,M$155)+'СЕТ СН'!$F$15</f>
        <v>189.32260596</v>
      </c>
      <c r="N163" s="36">
        <f>SUMIFS(СВЦЭМ!$E$39:$E$782,СВЦЭМ!$A$39:$A$782,$A163,СВЦЭМ!$B$39:$B$782,N$155)+'СЕТ СН'!$F$15</f>
        <v>190.35484349999999</v>
      </c>
      <c r="O163" s="36">
        <f>SUMIFS(СВЦЭМ!$E$39:$E$782,СВЦЭМ!$A$39:$A$782,$A163,СВЦЭМ!$B$39:$B$782,O$155)+'СЕТ СН'!$F$15</f>
        <v>188.56837286000001</v>
      </c>
      <c r="P163" s="36">
        <f>SUMIFS(СВЦЭМ!$E$39:$E$782,СВЦЭМ!$A$39:$A$782,$A163,СВЦЭМ!$B$39:$B$782,P$155)+'СЕТ СН'!$F$15</f>
        <v>188.74838038999999</v>
      </c>
      <c r="Q163" s="36">
        <f>SUMIFS(СВЦЭМ!$E$39:$E$782,СВЦЭМ!$A$39:$A$782,$A163,СВЦЭМ!$B$39:$B$782,Q$155)+'СЕТ СН'!$F$15</f>
        <v>187.77121195000001</v>
      </c>
      <c r="R163" s="36">
        <f>SUMIFS(СВЦЭМ!$E$39:$E$782,СВЦЭМ!$A$39:$A$782,$A163,СВЦЭМ!$B$39:$B$782,R$155)+'СЕТ СН'!$F$15</f>
        <v>187.01571389</v>
      </c>
      <c r="S163" s="36">
        <f>SUMIFS(СВЦЭМ!$E$39:$E$782,СВЦЭМ!$A$39:$A$782,$A163,СВЦЭМ!$B$39:$B$782,S$155)+'СЕТ СН'!$F$15</f>
        <v>187.55234107999999</v>
      </c>
      <c r="T163" s="36">
        <f>SUMIFS(СВЦЭМ!$E$39:$E$782,СВЦЭМ!$A$39:$A$782,$A163,СВЦЭМ!$B$39:$B$782,T$155)+'СЕТ СН'!$F$15</f>
        <v>188.83750741</v>
      </c>
      <c r="U163" s="36">
        <f>SUMIFS(СВЦЭМ!$E$39:$E$782,СВЦЭМ!$A$39:$A$782,$A163,СВЦЭМ!$B$39:$B$782,U$155)+'СЕТ СН'!$F$15</f>
        <v>183.25984052000001</v>
      </c>
      <c r="V163" s="36">
        <f>SUMIFS(СВЦЭМ!$E$39:$E$782,СВЦЭМ!$A$39:$A$782,$A163,СВЦЭМ!$B$39:$B$782,V$155)+'СЕТ СН'!$F$15</f>
        <v>183.42401057000001</v>
      </c>
      <c r="W163" s="36">
        <f>SUMIFS(СВЦЭМ!$E$39:$E$782,СВЦЭМ!$A$39:$A$782,$A163,СВЦЭМ!$B$39:$B$782,W$155)+'СЕТ СН'!$F$15</f>
        <v>190.13019359</v>
      </c>
      <c r="X163" s="36">
        <f>SUMIFS(СВЦЭМ!$E$39:$E$782,СВЦЭМ!$A$39:$A$782,$A163,СВЦЭМ!$B$39:$B$782,X$155)+'СЕТ СН'!$F$15</f>
        <v>200.16879922000001</v>
      </c>
      <c r="Y163" s="36">
        <f>SUMIFS(СВЦЭМ!$E$39:$E$782,СВЦЭМ!$A$39:$A$782,$A163,СВЦЭМ!$B$39:$B$782,Y$155)+'СЕТ СН'!$F$15</f>
        <v>200.47451174</v>
      </c>
    </row>
    <row r="164" spans="1:25" ht="15.75" x14ac:dyDescent="0.2">
      <c r="A164" s="35">
        <f t="shared" si="4"/>
        <v>44478</v>
      </c>
      <c r="B164" s="36">
        <f>SUMIFS(СВЦЭМ!$E$39:$E$782,СВЦЭМ!$A$39:$A$782,$A164,СВЦЭМ!$B$39:$B$782,B$155)+'СЕТ СН'!$F$15</f>
        <v>178.36062375</v>
      </c>
      <c r="C164" s="36">
        <f>SUMIFS(СВЦЭМ!$E$39:$E$782,СВЦЭМ!$A$39:$A$782,$A164,СВЦЭМ!$B$39:$B$782,C$155)+'СЕТ СН'!$F$15</f>
        <v>185.51642666999999</v>
      </c>
      <c r="D164" s="36">
        <f>SUMIFS(СВЦЭМ!$E$39:$E$782,СВЦЭМ!$A$39:$A$782,$A164,СВЦЭМ!$B$39:$B$782,D$155)+'СЕТ СН'!$F$15</f>
        <v>184.93833036999999</v>
      </c>
      <c r="E164" s="36">
        <f>SUMIFS(СВЦЭМ!$E$39:$E$782,СВЦЭМ!$A$39:$A$782,$A164,СВЦЭМ!$B$39:$B$782,E$155)+'СЕТ СН'!$F$15</f>
        <v>188.81373404000001</v>
      </c>
      <c r="F164" s="36">
        <f>SUMIFS(СВЦЭМ!$E$39:$E$782,СВЦЭМ!$A$39:$A$782,$A164,СВЦЭМ!$B$39:$B$782,F$155)+'СЕТ СН'!$F$15</f>
        <v>186.49775234000001</v>
      </c>
      <c r="G164" s="36">
        <f>SUMIFS(СВЦЭМ!$E$39:$E$782,СВЦЭМ!$A$39:$A$782,$A164,СВЦЭМ!$B$39:$B$782,G$155)+'СЕТ СН'!$F$15</f>
        <v>184.97842395999999</v>
      </c>
      <c r="H164" s="36">
        <f>SUMIFS(СВЦЭМ!$E$39:$E$782,СВЦЭМ!$A$39:$A$782,$A164,СВЦЭМ!$B$39:$B$782,H$155)+'СЕТ СН'!$F$15</f>
        <v>178.98365042</v>
      </c>
      <c r="I164" s="36">
        <f>SUMIFS(СВЦЭМ!$E$39:$E$782,СВЦЭМ!$A$39:$A$782,$A164,СВЦЭМ!$B$39:$B$782,I$155)+'СЕТ СН'!$F$15</f>
        <v>193.70351980999999</v>
      </c>
      <c r="J164" s="36">
        <f>SUMIFS(СВЦЭМ!$E$39:$E$782,СВЦЭМ!$A$39:$A$782,$A164,СВЦЭМ!$B$39:$B$782,J$155)+'СЕТ СН'!$F$15</f>
        <v>199.81467522</v>
      </c>
      <c r="K164" s="36">
        <f>SUMIFS(СВЦЭМ!$E$39:$E$782,СВЦЭМ!$A$39:$A$782,$A164,СВЦЭМ!$B$39:$B$782,K$155)+'СЕТ СН'!$F$15</f>
        <v>187.94083835000001</v>
      </c>
      <c r="L164" s="36">
        <f>SUMIFS(СВЦЭМ!$E$39:$E$782,СВЦЭМ!$A$39:$A$782,$A164,СВЦЭМ!$B$39:$B$782,L$155)+'СЕТ СН'!$F$15</f>
        <v>183.02820374999999</v>
      </c>
      <c r="M164" s="36">
        <f>SUMIFS(СВЦЭМ!$E$39:$E$782,СВЦЭМ!$A$39:$A$782,$A164,СВЦЭМ!$B$39:$B$782,M$155)+'СЕТ СН'!$F$15</f>
        <v>184.30849276000001</v>
      </c>
      <c r="N164" s="36">
        <f>SUMIFS(СВЦЭМ!$E$39:$E$782,СВЦЭМ!$A$39:$A$782,$A164,СВЦЭМ!$B$39:$B$782,N$155)+'СЕТ СН'!$F$15</f>
        <v>187.76769364</v>
      </c>
      <c r="O164" s="36">
        <f>SUMIFS(СВЦЭМ!$E$39:$E$782,СВЦЭМ!$A$39:$A$782,$A164,СВЦЭМ!$B$39:$B$782,O$155)+'СЕТ СН'!$F$15</f>
        <v>187.29141190999999</v>
      </c>
      <c r="P164" s="36">
        <f>SUMIFS(СВЦЭМ!$E$39:$E$782,СВЦЭМ!$A$39:$A$782,$A164,СВЦЭМ!$B$39:$B$782,P$155)+'СЕТ СН'!$F$15</f>
        <v>186.75351749000001</v>
      </c>
      <c r="Q164" s="36">
        <f>SUMIFS(СВЦЭМ!$E$39:$E$782,СВЦЭМ!$A$39:$A$782,$A164,СВЦЭМ!$B$39:$B$782,Q$155)+'СЕТ СН'!$F$15</f>
        <v>200.56858391</v>
      </c>
      <c r="R164" s="36">
        <f>SUMIFS(СВЦЭМ!$E$39:$E$782,СВЦЭМ!$A$39:$A$782,$A164,СВЦЭМ!$B$39:$B$782,R$155)+'СЕТ СН'!$F$15</f>
        <v>193.40617406000001</v>
      </c>
      <c r="S164" s="36">
        <f>SUMIFS(СВЦЭМ!$E$39:$E$782,СВЦЭМ!$A$39:$A$782,$A164,СВЦЭМ!$B$39:$B$782,S$155)+'СЕТ СН'!$F$15</f>
        <v>187.91184063</v>
      </c>
      <c r="T164" s="36">
        <f>SUMIFS(СВЦЭМ!$E$39:$E$782,СВЦЭМ!$A$39:$A$782,$A164,СВЦЭМ!$B$39:$B$782,T$155)+'СЕТ СН'!$F$15</f>
        <v>183.34429101000001</v>
      </c>
      <c r="U164" s="36">
        <f>SUMIFS(СВЦЭМ!$E$39:$E$782,СВЦЭМ!$A$39:$A$782,$A164,СВЦЭМ!$B$39:$B$782,U$155)+'СЕТ СН'!$F$15</f>
        <v>177.97102802000001</v>
      </c>
      <c r="V164" s="36">
        <f>SUMIFS(СВЦЭМ!$E$39:$E$782,СВЦЭМ!$A$39:$A$782,$A164,СВЦЭМ!$B$39:$B$782,V$155)+'СЕТ СН'!$F$15</f>
        <v>174.79726581</v>
      </c>
      <c r="W164" s="36">
        <f>SUMIFS(СВЦЭМ!$E$39:$E$782,СВЦЭМ!$A$39:$A$782,$A164,СВЦЭМ!$B$39:$B$782,W$155)+'СЕТ СН'!$F$15</f>
        <v>183.41066094999999</v>
      </c>
      <c r="X164" s="36">
        <f>SUMIFS(СВЦЭМ!$E$39:$E$782,СВЦЭМ!$A$39:$A$782,$A164,СВЦЭМ!$B$39:$B$782,X$155)+'СЕТ СН'!$F$15</f>
        <v>190.98811044000001</v>
      </c>
      <c r="Y164" s="36">
        <f>SUMIFS(СВЦЭМ!$E$39:$E$782,СВЦЭМ!$A$39:$A$782,$A164,СВЦЭМ!$B$39:$B$782,Y$155)+'СЕТ СН'!$F$15</f>
        <v>193.41922105</v>
      </c>
    </row>
    <row r="165" spans="1:25" ht="15.75" x14ac:dyDescent="0.2">
      <c r="A165" s="35">
        <f t="shared" si="4"/>
        <v>44479</v>
      </c>
      <c r="B165" s="36">
        <f>SUMIFS(СВЦЭМ!$E$39:$E$782,СВЦЭМ!$A$39:$A$782,$A165,СВЦЭМ!$B$39:$B$782,B$155)+'СЕТ СН'!$F$15</f>
        <v>228.45641574000001</v>
      </c>
      <c r="C165" s="36">
        <f>SUMIFS(СВЦЭМ!$E$39:$E$782,СВЦЭМ!$A$39:$A$782,$A165,СВЦЭМ!$B$39:$B$782,C$155)+'СЕТ СН'!$F$15</f>
        <v>233.49198267</v>
      </c>
      <c r="D165" s="36">
        <f>SUMIFS(СВЦЭМ!$E$39:$E$782,СВЦЭМ!$A$39:$A$782,$A165,СВЦЭМ!$B$39:$B$782,D$155)+'СЕТ СН'!$F$15</f>
        <v>230.49662556000001</v>
      </c>
      <c r="E165" s="36">
        <f>SUMIFS(СВЦЭМ!$E$39:$E$782,СВЦЭМ!$A$39:$A$782,$A165,СВЦЭМ!$B$39:$B$782,E$155)+'СЕТ СН'!$F$15</f>
        <v>227.77289511000001</v>
      </c>
      <c r="F165" s="36">
        <f>SUMIFS(СВЦЭМ!$E$39:$E$782,СВЦЭМ!$A$39:$A$782,$A165,СВЦЭМ!$B$39:$B$782,F$155)+'СЕТ СН'!$F$15</f>
        <v>225.96928141999999</v>
      </c>
      <c r="G165" s="36">
        <f>SUMIFS(СВЦЭМ!$E$39:$E$782,СВЦЭМ!$A$39:$A$782,$A165,СВЦЭМ!$B$39:$B$782,G$155)+'СЕТ СН'!$F$15</f>
        <v>226.30142508</v>
      </c>
      <c r="H165" s="36">
        <f>SUMIFS(СВЦЭМ!$E$39:$E$782,СВЦЭМ!$A$39:$A$782,$A165,СВЦЭМ!$B$39:$B$782,H$155)+'СЕТ СН'!$F$15</f>
        <v>233.82807331999999</v>
      </c>
      <c r="I165" s="36">
        <f>SUMIFS(СВЦЭМ!$E$39:$E$782,СВЦЭМ!$A$39:$A$782,$A165,СВЦЭМ!$B$39:$B$782,I$155)+'СЕТ СН'!$F$15</f>
        <v>230.43728849999999</v>
      </c>
      <c r="J165" s="36">
        <f>SUMIFS(СВЦЭМ!$E$39:$E$782,СВЦЭМ!$A$39:$A$782,$A165,СВЦЭМ!$B$39:$B$782,J$155)+'СЕТ СН'!$F$15</f>
        <v>218.94090926000001</v>
      </c>
      <c r="K165" s="36">
        <f>SUMIFS(СВЦЭМ!$E$39:$E$782,СВЦЭМ!$A$39:$A$782,$A165,СВЦЭМ!$B$39:$B$782,K$155)+'СЕТ СН'!$F$15</f>
        <v>212.09031643</v>
      </c>
      <c r="L165" s="36">
        <f>SUMIFS(СВЦЭМ!$E$39:$E$782,СВЦЭМ!$A$39:$A$782,$A165,СВЦЭМ!$B$39:$B$782,L$155)+'СЕТ СН'!$F$15</f>
        <v>210.39916478000001</v>
      </c>
      <c r="M165" s="36">
        <f>SUMIFS(СВЦЭМ!$E$39:$E$782,СВЦЭМ!$A$39:$A$782,$A165,СВЦЭМ!$B$39:$B$782,M$155)+'СЕТ СН'!$F$15</f>
        <v>210.34014676000001</v>
      </c>
      <c r="N165" s="36">
        <f>SUMIFS(СВЦЭМ!$E$39:$E$782,СВЦЭМ!$A$39:$A$782,$A165,СВЦЭМ!$B$39:$B$782,N$155)+'СЕТ СН'!$F$15</f>
        <v>210.76060960999999</v>
      </c>
      <c r="O165" s="36">
        <f>SUMIFS(СВЦЭМ!$E$39:$E$782,СВЦЭМ!$A$39:$A$782,$A165,СВЦЭМ!$B$39:$B$782,O$155)+'СЕТ СН'!$F$15</f>
        <v>213.05690059</v>
      </c>
      <c r="P165" s="36">
        <f>SUMIFS(СВЦЭМ!$E$39:$E$782,СВЦЭМ!$A$39:$A$782,$A165,СВЦЭМ!$B$39:$B$782,P$155)+'СЕТ СН'!$F$15</f>
        <v>213.09102336999999</v>
      </c>
      <c r="Q165" s="36">
        <f>SUMIFS(СВЦЭМ!$E$39:$E$782,СВЦЭМ!$A$39:$A$782,$A165,СВЦЭМ!$B$39:$B$782,Q$155)+'СЕТ СН'!$F$15</f>
        <v>214.90116842</v>
      </c>
      <c r="R165" s="36">
        <f>SUMIFS(СВЦЭМ!$E$39:$E$782,СВЦЭМ!$A$39:$A$782,$A165,СВЦЭМ!$B$39:$B$782,R$155)+'СЕТ СН'!$F$15</f>
        <v>214.31524160999999</v>
      </c>
      <c r="S165" s="36">
        <f>SUMIFS(СВЦЭМ!$E$39:$E$782,СВЦЭМ!$A$39:$A$782,$A165,СВЦЭМ!$B$39:$B$782,S$155)+'СЕТ СН'!$F$15</f>
        <v>213.20576281999999</v>
      </c>
      <c r="T165" s="36">
        <f>SUMIFS(СВЦЭМ!$E$39:$E$782,СВЦЭМ!$A$39:$A$782,$A165,СВЦЭМ!$B$39:$B$782,T$155)+'СЕТ СН'!$F$15</f>
        <v>204.85513517999999</v>
      </c>
      <c r="U165" s="36">
        <f>SUMIFS(СВЦЭМ!$E$39:$E$782,СВЦЭМ!$A$39:$A$782,$A165,СВЦЭМ!$B$39:$B$782,U$155)+'СЕТ СН'!$F$15</f>
        <v>204.77226464</v>
      </c>
      <c r="V165" s="36">
        <f>SUMIFS(СВЦЭМ!$E$39:$E$782,СВЦЭМ!$A$39:$A$782,$A165,СВЦЭМ!$B$39:$B$782,V$155)+'СЕТ СН'!$F$15</f>
        <v>200.48166316999999</v>
      </c>
      <c r="W165" s="36">
        <f>SUMIFS(СВЦЭМ!$E$39:$E$782,СВЦЭМ!$A$39:$A$782,$A165,СВЦЭМ!$B$39:$B$782,W$155)+'СЕТ СН'!$F$15</f>
        <v>207.83249934</v>
      </c>
      <c r="X165" s="36">
        <f>SUMIFS(СВЦЭМ!$E$39:$E$782,СВЦЭМ!$A$39:$A$782,$A165,СВЦЭМ!$B$39:$B$782,X$155)+'СЕТ СН'!$F$15</f>
        <v>213.97527559</v>
      </c>
      <c r="Y165" s="36">
        <f>SUMIFS(СВЦЭМ!$E$39:$E$782,СВЦЭМ!$A$39:$A$782,$A165,СВЦЭМ!$B$39:$B$782,Y$155)+'СЕТ СН'!$F$15</f>
        <v>215.56185274000001</v>
      </c>
    </row>
    <row r="166" spans="1:25" ht="15.75" x14ac:dyDescent="0.2">
      <c r="A166" s="35">
        <f t="shared" si="4"/>
        <v>44480</v>
      </c>
      <c r="B166" s="36">
        <f>SUMIFS(СВЦЭМ!$E$39:$E$782,СВЦЭМ!$A$39:$A$782,$A166,СВЦЭМ!$B$39:$B$782,B$155)+'СЕТ СН'!$F$15</f>
        <v>200.44028517999999</v>
      </c>
      <c r="C166" s="36">
        <f>SUMIFS(СВЦЭМ!$E$39:$E$782,СВЦЭМ!$A$39:$A$782,$A166,СВЦЭМ!$B$39:$B$782,C$155)+'СЕТ СН'!$F$15</f>
        <v>207.49535191000001</v>
      </c>
      <c r="D166" s="36">
        <f>SUMIFS(СВЦЭМ!$E$39:$E$782,СВЦЭМ!$A$39:$A$782,$A166,СВЦЭМ!$B$39:$B$782,D$155)+'СЕТ СН'!$F$15</f>
        <v>202.11905157000001</v>
      </c>
      <c r="E166" s="36">
        <f>SUMIFS(СВЦЭМ!$E$39:$E$782,СВЦЭМ!$A$39:$A$782,$A166,СВЦЭМ!$B$39:$B$782,E$155)+'СЕТ СН'!$F$15</f>
        <v>200.62010835999999</v>
      </c>
      <c r="F166" s="36">
        <f>SUMIFS(СВЦЭМ!$E$39:$E$782,СВЦЭМ!$A$39:$A$782,$A166,СВЦЭМ!$B$39:$B$782,F$155)+'СЕТ СН'!$F$15</f>
        <v>200.54678007999999</v>
      </c>
      <c r="G166" s="36">
        <f>SUMIFS(СВЦЭМ!$E$39:$E$782,СВЦЭМ!$A$39:$A$782,$A166,СВЦЭМ!$B$39:$B$782,G$155)+'СЕТ СН'!$F$15</f>
        <v>203.21368852000001</v>
      </c>
      <c r="H166" s="36">
        <f>SUMIFS(СВЦЭМ!$E$39:$E$782,СВЦЭМ!$A$39:$A$782,$A166,СВЦЭМ!$B$39:$B$782,H$155)+'СЕТ СН'!$F$15</f>
        <v>216.19953253</v>
      </c>
      <c r="I166" s="36">
        <f>SUMIFS(СВЦЭМ!$E$39:$E$782,СВЦЭМ!$A$39:$A$782,$A166,СВЦЭМ!$B$39:$B$782,I$155)+'СЕТ СН'!$F$15</f>
        <v>211.04760666999999</v>
      </c>
      <c r="J166" s="36">
        <f>SUMIFS(СВЦЭМ!$E$39:$E$782,СВЦЭМ!$A$39:$A$782,$A166,СВЦЭМ!$B$39:$B$782,J$155)+'СЕТ СН'!$F$15</f>
        <v>200.65714342000001</v>
      </c>
      <c r="K166" s="36">
        <f>SUMIFS(СВЦЭМ!$E$39:$E$782,СВЦЭМ!$A$39:$A$782,$A166,СВЦЭМ!$B$39:$B$782,K$155)+'СЕТ СН'!$F$15</f>
        <v>197.58798580999999</v>
      </c>
      <c r="L166" s="36">
        <f>SUMIFS(СВЦЭМ!$E$39:$E$782,СВЦЭМ!$A$39:$A$782,$A166,СВЦЭМ!$B$39:$B$782,L$155)+'СЕТ СН'!$F$15</f>
        <v>197.77376366999999</v>
      </c>
      <c r="M166" s="36">
        <f>SUMIFS(СВЦЭМ!$E$39:$E$782,СВЦЭМ!$A$39:$A$782,$A166,СВЦЭМ!$B$39:$B$782,M$155)+'СЕТ СН'!$F$15</f>
        <v>201.70130725999999</v>
      </c>
      <c r="N166" s="36">
        <f>SUMIFS(СВЦЭМ!$E$39:$E$782,СВЦЭМ!$A$39:$A$782,$A166,СВЦЭМ!$B$39:$B$782,N$155)+'СЕТ СН'!$F$15</f>
        <v>202.38067785000001</v>
      </c>
      <c r="O166" s="36">
        <f>SUMIFS(СВЦЭМ!$E$39:$E$782,СВЦЭМ!$A$39:$A$782,$A166,СВЦЭМ!$B$39:$B$782,O$155)+'СЕТ СН'!$F$15</f>
        <v>202.11018763999999</v>
      </c>
      <c r="P166" s="36">
        <f>SUMIFS(СВЦЭМ!$E$39:$E$782,СВЦЭМ!$A$39:$A$782,$A166,СВЦЭМ!$B$39:$B$782,P$155)+'СЕТ СН'!$F$15</f>
        <v>202.75309407</v>
      </c>
      <c r="Q166" s="36">
        <f>SUMIFS(СВЦЭМ!$E$39:$E$782,СВЦЭМ!$A$39:$A$782,$A166,СВЦЭМ!$B$39:$B$782,Q$155)+'СЕТ СН'!$F$15</f>
        <v>203.08778903000001</v>
      </c>
      <c r="R166" s="36">
        <f>SUMIFS(СВЦЭМ!$E$39:$E$782,СВЦЭМ!$A$39:$A$782,$A166,СВЦЭМ!$B$39:$B$782,R$155)+'СЕТ СН'!$F$15</f>
        <v>201.57473865</v>
      </c>
      <c r="S166" s="36">
        <f>SUMIFS(СВЦЭМ!$E$39:$E$782,СВЦЭМ!$A$39:$A$782,$A166,СВЦЭМ!$B$39:$B$782,S$155)+'СЕТ СН'!$F$15</f>
        <v>200.10223893</v>
      </c>
      <c r="T166" s="36">
        <f>SUMIFS(СВЦЭМ!$E$39:$E$782,СВЦЭМ!$A$39:$A$782,$A166,СВЦЭМ!$B$39:$B$782,T$155)+'СЕТ СН'!$F$15</f>
        <v>195.30037261999999</v>
      </c>
      <c r="U166" s="36">
        <f>SUMIFS(СВЦЭМ!$E$39:$E$782,СВЦЭМ!$A$39:$A$782,$A166,СВЦЭМ!$B$39:$B$782,U$155)+'СЕТ СН'!$F$15</f>
        <v>193.34908720999999</v>
      </c>
      <c r="V166" s="36">
        <f>SUMIFS(СВЦЭМ!$E$39:$E$782,СВЦЭМ!$A$39:$A$782,$A166,СВЦЭМ!$B$39:$B$782,V$155)+'СЕТ СН'!$F$15</f>
        <v>193.02069227999999</v>
      </c>
      <c r="W166" s="36">
        <f>SUMIFS(СВЦЭМ!$E$39:$E$782,СВЦЭМ!$A$39:$A$782,$A166,СВЦЭМ!$B$39:$B$782,W$155)+'СЕТ СН'!$F$15</f>
        <v>197.99717347999999</v>
      </c>
      <c r="X166" s="36">
        <f>SUMIFS(СВЦЭМ!$E$39:$E$782,СВЦЭМ!$A$39:$A$782,$A166,СВЦЭМ!$B$39:$B$782,X$155)+'СЕТ СН'!$F$15</f>
        <v>200.85655256999999</v>
      </c>
      <c r="Y166" s="36">
        <f>SUMIFS(СВЦЭМ!$E$39:$E$782,СВЦЭМ!$A$39:$A$782,$A166,СВЦЭМ!$B$39:$B$782,Y$155)+'СЕТ СН'!$F$15</f>
        <v>207.61651497</v>
      </c>
    </row>
    <row r="167" spans="1:25" ht="15.75" x14ac:dyDescent="0.2">
      <c r="A167" s="35">
        <f t="shared" si="4"/>
        <v>44481</v>
      </c>
      <c r="B167" s="36">
        <f>SUMIFS(СВЦЭМ!$E$39:$E$782,СВЦЭМ!$A$39:$A$782,$A167,СВЦЭМ!$B$39:$B$782,B$155)+'СЕТ СН'!$F$15</f>
        <v>213.28599371000001</v>
      </c>
      <c r="C167" s="36">
        <f>SUMIFS(СВЦЭМ!$E$39:$E$782,СВЦЭМ!$A$39:$A$782,$A167,СВЦЭМ!$B$39:$B$782,C$155)+'СЕТ СН'!$F$15</f>
        <v>217.71410653999999</v>
      </c>
      <c r="D167" s="36">
        <f>SUMIFS(СВЦЭМ!$E$39:$E$782,СВЦЭМ!$A$39:$A$782,$A167,СВЦЭМ!$B$39:$B$782,D$155)+'СЕТ СН'!$F$15</f>
        <v>201.40330234999999</v>
      </c>
      <c r="E167" s="36">
        <f>SUMIFS(СВЦЭМ!$E$39:$E$782,СВЦЭМ!$A$39:$A$782,$A167,СВЦЭМ!$B$39:$B$782,E$155)+'СЕТ СН'!$F$15</f>
        <v>200.32876582</v>
      </c>
      <c r="F167" s="36">
        <f>SUMIFS(СВЦЭМ!$E$39:$E$782,СВЦЭМ!$A$39:$A$782,$A167,СВЦЭМ!$B$39:$B$782,F$155)+'СЕТ СН'!$F$15</f>
        <v>200.20901642999999</v>
      </c>
      <c r="G167" s="36">
        <f>SUMIFS(СВЦЭМ!$E$39:$E$782,СВЦЭМ!$A$39:$A$782,$A167,СВЦЭМ!$B$39:$B$782,G$155)+'СЕТ СН'!$F$15</f>
        <v>200.34451023</v>
      </c>
      <c r="H167" s="36">
        <f>SUMIFS(СВЦЭМ!$E$39:$E$782,СВЦЭМ!$A$39:$A$782,$A167,СВЦЭМ!$B$39:$B$782,H$155)+'СЕТ СН'!$F$15</f>
        <v>214.54694634000001</v>
      </c>
      <c r="I167" s="36">
        <f>SUMIFS(СВЦЭМ!$E$39:$E$782,СВЦЭМ!$A$39:$A$782,$A167,СВЦЭМ!$B$39:$B$782,I$155)+'СЕТ СН'!$F$15</f>
        <v>203.89635730000001</v>
      </c>
      <c r="J167" s="36">
        <f>SUMIFS(СВЦЭМ!$E$39:$E$782,СВЦЭМ!$A$39:$A$782,$A167,СВЦЭМ!$B$39:$B$782,J$155)+'СЕТ СН'!$F$15</f>
        <v>196.24346881</v>
      </c>
      <c r="K167" s="36">
        <f>SUMIFS(СВЦЭМ!$E$39:$E$782,СВЦЭМ!$A$39:$A$782,$A167,СВЦЭМ!$B$39:$B$782,K$155)+'СЕТ СН'!$F$15</f>
        <v>195.12082978000001</v>
      </c>
      <c r="L167" s="36">
        <f>SUMIFS(СВЦЭМ!$E$39:$E$782,СВЦЭМ!$A$39:$A$782,$A167,СВЦЭМ!$B$39:$B$782,L$155)+'СЕТ СН'!$F$15</f>
        <v>193.59392836999999</v>
      </c>
      <c r="M167" s="36">
        <f>SUMIFS(СВЦЭМ!$E$39:$E$782,СВЦЭМ!$A$39:$A$782,$A167,СВЦЭМ!$B$39:$B$782,M$155)+'СЕТ СН'!$F$15</f>
        <v>201.43421703999999</v>
      </c>
      <c r="N167" s="36">
        <f>SUMIFS(СВЦЭМ!$E$39:$E$782,СВЦЭМ!$A$39:$A$782,$A167,СВЦЭМ!$B$39:$B$782,N$155)+'СЕТ СН'!$F$15</f>
        <v>208.39535315000001</v>
      </c>
      <c r="O167" s="36">
        <f>SUMIFS(СВЦЭМ!$E$39:$E$782,СВЦЭМ!$A$39:$A$782,$A167,СВЦЭМ!$B$39:$B$782,O$155)+'СЕТ СН'!$F$15</f>
        <v>206.84233936999999</v>
      </c>
      <c r="P167" s="36">
        <f>SUMIFS(СВЦЭМ!$E$39:$E$782,СВЦЭМ!$A$39:$A$782,$A167,СВЦЭМ!$B$39:$B$782,P$155)+'СЕТ СН'!$F$15</f>
        <v>207.28104965</v>
      </c>
      <c r="Q167" s="36">
        <f>SUMIFS(СВЦЭМ!$E$39:$E$782,СВЦЭМ!$A$39:$A$782,$A167,СВЦЭМ!$B$39:$B$782,Q$155)+'СЕТ СН'!$F$15</f>
        <v>207.06907397000001</v>
      </c>
      <c r="R167" s="36">
        <f>SUMIFS(СВЦЭМ!$E$39:$E$782,СВЦЭМ!$A$39:$A$782,$A167,СВЦЭМ!$B$39:$B$782,R$155)+'СЕТ СН'!$F$15</f>
        <v>205.86617296</v>
      </c>
      <c r="S167" s="36">
        <f>SUMIFS(СВЦЭМ!$E$39:$E$782,СВЦЭМ!$A$39:$A$782,$A167,СВЦЭМ!$B$39:$B$782,S$155)+'СЕТ СН'!$F$15</f>
        <v>205.45621585000001</v>
      </c>
      <c r="T167" s="36">
        <f>SUMIFS(СВЦЭМ!$E$39:$E$782,СВЦЭМ!$A$39:$A$782,$A167,СВЦЭМ!$B$39:$B$782,T$155)+'СЕТ СН'!$F$15</f>
        <v>193.97852098000001</v>
      </c>
      <c r="U167" s="36">
        <f>SUMIFS(СВЦЭМ!$E$39:$E$782,СВЦЭМ!$A$39:$A$782,$A167,СВЦЭМ!$B$39:$B$782,U$155)+'СЕТ СН'!$F$15</f>
        <v>187.18591007000001</v>
      </c>
      <c r="V167" s="36">
        <f>SUMIFS(СВЦЭМ!$E$39:$E$782,СВЦЭМ!$A$39:$A$782,$A167,СВЦЭМ!$B$39:$B$782,V$155)+'СЕТ СН'!$F$15</f>
        <v>181.22849031999999</v>
      </c>
      <c r="W167" s="36">
        <f>SUMIFS(СВЦЭМ!$E$39:$E$782,СВЦЭМ!$A$39:$A$782,$A167,СВЦЭМ!$B$39:$B$782,W$155)+'СЕТ СН'!$F$15</f>
        <v>186.01127303999999</v>
      </c>
      <c r="X167" s="36">
        <f>SUMIFS(СВЦЭМ!$E$39:$E$782,СВЦЭМ!$A$39:$A$782,$A167,СВЦЭМ!$B$39:$B$782,X$155)+'СЕТ СН'!$F$15</f>
        <v>188.15385029999999</v>
      </c>
      <c r="Y167" s="36">
        <f>SUMIFS(СВЦЭМ!$E$39:$E$782,СВЦЭМ!$A$39:$A$782,$A167,СВЦЭМ!$B$39:$B$782,Y$155)+'СЕТ СН'!$F$15</f>
        <v>192.42375446</v>
      </c>
    </row>
    <row r="168" spans="1:25" ht="15.75" x14ac:dyDescent="0.2">
      <c r="A168" s="35">
        <f t="shared" si="4"/>
        <v>44482</v>
      </c>
      <c r="B168" s="36">
        <f>SUMIFS(СВЦЭМ!$E$39:$E$782,СВЦЭМ!$A$39:$A$782,$A168,СВЦЭМ!$B$39:$B$782,B$155)+'СЕТ СН'!$F$15</f>
        <v>188.93692315000001</v>
      </c>
      <c r="C168" s="36">
        <f>SUMIFS(СВЦЭМ!$E$39:$E$782,СВЦЭМ!$A$39:$A$782,$A168,СВЦЭМ!$B$39:$B$782,C$155)+'СЕТ СН'!$F$15</f>
        <v>211.40507319</v>
      </c>
      <c r="D168" s="36">
        <f>SUMIFS(СВЦЭМ!$E$39:$E$782,СВЦЭМ!$A$39:$A$782,$A168,СВЦЭМ!$B$39:$B$782,D$155)+'СЕТ СН'!$F$15</f>
        <v>198.70908057</v>
      </c>
      <c r="E168" s="36">
        <f>SUMIFS(СВЦЭМ!$E$39:$E$782,СВЦЭМ!$A$39:$A$782,$A168,СВЦЭМ!$B$39:$B$782,E$155)+'СЕТ СН'!$F$15</f>
        <v>195.29428593</v>
      </c>
      <c r="F168" s="36">
        <f>SUMIFS(СВЦЭМ!$E$39:$E$782,СВЦЭМ!$A$39:$A$782,$A168,СВЦЭМ!$B$39:$B$782,F$155)+'СЕТ СН'!$F$15</f>
        <v>194.31865146999999</v>
      </c>
      <c r="G168" s="36">
        <f>SUMIFS(СВЦЭМ!$E$39:$E$782,СВЦЭМ!$A$39:$A$782,$A168,СВЦЭМ!$B$39:$B$782,G$155)+'СЕТ СН'!$F$15</f>
        <v>196.9190122</v>
      </c>
      <c r="H168" s="36">
        <f>SUMIFS(СВЦЭМ!$E$39:$E$782,СВЦЭМ!$A$39:$A$782,$A168,СВЦЭМ!$B$39:$B$782,H$155)+'СЕТ СН'!$F$15</f>
        <v>209.46098505000001</v>
      </c>
      <c r="I168" s="36">
        <f>SUMIFS(СВЦЭМ!$E$39:$E$782,СВЦЭМ!$A$39:$A$782,$A168,СВЦЭМ!$B$39:$B$782,I$155)+'СЕТ СН'!$F$15</f>
        <v>203.36077474999999</v>
      </c>
      <c r="J168" s="36">
        <f>SUMIFS(СВЦЭМ!$E$39:$E$782,СВЦЭМ!$A$39:$A$782,$A168,СВЦЭМ!$B$39:$B$782,J$155)+'СЕТ СН'!$F$15</f>
        <v>197.40571306000001</v>
      </c>
      <c r="K168" s="36">
        <f>SUMIFS(СВЦЭМ!$E$39:$E$782,СВЦЭМ!$A$39:$A$782,$A168,СВЦЭМ!$B$39:$B$782,K$155)+'СЕТ СН'!$F$15</f>
        <v>187.11772245</v>
      </c>
      <c r="L168" s="36">
        <f>SUMIFS(СВЦЭМ!$E$39:$E$782,СВЦЭМ!$A$39:$A$782,$A168,СВЦЭМ!$B$39:$B$782,L$155)+'СЕТ СН'!$F$15</f>
        <v>185.18292337</v>
      </c>
      <c r="M168" s="36">
        <f>SUMIFS(СВЦЭМ!$E$39:$E$782,СВЦЭМ!$A$39:$A$782,$A168,СВЦЭМ!$B$39:$B$782,M$155)+'СЕТ СН'!$F$15</f>
        <v>189.01975332000001</v>
      </c>
      <c r="N168" s="36">
        <f>SUMIFS(СВЦЭМ!$E$39:$E$782,СВЦЭМ!$A$39:$A$782,$A168,СВЦЭМ!$B$39:$B$782,N$155)+'СЕТ СН'!$F$15</f>
        <v>199.05249773</v>
      </c>
      <c r="O168" s="36">
        <f>SUMIFS(СВЦЭМ!$E$39:$E$782,СВЦЭМ!$A$39:$A$782,$A168,СВЦЭМ!$B$39:$B$782,O$155)+'СЕТ СН'!$F$15</f>
        <v>205.44516526999999</v>
      </c>
      <c r="P168" s="36">
        <f>SUMIFS(СВЦЭМ!$E$39:$E$782,СВЦЭМ!$A$39:$A$782,$A168,СВЦЭМ!$B$39:$B$782,P$155)+'СЕТ СН'!$F$15</f>
        <v>204.59431351999999</v>
      </c>
      <c r="Q168" s="36">
        <f>SUMIFS(СВЦЭМ!$E$39:$E$782,СВЦЭМ!$A$39:$A$782,$A168,СВЦЭМ!$B$39:$B$782,Q$155)+'СЕТ СН'!$F$15</f>
        <v>203.90539154999999</v>
      </c>
      <c r="R168" s="36">
        <f>SUMIFS(СВЦЭМ!$E$39:$E$782,СВЦЭМ!$A$39:$A$782,$A168,СВЦЭМ!$B$39:$B$782,R$155)+'СЕТ СН'!$F$15</f>
        <v>203.01157047999999</v>
      </c>
      <c r="S168" s="36">
        <f>SUMIFS(СВЦЭМ!$E$39:$E$782,СВЦЭМ!$A$39:$A$782,$A168,СВЦЭМ!$B$39:$B$782,S$155)+'СЕТ СН'!$F$15</f>
        <v>196.28424000999999</v>
      </c>
      <c r="T168" s="36">
        <f>SUMIFS(СВЦЭМ!$E$39:$E$782,СВЦЭМ!$A$39:$A$782,$A168,СВЦЭМ!$B$39:$B$782,T$155)+'СЕТ СН'!$F$15</f>
        <v>178.66569798</v>
      </c>
      <c r="U168" s="36">
        <f>SUMIFS(СВЦЭМ!$E$39:$E$782,СВЦЭМ!$A$39:$A$782,$A168,СВЦЭМ!$B$39:$B$782,U$155)+'СЕТ СН'!$F$15</f>
        <v>171.57763043</v>
      </c>
      <c r="V168" s="36">
        <f>SUMIFS(СВЦЭМ!$E$39:$E$782,СВЦЭМ!$A$39:$A$782,$A168,СВЦЭМ!$B$39:$B$782,V$155)+'СЕТ СН'!$F$15</f>
        <v>169.92347849000001</v>
      </c>
      <c r="W168" s="36">
        <f>SUMIFS(СВЦЭМ!$E$39:$E$782,СВЦЭМ!$A$39:$A$782,$A168,СВЦЭМ!$B$39:$B$782,W$155)+'СЕТ СН'!$F$15</f>
        <v>179.99712628</v>
      </c>
      <c r="X168" s="36">
        <f>SUMIFS(СВЦЭМ!$E$39:$E$782,СВЦЭМ!$A$39:$A$782,$A168,СВЦЭМ!$B$39:$B$782,X$155)+'СЕТ СН'!$F$15</f>
        <v>186.20784001000001</v>
      </c>
      <c r="Y168" s="36">
        <f>SUMIFS(СВЦЭМ!$E$39:$E$782,СВЦЭМ!$A$39:$A$782,$A168,СВЦЭМ!$B$39:$B$782,Y$155)+'СЕТ СН'!$F$15</f>
        <v>201.51435547</v>
      </c>
    </row>
    <row r="169" spans="1:25" ht="15.75" x14ac:dyDescent="0.2">
      <c r="A169" s="35">
        <f t="shared" si="4"/>
        <v>44483</v>
      </c>
      <c r="B169" s="36">
        <f>SUMIFS(СВЦЭМ!$E$39:$E$782,СВЦЭМ!$A$39:$A$782,$A169,СВЦЭМ!$B$39:$B$782,B$155)+'СЕТ СН'!$F$15</f>
        <v>216.21867107</v>
      </c>
      <c r="C169" s="36">
        <f>SUMIFS(СВЦЭМ!$E$39:$E$782,СВЦЭМ!$A$39:$A$782,$A169,СВЦЭМ!$B$39:$B$782,C$155)+'СЕТ СН'!$F$15</f>
        <v>211.10482725</v>
      </c>
      <c r="D169" s="36">
        <f>SUMIFS(СВЦЭМ!$E$39:$E$782,СВЦЭМ!$A$39:$A$782,$A169,СВЦЭМ!$B$39:$B$782,D$155)+'СЕТ СН'!$F$15</f>
        <v>194.10174458</v>
      </c>
      <c r="E169" s="36">
        <f>SUMIFS(СВЦЭМ!$E$39:$E$782,СВЦЭМ!$A$39:$A$782,$A169,СВЦЭМ!$B$39:$B$782,E$155)+'СЕТ СН'!$F$15</f>
        <v>191.39830810000001</v>
      </c>
      <c r="F169" s="36">
        <f>SUMIFS(СВЦЭМ!$E$39:$E$782,СВЦЭМ!$A$39:$A$782,$A169,СВЦЭМ!$B$39:$B$782,F$155)+'СЕТ СН'!$F$15</f>
        <v>190.39566539</v>
      </c>
      <c r="G169" s="36">
        <f>SUMIFS(СВЦЭМ!$E$39:$E$782,СВЦЭМ!$A$39:$A$782,$A169,СВЦЭМ!$B$39:$B$782,G$155)+'СЕТ СН'!$F$15</f>
        <v>193.05118815</v>
      </c>
      <c r="H169" s="36">
        <f>SUMIFS(СВЦЭМ!$E$39:$E$782,СВЦЭМ!$A$39:$A$782,$A169,СВЦЭМ!$B$39:$B$782,H$155)+'СЕТ СН'!$F$15</f>
        <v>210.72344222000001</v>
      </c>
      <c r="I169" s="36">
        <f>SUMIFS(СВЦЭМ!$E$39:$E$782,СВЦЭМ!$A$39:$A$782,$A169,СВЦЭМ!$B$39:$B$782,I$155)+'СЕТ СН'!$F$15</f>
        <v>208.36710246999999</v>
      </c>
      <c r="J169" s="36">
        <f>SUMIFS(СВЦЭМ!$E$39:$E$782,СВЦЭМ!$A$39:$A$782,$A169,СВЦЭМ!$B$39:$B$782,J$155)+'СЕТ СН'!$F$15</f>
        <v>203.20598577999999</v>
      </c>
      <c r="K169" s="36">
        <f>SUMIFS(СВЦЭМ!$E$39:$E$782,СВЦЭМ!$A$39:$A$782,$A169,СВЦЭМ!$B$39:$B$782,K$155)+'СЕТ СН'!$F$15</f>
        <v>176.17621004</v>
      </c>
      <c r="L169" s="36">
        <f>SUMIFS(СВЦЭМ!$E$39:$E$782,СВЦЭМ!$A$39:$A$782,$A169,СВЦЭМ!$B$39:$B$782,L$155)+'СЕТ СН'!$F$15</f>
        <v>189.30783138000001</v>
      </c>
      <c r="M169" s="36">
        <f>SUMIFS(СВЦЭМ!$E$39:$E$782,СВЦЭМ!$A$39:$A$782,$A169,СВЦЭМ!$B$39:$B$782,M$155)+'СЕТ СН'!$F$15</f>
        <v>218.53105955000001</v>
      </c>
      <c r="N169" s="36">
        <f>SUMIFS(СВЦЭМ!$E$39:$E$782,СВЦЭМ!$A$39:$A$782,$A169,СВЦЭМ!$B$39:$B$782,N$155)+'СЕТ СН'!$F$15</f>
        <v>216.31105027999999</v>
      </c>
      <c r="O169" s="36">
        <f>SUMIFS(СВЦЭМ!$E$39:$E$782,СВЦЭМ!$A$39:$A$782,$A169,СВЦЭМ!$B$39:$B$782,O$155)+'СЕТ СН'!$F$15</f>
        <v>215.46159990999999</v>
      </c>
      <c r="P169" s="36">
        <f>SUMIFS(СВЦЭМ!$E$39:$E$782,СВЦЭМ!$A$39:$A$782,$A169,СВЦЭМ!$B$39:$B$782,P$155)+'СЕТ СН'!$F$15</f>
        <v>214.19162979000001</v>
      </c>
      <c r="Q169" s="36">
        <f>SUMIFS(СВЦЭМ!$E$39:$E$782,СВЦЭМ!$A$39:$A$782,$A169,СВЦЭМ!$B$39:$B$782,Q$155)+'СЕТ СН'!$F$15</f>
        <v>218.93101349</v>
      </c>
      <c r="R169" s="36">
        <f>SUMIFS(СВЦЭМ!$E$39:$E$782,СВЦЭМ!$A$39:$A$782,$A169,СВЦЭМ!$B$39:$B$782,R$155)+'СЕТ СН'!$F$15</f>
        <v>218.55545795</v>
      </c>
      <c r="S169" s="36">
        <f>SUMIFS(СВЦЭМ!$E$39:$E$782,СВЦЭМ!$A$39:$A$782,$A169,СВЦЭМ!$B$39:$B$782,S$155)+'СЕТ СН'!$F$15</f>
        <v>206.75983391</v>
      </c>
      <c r="T169" s="36">
        <f>SUMIFS(СВЦЭМ!$E$39:$E$782,СВЦЭМ!$A$39:$A$782,$A169,СВЦЭМ!$B$39:$B$782,T$155)+'СЕТ СН'!$F$15</f>
        <v>185.92387457000001</v>
      </c>
      <c r="U169" s="36">
        <f>SUMIFS(СВЦЭМ!$E$39:$E$782,СВЦЭМ!$A$39:$A$782,$A169,СВЦЭМ!$B$39:$B$782,U$155)+'СЕТ СН'!$F$15</f>
        <v>170.96704185999999</v>
      </c>
      <c r="V169" s="36">
        <f>SUMIFS(СВЦЭМ!$E$39:$E$782,СВЦЭМ!$A$39:$A$782,$A169,СВЦЭМ!$B$39:$B$782,V$155)+'СЕТ СН'!$F$15</f>
        <v>164.71021734000001</v>
      </c>
      <c r="W169" s="36">
        <f>SUMIFS(СВЦЭМ!$E$39:$E$782,СВЦЭМ!$A$39:$A$782,$A169,СВЦЭМ!$B$39:$B$782,W$155)+'СЕТ СН'!$F$15</f>
        <v>184.70750305000001</v>
      </c>
      <c r="X169" s="36">
        <f>SUMIFS(СВЦЭМ!$E$39:$E$782,СВЦЭМ!$A$39:$A$782,$A169,СВЦЭМ!$B$39:$B$782,X$155)+'СЕТ СН'!$F$15</f>
        <v>203.79542042</v>
      </c>
      <c r="Y169" s="36">
        <f>SUMIFS(СВЦЭМ!$E$39:$E$782,СВЦЭМ!$A$39:$A$782,$A169,СВЦЭМ!$B$39:$B$782,Y$155)+'СЕТ СН'!$F$15</f>
        <v>214.50279660000001</v>
      </c>
    </row>
    <row r="170" spans="1:25" ht="15.75" x14ac:dyDescent="0.2">
      <c r="A170" s="35">
        <f t="shared" si="4"/>
        <v>44484</v>
      </c>
      <c r="B170" s="36">
        <f>SUMIFS(СВЦЭМ!$E$39:$E$782,СВЦЭМ!$A$39:$A$782,$A170,СВЦЭМ!$B$39:$B$782,B$155)+'СЕТ СН'!$F$15</f>
        <v>203.59897827</v>
      </c>
      <c r="C170" s="36">
        <f>SUMIFS(СВЦЭМ!$E$39:$E$782,СВЦЭМ!$A$39:$A$782,$A170,СВЦЭМ!$B$39:$B$782,C$155)+'СЕТ СН'!$F$15</f>
        <v>202.35163331999999</v>
      </c>
      <c r="D170" s="36">
        <f>SUMIFS(СВЦЭМ!$E$39:$E$782,СВЦЭМ!$A$39:$A$782,$A170,СВЦЭМ!$B$39:$B$782,D$155)+'СЕТ СН'!$F$15</f>
        <v>195.31321849</v>
      </c>
      <c r="E170" s="36">
        <f>SUMIFS(СВЦЭМ!$E$39:$E$782,СВЦЭМ!$A$39:$A$782,$A170,СВЦЭМ!$B$39:$B$782,E$155)+'СЕТ СН'!$F$15</f>
        <v>198.81223403999999</v>
      </c>
      <c r="F170" s="36">
        <f>SUMIFS(СВЦЭМ!$E$39:$E$782,СВЦЭМ!$A$39:$A$782,$A170,СВЦЭМ!$B$39:$B$782,F$155)+'СЕТ СН'!$F$15</f>
        <v>197.17622578999999</v>
      </c>
      <c r="G170" s="36">
        <f>SUMIFS(СВЦЭМ!$E$39:$E$782,СВЦЭМ!$A$39:$A$782,$A170,СВЦЭМ!$B$39:$B$782,G$155)+'СЕТ СН'!$F$15</f>
        <v>196.96027599999999</v>
      </c>
      <c r="H170" s="36">
        <f>SUMIFS(СВЦЭМ!$E$39:$E$782,СВЦЭМ!$A$39:$A$782,$A170,СВЦЭМ!$B$39:$B$782,H$155)+'СЕТ СН'!$F$15</f>
        <v>209.32162664000001</v>
      </c>
      <c r="I170" s="36">
        <f>SUMIFS(СВЦЭМ!$E$39:$E$782,СВЦЭМ!$A$39:$A$782,$A170,СВЦЭМ!$B$39:$B$782,I$155)+'СЕТ СН'!$F$15</f>
        <v>210.67237571999999</v>
      </c>
      <c r="J170" s="36">
        <f>SUMIFS(СВЦЭМ!$E$39:$E$782,СВЦЭМ!$A$39:$A$782,$A170,СВЦЭМ!$B$39:$B$782,J$155)+'СЕТ СН'!$F$15</f>
        <v>204.30623105000001</v>
      </c>
      <c r="K170" s="36">
        <f>SUMIFS(СВЦЭМ!$E$39:$E$782,СВЦЭМ!$A$39:$A$782,$A170,СВЦЭМ!$B$39:$B$782,K$155)+'СЕТ СН'!$F$15</f>
        <v>198.0522393</v>
      </c>
      <c r="L170" s="36">
        <f>SUMIFS(СВЦЭМ!$E$39:$E$782,СВЦЭМ!$A$39:$A$782,$A170,СВЦЭМ!$B$39:$B$782,L$155)+'СЕТ СН'!$F$15</f>
        <v>199.75598689</v>
      </c>
      <c r="M170" s="36">
        <f>SUMIFS(СВЦЭМ!$E$39:$E$782,СВЦЭМ!$A$39:$A$782,$A170,СВЦЭМ!$B$39:$B$782,M$155)+'СЕТ СН'!$F$15</f>
        <v>201.31364683999999</v>
      </c>
      <c r="N170" s="36">
        <f>SUMIFS(СВЦЭМ!$E$39:$E$782,СВЦЭМ!$A$39:$A$782,$A170,СВЦЭМ!$B$39:$B$782,N$155)+'СЕТ СН'!$F$15</f>
        <v>201.83059757000001</v>
      </c>
      <c r="O170" s="36">
        <f>SUMIFS(СВЦЭМ!$E$39:$E$782,СВЦЭМ!$A$39:$A$782,$A170,СВЦЭМ!$B$39:$B$782,O$155)+'СЕТ СН'!$F$15</f>
        <v>207.89573566999999</v>
      </c>
      <c r="P170" s="36">
        <f>SUMIFS(СВЦЭМ!$E$39:$E$782,СВЦЭМ!$A$39:$A$782,$A170,СВЦЭМ!$B$39:$B$782,P$155)+'СЕТ СН'!$F$15</f>
        <v>214.51799500999999</v>
      </c>
      <c r="Q170" s="36">
        <f>SUMIFS(СВЦЭМ!$E$39:$E$782,СВЦЭМ!$A$39:$A$782,$A170,СВЦЭМ!$B$39:$B$782,Q$155)+'СЕТ СН'!$F$15</f>
        <v>214.68256826999999</v>
      </c>
      <c r="R170" s="36">
        <f>SUMIFS(СВЦЭМ!$E$39:$E$782,СВЦЭМ!$A$39:$A$782,$A170,СВЦЭМ!$B$39:$B$782,R$155)+'СЕТ СН'!$F$15</f>
        <v>214.50979461</v>
      </c>
      <c r="S170" s="36">
        <f>SUMIFS(СВЦЭМ!$E$39:$E$782,СВЦЭМ!$A$39:$A$782,$A170,СВЦЭМ!$B$39:$B$782,S$155)+'СЕТ СН'!$F$15</f>
        <v>214.80238922000001</v>
      </c>
      <c r="T170" s="36">
        <f>SUMIFS(СВЦЭМ!$E$39:$E$782,СВЦЭМ!$A$39:$A$782,$A170,СВЦЭМ!$B$39:$B$782,T$155)+'СЕТ СН'!$F$15</f>
        <v>198.84330345000001</v>
      </c>
      <c r="U170" s="36">
        <f>SUMIFS(СВЦЭМ!$E$39:$E$782,СВЦЭМ!$A$39:$A$782,$A170,СВЦЭМ!$B$39:$B$782,U$155)+'СЕТ СН'!$F$15</f>
        <v>199.85452326999999</v>
      </c>
      <c r="V170" s="36">
        <f>SUMIFS(СВЦЭМ!$E$39:$E$782,СВЦЭМ!$A$39:$A$782,$A170,СВЦЭМ!$B$39:$B$782,V$155)+'СЕТ СН'!$F$15</f>
        <v>200.18039247999999</v>
      </c>
      <c r="W170" s="36">
        <f>SUMIFS(СВЦЭМ!$E$39:$E$782,СВЦЭМ!$A$39:$A$782,$A170,СВЦЭМ!$B$39:$B$782,W$155)+'СЕТ СН'!$F$15</f>
        <v>198.97947416</v>
      </c>
      <c r="X170" s="36">
        <f>SUMIFS(СВЦЭМ!$E$39:$E$782,СВЦЭМ!$A$39:$A$782,$A170,СВЦЭМ!$B$39:$B$782,X$155)+'СЕТ СН'!$F$15</f>
        <v>200.72977667000001</v>
      </c>
      <c r="Y170" s="36">
        <f>SUMIFS(СВЦЭМ!$E$39:$E$782,СВЦЭМ!$A$39:$A$782,$A170,СВЦЭМ!$B$39:$B$782,Y$155)+'СЕТ СН'!$F$15</f>
        <v>211.02612228000001</v>
      </c>
    </row>
    <row r="171" spans="1:25" ht="15.75" x14ac:dyDescent="0.2">
      <c r="A171" s="35">
        <f t="shared" si="4"/>
        <v>44485</v>
      </c>
      <c r="B171" s="36">
        <f>SUMIFS(СВЦЭМ!$E$39:$E$782,СВЦЭМ!$A$39:$A$782,$A171,СВЦЭМ!$B$39:$B$782,B$155)+'СЕТ СН'!$F$15</f>
        <v>204.63633966</v>
      </c>
      <c r="C171" s="36">
        <f>SUMIFS(СВЦЭМ!$E$39:$E$782,СВЦЭМ!$A$39:$A$782,$A171,СВЦЭМ!$B$39:$B$782,C$155)+'СЕТ СН'!$F$15</f>
        <v>212.51174345000001</v>
      </c>
      <c r="D171" s="36">
        <f>SUMIFS(СВЦЭМ!$E$39:$E$782,СВЦЭМ!$A$39:$A$782,$A171,СВЦЭМ!$B$39:$B$782,D$155)+'СЕТ СН'!$F$15</f>
        <v>197.06283782</v>
      </c>
      <c r="E171" s="36">
        <f>SUMIFS(СВЦЭМ!$E$39:$E$782,СВЦЭМ!$A$39:$A$782,$A171,СВЦЭМ!$B$39:$B$782,E$155)+'СЕТ СН'!$F$15</f>
        <v>195.06675737</v>
      </c>
      <c r="F171" s="36">
        <f>SUMIFS(СВЦЭМ!$E$39:$E$782,СВЦЭМ!$A$39:$A$782,$A171,СВЦЭМ!$B$39:$B$782,F$155)+'СЕТ СН'!$F$15</f>
        <v>194.73739268</v>
      </c>
      <c r="G171" s="36">
        <f>SUMIFS(СВЦЭМ!$E$39:$E$782,СВЦЭМ!$A$39:$A$782,$A171,СВЦЭМ!$B$39:$B$782,G$155)+'СЕТ СН'!$F$15</f>
        <v>195.01611011</v>
      </c>
      <c r="H171" s="36">
        <f>SUMIFS(СВЦЭМ!$E$39:$E$782,СВЦЭМ!$A$39:$A$782,$A171,СВЦЭМ!$B$39:$B$782,H$155)+'СЕТ СН'!$F$15</f>
        <v>202.99060886999999</v>
      </c>
      <c r="I171" s="36">
        <f>SUMIFS(СВЦЭМ!$E$39:$E$782,СВЦЭМ!$A$39:$A$782,$A171,СВЦЭМ!$B$39:$B$782,I$155)+'СЕТ СН'!$F$15</f>
        <v>208.61020980999999</v>
      </c>
      <c r="J171" s="36">
        <f>SUMIFS(СВЦЭМ!$E$39:$E$782,СВЦЭМ!$A$39:$A$782,$A171,СВЦЭМ!$B$39:$B$782,J$155)+'СЕТ СН'!$F$15</f>
        <v>212.42855735000001</v>
      </c>
      <c r="K171" s="36">
        <f>SUMIFS(СВЦЭМ!$E$39:$E$782,СВЦЭМ!$A$39:$A$782,$A171,СВЦЭМ!$B$39:$B$782,K$155)+'СЕТ СН'!$F$15</f>
        <v>195.99935633000001</v>
      </c>
      <c r="L171" s="36">
        <f>SUMIFS(СВЦЭМ!$E$39:$E$782,СВЦЭМ!$A$39:$A$782,$A171,СВЦЭМ!$B$39:$B$782,L$155)+'СЕТ СН'!$F$15</f>
        <v>197.69870993999999</v>
      </c>
      <c r="M171" s="36">
        <f>SUMIFS(СВЦЭМ!$E$39:$E$782,СВЦЭМ!$A$39:$A$782,$A171,СВЦЭМ!$B$39:$B$782,M$155)+'СЕТ СН'!$F$15</f>
        <v>196.61997392000001</v>
      </c>
      <c r="N171" s="36">
        <f>SUMIFS(СВЦЭМ!$E$39:$E$782,СВЦЭМ!$A$39:$A$782,$A171,СВЦЭМ!$B$39:$B$782,N$155)+'СЕТ СН'!$F$15</f>
        <v>196.76503535000001</v>
      </c>
      <c r="O171" s="36">
        <f>SUMIFS(СВЦЭМ!$E$39:$E$782,СВЦЭМ!$A$39:$A$782,$A171,СВЦЭМ!$B$39:$B$782,O$155)+'СЕТ СН'!$F$15</f>
        <v>195.49887511</v>
      </c>
      <c r="P171" s="36">
        <f>SUMIFS(СВЦЭМ!$E$39:$E$782,СВЦЭМ!$A$39:$A$782,$A171,СВЦЭМ!$B$39:$B$782,P$155)+'СЕТ СН'!$F$15</f>
        <v>193.50022053999999</v>
      </c>
      <c r="Q171" s="36">
        <f>SUMIFS(СВЦЭМ!$E$39:$E$782,СВЦЭМ!$A$39:$A$782,$A171,СВЦЭМ!$B$39:$B$782,Q$155)+'СЕТ СН'!$F$15</f>
        <v>191.75155777000001</v>
      </c>
      <c r="R171" s="36">
        <f>SUMIFS(СВЦЭМ!$E$39:$E$782,СВЦЭМ!$A$39:$A$782,$A171,СВЦЭМ!$B$39:$B$782,R$155)+'СЕТ СН'!$F$15</f>
        <v>190.66117237</v>
      </c>
      <c r="S171" s="36">
        <f>SUMIFS(СВЦЭМ!$E$39:$E$782,СВЦЭМ!$A$39:$A$782,$A171,СВЦЭМ!$B$39:$B$782,S$155)+'СЕТ СН'!$F$15</f>
        <v>189.02651778000001</v>
      </c>
      <c r="T171" s="36">
        <f>SUMIFS(СВЦЭМ!$E$39:$E$782,СВЦЭМ!$A$39:$A$782,$A171,СВЦЭМ!$B$39:$B$782,T$155)+'СЕТ СН'!$F$15</f>
        <v>187.21226021000001</v>
      </c>
      <c r="U171" s="36">
        <f>SUMIFS(СВЦЭМ!$E$39:$E$782,СВЦЭМ!$A$39:$A$782,$A171,СВЦЭМ!$B$39:$B$782,U$155)+'СЕТ СН'!$F$15</f>
        <v>191.55681448999999</v>
      </c>
      <c r="V171" s="36">
        <f>SUMIFS(СВЦЭМ!$E$39:$E$782,СВЦЭМ!$A$39:$A$782,$A171,СВЦЭМ!$B$39:$B$782,V$155)+'СЕТ СН'!$F$15</f>
        <v>188.70501243999999</v>
      </c>
      <c r="W171" s="36">
        <f>SUMIFS(СВЦЭМ!$E$39:$E$782,СВЦЭМ!$A$39:$A$782,$A171,СВЦЭМ!$B$39:$B$782,W$155)+'СЕТ СН'!$F$15</f>
        <v>189.97373825</v>
      </c>
      <c r="X171" s="36">
        <f>SUMIFS(СВЦЭМ!$E$39:$E$782,СВЦЭМ!$A$39:$A$782,$A171,СВЦЭМ!$B$39:$B$782,X$155)+'СЕТ СН'!$F$15</f>
        <v>203.25027743999999</v>
      </c>
      <c r="Y171" s="36">
        <f>SUMIFS(СВЦЭМ!$E$39:$E$782,СВЦЭМ!$A$39:$A$782,$A171,СВЦЭМ!$B$39:$B$782,Y$155)+'СЕТ СН'!$F$15</f>
        <v>215.71485289</v>
      </c>
    </row>
    <row r="172" spans="1:25" ht="15.75" x14ac:dyDescent="0.2">
      <c r="A172" s="35">
        <f t="shared" si="4"/>
        <v>44486</v>
      </c>
      <c r="B172" s="36">
        <f>SUMIFS(СВЦЭМ!$E$39:$E$782,СВЦЭМ!$A$39:$A$782,$A172,СВЦЭМ!$B$39:$B$782,B$155)+'СЕТ СН'!$F$15</f>
        <v>201.73748852</v>
      </c>
      <c r="C172" s="36">
        <f>SUMIFS(СВЦЭМ!$E$39:$E$782,СВЦЭМ!$A$39:$A$782,$A172,СВЦЭМ!$B$39:$B$782,C$155)+'СЕТ СН'!$F$15</f>
        <v>209.94038445000001</v>
      </c>
      <c r="D172" s="36">
        <f>SUMIFS(СВЦЭМ!$E$39:$E$782,СВЦЭМ!$A$39:$A$782,$A172,СВЦЭМ!$B$39:$B$782,D$155)+'СЕТ СН'!$F$15</f>
        <v>198.00439108</v>
      </c>
      <c r="E172" s="36">
        <f>SUMIFS(СВЦЭМ!$E$39:$E$782,СВЦЭМ!$A$39:$A$782,$A172,СВЦЭМ!$B$39:$B$782,E$155)+'СЕТ СН'!$F$15</f>
        <v>196.08303337999999</v>
      </c>
      <c r="F172" s="36">
        <f>SUMIFS(СВЦЭМ!$E$39:$E$782,СВЦЭМ!$A$39:$A$782,$A172,СВЦЭМ!$B$39:$B$782,F$155)+'СЕТ СН'!$F$15</f>
        <v>197.04050576</v>
      </c>
      <c r="G172" s="36">
        <f>SUMIFS(СВЦЭМ!$E$39:$E$782,СВЦЭМ!$A$39:$A$782,$A172,СВЦЭМ!$B$39:$B$782,G$155)+'СЕТ СН'!$F$15</f>
        <v>195.71424447999999</v>
      </c>
      <c r="H172" s="36">
        <f>SUMIFS(СВЦЭМ!$E$39:$E$782,СВЦЭМ!$A$39:$A$782,$A172,СВЦЭМ!$B$39:$B$782,H$155)+'СЕТ СН'!$F$15</f>
        <v>201.37414709999999</v>
      </c>
      <c r="I172" s="36">
        <f>SUMIFS(СВЦЭМ!$E$39:$E$782,СВЦЭМ!$A$39:$A$782,$A172,СВЦЭМ!$B$39:$B$782,I$155)+'СЕТ СН'!$F$15</f>
        <v>203.61243766999999</v>
      </c>
      <c r="J172" s="36">
        <f>SUMIFS(СВЦЭМ!$E$39:$E$782,СВЦЭМ!$A$39:$A$782,$A172,СВЦЭМ!$B$39:$B$782,J$155)+'СЕТ СН'!$F$15</f>
        <v>193.31103465000001</v>
      </c>
      <c r="K172" s="36">
        <f>SUMIFS(СВЦЭМ!$E$39:$E$782,СВЦЭМ!$A$39:$A$782,$A172,СВЦЭМ!$B$39:$B$782,K$155)+'СЕТ СН'!$F$15</f>
        <v>191.72082366999999</v>
      </c>
      <c r="L172" s="36">
        <f>SUMIFS(СВЦЭМ!$E$39:$E$782,СВЦЭМ!$A$39:$A$782,$A172,СВЦЭМ!$B$39:$B$782,L$155)+'СЕТ СН'!$F$15</f>
        <v>192.37299949000001</v>
      </c>
      <c r="M172" s="36">
        <f>SUMIFS(СВЦЭМ!$E$39:$E$782,СВЦЭМ!$A$39:$A$782,$A172,СВЦЭМ!$B$39:$B$782,M$155)+'СЕТ СН'!$F$15</f>
        <v>193.7329426</v>
      </c>
      <c r="N172" s="36">
        <f>SUMIFS(СВЦЭМ!$E$39:$E$782,СВЦЭМ!$A$39:$A$782,$A172,СВЦЭМ!$B$39:$B$782,N$155)+'СЕТ СН'!$F$15</f>
        <v>196.13539879999999</v>
      </c>
      <c r="O172" s="36">
        <f>SUMIFS(СВЦЭМ!$E$39:$E$782,СВЦЭМ!$A$39:$A$782,$A172,СВЦЭМ!$B$39:$B$782,O$155)+'СЕТ СН'!$F$15</f>
        <v>195.69521126000001</v>
      </c>
      <c r="P172" s="36">
        <f>SUMIFS(СВЦЭМ!$E$39:$E$782,СВЦЭМ!$A$39:$A$782,$A172,СВЦЭМ!$B$39:$B$782,P$155)+'СЕТ СН'!$F$15</f>
        <v>204.32598919</v>
      </c>
      <c r="Q172" s="36">
        <f>SUMIFS(СВЦЭМ!$E$39:$E$782,СВЦЭМ!$A$39:$A$782,$A172,СВЦЭМ!$B$39:$B$782,Q$155)+'СЕТ СН'!$F$15</f>
        <v>213.93499734</v>
      </c>
      <c r="R172" s="36">
        <f>SUMIFS(СВЦЭМ!$E$39:$E$782,СВЦЭМ!$A$39:$A$782,$A172,СВЦЭМ!$B$39:$B$782,R$155)+'СЕТ СН'!$F$15</f>
        <v>203.23547042999999</v>
      </c>
      <c r="S172" s="36">
        <f>SUMIFS(СВЦЭМ!$E$39:$E$782,СВЦЭМ!$A$39:$A$782,$A172,СВЦЭМ!$B$39:$B$782,S$155)+'СЕТ СН'!$F$15</f>
        <v>191.94428253999999</v>
      </c>
      <c r="T172" s="36">
        <f>SUMIFS(СВЦЭМ!$E$39:$E$782,СВЦЭМ!$A$39:$A$782,$A172,СВЦЭМ!$B$39:$B$782,T$155)+'СЕТ СН'!$F$15</f>
        <v>193.44236855</v>
      </c>
      <c r="U172" s="36">
        <f>SUMIFS(СВЦЭМ!$E$39:$E$782,СВЦЭМ!$A$39:$A$782,$A172,СВЦЭМ!$B$39:$B$782,U$155)+'СЕТ СН'!$F$15</f>
        <v>197.3475704</v>
      </c>
      <c r="V172" s="36">
        <f>SUMIFS(СВЦЭМ!$E$39:$E$782,СВЦЭМ!$A$39:$A$782,$A172,СВЦЭМ!$B$39:$B$782,V$155)+'СЕТ СН'!$F$15</f>
        <v>194.74386754</v>
      </c>
      <c r="W172" s="36">
        <f>SUMIFS(СВЦЭМ!$E$39:$E$782,СВЦЭМ!$A$39:$A$782,$A172,СВЦЭМ!$B$39:$B$782,W$155)+'СЕТ СН'!$F$15</f>
        <v>196.24926938999999</v>
      </c>
      <c r="X172" s="36">
        <f>SUMIFS(СВЦЭМ!$E$39:$E$782,СВЦЭМ!$A$39:$A$782,$A172,СВЦЭМ!$B$39:$B$782,X$155)+'СЕТ СН'!$F$15</f>
        <v>195.63189614000001</v>
      </c>
      <c r="Y172" s="36">
        <f>SUMIFS(СВЦЭМ!$E$39:$E$782,СВЦЭМ!$A$39:$A$782,$A172,СВЦЭМ!$B$39:$B$782,Y$155)+'СЕТ СН'!$F$15</f>
        <v>209.45563401000001</v>
      </c>
    </row>
    <row r="173" spans="1:25" ht="15.75" x14ac:dyDescent="0.2">
      <c r="A173" s="35">
        <f t="shared" si="4"/>
        <v>44487</v>
      </c>
      <c r="B173" s="36">
        <f>SUMIFS(СВЦЭМ!$E$39:$E$782,СВЦЭМ!$A$39:$A$782,$A173,СВЦЭМ!$B$39:$B$782,B$155)+'СЕТ СН'!$F$15</f>
        <v>215.47549069999999</v>
      </c>
      <c r="C173" s="36">
        <f>SUMIFS(СВЦЭМ!$E$39:$E$782,СВЦЭМ!$A$39:$A$782,$A173,СВЦЭМ!$B$39:$B$782,C$155)+'СЕТ СН'!$F$15</f>
        <v>209.40151510999999</v>
      </c>
      <c r="D173" s="36">
        <f>SUMIFS(СВЦЭМ!$E$39:$E$782,СВЦЭМ!$A$39:$A$782,$A173,СВЦЭМ!$B$39:$B$782,D$155)+'СЕТ СН'!$F$15</f>
        <v>200.79514187000001</v>
      </c>
      <c r="E173" s="36">
        <f>SUMIFS(СВЦЭМ!$E$39:$E$782,СВЦЭМ!$A$39:$A$782,$A173,СВЦЭМ!$B$39:$B$782,E$155)+'СЕТ СН'!$F$15</f>
        <v>200.64183510000001</v>
      </c>
      <c r="F173" s="36">
        <f>SUMIFS(СВЦЭМ!$E$39:$E$782,СВЦЭМ!$A$39:$A$782,$A173,СВЦЭМ!$B$39:$B$782,F$155)+'СЕТ СН'!$F$15</f>
        <v>200.19989111999999</v>
      </c>
      <c r="G173" s="36">
        <f>SUMIFS(СВЦЭМ!$E$39:$E$782,СВЦЭМ!$A$39:$A$782,$A173,СВЦЭМ!$B$39:$B$782,G$155)+'СЕТ СН'!$F$15</f>
        <v>199.35642074</v>
      </c>
      <c r="H173" s="36">
        <f>SUMIFS(СВЦЭМ!$E$39:$E$782,СВЦЭМ!$A$39:$A$782,$A173,СВЦЭМ!$B$39:$B$782,H$155)+'СЕТ СН'!$F$15</f>
        <v>210.82554266</v>
      </c>
      <c r="I173" s="36">
        <f>SUMIFS(СВЦЭМ!$E$39:$E$782,СВЦЭМ!$A$39:$A$782,$A173,СВЦЭМ!$B$39:$B$782,I$155)+'СЕТ СН'!$F$15</f>
        <v>217.89695746000001</v>
      </c>
      <c r="J173" s="36">
        <f>SUMIFS(СВЦЭМ!$E$39:$E$782,СВЦЭМ!$A$39:$A$782,$A173,СВЦЭМ!$B$39:$B$782,J$155)+'СЕТ СН'!$F$15</f>
        <v>208.79594588</v>
      </c>
      <c r="K173" s="36">
        <f>SUMIFS(СВЦЭМ!$E$39:$E$782,СВЦЭМ!$A$39:$A$782,$A173,СВЦЭМ!$B$39:$B$782,K$155)+'СЕТ СН'!$F$15</f>
        <v>203.34218952000001</v>
      </c>
      <c r="L173" s="36">
        <f>SUMIFS(СВЦЭМ!$E$39:$E$782,СВЦЭМ!$A$39:$A$782,$A173,СВЦЭМ!$B$39:$B$782,L$155)+'СЕТ СН'!$F$15</f>
        <v>203.51534912</v>
      </c>
      <c r="M173" s="36">
        <f>SUMIFS(СВЦЭМ!$E$39:$E$782,СВЦЭМ!$A$39:$A$782,$A173,СВЦЭМ!$B$39:$B$782,M$155)+'СЕТ СН'!$F$15</f>
        <v>202.93183683999999</v>
      </c>
      <c r="N173" s="36">
        <f>SUMIFS(СВЦЭМ!$E$39:$E$782,СВЦЭМ!$A$39:$A$782,$A173,СВЦЭМ!$B$39:$B$782,N$155)+'СЕТ СН'!$F$15</f>
        <v>201.32693667999999</v>
      </c>
      <c r="O173" s="36">
        <f>SUMIFS(СВЦЭМ!$E$39:$E$782,СВЦЭМ!$A$39:$A$782,$A173,СВЦЭМ!$B$39:$B$782,O$155)+'СЕТ СН'!$F$15</f>
        <v>200.97260136</v>
      </c>
      <c r="P173" s="36">
        <f>SUMIFS(СВЦЭМ!$E$39:$E$782,СВЦЭМ!$A$39:$A$782,$A173,СВЦЭМ!$B$39:$B$782,P$155)+'СЕТ СН'!$F$15</f>
        <v>198.93549340000001</v>
      </c>
      <c r="Q173" s="36">
        <f>SUMIFS(СВЦЭМ!$E$39:$E$782,СВЦЭМ!$A$39:$A$782,$A173,СВЦЭМ!$B$39:$B$782,Q$155)+'СЕТ СН'!$F$15</f>
        <v>198.15880379999999</v>
      </c>
      <c r="R173" s="36">
        <f>SUMIFS(СВЦЭМ!$E$39:$E$782,СВЦЭМ!$A$39:$A$782,$A173,СВЦЭМ!$B$39:$B$782,R$155)+'СЕТ СН'!$F$15</f>
        <v>197.10067960999999</v>
      </c>
      <c r="S173" s="36">
        <f>SUMIFS(СВЦЭМ!$E$39:$E$782,СВЦЭМ!$A$39:$A$782,$A173,СВЦЭМ!$B$39:$B$782,S$155)+'СЕТ СН'!$F$15</f>
        <v>200.10124213</v>
      </c>
      <c r="T173" s="36">
        <f>SUMIFS(СВЦЭМ!$E$39:$E$782,СВЦЭМ!$A$39:$A$782,$A173,СВЦЭМ!$B$39:$B$782,T$155)+'СЕТ СН'!$F$15</f>
        <v>202.63930712999999</v>
      </c>
      <c r="U173" s="36">
        <f>SUMIFS(СВЦЭМ!$E$39:$E$782,СВЦЭМ!$A$39:$A$782,$A173,СВЦЭМ!$B$39:$B$782,U$155)+'СЕТ СН'!$F$15</f>
        <v>203.94712530000001</v>
      </c>
      <c r="V173" s="36">
        <f>SUMIFS(СВЦЭМ!$E$39:$E$782,СВЦЭМ!$A$39:$A$782,$A173,СВЦЭМ!$B$39:$B$782,V$155)+'СЕТ СН'!$F$15</f>
        <v>203.70128041000001</v>
      </c>
      <c r="W173" s="36">
        <f>SUMIFS(СВЦЭМ!$E$39:$E$782,СВЦЭМ!$A$39:$A$782,$A173,СВЦЭМ!$B$39:$B$782,W$155)+'СЕТ СН'!$F$15</f>
        <v>206.52365682999999</v>
      </c>
      <c r="X173" s="36">
        <f>SUMIFS(СВЦЭМ!$E$39:$E$782,СВЦЭМ!$A$39:$A$782,$A173,СВЦЭМ!$B$39:$B$782,X$155)+'СЕТ СН'!$F$15</f>
        <v>212.19107251</v>
      </c>
      <c r="Y173" s="36">
        <f>SUMIFS(СВЦЭМ!$E$39:$E$782,СВЦЭМ!$A$39:$A$782,$A173,СВЦЭМ!$B$39:$B$782,Y$155)+'СЕТ СН'!$F$15</f>
        <v>220.21787280999999</v>
      </c>
    </row>
    <row r="174" spans="1:25" ht="15.75" x14ac:dyDescent="0.2">
      <c r="A174" s="35">
        <f t="shared" si="4"/>
        <v>44488</v>
      </c>
      <c r="B174" s="36">
        <f>SUMIFS(СВЦЭМ!$E$39:$E$782,СВЦЭМ!$A$39:$A$782,$A174,СВЦЭМ!$B$39:$B$782,B$155)+'СЕТ СН'!$F$15</f>
        <v>226.23051174</v>
      </c>
      <c r="C174" s="36">
        <f>SUMIFS(СВЦЭМ!$E$39:$E$782,СВЦЭМ!$A$39:$A$782,$A174,СВЦЭМ!$B$39:$B$782,C$155)+'СЕТ СН'!$F$15</f>
        <v>225.52386744</v>
      </c>
      <c r="D174" s="36">
        <f>SUMIFS(СВЦЭМ!$E$39:$E$782,СВЦЭМ!$A$39:$A$782,$A174,СВЦЭМ!$B$39:$B$782,D$155)+'СЕТ СН'!$F$15</f>
        <v>211.46956057</v>
      </c>
      <c r="E174" s="36">
        <f>SUMIFS(СВЦЭМ!$E$39:$E$782,СВЦЭМ!$A$39:$A$782,$A174,СВЦЭМ!$B$39:$B$782,E$155)+'СЕТ СН'!$F$15</f>
        <v>209.67771114000001</v>
      </c>
      <c r="F174" s="36">
        <f>SUMIFS(СВЦЭМ!$E$39:$E$782,СВЦЭМ!$A$39:$A$782,$A174,СВЦЭМ!$B$39:$B$782,F$155)+'СЕТ СН'!$F$15</f>
        <v>209.95259469999999</v>
      </c>
      <c r="G174" s="36">
        <f>SUMIFS(СВЦЭМ!$E$39:$E$782,СВЦЭМ!$A$39:$A$782,$A174,СВЦЭМ!$B$39:$B$782,G$155)+'СЕТ СН'!$F$15</f>
        <v>208.43673146</v>
      </c>
      <c r="H174" s="36">
        <f>SUMIFS(СВЦЭМ!$E$39:$E$782,СВЦЭМ!$A$39:$A$782,$A174,СВЦЭМ!$B$39:$B$782,H$155)+'СЕТ СН'!$F$15</f>
        <v>206.00677920999999</v>
      </c>
      <c r="I174" s="36">
        <f>SUMIFS(СВЦЭМ!$E$39:$E$782,СВЦЭМ!$A$39:$A$782,$A174,СВЦЭМ!$B$39:$B$782,I$155)+'СЕТ СН'!$F$15</f>
        <v>214.97601298000001</v>
      </c>
      <c r="J174" s="36">
        <f>SUMIFS(СВЦЭМ!$E$39:$E$782,СВЦЭМ!$A$39:$A$782,$A174,СВЦЭМ!$B$39:$B$782,J$155)+'СЕТ СН'!$F$15</f>
        <v>221.35784708</v>
      </c>
      <c r="K174" s="36">
        <f>SUMIFS(СВЦЭМ!$E$39:$E$782,СВЦЭМ!$A$39:$A$782,$A174,СВЦЭМ!$B$39:$B$782,K$155)+'СЕТ СН'!$F$15</f>
        <v>210.23074118</v>
      </c>
      <c r="L174" s="36">
        <f>SUMIFS(СВЦЭМ!$E$39:$E$782,СВЦЭМ!$A$39:$A$782,$A174,СВЦЭМ!$B$39:$B$782,L$155)+'СЕТ СН'!$F$15</f>
        <v>210.35944984</v>
      </c>
      <c r="M174" s="36">
        <f>SUMIFS(СВЦЭМ!$E$39:$E$782,СВЦЭМ!$A$39:$A$782,$A174,СВЦЭМ!$B$39:$B$782,M$155)+'СЕТ СН'!$F$15</f>
        <v>209.75678912000001</v>
      </c>
      <c r="N174" s="36">
        <f>SUMIFS(СВЦЭМ!$E$39:$E$782,СВЦЭМ!$A$39:$A$782,$A174,СВЦЭМ!$B$39:$B$782,N$155)+'СЕТ СН'!$F$15</f>
        <v>223.00596891999999</v>
      </c>
      <c r="O174" s="36">
        <f>SUMIFS(СВЦЭМ!$E$39:$E$782,СВЦЭМ!$A$39:$A$782,$A174,СВЦЭМ!$B$39:$B$782,O$155)+'СЕТ СН'!$F$15</f>
        <v>227.52117695000001</v>
      </c>
      <c r="P174" s="36">
        <f>SUMIFS(СВЦЭМ!$E$39:$E$782,СВЦЭМ!$A$39:$A$782,$A174,СВЦЭМ!$B$39:$B$782,P$155)+'СЕТ СН'!$F$15</f>
        <v>226.97096778</v>
      </c>
      <c r="Q174" s="36">
        <f>SUMIFS(СВЦЭМ!$E$39:$E$782,СВЦЭМ!$A$39:$A$782,$A174,СВЦЭМ!$B$39:$B$782,Q$155)+'СЕТ СН'!$F$15</f>
        <v>227.24114483</v>
      </c>
      <c r="R174" s="36">
        <f>SUMIFS(СВЦЭМ!$E$39:$E$782,СВЦЭМ!$A$39:$A$782,$A174,СВЦЭМ!$B$39:$B$782,R$155)+'СЕТ СН'!$F$15</f>
        <v>226.14264335999999</v>
      </c>
      <c r="S174" s="36">
        <f>SUMIFS(СВЦЭМ!$E$39:$E$782,СВЦЭМ!$A$39:$A$782,$A174,СВЦЭМ!$B$39:$B$782,S$155)+'СЕТ СН'!$F$15</f>
        <v>209.27883990000001</v>
      </c>
      <c r="T174" s="36">
        <f>SUMIFS(СВЦЭМ!$E$39:$E$782,СВЦЭМ!$A$39:$A$782,$A174,СВЦЭМ!$B$39:$B$782,T$155)+'СЕТ СН'!$F$15</f>
        <v>200.35506483</v>
      </c>
      <c r="U174" s="36">
        <f>SUMIFS(СВЦЭМ!$E$39:$E$782,СВЦЭМ!$A$39:$A$782,$A174,СВЦЭМ!$B$39:$B$782,U$155)+'СЕТ СН'!$F$15</f>
        <v>194.37699827</v>
      </c>
      <c r="V174" s="36">
        <f>SUMIFS(СВЦЭМ!$E$39:$E$782,СВЦЭМ!$A$39:$A$782,$A174,СВЦЭМ!$B$39:$B$782,V$155)+'СЕТ СН'!$F$15</f>
        <v>194.16265274</v>
      </c>
      <c r="W174" s="36">
        <f>SUMIFS(СВЦЭМ!$E$39:$E$782,СВЦЭМ!$A$39:$A$782,$A174,СВЦЭМ!$B$39:$B$782,W$155)+'СЕТ СН'!$F$15</f>
        <v>201.89897780999999</v>
      </c>
      <c r="X174" s="36">
        <f>SUMIFS(СВЦЭМ!$E$39:$E$782,СВЦЭМ!$A$39:$A$782,$A174,СВЦЭМ!$B$39:$B$782,X$155)+'СЕТ СН'!$F$15</f>
        <v>217.80357552000001</v>
      </c>
      <c r="Y174" s="36">
        <f>SUMIFS(СВЦЭМ!$E$39:$E$782,СВЦЭМ!$A$39:$A$782,$A174,СВЦЭМ!$B$39:$B$782,Y$155)+'СЕТ СН'!$F$15</f>
        <v>223.99424787999999</v>
      </c>
    </row>
    <row r="175" spans="1:25" ht="15.75" x14ac:dyDescent="0.2">
      <c r="A175" s="35">
        <f t="shared" si="4"/>
        <v>44489</v>
      </c>
      <c r="B175" s="36">
        <f>SUMIFS(СВЦЭМ!$E$39:$E$782,СВЦЭМ!$A$39:$A$782,$A175,СВЦЭМ!$B$39:$B$782,B$155)+'СЕТ СН'!$F$15</f>
        <v>238.05871202</v>
      </c>
      <c r="C175" s="36">
        <f>SUMIFS(СВЦЭМ!$E$39:$E$782,СВЦЭМ!$A$39:$A$782,$A175,СВЦЭМ!$B$39:$B$782,C$155)+'СЕТ СН'!$F$15</f>
        <v>230.45565912000001</v>
      </c>
      <c r="D175" s="36">
        <f>SUMIFS(СВЦЭМ!$E$39:$E$782,СВЦЭМ!$A$39:$A$782,$A175,СВЦЭМ!$B$39:$B$782,D$155)+'СЕТ СН'!$F$15</f>
        <v>216.07774452000001</v>
      </c>
      <c r="E175" s="36">
        <f>SUMIFS(СВЦЭМ!$E$39:$E$782,СВЦЭМ!$A$39:$A$782,$A175,СВЦЭМ!$B$39:$B$782,E$155)+'СЕТ СН'!$F$15</f>
        <v>212.89128048000001</v>
      </c>
      <c r="F175" s="36">
        <f>SUMIFS(СВЦЭМ!$E$39:$E$782,СВЦЭМ!$A$39:$A$782,$A175,СВЦЭМ!$B$39:$B$782,F$155)+'СЕТ СН'!$F$15</f>
        <v>212.16036912999999</v>
      </c>
      <c r="G175" s="36">
        <f>SUMIFS(СВЦЭМ!$E$39:$E$782,СВЦЭМ!$A$39:$A$782,$A175,СВЦЭМ!$B$39:$B$782,G$155)+'СЕТ СН'!$F$15</f>
        <v>213.06439409999999</v>
      </c>
      <c r="H175" s="36">
        <f>SUMIFS(СВЦЭМ!$E$39:$E$782,СВЦЭМ!$A$39:$A$782,$A175,СВЦЭМ!$B$39:$B$782,H$155)+'СЕТ СН'!$F$15</f>
        <v>225.27330065000001</v>
      </c>
      <c r="I175" s="36">
        <f>SUMIFS(СВЦЭМ!$E$39:$E$782,СВЦЭМ!$A$39:$A$782,$A175,СВЦЭМ!$B$39:$B$782,I$155)+'СЕТ СН'!$F$15</f>
        <v>224.72509194</v>
      </c>
      <c r="J175" s="36">
        <f>SUMIFS(СВЦЭМ!$E$39:$E$782,СВЦЭМ!$A$39:$A$782,$A175,СВЦЭМ!$B$39:$B$782,J$155)+'СЕТ СН'!$F$15</f>
        <v>208.33742054999999</v>
      </c>
      <c r="K175" s="36">
        <f>SUMIFS(СВЦЭМ!$E$39:$E$782,СВЦЭМ!$A$39:$A$782,$A175,СВЦЭМ!$B$39:$B$782,K$155)+'СЕТ СН'!$F$15</f>
        <v>208.77995884000001</v>
      </c>
      <c r="L175" s="36">
        <f>SUMIFS(СВЦЭМ!$E$39:$E$782,СВЦЭМ!$A$39:$A$782,$A175,СВЦЭМ!$B$39:$B$782,L$155)+'СЕТ СН'!$F$15</f>
        <v>208.63461304</v>
      </c>
      <c r="M175" s="36">
        <f>SUMIFS(СВЦЭМ!$E$39:$E$782,СВЦЭМ!$A$39:$A$782,$A175,СВЦЭМ!$B$39:$B$782,M$155)+'СЕТ СН'!$F$15</f>
        <v>210.52387668</v>
      </c>
      <c r="N175" s="36">
        <f>SUMIFS(СВЦЭМ!$E$39:$E$782,СВЦЭМ!$A$39:$A$782,$A175,СВЦЭМ!$B$39:$B$782,N$155)+'СЕТ СН'!$F$15</f>
        <v>214.58676206000001</v>
      </c>
      <c r="O175" s="36">
        <f>SUMIFS(СВЦЭМ!$E$39:$E$782,СВЦЭМ!$A$39:$A$782,$A175,СВЦЭМ!$B$39:$B$782,O$155)+'СЕТ СН'!$F$15</f>
        <v>217.47444597</v>
      </c>
      <c r="P175" s="36">
        <f>SUMIFS(СВЦЭМ!$E$39:$E$782,СВЦЭМ!$A$39:$A$782,$A175,СВЦЭМ!$B$39:$B$782,P$155)+'СЕТ СН'!$F$15</f>
        <v>218.10297109999999</v>
      </c>
      <c r="Q175" s="36">
        <f>SUMIFS(СВЦЭМ!$E$39:$E$782,СВЦЭМ!$A$39:$A$782,$A175,СВЦЭМ!$B$39:$B$782,Q$155)+'СЕТ СН'!$F$15</f>
        <v>218.32927215999999</v>
      </c>
      <c r="R175" s="36">
        <f>SUMIFS(СВЦЭМ!$E$39:$E$782,СВЦЭМ!$A$39:$A$782,$A175,СВЦЭМ!$B$39:$B$782,R$155)+'СЕТ СН'!$F$15</f>
        <v>218.03119943999999</v>
      </c>
      <c r="S175" s="36">
        <f>SUMIFS(СВЦЭМ!$E$39:$E$782,СВЦЭМ!$A$39:$A$782,$A175,СВЦЭМ!$B$39:$B$782,S$155)+'СЕТ СН'!$F$15</f>
        <v>213.93451601999999</v>
      </c>
      <c r="T175" s="36">
        <f>SUMIFS(СВЦЭМ!$E$39:$E$782,СВЦЭМ!$A$39:$A$782,$A175,СВЦЭМ!$B$39:$B$782,T$155)+'СЕТ СН'!$F$15</f>
        <v>207.11518043999999</v>
      </c>
      <c r="U175" s="36">
        <f>SUMIFS(СВЦЭМ!$E$39:$E$782,СВЦЭМ!$A$39:$A$782,$A175,СВЦЭМ!$B$39:$B$782,U$155)+'СЕТ СН'!$F$15</f>
        <v>207.21784890000001</v>
      </c>
      <c r="V175" s="36">
        <f>SUMIFS(СВЦЭМ!$E$39:$E$782,СВЦЭМ!$A$39:$A$782,$A175,СВЦЭМ!$B$39:$B$782,V$155)+'СЕТ СН'!$F$15</f>
        <v>209.52040137</v>
      </c>
      <c r="W175" s="36">
        <f>SUMIFS(СВЦЭМ!$E$39:$E$782,СВЦЭМ!$A$39:$A$782,$A175,СВЦЭМ!$B$39:$B$782,W$155)+'СЕТ СН'!$F$15</f>
        <v>212.13863182</v>
      </c>
      <c r="X175" s="36">
        <f>SUMIFS(СВЦЭМ!$E$39:$E$782,СВЦЭМ!$A$39:$A$782,$A175,СВЦЭМ!$B$39:$B$782,X$155)+'СЕТ СН'!$F$15</f>
        <v>223.38819208000001</v>
      </c>
      <c r="Y175" s="36">
        <f>SUMIFS(СВЦЭМ!$E$39:$E$782,СВЦЭМ!$A$39:$A$782,$A175,СВЦЭМ!$B$39:$B$782,Y$155)+'СЕТ СН'!$F$15</f>
        <v>223.49973041000001</v>
      </c>
    </row>
    <row r="176" spans="1:25" ht="15.75" x14ac:dyDescent="0.2">
      <c r="A176" s="35">
        <f t="shared" si="4"/>
        <v>44490</v>
      </c>
      <c r="B176" s="36">
        <f>SUMIFS(СВЦЭМ!$E$39:$E$782,СВЦЭМ!$A$39:$A$782,$A176,СВЦЭМ!$B$39:$B$782,B$155)+'СЕТ СН'!$F$15</f>
        <v>233.70863460999999</v>
      </c>
      <c r="C176" s="36">
        <f>SUMIFS(СВЦЭМ!$E$39:$E$782,СВЦЭМ!$A$39:$A$782,$A176,СВЦЭМ!$B$39:$B$782,C$155)+'СЕТ СН'!$F$15</f>
        <v>229.86158295000001</v>
      </c>
      <c r="D176" s="36">
        <f>SUMIFS(СВЦЭМ!$E$39:$E$782,СВЦЭМ!$A$39:$A$782,$A176,СВЦЭМ!$B$39:$B$782,D$155)+'СЕТ СН'!$F$15</f>
        <v>215.85913891000001</v>
      </c>
      <c r="E176" s="36">
        <f>SUMIFS(СВЦЭМ!$E$39:$E$782,СВЦЭМ!$A$39:$A$782,$A176,СВЦЭМ!$B$39:$B$782,E$155)+'СЕТ СН'!$F$15</f>
        <v>213.98584751999999</v>
      </c>
      <c r="F176" s="36">
        <f>SUMIFS(СВЦЭМ!$E$39:$E$782,СВЦЭМ!$A$39:$A$782,$A176,СВЦЭМ!$B$39:$B$782,F$155)+'СЕТ СН'!$F$15</f>
        <v>213.99346363000001</v>
      </c>
      <c r="G176" s="36">
        <f>SUMIFS(СВЦЭМ!$E$39:$E$782,СВЦЭМ!$A$39:$A$782,$A176,СВЦЭМ!$B$39:$B$782,G$155)+'СЕТ СН'!$F$15</f>
        <v>212.72435103999999</v>
      </c>
      <c r="H176" s="36">
        <f>SUMIFS(СВЦЭМ!$E$39:$E$782,СВЦЭМ!$A$39:$A$782,$A176,СВЦЭМ!$B$39:$B$782,H$155)+'СЕТ СН'!$F$15</f>
        <v>223.88525440000001</v>
      </c>
      <c r="I176" s="36">
        <f>SUMIFS(СВЦЭМ!$E$39:$E$782,СВЦЭМ!$A$39:$A$782,$A176,СВЦЭМ!$B$39:$B$782,I$155)+'СЕТ СН'!$F$15</f>
        <v>215.97725498</v>
      </c>
      <c r="J176" s="36">
        <f>SUMIFS(СВЦЭМ!$E$39:$E$782,СВЦЭМ!$A$39:$A$782,$A176,СВЦЭМ!$B$39:$B$782,J$155)+'СЕТ СН'!$F$15</f>
        <v>215.01505139</v>
      </c>
      <c r="K176" s="36">
        <f>SUMIFS(СВЦЭМ!$E$39:$E$782,СВЦЭМ!$A$39:$A$782,$A176,СВЦЭМ!$B$39:$B$782,K$155)+'СЕТ СН'!$F$15</f>
        <v>210.71926174000001</v>
      </c>
      <c r="L176" s="36">
        <f>SUMIFS(СВЦЭМ!$E$39:$E$782,СВЦЭМ!$A$39:$A$782,$A176,СВЦЭМ!$B$39:$B$782,L$155)+'СЕТ СН'!$F$15</f>
        <v>212.36698675</v>
      </c>
      <c r="M176" s="36">
        <f>SUMIFS(СВЦЭМ!$E$39:$E$782,СВЦЭМ!$A$39:$A$782,$A176,СВЦЭМ!$B$39:$B$782,M$155)+'СЕТ СН'!$F$15</f>
        <v>214.42566855999999</v>
      </c>
      <c r="N176" s="36">
        <f>SUMIFS(СВЦЭМ!$E$39:$E$782,СВЦЭМ!$A$39:$A$782,$A176,СВЦЭМ!$B$39:$B$782,N$155)+'СЕТ СН'!$F$15</f>
        <v>222.08918752</v>
      </c>
      <c r="O176" s="36">
        <f>SUMIFS(СВЦЭМ!$E$39:$E$782,СВЦЭМ!$A$39:$A$782,$A176,СВЦЭМ!$B$39:$B$782,O$155)+'СЕТ СН'!$F$15</f>
        <v>229.83271189000001</v>
      </c>
      <c r="P176" s="36">
        <f>SUMIFS(СВЦЭМ!$E$39:$E$782,СВЦЭМ!$A$39:$A$782,$A176,СВЦЭМ!$B$39:$B$782,P$155)+'СЕТ СН'!$F$15</f>
        <v>228.97859865999999</v>
      </c>
      <c r="Q176" s="36">
        <f>SUMIFS(СВЦЭМ!$E$39:$E$782,СВЦЭМ!$A$39:$A$782,$A176,СВЦЭМ!$B$39:$B$782,Q$155)+'СЕТ СН'!$F$15</f>
        <v>229.64285661</v>
      </c>
      <c r="R176" s="36">
        <f>SUMIFS(СВЦЭМ!$E$39:$E$782,СВЦЭМ!$A$39:$A$782,$A176,СВЦЭМ!$B$39:$B$782,R$155)+'СЕТ СН'!$F$15</f>
        <v>229.58323496</v>
      </c>
      <c r="S176" s="36">
        <f>SUMIFS(СВЦЭМ!$E$39:$E$782,СВЦЭМ!$A$39:$A$782,$A176,СВЦЭМ!$B$39:$B$782,S$155)+'СЕТ СН'!$F$15</f>
        <v>222.40077238000001</v>
      </c>
      <c r="T176" s="36">
        <f>SUMIFS(СВЦЭМ!$E$39:$E$782,СВЦЭМ!$A$39:$A$782,$A176,СВЦЭМ!$B$39:$B$782,T$155)+'СЕТ СН'!$F$15</f>
        <v>216.42445287999999</v>
      </c>
      <c r="U176" s="36">
        <f>SUMIFS(СВЦЭМ!$E$39:$E$782,СВЦЭМ!$A$39:$A$782,$A176,СВЦЭМ!$B$39:$B$782,U$155)+'СЕТ СН'!$F$15</f>
        <v>214.87599241999999</v>
      </c>
      <c r="V176" s="36">
        <f>SUMIFS(СВЦЭМ!$E$39:$E$782,СВЦЭМ!$A$39:$A$782,$A176,СВЦЭМ!$B$39:$B$782,V$155)+'СЕТ СН'!$F$15</f>
        <v>212.4981861</v>
      </c>
      <c r="W176" s="36">
        <f>SUMIFS(СВЦЭМ!$E$39:$E$782,СВЦЭМ!$A$39:$A$782,$A176,СВЦЭМ!$B$39:$B$782,W$155)+'СЕТ СН'!$F$15</f>
        <v>213.87439660999999</v>
      </c>
      <c r="X176" s="36">
        <f>SUMIFS(СВЦЭМ!$E$39:$E$782,СВЦЭМ!$A$39:$A$782,$A176,СВЦЭМ!$B$39:$B$782,X$155)+'СЕТ СН'!$F$15</f>
        <v>208.44396745</v>
      </c>
      <c r="Y176" s="36">
        <f>SUMIFS(СВЦЭМ!$E$39:$E$782,СВЦЭМ!$A$39:$A$782,$A176,СВЦЭМ!$B$39:$B$782,Y$155)+'СЕТ СН'!$F$15</f>
        <v>215.20819288999999</v>
      </c>
    </row>
    <row r="177" spans="1:27" ht="15.75" x14ac:dyDescent="0.2">
      <c r="A177" s="35">
        <f t="shared" si="4"/>
        <v>44491</v>
      </c>
      <c r="B177" s="36">
        <f>SUMIFS(СВЦЭМ!$E$39:$E$782,СВЦЭМ!$A$39:$A$782,$A177,СВЦЭМ!$B$39:$B$782,B$155)+'СЕТ СН'!$F$15</f>
        <v>220.59114452</v>
      </c>
      <c r="C177" s="36">
        <f>SUMIFS(СВЦЭМ!$E$39:$E$782,СВЦЭМ!$A$39:$A$782,$A177,СВЦЭМ!$B$39:$B$782,C$155)+'СЕТ СН'!$F$15</f>
        <v>231.27134000000001</v>
      </c>
      <c r="D177" s="36">
        <f>SUMIFS(СВЦЭМ!$E$39:$E$782,СВЦЭМ!$A$39:$A$782,$A177,СВЦЭМ!$B$39:$B$782,D$155)+'СЕТ СН'!$F$15</f>
        <v>223.12372766999999</v>
      </c>
      <c r="E177" s="36">
        <f>SUMIFS(СВЦЭМ!$E$39:$E$782,СВЦЭМ!$A$39:$A$782,$A177,СВЦЭМ!$B$39:$B$782,E$155)+'СЕТ СН'!$F$15</f>
        <v>224.17125697</v>
      </c>
      <c r="F177" s="36">
        <f>SUMIFS(СВЦЭМ!$E$39:$E$782,СВЦЭМ!$A$39:$A$782,$A177,СВЦЭМ!$B$39:$B$782,F$155)+'СЕТ СН'!$F$15</f>
        <v>222.04746495000001</v>
      </c>
      <c r="G177" s="36">
        <f>SUMIFS(СВЦЭМ!$E$39:$E$782,СВЦЭМ!$A$39:$A$782,$A177,СВЦЭМ!$B$39:$B$782,G$155)+'СЕТ СН'!$F$15</f>
        <v>221.33343413</v>
      </c>
      <c r="H177" s="36">
        <f>SUMIFS(СВЦЭМ!$E$39:$E$782,СВЦЭМ!$A$39:$A$782,$A177,СВЦЭМ!$B$39:$B$782,H$155)+'СЕТ СН'!$F$15</f>
        <v>228.66493682000001</v>
      </c>
      <c r="I177" s="36">
        <f>SUMIFS(СВЦЭМ!$E$39:$E$782,СВЦЭМ!$A$39:$A$782,$A177,СВЦЭМ!$B$39:$B$782,I$155)+'СЕТ СН'!$F$15</f>
        <v>227.39207346000001</v>
      </c>
      <c r="J177" s="36">
        <f>SUMIFS(СВЦЭМ!$E$39:$E$782,СВЦЭМ!$A$39:$A$782,$A177,СВЦЭМ!$B$39:$B$782,J$155)+'СЕТ СН'!$F$15</f>
        <v>226.20777469999999</v>
      </c>
      <c r="K177" s="36">
        <f>SUMIFS(СВЦЭМ!$E$39:$E$782,СВЦЭМ!$A$39:$A$782,$A177,СВЦЭМ!$B$39:$B$782,K$155)+'СЕТ СН'!$F$15</f>
        <v>220.200288</v>
      </c>
      <c r="L177" s="36">
        <f>SUMIFS(СВЦЭМ!$E$39:$E$782,СВЦЭМ!$A$39:$A$782,$A177,СВЦЭМ!$B$39:$B$782,L$155)+'СЕТ СН'!$F$15</f>
        <v>220.07567205000001</v>
      </c>
      <c r="M177" s="36">
        <f>SUMIFS(СВЦЭМ!$E$39:$E$782,СВЦЭМ!$A$39:$A$782,$A177,СВЦЭМ!$B$39:$B$782,M$155)+'СЕТ СН'!$F$15</f>
        <v>221.43972500999999</v>
      </c>
      <c r="N177" s="36">
        <f>SUMIFS(СВЦЭМ!$E$39:$E$782,СВЦЭМ!$A$39:$A$782,$A177,СВЦЭМ!$B$39:$B$782,N$155)+'СЕТ СН'!$F$15</f>
        <v>220.21926439999999</v>
      </c>
      <c r="O177" s="36">
        <f>SUMIFS(СВЦЭМ!$E$39:$E$782,СВЦЭМ!$A$39:$A$782,$A177,СВЦЭМ!$B$39:$B$782,O$155)+'СЕТ СН'!$F$15</f>
        <v>220.20771206000001</v>
      </c>
      <c r="P177" s="36">
        <f>SUMIFS(СВЦЭМ!$E$39:$E$782,СВЦЭМ!$A$39:$A$782,$A177,СВЦЭМ!$B$39:$B$782,P$155)+'СЕТ СН'!$F$15</f>
        <v>220.46636617999999</v>
      </c>
      <c r="Q177" s="36">
        <f>SUMIFS(СВЦЭМ!$E$39:$E$782,СВЦЭМ!$A$39:$A$782,$A177,СВЦЭМ!$B$39:$B$782,Q$155)+'СЕТ СН'!$F$15</f>
        <v>235.59843346</v>
      </c>
      <c r="R177" s="36">
        <f>SUMIFS(СВЦЭМ!$E$39:$E$782,СВЦЭМ!$A$39:$A$782,$A177,СВЦЭМ!$B$39:$B$782,R$155)+'СЕТ СН'!$F$15</f>
        <v>235.71994042</v>
      </c>
      <c r="S177" s="36">
        <f>SUMIFS(СВЦЭМ!$E$39:$E$782,СВЦЭМ!$A$39:$A$782,$A177,СВЦЭМ!$B$39:$B$782,S$155)+'СЕТ СН'!$F$15</f>
        <v>228.55746525000001</v>
      </c>
      <c r="T177" s="36">
        <f>SUMIFS(СВЦЭМ!$E$39:$E$782,СВЦЭМ!$A$39:$A$782,$A177,СВЦЭМ!$B$39:$B$782,T$155)+'СЕТ СН'!$F$15</f>
        <v>216.50403967</v>
      </c>
      <c r="U177" s="36">
        <f>SUMIFS(СВЦЭМ!$E$39:$E$782,СВЦЭМ!$A$39:$A$782,$A177,СВЦЭМ!$B$39:$B$782,U$155)+'СЕТ СН'!$F$15</f>
        <v>216.33807092999999</v>
      </c>
      <c r="V177" s="36">
        <f>SUMIFS(СВЦЭМ!$E$39:$E$782,СВЦЭМ!$A$39:$A$782,$A177,СВЦЭМ!$B$39:$B$782,V$155)+'СЕТ СН'!$F$15</f>
        <v>221.01611427</v>
      </c>
      <c r="W177" s="36">
        <f>SUMIFS(СВЦЭМ!$E$39:$E$782,СВЦЭМ!$A$39:$A$782,$A177,СВЦЭМ!$B$39:$B$782,W$155)+'СЕТ СН'!$F$15</f>
        <v>224.83842332</v>
      </c>
      <c r="X177" s="36">
        <f>SUMIFS(СВЦЭМ!$E$39:$E$782,СВЦЭМ!$A$39:$A$782,$A177,СВЦЭМ!$B$39:$B$782,X$155)+'СЕТ СН'!$F$15</f>
        <v>230.68282338</v>
      </c>
      <c r="Y177" s="36">
        <f>SUMIFS(СВЦЭМ!$E$39:$E$782,СВЦЭМ!$A$39:$A$782,$A177,СВЦЭМ!$B$39:$B$782,Y$155)+'СЕТ СН'!$F$15</f>
        <v>226.7214377</v>
      </c>
    </row>
    <row r="178" spans="1:27" ht="15.75" x14ac:dyDescent="0.2">
      <c r="A178" s="35">
        <f t="shared" si="4"/>
        <v>44492</v>
      </c>
      <c r="B178" s="36">
        <f>SUMIFS(СВЦЭМ!$E$39:$E$782,СВЦЭМ!$A$39:$A$782,$A178,СВЦЭМ!$B$39:$B$782,B$155)+'СЕТ СН'!$F$15</f>
        <v>223.81184565000001</v>
      </c>
      <c r="C178" s="36">
        <f>SUMIFS(СВЦЭМ!$E$39:$E$782,СВЦЭМ!$A$39:$A$782,$A178,СВЦЭМ!$B$39:$B$782,C$155)+'СЕТ СН'!$F$15</f>
        <v>217.20697507</v>
      </c>
      <c r="D178" s="36">
        <f>SUMIFS(СВЦЭМ!$E$39:$E$782,СВЦЭМ!$A$39:$A$782,$A178,СВЦЭМ!$B$39:$B$782,D$155)+'СЕТ СН'!$F$15</f>
        <v>221.17282087000001</v>
      </c>
      <c r="E178" s="36">
        <f>SUMIFS(СВЦЭМ!$E$39:$E$782,СВЦЭМ!$A$39:$A$782,$A178,СВЦЭМ!$B$39:$B$782,E$155)+'СЕТ СН'!$F$15</f>
        <v>224.31178363000001</v>
      </c>
      <c r="F178" s="36">
        <f>SUMIFS(СВЦЭМ!$E$39:$E$782,СВЦЭМ!$A$39:$A$782,$A178,СВЦЭМ!$B$39:$B$782,F$155)+'СЕТ СН'!$F$15</f>
        <v>223.57584997000001</v>
      </c>
      <c r="G178" s="36">
        <f>SUMIFS(СВЦЭМ!$E$39:$E$782,СВЦЭМ!$A$39:$A$782,$A178,СВЦЭМ!$B$39:$B$782,G$155)+'СЕТ СН'!$F$15</f>
        <v>224.95225889</v>
      </c>
      <c r="H178" s="36">
        <f>SUMIFS(СВЦЭМ!$E$39:$E$782,СВЦЭМ!$A$39:$A$782,$A178,СВЦЭМ!$B$39:$B$782,H$155)+'СЕТ СН'!$F$15</f>
        <v>217.18714467999999</v>
      </c>
      <c r="I178" s="36">
        <f>SUMIFS(СВЦЭМ!$E$39:$E$782,СВЦЭМ!$A$39:$A$782,$A178,СВЦЭМ!$B$39:$B$782,I$155)+'СЕТ СН'!$F$15</f>
        <v>216.80734712</v>
      </c>
      <c r="J178" s="36">
        <f>SUMIFS(СВЦЭМ!$E$39:$E$782,СВЦЭМ!$A$39:$A$782,$A178,СВЦЭМ!$B$39:$B$782,J$155)+'СЕТ СН'!$F$15</f>
        <v>207.49808019</v>
      </c>
      <c r="K178" s="36">
        <f>SUMIFS(СВЦЭМ!$E$39:$E$782,СВЦЭМ!$A$39:$A$782,$A178,СВЦЭМ!$B$39:$B$782,K$155)+'СЕТ СН'!$F$15</f>
        <v>204.20529539</v>
      </c>
      <c r="L178" s="36">
        <f>SUMIFS(СВЦЭМ!$E$39:$E$782,СВЦЭМ!$A$39:$A$782,$A178,СВЦЭМ!$B$39:$B$782,L$155)+'СЕТ СН'!$F$15</f>
        <v>200.49210828</v>
      </c>
      <c r="M178" s="36">
        <f>SUMIFS(СВЦЭМ!$E$39:$E$782,СВЦЭМ!$A$39:$A$782,$A178,СВЦЭМ!$B$39:$B$782,M$155)+'СЕТ СН'!$F$15</f>
        <v>199.11890679000001</v>
      </c>
      <c r="N178" s="36">
        <f>SUMIFS(СВЦЭМ!$E$39:$E$782,СВЦЭМ!$A$39:$A$782,$A178,СВЦЭМ!$B$39:$B$782,N$155)+'СЕТ СН'!$F$15</f>
        <v>197.10245674000001</v>
      </c>
      <c r="O178" s="36">
        <f>SUMIFS(СВЦЭМ!$E$39:$E$782,СВЦЭМ!$A$39:$A$782,$A178,СВЦЭМ!$B$39:$B$782,O$155)+'СЕТ СН'!$F$15</f>
        <v>195.48625036000001</v>
      </c>
      <c r="P178" s="36">
        <f>SUMIFS(СВЦЭМ!$E$39:$E$782,СВЦЭМ!$A$39:$A$782,$A178,СВЦЭМ!$B$39:$B$782,P$155)+'СЕТ СН'!$F$15</f>
        <v>194.21174515000001</v>
      </c>
      <c r="Q178" s="36">
        <f>SUMIFS(СВЦЭМ!$E$39:$E$782,СВЦЭМ!$A$39:$A$782,$A178,СВЦЭМ!$B$39:$B$782,Q$155)+'СЕТ СН'!$F$15</f>
        <v>192.93807821999999</v>
      </c>
      <c r="R178" s="36">
        <f>SUMIFS(СВЦЭМ!$E$39:$E$782,СВЦЭМ!$A$39:$A$782,$A178,СВЦЭМ!$B$39:$B$782,R$155)+'СЕТ СН'!$F$15</f>
        <v>192.25280710999999</v>
      </c>
      <c r="S178" s="36">
        <f>SUMIFS(СВЦЭМ!$E$39:$E$782,СВЦЭМ!$A$39:$A$782,$A178,СВЦЭМ!$B$39:$B$782,S$155)+'СЕТ СН'!$F$15</f>
        <v>193.20355028</v>
      </c>
      <c r="T178" s="36">
        <f>SUMIFS(СВЦЭМ!$E$39:$E$782,СВЦЭМ!$A$39:$A$782,$A178,СВЦЭМ!$B$39:$B$782,T$155)+'СЕТ СН'!$F$15</f>
        <v>194.5513555</v>
      </c>
      <c r="U178" s="36">
        <f>SUMIFS(СВЦЭМ!$E$39:$E$782,СВЦЭМ!$A$39:$A$782,$A178,СВЦЭМ!$B$39:$B$782,U$155)+'СЕТ СН'!$F$15</f>
        <v>193.44846841</v>
      </c>
      <c r="V178" s="36">
        <f>SUMIFS(СВЦЭМ!$E$39:$E$782,СВЦЭМ!$A$39:$A$782,$A178,СВЦЭМ!$B$39:$B$782,V$155)+'СЕТ СН'!$F$15</f>
        <v>191.40053854999999</v>
      </c>
      <c r="W178" s="36">
        <f>SUMIFS(СВЦЭМ!$E$39:$E$782,СВЦЭМ!$A$39:$A$782,$A178,СВЦЭМ!$B$39:$B$782,W$155)+'СЕТ СН'!$F$15</f>
        <v>195.01745133</v>
      </c>
      <c r="X178" s="36">
        <f>SUMIFS(СВЦЭМ!$E$39:$E$782,СВЦЭМ!$A$39:$A$782,$A178,СВЦЭМ!$B$39:$B$782,X$155)+'СЕТ СН'!$F$15</f>
        <v>200.02464187000001</v>
      </c>
      <c r="Y178" s="36">
        <f>SUMIFS(СВЦЭМ!$E$39:$E$782,СВЦЭМ!$A$39:$A$782,$A178,СВЦЭМ!$B$39:$B$782,Y$155)+'СЕТ СН'!$F$15</f>
        <v>209.72703529</v>
      </c>
    </row>
    <row r="179" spans="1:27" ht="15.75" x14ac:dyDescent="0.2">
      <c r="A179" s="35">
        <f t="shared" si="4"/>
        <v>44493</v>
      </c>
      <c r="B179" s="36">
        <f>SUMIFS(СВЦЭМ!$E$39:$E$782,СВЦЭМ!$A$39:$A$782,$A179,СВЦЭМ!$B$39:$B$782,B$155)+'СЕТ СН'!$F$15</f>
        <v>217.76033188</v>
      </c>
      <c r="C179" s="36">
        <f>SUMIFS(СВЦЭМ!$E$39:$E$782,СВЦЭМ!$A$39:$A$782,$A179,СВЦЭМ!$B$39:$B$782,C$155)+'СЕТ СН'!$F$15</f>
        <v>224.46629554</v>
      </c>
      <c r="D179" s="36">
        <f>SUMIFS(СВЦЭМ!$E$39:$E$782,СВЦЭМ!$A$39:$A$782,$A179,СВЦЭМ!$B$39:$B$782,D$155)+'СЕТ СН'!$F$15</f>
        <v>233.93202373</v>
      </c>
      <c r="E179" s="36">
        <f>SUMIFS(СВЦЭМ!$E$39:$E$782,СВЦЭМ!$A$39:$A$782,$A179,СВЦЭМ!$B$39:$B$782,E$155)+'СЕТ СН'!$F$15</f>
        <v>236.12512719</v>
      </c>
      <c r="F179" s="36">
        <f>SUMIFS(СВЦЭМ!$E$39:$E$782,СВЦЭМ!$A$39:$A$782,$A179,СВЦЭМ!$B$39:$B$782,F$155)+'СЕТ СН'!$F$15</f>
        <v>234.88999401000001</v>
      </c>
      <c r="G179" s="36">
        <f>SUMIFS(СВЦЭМ!$E$39:$E$782,СВЦЭМ!$A$39:$A$782,$A179,СВЦЭМ!$B$39:$B$782,G$155)+'СЕТ СН'!$F$15</f>
        <v>235.47986502000001</v>
      </c>
      <c r="H179" s="36">
        <f>SUMIFS(СВЦЭМ!$E$39:$E$782,СВЦЭМ!$A$39:$A$782,$A179,СВЦЭМ!$B$39:$B$782,H$155)+'СЕТ СН'!$F$15</f>
        <v>227.97475549999999</v>
      </c>
      <c r="I179" s="36">
        <f>SUMIFS(СВЦЭМ!$E$39:$E$782,СВЦЭМ!$A$39:$A$782,$A179,СВЦЭМ!$B$39:$B$782,I$155)+'СЕТ СН'!$F$15</f>
        <v>217.47132973000001</v>
      </c>
      <c r="J179" s="36">
        <f>SUMIFS(СВЦЭМ!$E$39:$E$782,СВЦЭМ!$A$39:$A$782,$A179,СВЦЭМ!$B$39:$B$782,J$155)+'СЕТ СН'!$F$15</f>
        <v>207.33950369999999</v>
      </c>
      <c r="K179" s="36">
        <f>SUMIFS(СВЦЭМ!$E$39:$E$782,СВЦЭМ!$A$39:$A$782,$A179,СВЦЭМ!$B$39:$B$782,K$155)+'СЕТ СН'!$F$15</f>
        <v>200.95493923000001</v>
      </c>
      <c r="L179" s="36">
        <f>SUMIFS(СВЦЭМ!$E$39:$E$782,СВЦЭМ!$A$39:$A$782,$A179,СВЦЭМ!$B$39:$B$782,L$155)+'СЕТ СН'!$F$15</f>
        <v>196.48929077</v>
      </c>
      <c r="M179" s="36">
        <f>SUMIFS(СВЦЭМ!$E$39:$E$782,СВЦЭМ!$A$39:$A$782,$A179,СВЦЭМ!$B$39:$B$782,M$155)+'СЕТ СН'!$F$15</f>
        <v>195.3347775</v>
      </c>
      <c r="N179" s="36">
        <f>SUMIFS(СВЦЭМ!$E$39:$E$782,СВЦЭМ!$A$39:$A$782,$A179,СВЦЭМ!$B$39:$B$782,N$155)+'СЕТ СН'!$F$15</f>
        <v>195.30490800999999</v>
      </c>
      <c r="O179" s="36">
        <f>SUMIFS(СВЦЭМ!$E$39:$E$782,СВЦЭМ!$A$39:$A$782,$A179,СВЦЭМ!$B$39:$B$782,O$155)+'СЕТ СН'!$F$15</f>
        <v>193.58750097000001</v>
      </c>
      <c r="P179" s="36">
        <f>SUMIFS(СВЦЭМ!$E$39:$E$782,СВЦЭМ!$A$39:$A$782,$A179,СВЦЭМ!$B$39:$B$782,P$155)+'СЕТ СН'!$F$15</f>
        <v>193.18088359000001</v>
      </c>
      <c r="Q179" s="36">
        <f>SUMIFS(СВЦЭМ!$E$39:$E$782,СВЦЭМ!$A$39:$A$782,$A179,СВЦЭМ!$B$39:$B$782,Q$155)+'СЕТ СН'!$F$15</f>
        <v>191.69021848</v>
      </c>
      <c r="R179" s="36">
        <f>SUMIFS(СВЦЭМ!$E$39:$E$782,СВЦЭМ!$A$39:$A$782,$A179,СВЦЭМ!$B$39:$B$782,R$155)+'СЕТ СН'!$F$15</f>
        <v>191.48697354000001</v>
      </c>
      <c r="S179" s="36">
        <f>SUMIFS(СВЦЭМ!$E$39:$E$782,СВЦЭМ!$A$39:$A$782,$A179,СВЦЭМ!$B$39:$B$782,S$155)+'СЕТ СН'!$F$15</f>
        <v>193.11441245</v>
      </c>
      <c r="T179" s="36">
        <f>SUMIFS(СВЦЭМ!$E$39:$E$782,СВЦЭМ!$A$39:$A$782,$A179,СВЦЭМ!$B$39:$B$782,T$155)+'СЕТ СН'!$F$15</f>
        <v>189.36204512</v>
      </c>
      <c r="U179" s="36">
        <f>SUMIFS(СВЦЭМ!$E$39:$E$782,СВЦЭМ!$A$39:$A$782,$A179,СВЦЭМ!$B$39:$B$782,U$155)+'СЕТ СН'!$F$15</f>
        <v>192.24909201</v>
      </c>
      <c r="V179" s="36">
        <f>SUMIFS(СВЦЭМ!$E$39:$E$782,СВЦЭМ!$A$39:$A$782,$A179,СВЦЭМ!$B$39:$B$782,V$155)+'СЕТ СН'!$F$15</f>
        <v>194.93895257</v>
      </c>
      <c r="W179" s="36">
        <f>SUMIFS(СВЦЭМ!$E$39:$E$782,СВЦЭМ!$A$39:$A$782,$A179,СВЦЭМ!$B$39:$B$782,W$155)+'СЕТ СН'!$F$15</f>
        <v>197.85869442000001</v>
      </c>
      <c r="X179" s="36">
        <f>SUMIFS(СВЦЭМ!$E$39:$E$782,СВЦЭМ!$A$39:$A$782,$A179,СВЦЭМ!$B$39:$B$782,X$155)+'СЕТ СН'!$F$15</f>
        <v>202.42459653</v>
      </c>
      <c r="Y179" s="36">
        <f>SUMIFS(СВЦЭМ!$E$39:$E$782,СВЦЭМ!$A$39:$A$782,$A179,СВЦЭМ!$B$39:$B$782,Y$155)+'СЕТ СН'!$F$15</f>
        <v>209.97573958000001</v>
      </c>
    </row>
    <row r="180" spans="1:27" ht="15.75" x14ac:dyDescent="0.2">
      <c r="A180" s="35">
        <f t="shared" si="4"/>
        <v>44494</v>
      </c>
      <c r="B180" s="36">
        <f>SUMIFS(СВЦЭМ!$E$39:$E$782,СВЦЭМ!$A$39:$A$782,$A180,СВЦЭМ!$B$39:$B$782,B$155)+'СЕТ СН'!$F$15</f>
        <v>223.37905713000001</v>
      </c>
      <c r="C180" s="36">
        <f>SUMIFS(СВЦЭМ!$E$39:$E$782,СВЦЭМ!$A$39:$A$782,$A180,СВЦЭМ!$B$39:$B$782,C$155)+'СЕТ СН'!$F$15</f>
        <v>240.09797596999999</v>
      </c>
      <c r="D180" s="36">
        <f>SUMIFS(СВЦЭМ!$E$39:$E$782,СВЦЭМ!$A$39:$A$782,$A180,СВЦЭМ!$B$39:$B$782,D$155)+'СЕТ СН'!$F$15</f>
        <v>239.96426686999999</v>
      </c>
      <c r="E180" s="36">
        <f>SUMIFS(СВЦЭМ!$E$39:$E$782,СВЦЭМ!$A$39:$A$782,$A180,СВЦЭМ!$B$39:$B$782,E$155)+'СЕТ СН'!$F$15</f>
        <v>218.84818762</v>
      </c>
      <c r="F180" s="36">
        <f>SUMIFS(СВЦЭМ!$E$39:$E$782,СВЦЭМ!$A$39:$A$782,$A180,СВЦЭМ!$B$39:$B$782,F$155)+'СЕТ СН'!$F$15</f>
        <v>217.97264294999999</v>
      </c>
      <c r="G180" s="36">
        <f>SUMIFS(СВЦЭМ!$E$39:$E$782,СВЦЭМ!$A$39:$A$782,$A180,СВЦЭМ!$B$39:$B$782,G$155)+'СЕТ СН'!$F$15</f>
        <v>219.85858916999999</v>
      </c>
      <c r="H180" s="36">
        <f>SUMIFS(СВЦЭМ!$E$39:$E$782,СВЦЭМ!$A$39:$A$782,$A180,СВЦЭМ!$B$39:$B$782,H$155)+'СЕТ СН'!$F$15</f>
        <v>232.02322634999999</v>
      </c>
      <c r="I180" s="36">
        <f>SUMIFS(СВЦЭМ!$E$39:$E$782,СВЦЭМ!$A$39:$A$782,$A180,СВЦЭМ!$B$39:$B$782,I$155)+'СЕТ СН'!$F$15</f>
        <v>228.12485964999999</v>
      </c>
      <c r="J180" s="36">
        <f>SUMIFS(СВЦЭМ!$E$39:$E$782,СВЦЭМ!$A$39:$A$782,$A180,СВЦЭМ!$B$39:$B$782,J$155)+'СЕТ СН'!$F$15</f>
        <v>215.49130781</v>
      </c>
      <c r="K180" s="36">
        <f>SUMIFS(СВЦЭМ!$E$39:$E$782,СВЦЭМ!$A$39:$A$782,$A180,СВЦЭМ!$B$39:$B$782,K$155)+'СЕТ СН'!$F$15</f>
        <v>207.85115691999999</v>
      </c>
      <c r="L180" s="36">
        <f>SUMIFS(СВЦЭМ!$E$39:$E$782,СВЦЭМ!$A$39:$A$782,$A180,СВЦЭМ!$B$39:$B$782,L$155)+'СЕТ СН'!$F$15</f>
        <v>207.50943365000001</v>
      </c>
      <c r="M180" s="36">
        <f>SUMIFS(СВЦЭМ!$E$39:$E$782,СВЦЭМ!$A$39:$A$782,$A180,СВЦЭМ!$B$39:$B$782,M$155)+'СЕТ СН'!$F$15</f>
        <v>210.70485506</v>
      </c>
      <c r="N180" s="36">
        <f>SUMIFS(СВЦЭМ!$E$39:$E$782,СВЦЭМ!$A$39:$A$782,$A180,СВЦЭМ!$B$39:$B$782,N$155)+'СЕТ СН'!$F$15</f>
        <v>213.25821489</v>
      </c>
      <c r="O180" s="36">
        <f>SUMIFS(СВЦЭМ!$E$39:$E$782,СВЦЭМ!$A$39:$A$782,$A180,СВЦЭМ!$B$39:$B$782,O$155)+'СЕТ СН'!$F$15</f>
        <v>213.14910742999999</v>
      </c>
      <c r="P180" s="36">
        <f>SUMIFS(СВЦЭМ!$E$39:$E$782,СВЦЭМ!$A$39:$A$782,$A180,СВЦЭМ!$B$39:$B$782,P$155)+'СЕТ СН'!$F$15</f>
        <v>212.31396140000001</v>
      </c>
      <c r="Q180" s="36">
        <f>SUMIFS(СВЦЭМ!$E$39:$E$782,СВЦЭМ!$A$39:$A$782,$A180,СВЦЭМ!$B$39:$B$782,Q$155)+'СЕТ СН'!$F$15</f>
        <v>212.68788502000001</v>
      </c>
      <c r="R180" s="36">
        <f>SUMIFS(СВЦЭМ!$E$39:$E$782,СВЦЭМ!$A$39:$A$782,$A180,СВЦЭМ!$B$39:$B$782,R$155)+'СЕТ СН'!$F$15</f>
        <v>211.06757832</v>
      </c>
      <c r="S180" s="36">
        <f>SUMIFS(СВЦЭМ!$E$39:$E$782,СВЦЭМ!$A$39:$A$782,$A180,СВЦЭМ!$B$39:$B$782,S$155)+'СЕТ СН'!$F$15</f>
        <v>207.94936845999999</v>
      </c>
      <c r="T180" s="36">
        <f>SUMIFS(СВЦЭМ!$E$39:$E$782,СВЦЭМ!$A$39:$A$782,$A180,СВЦЭМ!$B$39:$B$782,T$155)+'СЕТ СН'!$F$15</f>
        <v>209.06650739</v>
      </c>
      <c r="U180" s="36">
        <f>SUMIFS(СВЦЭМ!$E$39:$E$782,СВЦЭМ!$A$39:$A$782,$A180,СВЦЭМ!$B$39:$B$782,U$155)+'СЕТ СН'!$F$15</f>
        <v>213.02404883</v>
      </c>
      <c r="V180" s="36">
        <f>SUMIFS(СВЦЭМ!$E$39:$E$782,СВЦЭМ!$A$39:$A$782,$A180,СВЦЭМ!$B$39:$B$782,V$155)+'СЕТ СН'!$F$15</f>
        <v>206.53453589</v>
      </c>
      <c r="W180" s="36">
        <f>SUMIFS(СВЦЭМ!$E$39:$E$782,СВЦЭМ!$A$39:$A$782,$A180,СВЦЭМ!$B$39:$B$782,W$155)+'СЕТ СН'!$F$15</f>
        <v>210.61148019999999</v>
      </c>
      <c r="X180" s="36">
        <f>SUMIFS(СВЦЭМ!$E$39:$E$782,СВЦЭМ!$A$39:$A$782,$A180,СВЦЭМ!$B$39:$B$782,X$155)+'СЕТ СН'!$F$15</f>
        <v>215.33606429</v>
      </c>
      <c r="Y180" s="36">
        <f>SUMIFS(СВЦЭМ!$E$39:$E$782,СВЦЭМ!$A$39:$A$782,$A180,СВЦЭМ!$B$39:$B$782,Y$155)+'СЕТ СН'!$F$15</f>
        <v>223.68148694999999</v>
      </c>
    </row>
    <row r="181" spans="1:27" ht="15.75" x14ac:dyDescent="0.2">
      <c r="A181" s="35">
        <f t="shared" si="4"/>
        <v>44495</v>
      </c>
      <c r="B181" s="36">
        <f>SUMIFS(СВЦЭМ!$E$39:$E$782,СВЦЭМ!$A$39:$A$782,$A181,СВЦЭМ!$B$39:$B$782,B$155)+'СЕТ СН'!$F$15</f>
        <v>219.30194768000001</v>
      </c>
      <c r="C181" s="36">
        <f>SUMIFS(СВЦЭМ!$E$39:$E$782,СВЦЭМ!$A$39:$A$782,$A181,СВЦЭМ!$B$39:$B$782,C$155)+'СЕТ СН'!$F$15</f>
        <v>220.50197025</v>
      </c>
      <c r="D181" s="36">
        <f>SUMIFS(СВЦЭМ!$E$39:$E$782,СВЦЭМ!$A$39:$A$782,$A181,СВЦЭМ!$B$39:$B$782,D$155)+'СЕТ СН'!$F$15</f>
        <v>222.41201235</v>
      </c>
      <c r="E181" s="36">
        <f>SUMIFS(СВЦЭМ!$E$39:$E$782,СВЦЭМ!$A$39:$A$782,$A181,СВЦЭМ!$B$39:$B$782,E$155)+'СЕТ СН'!$F$15</f>
        <v>224.27282664000001</v>
      </c>
      <c r="F181" s="36">
        <f>SUMIFS(СВЦЭМ!$E$39:$E$782,СВЦЭМ!$A$39:$A$782,$A181,СВЦЭМ!$B$39:$B$782,F$155)+'СЕТ СН'!$F$15</f>
        <v>223.65497590000001</v>
      </c>
      <c r="G181" s="36">
        <f>SUMIFS(СВЦЭМ!$E$39:$E$782,СВЦЭМ!$A$39:$A$782,$A181,СВЦЭМ!$B$39:$B$782,G$155)+'СЕТ СН'!$F$15</f>
        <v>221.38018510000001</v>
      </c>
      <c r="H181" s="36">
        <f>SUMIFS(СВЦЭМ!$E$39:$E$782,СВЦЭМ!$A$39:$A$782,$A181,СВЦЭМ!$B$39:$B$782,H$155)+'СЕТ СН'!$F$15</f>
        <v>223.29703484000001</v>
      </c>
      <c r="I181" s="36">
        <f>SUMIFS(СВЦЭМ!$E$39:$E$782,СВЦЭМ!$A$39:$A$782,$A181,СВЦЭМ!$B$39:$B$782,I$155)+'СЕТ СН'!$F$15</f>
        <v>213.64804881000001</v>
      </c>
      <c r="J181" s="36">
        <f>SUMIFS(СВЦЭМ!$E$39:$E$782,СВЦЭМ!$A$39:$A$782,$A181,СВЦЭМ!$B$39:$B$782,J$155)+'СЕТ СН'!$F$15</f>
        <v>205.21295452999999</v>
      </c>
      <c r="K181" s="36">
        <f>SUMIFS(СВЦЭМ!$E$39:$E$782,СВЦЭМ!$A$39:$A$782,$A181,СВЦЭМ!$B$39:$B$782,K$155)+'СЕТ СН'!$F$15</f>
        <v>206.17158795</v>
      </c>
      <c r="L181" s="36">
        <f>SUMIFS(СВЦЭМ!$E$39:$E$782,СВЦЭМ!$A$39:$A$782,$A181,СВЦЭМ!$B$39:$B$782,L$155)+'СЕТ СН'!$F$15</f>
        <v>206.58144433000001</v>
      </c>
      <c r="M181" s="36">
        <f>SUMIFS(СВЦЭМ!$E$39:$E$782,СВЦЭМ!$A$39:$A$782,$A181,СВЦЭМ!$B$39:$B$782,M$155)+'СЕТ СН'!$F$15</f>
        <v>205.41778590000001</v>
      </c>
      <c r="N181" s="36">
        <f>SUMIFS(СВЦЭМ!$E$39:$E$782,СВЦЭМ!$A$39:$A$782,$A181,СВЦЭМ!$B$39:$B$782,N$155)+'СЕТ СН'!$F$15</f>
        <v>206.11021604000001</v>
      </c>
      <c r="O181" s="36">
        <f>SUMIFS(СВЦЭМ!$E$39:$E$782,СВЦЭМ!$A$39:$A$782,$A181,СВЦЭМ!$B$39:$B$782,O$155)+'СЕТ СН'!$F$15</f>
        <v>206.65835748000001</v>
      </c>
      <c r="P181" s="36">
        <f>SUMIFS(СВЦЭМ!$E$39:$E$782,СВЦЭМ!$A$39:$A$782,$A181,СВЦЭМ!$B$39:$B$782,P$155)+'СЕТ СН'!$F$15</f>
        <v>210.22325799999999</v>
      </c>
      <c r="Q181" s="36">
        <f>SUMIFS(СВЦЭМ!$E$39:$E$782,СВЦЭМ!$A$39:$A$782,$A181,СВЦЭМ!$B$39:$B$782,Q$155)+'СЕТ СН'!$F$15</f>
        <v>210.4489413</v>
      </c>
      <c r="R181" s="36">
        <f>SUMIFS(СВЦЭМ!$E$39:$E$782,СВЦЭМ!$A$39:$A$782,$A181,СВЦЭМ!$B$39:$B$782,R$155)+'СЕТ СН'!$F$15</f>
        <v>206.90188230999999</v>
      </c>
      <c r="S181" s="36">
        <f>SUMIFS(СВЦЭМ!$E$39:$E$782,СВЦЭМ!$A$39:$A$782,$A181,СВЦЭМ!$B$39:$B$782,S$155)+'СЕТ СН'!$F$15</f>
        <v>201.54001349000001</v>
      </c>
      <c r="T181" s="36">
        <f>SUMIFS(СВЦЭМ!$E$39:$E$782,СВЦЭМ!$A$39:$A$782,$A181,СВЦЭМ!$B$39:$B$782,T$155)+'СЕТ СН'!$F$15</f>
        <v>203.76203952</v>
      </c>
      <c r="U181" s="36">
        <f>SUMIFS(СВЦЭМ!$E$39:$E$782,СВЦЭМ!$A$39:$A$782,$A181,СВЦЭМ!$B$39:$B$782,U$155)+'СЕТ СН'!$F$15</f>
        <v>206.10026192999999</v>
      </c>
      <c r="V181" s="36">
        <f>SUMIFS(СВЦЭМ!$E$39:$E$782,СВЦЭМ!$A$39:$A$782,$A181,СВЦЭМ!$B$39:$B$782,V$155)+'СЕТ СН'!$F$15</f>
        <v>204.36937173999999</v>
      </c>
      <c r="W181" s="36">
        <f>SUMIFS(СВЦЭМ!$E$39:$E$782,СВЦЭМ!$A$39:$A$782,$A181,СВЦЭМ!$B$39:$B$782,W$155)+'СЕТ СН'!$F$15</f>
        <v>202.96951193000001</v>
      </c>
      <c r="X181" s="36">
        <f>SUMIFS(СВЦЭМ!$E$39:$E$782,СВЦЭМ!$A$39:$A$782,$A181,СВЦЭМ!$B$39:$B$782,X$155)+'СЕТ СН'!$F$15</f>
        <v>200.42939303</v>
      </c>
      <c r="Y181" s="36">
        <f>SUMIFS(СВЦЭМ!$E$39:$E$782,СВЦЭМ!$A$39:$A$782,$A181,СВЦЭМ!$B$39:$B$782,Y$155)+'СЕТ СН'!$F$15</f>
        <v>200.73872603000001</v>
      </c>
    </row>
    <row r="182" spans="1:27" ht="15.75" x14ac:dyDescent="0.2">
      <c r="A182" s="35">
        <f t="shared" si="4"/>
        <v>44496</v>
      </c>
      <c r="B182" s="36">
        <f>SUMIFS(СВЦЭМ!$E$39:$E$782,СВЦЭМ!$A$39:$A$782,$A182,СВЦЭМ!$B$39:$B$782,B$155)+'СЕТ СН'!$F$15</f>
        <v>205.70657965000001</v>
      </c>
      <c r="C182" s="36">
        <f>SUMIFS(СВЦЭМ!$E$39:$E$782,СВЦЭМ!$A$39:$A$782,$A182,СВЦЭМ!$B$39:$B$782,C$155)+'СЕТ СН'!$F$15</f>
        <v>216.01148234999999</v>
      </c>
      <c r="D182" s="36">
        <f>SUMIFS(СВЦЭМ!$E$39:$E$782,СВЦЭМ!$A$39:$A$782,$A182,СВЦЭМ!$B$39:$B$782,D$155)+'СЕТ СН'!$F$15</f>
        <v>212.50786896</v>
      </c>
      <c r="E182" s="36">
        <f>SUMIFS(СВЦЭМ!$E$39:$E$782,СВЦЭМ!$A$39:$A$782,$A182,СВЦЭМ!$B$39:$B$782,E$155)+'СЕТ СН'!$F$15</f>
        <v>215.32877826000001</v>
      </c>
      <c r="F182" s="36">
        <f>SUMIFS(СВЦЭМ!$E$39:$E$782,СВЦЭМ!$A$39:$A$782,$A182,СВЦЭМ!$B$39:$B$782,F$155)+'СЕТ СН'!$F$15</f>
        <v>214.21223707999999</v>
      </c>
      <c r="G182" s="36">
        <f>SUMIFS(СВЦЭМ!$E$39:$E$782,СВЦЭМ!$A$39:$A$782,$A182,СВЦЭМ!$B$39:$B$782,G$155)+'СЕТ СН'!$F$15</f>
        <v>208.34215341000001</v>
      </c>
      <c r="H182" s="36">
        <f>SUMIFS(СВЦЭМ!$E$39:$E$782,СВЦЭМ!$A$39:$A$782,$A182,СВЦЭМ!$B$39:$B$782,H$155)+'СЕТ СН'!$F$15</f>
        <v>213.55342469999999</v>
      </c>
      <c r="I182" s="36">
        <f>SUMIFS(СВЦЭМ!$E$39:$E$782,СВЦЭМ!$A$39:$A$782,$A182,СВЦЭМ!$B$39:$B$782,I$155)+'СЕТ СН'!$F$15</f>
        <v>214.04184731000001</v>
      </c>
      <c r="J182" s="36">
        <f>SUMIFS(СВЦЭМ!$E$39:$E$782,СВЦЭМ!$A$39:$A$782,$A182,СВЦЭМ!$B$39:$B$782,J$155)+'СЕТ СН'!$F$15</f>
        <v>210.16518912000001</v>
      </c>
      <c r="K182" s="36">
        <f>SUMIFS(СВЦЭМ!$E$39:$E$782,СВЦЭМ!$A$39:$A$782,$A182,СВЦЭМ!$B$39:$B$782,K$155)+'СЕТ СН'!$F$15</f>
        <v>214.25387118</v>
      </c>
      <c r="L182" s="36">
        <f>SUMIFS(СВЦЭМ!$E$39:$E$782,СВЦЭМ!$A$39:$A$782,$A182,СВЦЭМ!$B$39:$B$782,L$155)+'СЕТ СН'!$F$15</f>
        <v>214.47933424999999</v>
      </c>
      <c r="M182" s="36">
        <f>SUMIFS(СВЦЭМ!$E$39:$E$782,СВЦЭМ!$A$39:$A$782,$A182,СВЦЭМ!$B$39:$B$782,M$155)+'СЕТ СН'!$F$15</f>
        <v>213.55196882000001</v>
      </c>
      <c r="N182" s="36">
        <f>SUMIFS(СВЦЭМ!$E$39:$E$782,СВЦЭМ!$A$39:$A$782,$A182,СВЦЭМ!$B$39:$B$782,N$155)+'СЕТ СН'!$F$15</f>
        <v>210.82790992</v>
      </c>
      <c r="O182" s="36">
        <f>SUMIFS(СВЦЭМ!$E$39:$E$782,СВЦЭМ!$A$39:$A$782,$A182,СВЦЭМ!$B$39:$B$782,O$155)+'СЕТ СН'!$F$15</f>
        <v>210.10922062</v>
      </c>
      <c r="P182" s="36">
        <f>SUMIFS(СВЦЭМ!$E$39:$E$782,СВЦЭМ!$A$39:$A$782,$A182,СВЦЭМ!$B$39:$B$782,P$155)+'СЕТ СН'!$F$15</f>
        <v>208.77205463000001</v>
      </c>
      <c r="Q182" s="36">
        <f>SUMIFS(СВЦЭМ!$E$39:$E$782,СВЦЭМ!$A$39:$A$782,$A182,СВЦЭМ!$B$39:$B$782,Q$155)+'СЕТ СН'!$F$15</f>
        <v>208.42816812000001</v>
      </c>
      <c r="R182" s="36">
        <f>SUMIFS(СВЦЭМ!$E$39:$E$782,СВЦЭМ!$A$39:$A$782,$A182,СВЦЭМ!$B$39:$B$782,R$155)+'СЕТ СН'!$F$15</f>
        <v>207.81330231000001</v>
      </c>
      <c r="S182" s="36">
        <f>SUMIFS(СВЦЭМ!$E$39:$E$782,СВЦЭМ!$A$39:$A$782,$A182,СВЦЭМ!$B$39:$B$782,S$155)+'СЕТ СН'!$F$15</f>
        <v>210.52954011</v>
      </c>
      <c r="T182" s="36">
        <f>SUMIFS(СВЦЭМ!$E$39:$E$782,СВЦЭМ!$A$39:$A$782,$A182,СВЦЭМ!$B$39:$B$782,T$155)+'СЕТ СН'!$F$15</f>
        <v>210.81160346999999</v>
      </c>
      <c r="U182" s="36">
        <f>SUMIFS(СВЦЭМ!$E$39:$E$782,СВЦЭМ!$A$39:$A$782,$A182,СВЦЭМ!$B$39:$B$782,U$155)+'СЕТ СН'!$F$15</f>
        <v>211.95117117000001</v>
      </c>
      <c r="V182" s="36">
        <f>SUMIFS(СВЦЭМ!$E$39:$E$782,СВЦЭМ!$A$39:$A$782,$A182,СВЦЭМ!$B$39:$B$782,V$155)+'СЕТ СН'!$F$15</f>
        <v>212.12347875</v>
      </c>
      <c r="W182" s="36">
        <f>SUMIFS(СВЦЭМ!$E$39:$E$782,СВЦЭМ!$A$39:$A$782,$A182,СВЦЭМ!$B$39:$B$782,W$155)+'СЕТ СН'!$F$15</f>
        <v>213.21281033</v>
      </c>
      <c r="X182" s="36">
        <f>SUMIFS(СВЦЭМ!$E$39:$E$782,СВЦЭМ!$A$39:$A$782,$A182,СВЦЭМ!$B$39:$B$782,X$155)+'СЕТ СН'!$F$15</f>
        <v>209.22359424000001</v>
      </c>
      <c r="Y182" s="36">
        <f>SUMIFS(СВЦЭМ!$E$39:$E$782,СВЦЭМ!$A$39:$A$782,$A182,СВЦЭМ!$B$39:$B$782,Y$155)+'СЕТ СН'!$F$15</f>
        <v>209.91361119999999</v>
      </c>
    </row>
    <row r="183" spans="1:27" ht="15.75" x14ac:dyDescent="0.2">
      <c r="A183" s="35">
        <f t="shared" si="4"/>
        <v>44497</v>
      </c>
      <c r="B183" s="36">
        <f>SUMIFS(СВЦЭМ!$E$39:$E$782,СВЦЭМ!$A$39:$A$782,$A183,СВЦЭМ!$B$39:$B$782,B$155)+'СЕТ СН'!$F$15</f>
        <v>212.50949906</v>
      </c>
      <c r="C183" s="36">
        <f>SUMIFS(СВЦЭМ!$E$39:$E$782,СВЦЭМ!$A$39:$A$782,$A183,СВЦЭМ!$B$39:$B$782,C$155)+'СЕТ СН'!$F$15</f>
        <v>223.60885074999999</v>
      </c>
      <c r="D183" s="36">
        <f>SUMIFS(СВЦЭМ!$E$39:$E$782,СВЦЭМ!$A$39:$A$782,$A183,СВЦЭМ!$B$39:$B$782,D$155)+'СЕТ СН'!$F$15</f>
        <v>213.35375873999999</v>
      </c>
      <c r="E183" s="36">
        <f>SUMIFS(СВЦЭМ!$E$39:$E$782,СВЦЭМ!$A$39:$A$782,$A183,СВЦЭМ!$B$39:$B$782,E$155)+'СЕТ СН'!$F$15</f>
        <v>209.61437685999999</v>
      </c>
      <c r="F183" s="36">
        <f>SUMIFS(СВЦЭМ!$E$39:$E$782,СВЦЭМ!$A$39:$A$782,$A183,СВЦЭМ!$B$39:$B$782,F$155)+'СЕТ СН'!$F$15</f>
        <v>209.14607530000001</v>
      </c>
      <c r="G183" s="36">
        <f>SUMIFS(СВЦЭМ!$E$39:$E$782,СВЦЭМ!$A$39:$A$782,$A183,СВЦЭМ!$B$39:$B$782,G$155)+'СЕТ СН'!$F$15</f>
        <v>211.67613621000001</v>
      </c>
      <c r="H183" s="36">
        <f>SUMIFS(СВЦЭМ!$E$39:$E$782,СВЦЭМ!$A$39:$A$782,$A183,СВЦЭМ!$B$39:$B$782,H$155)+'СЕТ СН'!$F$15</f>
        <v>214.93210551000001</v>
      </c>
      <c r="I183" s="36">
        <f>SUMIFS(СВЦЭМ!$E$39:$E$782,СВЦЭМ!$A$39:$A$782,$A183,СВЦЭМ!$B$39:$B$782,I$155)+'СЕТ СН'!$F$15</f>
        <v>206.31294285000001</v>
      </c>
      <c r="J183" s="36">
        <f>SUMIFS(СВЦЭМ!$E$39:$E$782,СВЦЭМ!$A$39:$A$782,$A183,СВЦЭМ!$B$39:$B$782,J$155)+'СЕТ СН'!$F$15</f>
        <v>198.17784494</v>
      </c>
      <c r="K183" s="36">
        <f>SUMIFS(СВЦЭМ!$E$39:$E$782,СВЦЭМ!$A$39:$A$782,$A183,СВЦЭМ!$B$39:$B$782,K$155)+'СЕТ СН'!$F$15</f>
        <v>200.112765</v>
      </c>
      <c r="L183" s="36">
        <f>SUMIFS(СВЦЭМ!$E$39:$E$782,СВЦЭМ!$A$39:$A$782,$A183,СВЦЭМ!$B$39:$B$782,L$155)+'СЕТ СН'!$F$15</f>
        <v>202.05248761999999</v>
      </c>
      <c r="M183" s="36">
        <f>SUMIFS(СВЦЭМ!$E$39:$E$782,СВЦЭМ!$A$39:$A$782,$A183,СВЦЭМ!$B$39:$B$782,M$155)+'СЕТ СН'!$F$15</f>
        <v>206.85427852000001</v>
      </c>
      <c r="N183" s="36">
        <f>SUMIFS(СВЦЭМ!$E$39:$E$782,СВЦЭМ!$A$39:$A$782,$A183,СВЦЭМ!$B$39:$B$782,N$155)+'СЕТ СН'!$F$15</f>
        <v>208.43362758999999</v>
      </c>
      <c r="O183" s="36">
        <f>SUMIFS(СВЦЭМ!$E$39:$E$782,СВЦЭМ!$A$39:$A$782,$A183,СВЦЭМ!$B$39:$B$782,O$155)+'СЕТ СН'!$F$15</f>
        <v>210.45919538000001</v>
      </c>
      <c r="P183" s="36">
        <f>SUMIFS(СВЦЭМ!$E$39:$E$782,СВЦЭМ!$A$39:$A$782,$A183,СВЦЭМ!$B$39:$B$782,P$155)+'СЕТ СН'!$F$15</f>
        <v>210.21057205</v>
      </c>
      <c r="Q183" s="36">
        <f>SUMIFS(СВЦЭМ!$E$39:$E$782,СВЦЭМ!$A$39:$A$782,$A183,СВЦЭМ!$B$39:$B$782,Q$155)+'СЕТ СН'!$F$15</f>
        <v>208.33570252999999</v>
      </c>
      <c r="R183" s="36">
        <f>SUMIFS(СВЦЭМ!$E$39:$E$782,СВЦЭМ!$A$39:$A$782,$A183,СВЦЭМ!$B$39:$B$782,R$155)+'СЕТ СН'!$F$15</f>
        <v>208.42866678999999</v>
      </c>
      <c r="S183" s="36">
        <f>SUMIFS(СВЦЭМ!$E$39:$E$782,СВЦЭМ!$A$39:$A$782,$A183,СВЦЭМ!$B$39:$B$782,S$155)+'СЕТ СН'!$F$15</f>
        <v>208.98522227999999</v>
      </c>
      <c r="T183" s="36">
        <f>SUMIFS(СВЦЭМ!$E$39:$E$782,СВЦЭМ!$A$39:$A$782,$A183,СВЦЭМ!$B$39:$B$782,T$155)+'СЕТ СН'!$F$15</f>
        <v>202.95923077</v>
      </c>
      <c r="U183" s="36">
        <f>SUMIFS(СВЦЭМ!$E$39:$E$782,СВЦЭМ!$A$39:$A$782,$A183,СВЦЭМ!$B$39:$B$782,U$155)+'СЕТ СН'!$F$15</f>
        <v>205.24427206999999</v>
      </c>
      <c r="V183" s="36">
        <f>SUMIFS(СВЦЭМ!$E$39:$E$782,СВЦЭМ!$A$39:$A$782,$A183,СВЦЭМ!$B$39:$B$782,V$155)+'СЕТ СН'!$F$15</f>
        <v>203.95176506999999</v>
      </c>
      <c r="W183" s="36">
        <f>SUMIFS(СВЦЭМ!$E$39:$E$782,СВЦЭМ!$A$39:$A$782,$A183,СВЦЭМ!$B$39:$B$782,W$155)+'СЕТ СН'!$F$15</f>
        <v>204.86674518000001</v>
      </c>
      <c r="X183" s="36">
        <f>SUMIFS(СВЦЭМ!$E$39:$E$782,СВЦЭМ!$A$39:$A$782,$A183,СВЦЭМ!$B$39:$B$782,X$155)+'СЕТ СН'!$F$15</f>
        <v>205.41544789</v>
      </c>
      <c r="Y183" s="36">
        <f>SUMIFS(СВЦЭМ!$E$39:$E$782,СВЦЭМ!$A$39:$A$782,$A183,СВЦЭМ!$B$39:$B$782,Y$155)+'СЕТ СН'!$F$15</f>
        <v>198.24730345</v>
      </c>
    </row>
    <row r="184" spans="1:27" ht="15.75" x14ac:dyDescent="0.2">
      <c r="A184" s="35">
        <f t="shared" si="4"/>
        <v>44498</v>
      </c>
      <c r="B184" s="36">
        <f>SUMIFS(СВЦЭМ!$E$39:$E$782,СВЦЭМ!$A$39:$A$782,$A184,СВЦЭМ!$B$39:$B$782,B$155)+'СЕТ СН'!$F$15</f>
        <v>247.44081793999999</v>
      </c>
      <c r="C184" s="36">
        <f>SUMIFS(СВЦЭМ!$E$39:$E$782,СВЦЭМ!$A$39:$A$782,$A184,СВЦЭМ!$B$39:$B$782,C$155)+'СЕТ СН'!$F$15</f>
        <v>250.65802701999999</v>
      </c>
      <c r="D184" s="36">
        <f>SUMIFS(СВЦЭМ!$E$39:$E$782,СВЦЭМ!$A$39:$A$782,$A184,СВЦЭМ!$B$39:$B$782,D$155)+'СЕТ СН'!$F$15</f>
        <v>242.05298612000001</v>
      </c>
      <c r="E184" s="36">
        <f>SUMIFS(СВЦЭМ!$E$39:$E$782,СВЦЭМ!$A$39:$A$782,$A184,СВЦЭМ!$B$39:$B$782,E$155)+'СЕТ СН'!$F$15</f>
        <v>237.75597137</v>
      </c>
      <c r="F184" s="36">
        <f>SUMIFS(СВЦЭМ!$E$39:$E$782,СВЦЭМ!$A$39:$A$782,$A184,СВЦЭМ!$B$39:$B$782,F$155)+'СЕТ СН'!$F$15</f>
        <v>237.78925269999999</v>
      </c>
      <c r="G184" s="36">
        <f>SUMIFS(СВЦЭМ!$E$39:$E$782,СВЦЭМ!$A$39:$A$782,$A184,СВЦЭМ!$B$39:$B$782,G$155)+'СЕТ СН'!$F$15</f>
        <v>239.76628442000001</v>
      </c>
      <c r="H184" s="36">
        <f>SUMIFS(СВЦЭМ!$E$39:$E$782,СВЦЭМ!$A$39:$A$782,$A184,СВЦЭМ!$B$39:$B$782,H$155)+'СЕТ СН'!$F$15</f>
        <v>248.87012472000001</v>
      </c>
      <c r="I184" s="36">
        <f>SUMIFS(СВЦЭМ!$E$39:$E$782,СВЦЭМ!$A$39:$A$782,$A184,СВЦЭМ!$B$39:$B$782,I$155)+'СЕТ СН'!$F$15</f>
        <v>247.84026856</v>
      </c>
      <c r="J184" s="36">
        <f>SUMIFS(СВЦЭМ!$E$39:$E$782,СВЦЭМ!$A$39:$A$782,$A184,СВЦЭМ!$B$39:$B$782,J$155)+'СЕТ СН'!$F$15</f>
        <v>226.85422256999999</v>
      </c>
      <c r="K184" s="36">
        <f>SUMIFS(СВЦЭМ!$E$39:$E$782,СВЦЭМ!$A$39:$A$782,$A184,СВЦЭМ!$B$39:$B$782,K$155)+'СЕТ СН'!$F$15</f>
        <v>198.12174547000001</v>
      </c>
      <c r="L184" s="36">
        <f>SUMIFS(СВЦЭМ!$E$39:$E$782,СВЦЭМ!$A$39:$A$782,$A184,СВЦЭМ!$B$39:$B$782,L$155)+'СЕТ СН'!$F$15</f>
        <v>184.83771400000001</v>
      </c>
      <c r="M184" s="36">
        <f>SUMIFS(СВЦЭМ!$E$39:$E$782,СВЦЭМ!$A$39:$A$782,$A184,СВЦЭМ!$B$39:$B$782,M$155)+'СЕТ СН'!$F$15</f>
        <v>190.37539100999999</v>
      </c>
      <c r="N184" s="36">
        <f>SUMIFS(СВЦЭМ!$E$39:$E$782,СВЦЭМ!$A$39:$A$782,$A184,СВЦЭМ!$B$39:$B$782,N$155)+'СЕТ СН'!$F$15</f>
        <v>191.50305599999999</v>
      </c>
      <c r="O184" s="36">
        <f>SUMIFS(СВЦЭМ!$E$39:$E$782,СВЦЭМ!$A$39:$A$782,$A184,СВЦЭМ!$B$39:$B$782,O$155)+'СЕТ СН'!$F$15</f>
        <v>192.2374724</v>
      </c>
      <c r="P184" s="36">
        <f>SUMIFS(СВЦЭМ!$E$39:$E$782,СВЦЭМ!$A$39:$A$782,$A184,СВЦЭМ!$B$39:$B$782,P$155)+'СЕТ СН'!$F$15</f>
        <v>191.55700883</v>
      </c>
      <c r="Q184" s="36">
        <f>SUMIFS(СВЦЭМ!$E$39:$E$782,СВЦЭМ!$A$39:$A$782,$A184,СВЦЭМ!$B$39:$B$782,Q$155)+'СЕТ СН'!$F$15</f>
        <v>191.7401342</v>
      </c>
      <c r="R184" s="36">
        <f>SUMIFS(СВЦЭМ!$E$39:$E$782,СВЦЭМ!$A$39:$A$782,$A184,СВЦЭМ!$B$39:$B$782,R$155)+'СЕТ СН'!$F$15</f>
        <v>188.54750695999999</v>
      </c>
      <c r="S184" s="36">
        <f>SUMIFS(СВЦЭМ!$E$39:$E$782,СВЦЭМ!$A$39:$A$782,$A184,СВЦЭМ!$B$39:$B$782,S$155)+'СЕТ СН'!$F$15</f>
        <v>185.61173117000001</v>
      </c>
      <c r="T184" s="36">
        <f>SUMIFS(СВЦЭМ!$E$39:$E$782,СВЦЭМ!$A$39:$A$782,$A184,СВЦЭМ!$B$39:$B$782,T$155)+'СЕТ СН'!$F$15</f>
        <v>178.94483195000001</v>
      </c>
      <c r="U184" s="36">
        <f>SUMIFS(СВЦЭМ!$E$39:$E$782,СВЦЭМ!$A$39:$A$782,$A184,СВЦЭМ!$B$39:$B$782,U$155)+'СЕТ СН'!$F$15</f>
        <v>171.10131455999999</v>
      </c>
      <c r="V184" s="36">
        <f>SUMIFS(СВЦЭМ!$E$39:$E$782,СВЦЭМ!$A$39:$A$782,$A184,СВЦЭМ!$B$39:$B$782,V$155)+'СЕТ СН'!$F$15</f>
        <v>169.64815951</v>
      </c>
      <c r="W184" s="36">
        <f>SUMIFS(СВЦЭМ!$E$39:$E$782,СВЦЭМ!$A$39:$A$782,$A184,СВЦЭМ!$B$39:$B$782,W$155)+'СЕТ СН'!$F$15</f>
        <v>167.59501725000001</v>
      </c>
      <c r="X184" s="36">
        <f>SUMIFS(СВЦЭМ!$E$39:$E$782,СВЦЭМ!$A$39:$A$782,$A184,СВЦЭМ!$B$39:$B$782,X$155)+'СЕТ СН'!$F$15</f>
        <v>180.19239895999999</v>
      </c>
      <c r="Y184" s="36">
        <f>SUMIFS(СВЦЭМ!$E$39:$E$782,СВЦЭМ!$A$39:$A$782,$A184,СВЦЭМ!$B$39:$B$782,Y$155)+'СЕТ СН'!$F$15</f>
        <v>183.29672868</v>
      </c>
    </row>
    <row r="185" spans="1:27" ht="15.75" x14ac:dyDescent="0.2">
      <c r="A185" s="35">
        <f t="shared" si="4"/>
        <v>44499</v>
      </c>
      <c r="B185" s="36">
        <f>SUMIFS(СВЦЭМ!$E$39:$E$782,СВЦЭМ!$A$39:$A$782,$A185,СВЦЭМ!$B$39:$B$782,B$155)+'СЕТ СН'!$F$15</f>
        <v>189.72806133</v>
      </c>
      <c r="C185" s="36">
        <f>SUMIFS(СВЦЭМ!$E$39:$E$782,СВЦЭМ!$A$39:$A$782,$A185,СВЦЭМ!$B$39:$B$782,C$155)+'СЕТ СН'!$F$15</f>
        <v>205.87224284000001</v>
      </c>
      <c r="D185" s="36">
        <f>SUMIFS(СВЦЭМ!$E$39:$E$782,СВЦЭМ!$A$39:$A$782,$A185,СВЦЭМ!$B$39:$B$782,D$155)+'СЕТ СН'!$F$15</f>
        <v>203.7301975</v>
      </c>
      <c r="E185" s="36">
        <f>SUMIFS(СВЦЭМ!$E$39:$E$782,СВЦЭМ!$A$39:$A$782,$A185,СВЦЭМ!$B$39:$B$782,E$155)+'СЕТ СН'!$F$15</f>
        <v>203.7613302</v>
      </c>
      <c r="F185" s="36">
        <f>SUMIFS(СВЦЭМ!$E$39:$E$782,СВЦЭМ!$A$39:$A$782,$A185,СВЦЭМ!$B$39:$B$782,F$155)+'СЕТ СН'!$F$15</f>
        <v>203.48913651000001</v>
      </c>
      <c r="G185" s="36">
        <f>SUMIFS(СВЦЭМ!$E$39:$E$782,СВЦЭМ!$A$39:$A$782,$A185,СВЦЭМ!$B$39:$B$782,G$155)+'СЕТ СН'!$F$15</f>
        <v>203.45342789</v>
      </c>
      <c r="H185" s="36">
        <f>SUMIFS(СВЦЭМ!$E$39:$E$782,СВЦЭМ!$A$39:$A$782,$A185,СВЦЭМ!$B$39:$B$782,H$155)+'СЕТ СН'!$F$15</f>
        <v>202.75807033000001</v>
      </c>
      <c r="I185" s="36">
        <f>SUMIFS(СВЦЭМ!$E$39:$E$782,СВЦЭМ!$A$39:$A$782,$A185,СВЦЭМ!$B$39:$B$782,I$155)+'СЕТ СН'!$F$15</f>
        <v>191.50951494</v>
      </c>
      <c r="J185" s="36">
        <f>SUMIFS(СВЦЭМ!$E$39:$E$782,СВЦЭМ!$A$39:$A$782,$A185,СВЦЭМ!$B$39:$B$782,J$155)+'СЕТ СН'!$F$15</f>
        <v>188.99330875000001</v>
      </c>
      <c r="K185" s="36">
        <f>SUMIFS(СВЦЭМ!$E$39:$E$782,СВЦЭМ!$A$39:$A$782,$A185,СВЦЭМ!$B$39:$B$782,K$155)+'СЕТ СН'!$F$15</f>
        <v>196.51690006999999</v>
      </c>
      <c r="L185" s="36">
        <f>SUMIFS(СВЦЭМ!$E$39:$E$782,СВЦЭМ!$A$39:$A$782,$A185,СВЦЭМ!$B$39:$B$782,L$155)+'СЕТ СН'!$F$15</f>
        <v>199.07227467999999</v>
      </c>
      <c r="M185" s="36">
        <f>SUMIFS(СВЦЭМ!$E$39:$E$782,СВЦЭМ!$A$39:$A$782,$A185,СВЦЭМ!$B$39:$B$782,M$155)+'СЕТ СН'!$F$15</f>
        <v>197.80172406</v>
      </c>
      <c r="N185" s="36">
        <f>SUMIFS(СВЦЭМ!$E$39:$E$782,СВЦЭМ!$A$39:$A$782,$A185,СВЦЭМ!$B$39:$B$782,N$155)+'СЕТ СН'!$F$15</f>
        <v>196.69708308</v>
      </c>
      <c r="O185" s="36">
        <f>SUMIFS(СВЦЭМ!$E$39:$E$782,СВЦЭМ!$A$39:$A$782,$A185,СВЦЭМ!$B$39:$B$782,O$155)+'СЕТ СН'!$F$15</f>
        <v>190.75448835</v>
      </c>
      <c r="P185" s="36">
        <f>SUMIFS(СВЦЭМ!$E$39:$E$782,СВЦЭМ!$A$39:$A$782,$A185,СВЦЭМ!$B$39:$B$782,P$155)+'СЕТ СН'!$F$15</f>
        <v>188.62801866000001</v>
      </c>
      <c r="Q185" s="36">
        <f>SUMIFS(СВЦЭМ!$E$39:$E$782,СВЦЭМ!$A$39:$A$782,$A185,СВЦЭМ!$B$39:$B$782,Q$155)+'СЕТ СН'!$F$15</f>
        <v>189.65148633000001</v>
      </c>
      <c r="R185" s="36">
        <f>SUMIFS(СВЦЭМ!$E$39:$E$782,СВЦЭМ!$A$39:$A$782,$A185,СВЦЭМ!$B$39:$B$782,R$155)+'СЕТ СН'!$F$15</f>
        <v>187.16635561999999</v>
      </c>
      <c r="S185" s="36">
        <f>SUMIFS(СВЦЭМ!$E$39:$E$782,СВЦЭМ!$A$39:$A$782,$A185,СВЦЭМ!$B$39:$B$782,S$155)+'СЕТ СН'!$F$15</f>
        <v>187.36319216999999</v>
      </c>
      <c r="T185" s="36">
        <f>SUMIFS(СВЦЭМ!$E$39:$E$782,СВЦЭМ!$A$39:$A$782,$A185,СВЦЭМ!$B$39:$B$782,T$155)+'СЕТ СН'!$F$15</f>
        <v>193.57215590999999</v>
      </c>
      <c r="U185" s="36">
        <f>SUMIFS(СВЦЭМ!$E$39:$E$782,СВЦЭМ!$A$39:$A$782,$A185,СВЦЭМ!$B$39:$B$782,U$155)+'СЕТ СН'!$F$15</f>
        <v>197.60733471</v>
      </c>
      <c r="V185" s="36">
        <f>SUMIFS(СВЦЭМ!$E$39:$E$782,СВЦЭМ!$A$39:$A$782,$A185,СВЦЭМ!$B$39:$B$782,V$155)+'СЕТ СН'!$F$15</f>
        <v>194.84326062</v>
      </c>
      <c r="W185" s="36">
        <f>SUMIFS(СВЦЭМ!$E$39:$E$782,СВЦЭМ!$A$39:$A$782,$A185,СВЦЭМ!$B$39:$B$782,W$155)+'СЕТ СН'!$F$15</f>
        <v>192.62156770999999</v>
      </c>
      <c r="X185" s="36">
        <f>SUMIFS(СВЦЭМ!$E$39:$E$782,СВЦЭМ!$A$39:$A$782,$A185,СВЦЭМ!$B$39:$B$782,X$155)+'СЕТ СН'!$F$15</f>
        <v>187.73785029000001</v>
      </c>
      <c r="Y185" s="36">
        <f>SUMIFS(СВЦЭМ!$E$39:$E$782,СВЦЭМ!$A$39:$A$782,$A185,СВЦЭМ!$B$39:$B$782,Y$155)+'СЕТ СН'!$F$15</f>
        <v>189.68585573999999</v>
      </c>
    </row>
    <row r="186" spans="1:27" ht="15.75" x14ac:dyDescent="0.2">
      <c r="A186" s="35">
        <f t="shared" si="4"/>
        <v>44500</v>
      </c>
      <c r="B186" s="36">
        <f>SUMIFS(СВЦЭМ!$E$39:$E$782,СВЦЭМ!$A$39:$A$782,$A186,СВЦЭМ!$B$39:$B$782,B$155)+'СЕТ СН'!$F$15</f>
        <v>187.89696423000001</v>
      </c>
      <c r="C186" s="36">
        <f>SUMIFS(СВЦЭМ!$E$39:$E$782,СВЦЭМ!$A$39:$A$782,$A186,СВЦЭМ!$B$39:$B$782,C$155)+'СЕТ СН'!$F$15</f>
        <v>202.37767172</v>
      </c>
      <c r="D186" s="36">
        <f>SUMIFS(СВЦЭМ!$E$39:$E$782,СВЦЭМ!$A$39:$A$782,$A186,СВЦЭМ!$B$39:$B$782,D$155)+'СЕТ СН'!$F$15</f>
        <v>202.66239160000001</v>
      </c>
      <c r="E186" s="36">
        <f>SUMIFS(СВЦЭМ!$E$39:$E$782,СВЦЭМ!$A$39:$A$782,$A186,СВЦЭМ!$B$39:$B$782,E$155)+'СЕТ СН'!$F$15</f>
        <v>201.31711225000001</v>
      </c>
      <c r="F186" s="36">
        <f>SUMIFS(СВЦЭМ!$E$39:$E$782,СВЦЭМ!$A$39:$A$782,$A186,СВЦЭМ!$B$39:$B$782,F$155)+'СЕТ СН'!$F$15</f>
        <v>200.68981887000001</v>
      </c>
      <c r="G186" s="36">
        <f>SUMIFS(СВЦЭМ!$E$39:$E$782,СВЦЭМ!$A$39:$A$782,$A186,СВЦЭМ!$B$39:$B$782,G$155)+'СЕТ СН'!$F$15</f>
        <v>200.45102983000001</v>
      </c>
      <c r="H186" s="36">
        <f>SUMIFS(СВЦЭМ!$E$39:$E$782,СВЦЭМ!$A$39:$A$782,$A186,СВЦЭМ!$B$39:$B$782,H$155)+'СЕТ СН'!$F$15</f>
        <v>204.39986408999999</v>
      </c>
      <c r="I186" s="36">
        <f>SUMIFS(СВЦЭМ!$E$39:$E$782,СВЦЭМ!$A$39:$A$782,$A186,СВЦЭМ!$B$39:$B$782,I$155)+'СЕТ СН'!$F$15</f>
        <v>195.76459598</v>
      </c>
      <c r="J186" s="36">
        <f>SUMIFS(СВЦЭМ!$E$39:$E$782,СВЦЭМ!$A$39:$A$782,$A186,СВЦЭМ!$B$39:$B$782,J$155)+'СЕТ СН'!$F$15</f>
        <v>191.24023198</v>
      </c>
      <c r="K186" s="36">
        <f>SUMIFS(СВЦЭМ!$E$39:$E$782,СВЦЭМ!$A$39:$A$782,$A186,СВЦЭМ!$B$39:$B$782,K$155)+'СЕТ СН'!$F$15</f>
        <v>189.71989726999999</v>
      </c>
      <c r="L186" s="36">
        <f>SUMIFS(СВЦЭМ!$E$39:$E$782,СВЦЭМ!$A$39:$A$782,$A186,СВЦЭМ!$B$39:$B$782,L$155)+'СЕТ СН'!$F$15</f>
        <v>192.41832445</v>
      </c>
      <c r="M186" s="36">
        <f>SUMIFS(СВЦЭМ!$E$39:$E$782,СВЦЭМ!$A$39:$A$782,$A186,СВЦЭМ!$B$39:$B$782,M$155)+'СЕТ СН'!$F$15</f>
        <v>191.3962281</v>
      </c>
      <c r="N186" s="36">
        <f>SUMIFS(СВЦЭМ!$E$39:$E$782,СВЦЭМ!$A$39:$A$782,$A186,СВЦЭМ!$B$39:$B$782,N$155)+'СЕТ СН'!$F$15</f>
        <v>193.90457180999999</v>
      </c>
      <c r="O186" s="36">
        <f>SUMIFS(СВЦЭМ!$E$39:$E$782,СВЦЭМ!$A$39:$A$782,$A186,СВЦЭМ!$B$39:$B$782,O$155)+'СЕТ СН'!$F$15</f>
        <v>197.03483030000001</v>
      </c>
      <c r="P186" s="36">
        <f>SUMIFS(СВЦЭМ!$E$39:$E$782,СВЦЭМ!$A$39:$A$782,$A186,СВЦЭМ!$B$39:$B$782,P$155)+'СЕТ СН'!$F$15</f>
        <v>196.82042712000001</v>
      </c>
      <c r="Q186" s="36">
        <f>SUMIFS(СВЦЭМ!$E$39:$E$782,СВЦЭМ!$A$39:$A$782,$A186,СВЦЭМ!$B$39:$B$782,Q$155)+'СЕТ СН'!$F$15</f>
        <v>195.79613884</v>
      </c>
      <c r="R186" s="36">
        <f>SUMIFS(СВЦЭМ!$E$39:$E$782,СВЦЭМ!$A$39:$A$782,$A186,СВЦЭМ!$B$39:$B$782,R$155)+'СЕТ СН'!$F$15</f>
        <v>196.24814248999999</v>
      </c>
      <c r="S186" s="36">
        <f>SUMIFS(СВЦЭМ!$E$39:$E$782,СВЦЭМ!$A$39:$A$782,$A186,СВЦЭМ!$B$39:$B$782,S$155)+'СЕТ СН'!$F$15</f>
        <v>194.13961624999999</v>
      </c>
      <c r="T186" s="36">
        <f>SUMIFS(СВЦЭМ!$E$39:$E$782,СВЦЭМ!$A$39:$A$782,$A186,СВЦЭМ!$B$39:$B$782,T$155)+'СЕТ СН'!$F$15</f>
        <v>198.82625247999999</v>
      </c>
      <c r="U186" s="36">
        <f>SUMIFS(СВЦЭМ!$E$39:$E$782,СВЦЭМ!$A$39:$A$782,$A186,СВЦЭМ!$B$39:$B$782,U$155)+'СЕТ СН'!$F$15</f>
        <v>200.35721801</v>
      </c>
      <c r="V186" s="36">
        <f>SUMIFS(СВЦЭМ!$E$39:$E$782,СВЦЭМ!$A$39:$A$782,$A186,СВЦЭМ!$B$39:$B$782,V$155)+'СЕТ СН'!$F$15</f>
        <v>198.13773850999999</v>
      </c>
      <c r="W186" s="36">
        <f>SUMIFS(СВЦЭМ!$E$39:$E$782,СВЦЭМ!$A$39:$A$782,$A186,СВЦЭМ!$B$39:$B$782,W$155)+'СЕТ СН'!$F$15</f>
        <v>195.14359049000001</v>
      </c>
      <c r="X186" s="36">
        <f>SUMIFS(СВЦЭМ!$E$39:$E$782,СВЦЭМ!$A$39:$A$782,$A186,СВЦЭМ!$B$39:$B$782,X$155)+'СЕТ СН'!$F$15</f>
        <v>190.36134680000001</v>
      </c>
      <c r="Y186" s="36">
        <f>SUMIFS(СВЦЭМ!$E$39:$E$782,СВЦЭМ!$A$39:$A$782,$A186,СВЦЭМ!$B$39:$B$782,Y$155)+'СЕТ СН'!$F$15</f>
        <v>192.61862367000001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01.10.2021</v>
      </c>
      <c r="B191" s="36">
        <f>SUMIFS(СВЦЭМ!$F$39:$F$782,СВЦЭМ!$A$39:$A$782,$A191,СВЦЭМ!$B$39:$B$782,B$190)+'СЕТ СН'!$F$15</f>
        <v>172.50558946000001</v>
      </c>
      <c r="C191" s="36">
        <f>SUMIFS(СВЦЭМ!$F$39:$F$782,СВЦЭМ!$A$39:$A$782,$A191,СВЦЭМ!$B$39:$B$782,C$190)+'СЕТ СН'!$F$15</f>
        <v>178.53392959000001</v>
      </c>
      <c r="D191" s="36">
        <f>SUMIFS(СВЦЭМ!$F$39:$F$782,СВЦЭМ!$A$39:$A$782,$A191,СВЦЭМ!$B$39:$B$782,D$190)+'СЕТ СН'!$F$15</f>
        <v>191.69446766999999</v>
      </c>
      <c r="E191" s="36">
        <f>SUMIFS(СВЦЭМ!$F$39:$F$782,СВЦЭМ!$A$39:$A$782,$A191,СВЦЭМ!$B$39:$B$782,E$190)+'СЕТ СН'!$F$15</f>
        <v>195.76760150999999</v>
      </c>
      <c r="F191" s="36">
        <f>SUMIFS(СВЦЭМ!$F$39:$F$782,СВЦЭМ!$A$39:$A$782,$A191,СВЦЭМ!$B$39:$B$782,F$190)+'СЕТ СН'!$F$15</f>
        <v>197.44035044</v>
      </c>
      <c r="G191" s="36">
        <f>SUMIFS(СВЦЭМ!$F$39:$F$782,СВЦЭМ!$A$39:$A$782,$A191,СВЦЭМ!$B$39:$B$782,G$190)+'СЕТ СН'!$F$15</f>
        <v>195.54166427999999</v>
      </c>
      <c r="H191" s="36">
        <f>SUMIFS(СВЦЭМ!$F$39:$F$782,СВЦЭМ!$A$39:$A$782,$A191,СВЦЭМ!$B$39:$B$782,H$190)+'СЕТ СН'!$F$15</f>
        <v>190.80231573</v>
      </c>
      <c r="I191" s="36">
        <f>SUMIFS(СВЦЭМ!$F$39:$F$782,СВЦЭМ!$A$39:$A$782,$A191,СВЦЭМ!$B$39:$B$782,I$190)+'СЕТ СН'!$F$15</f>
        <v>189.06308390000001</v>
      </c>
      <c r="J191" s="36">
        <f>SUMIFS(СВЦЭМ!$F$39:$F$782,СВЦЭМ!$A$39:$A$782,$A191,СВЦЭМ!$B$39:$B$782,J$190)+'СЕТ СН'!$F$15</f>
        <v>174.4066311</v>
      </c>
      <c r="K191" s="36">
        <f>SUMIFS(СВЦЭМ!$F$39:$F$782,СВЦЭМ!$A$39:$A$782,$A191,СВЦЭМ!$B$39:$B$782,K$190)+'СЕТ СН'!$F$15</f>
        <v>178.92526028</v>
      </c>
      <c r="L191" s="36">
        <f>SUMIFS(СВЦЭМ!$F$39:$F$782,СВЦЭМ!$A$39:$A$782,$A191,СВЦЭМ!$B$39:$B$782,L$190)+'СЕТ СН'!$F$15</f>
        <v>179.00155401999999</v>
      </c>
      <c r="M191" s="36">
        <f>SUMIFS(СВЦЭМ!$F$39:$F$782,СВЦЭМ!$A$39:$A$782,$A191,СВЦЭМ!$B$39:$B$782,M$190)+'СЕТ СН'!$F$15</f>
        <v>175.44391046999999</v>
      </c>
      <c r="N191" s="36">
        <f>SUMIFS(СВЦЭМ!$F$39:$F$782,СВЦЭМ!$A$39:$A$782,$A191,СВЦЭМ!$B$39:$B$782,N$190)+'СЕТ СН'!$F$15</f>
        <v>173.74058561999999</v>
      </c>
      <c r="O191" s="36">
        <f>SUMIFS(СВЦЭМ!$F$39:$F$782,СВЦЭМ!$A$39:$A$782,$A191,СВЦЭМ!$B$39:$B$782,O$190)+'СЕТ СН'!$F$15</f>
        <v>171.99698171</v>
      </c>
      <c r="P191" s="36">
        <f>SUMIFS(СВЦЭМ!$F$39:$F$782,СВЦЭМ!$A$39:$A$782,$A191,СВЦЭМ!$B$39:$B$782,P$190)+'СЕТ СН'!$F$15</f>
        <v>173.23503522999999</v>
      </c>
      <c r="Q191" s="36">
        <f>SUMIFS(СВЦЭМ!$F$39:$F$782,СВЦЭМ!$A$39:$A$782,$A191,СВЦЭМ!$B$39:$B$782,Q$190)+'СЕТ СН'!$F$15</f>
        <v>172.43731511999999</v>
      </c>
      <c r="R191" s="36">
        <f>SUMIFS(СВЦЭМ!$F$39:$F$782,СВЦЭМ!$A$39:$A$782,$A191,СВЦЭМ!$B$39:$B$782,R$190)+'СЕТ СН'!$F$15</f>
        <v>171.68962504000001</v>
      </c>
      <c r="S191" s="36">
        <f>SUMIFS(СВЦЭМ!$F$39:$F$782,СВЦЭМ!$A$39:$A$782,$A191,СВЦЭМ!$B$39:$B$782,S$190)+'СЕТ СН'!$F$15</f>
        <v>171.34356252000001</v>
      </c>
      <c r="T191" s="36">
        <f>SUMIFS(СВЦЭМ!$F$39:$F$782,СВЦЭМ!$A$39:$A$782,$A191,СВЦЭМ!$B$39:$B$782,T$190)+'СЕТ СН'!$F$15</f>
        <v>169.4784161</v>
      </c>
      <c r="U191" s="36">
        <f>SUMIFS(СВЦЭМ!$F$39:$F$782,СВЦЭМ!$A$39:$A$782,$A191,СВЦЭМ!$B$39:$B$782,U$190)+'СЕТ СН'!$F$15</f>
        <v>164.00187543000001</v>
      </c>
      <c r="V191" s="36">
        <f>SUMIFS(СВЦЭМ!$F$39:$F$782,СВЦЭМ!$A$39:$A$782,$A191,СВЦЭМ!$B$39:$B$782,V$190)+'СЕТ СН'!$F$15</f>
        <v>158.45589437999999</v>
      </c>
      <c r="W191" s="36">
        <f>SUMIFS(СВЦЭМ!$F$39:$F$782,СВЦЭМ!$A$39:$A$782,$A191,СВЦЭМ!$B$39:$B$782,W$190)+'СЕТ СН'!$F$15</f>
        <v>160.69519066000001</v>
      </c>
      <c r="X191" s="36">
        <f>SUMIFS(СВЦЭМ!$F$39:$F$782,СВЦЭМ!$A$39:$A$782,$A191,СВЦЭМ!$B$39:$B$782,X$190)+'СЕТ СН'!$F$15</f>
        <v>166.3955273</v>
      </c>
      <c r="Y191" s="36">
        <f>SUMIFS(СВЦЭМ!$F$39:$F$782,СВЦЭМ!$A$39:$A$782,$A191,СВЦЭМ!$B$39:$B$782,Y$190)+'СЕТ СН'!$F$15</f>
        <v>172.06762459999999</v>
      </c>
      <c r="AA191" s="45"/>
    </row>
    <row r="192" spans="1:27" ht="15.75" x14ac:dyDescent="0.2">
      <c r="A192" s="35">
        <f>A191+1</f>
        <v>44471</v>
      </c>
      <c r="B192" s="36">
        <f>SUMIFS(СВЦЭМ!$F$39:$F$782,СВЦЭМ!$A$39:$A$782,$A192,СВЦЭМ!$B$39:$B$782,B$190)+'СЕТ СН'!$F$15</f>
        <v>185.91134242000001</v>
      </c>
      <c r="C192" s="36">
        <f>SUMIFS(СВЦЭМ!$F$39:$F$782,СВЦЭМ!$A$39:$A$782,$A192,СВЦЭМ!$B$39:$B$782,C$190)+'СЕТ СН'!$F$15</f>
        <v>193.14376747</v>
      </c>
      <c r="D192" s="36">
        <f>SUMIFS(СВЦЭМ!$F$39:$F$782,СВЦЭМ!$A$39:$A$782,$A192,СВЦЭМ!$B$39:$B$782,D$190)+'СЕТ СН'!$F$15</f>
        <v>200.29704426999999</v>
      </c>
      <c r="E192" s="36">
        <f>SUMIFS(СВЦЭМ!$F$39:$F$782,СВЦЭМ!$A$39:$A$782,$A192,СВЦЭМ!$B$39:$B$782,E$190)+'СЕТ СН'!$F$15</f>
        <v>203.83771429000001</v>
      </c>
      <c r="F192" s="36">
        <f>SUMIFS(СВЦЭМ!$F$39:$F$782,СВЦЭМ!$A$39:$A$782,$A192,СВЦЭМ!$B$39:$B$782,F$190)+'СЕТ СН'!$F$15</f>
        <v>203.51453989999999</v>
      </c>
      <c r="G192" s="36">
        <f>SUMIFS(СВЦЭМ!$F$39:$F$782,СВЦЭМ!$A$39:$A$782,$A192,СВЦЭМ!$B$39:$B$782,G$190)+'СЕТ СН'!$F$15</f>
        <v>201.62657035000001</v>
      </c>
      <c r="H192" s="36">
        <f>SUMIFS(СВЦЭМ!$F$39:$F$782,СВЦЭМ!$A$39:$A$782,$A192,СВЦЭМ!$B$39:$B$782,H$190)+'СЕТ СН'!$F$15</f>
        <v>189.75174663000001</v>
      </c>
      <c r="I192" s="36">
        <f>SUMIFS(СВЦЭМ!$F$39:$F$782,СВЦЭМ!$A$39:$A$782,$A192,СВЦЭМ!$B$39:$B$782,I$190)+'СЕТ СН'!$F$15</f>
        <v>179.74319174999999</v>
      </c>
      <c r="J192" s="36">
        <f>SUMIFS(СВЦЭМ!$F$39:$F$782,СВЦЭМ!$A$39:$A$782,$A192,СВЦЭМ!$B$39:$B$782,J$190)+'СЕТ СН'!$F$15</f>
        <v>164.31968509999999</v>
      </c>
      <c r="K192" s="36">
        <f>SUMIFS(СВЦЭМ!$F$39:$F$782,СВЦЭМ!$A$39:$A$782,$A192,СВЦЭМ!$B$39:$B$782,K$190)+'СЕТ СН'!$F$15</f>
        <v>163.1189047</v>
      </c>
      <c r="L192" s="36">
        <f>SUMIFS(СВЦЭМ!$F$39:$F$782,СВЦЭМ!$A$39:$A$782,$A192,СВЦЭМ!$B$39:$B$782,L$190)+'СЕТ СН'!$F$15</f>
        <v>164.52386089000001</v>
      </c>
      <c r="M192" s="36">
        <f>SUMIFS(СВЦЭМ!$F$39:$F$782,СВЦЭМ!$A$39:$A$782,$A192,СВЦЭМ!$B$39:$B$782,M$190)+'СЕТ СН'!$F$15</f>
        <v>162.90857702</v>
      </c>
      <c r="N192" s="36">
        <f>SUMIFS(СВЦЭМ!$F$39:$F$782,СВЦЭМ!$A$39:$A$782,$A192,СВЦЭМ!$B$39:$B$782,N$190)+'СЕТ СН'!$F$15</f>
        <v>161.06461254999999</v>
      </c>
      <c r="O192" s="36">
        <f>SUMIFS(СВЦЭМ!$F$39:$F$782,СВЦЭМ!$A$39:$A$782,$A192,СВЦЭМ!$B$39:$B$782,O$190)+'СЕТ СН'!$F$15</f>
        <v>162.08850927</v>
      </c>
      <c r="P192" s="36">
        <f>SUMIFS(СВЦЭМ!$F$39:$F$782,СВЦЭМ!$A$39:$A$782,$A192,СВЦЭМ!$B$39:$B$782,P$190)+'СЕТ СН'!$F$15</f>
        <v>165.760313</v>
      </c>
      <c r="Q192" s="36">
        <f>SUMIFS(СВЦЭМ!$F$39:$F$782,СВЦЭМ!$A$39:$A$782,$A192,СВЦЭМ!$B$39:$B$782,Q$190)+'СЕТ СН'!$F$15</f>
        <v>166.23650726</v>
      </c>
      <c r="R192" s="36">
        <f>SUMIFS(СВЦЭМ!$F$39:$F$782,СВЦЭМ!$A$39:$A$782,$A192,СВЦЭМ!$B$39:$B$782,R$190)+'СЕТ СН'!$F$15</f>
        <v>166.68011516000001</v>
      </c>
      <c r="S192" s="36">
        <f>SUMIFS(СВЦЭМ!$F$39:$F$782,СВЦЭМ!$A$39:$A$782,$A192,СВЦЭМ!$B$39:$B$782,S$190)+'СЕТ СН'!$F$15</f>
        <v>169.37761219000001</v>
      </c>
      <c r="T192" s="36">
        <f>SUMIFS(СВЦЭМ!$F$39:$F$782,СВЦЭМ!$A$39:$A$782,$A192,СВЦЭМ!$B$39:$B$782,T$190)+'СЕТ СН'!$F$15</f>
        <v>163.87595904</v>
      </c>
      <c r="U192" s="36">
        <f>SUMIFS(СВЦЭМ!$F$39:$F$782,СВЦЭМ!$A$39:$A$782,$A192,СВЦЭМ!$B$39:$B$782,U$190)+'СЕТ СН'!$F$15</f>
        <v>161.06855150999999</v>
      </c>
      <c r="V192" s="36">
        <f>SUMIFS(СВЦЭМ!$F$39:$F$782,СВЦЭМ!$A$39:$A$782,$A192,СВЦЭМ!$B$39:$B$782,V$190)+'СЕТ СН'!$F$15</f>
        <v>162.20908958999999</v>
      </c>
      <c r="W192" s="36">
        <f>SUMIFS(СВЦЭМ!$F$39:$F$782,СВЦЭМ!$A$39:$A$782,$A192,СВЦЭМ!$B$39:$B$782,W$190)+'СЕТ СН'!$F$15</f>
        <v>160.00631747</v>
      </c>
      <c r="X192" s="36">
        <f>SUMIFS(СВЦЭМ!$F$39:$F$782,СВЦЭМ!$A$39:$A$782,$A192,СВЦЭМ!$B$39:$B$782,X$190)+'СЕТ СН'!$F$15</f>
        <v>180.89551492000001</v>
      </c>
      <c r="Y192" s="36">
        <f>SUMIFS(СВЦЭМ!$F$39:$F$782,СВЦЭМ!$A$39:$A$782,$A192,СВЦЭМ!$B$39:$B$782,Y$190)+'СЕТ СН'!$F$15</f>
        <v>175.75166616999999</v>
      </c>
    </row>
    <row r="193" spans="1:25" ht="15.75" x14ac:dyDescent="0.2">
      <c r="A193" s="35">
        <f t="shared" ref="A193:A221" si="5">A192+1</f>
        <v>44472</v>
      </c>
      <c r="B193" s="36">
        <f>SUMIFS(СВЦЭМ!$F$39:$F$782,СВЦЭМ!$A$39:$A$782,$A193,СВЦЭМ!$B$39:$B$782,B$190)+'СЕТ СН'!$F$15</f>
        <v>179.23968991999999</v>
      </c>
      <c r="C193" s="36">
        <f>SUMIFS(СВЦЭМ!$F$39:$F$782,СВЦЭМ!$A$39:$A$782,$A193,СВЦЭМ!$B$39:$B$782,C$190)+'СЕТ СН'!$F$15</f>
        <v>189.56443032000001</v>
      </c>
      <c r="D193" s="36">
        <f>SUMIFS(СВЦЭМ!$F$39:$F$782,СВЦЭМ!$A$39:$A$782,$A193,СВЦЭМ!$B$39:$B$782,D$190)+'СЕТ СН'!$F$15</f>
        <v>200.54379874</v>
      </c>
      <c r="E193" s="36">
        <f>SUMIFS(СВЦЭМ!$F$39:$F$782,СВЦЭМ!$A$39:$A$782,$A193,СВЦЭМ!$B$39:$B$782,E$190)+'СЕТ СН'!$F$15</f>
        <v>203.7103721</v>
      </c>
      <c r="F193" s="36">
        <f>SUMIFS(СВЦЭМ!$F$39:$F$782,СВЦЭМ!$A$39:$A$782,$A193,СВЦЭМ!$B$39:$B$782,F$190)+'СЕТ СН'!$F$15</f>
        <v>204.19925749000001</v>
      </c>
      <c r="G193" s="36">
        <f>SUMIFS(СВЦЭМ!$F$39:$F$782,СВЦЭМ!$A$39:$A$782,$A193,СВЦЭМ!$B$39:$B$782,G$190)+'СЕТ СН'!$F$15</f>
        <v>202.95980789000001</v>
      </c>
      <c r="H193" s="36">
        <f>SUMIFS(СВЦЭМ!$F$39:$F$782,СВЦЭМ!$A$39:$A$782,$A193,СВЦЭМ!$B$39:$B$782,H$190)+'СЕТ СН'!$F$15</f>
        <v>193.26356754</v>
      </c>
      <c r="I193" s="36">
        <f>SUMIFS(СВЦЭМ!$F$39:$F$782,СВЦЭМ!$A$39:$A$782,$A193,СВЦЭМ!$B$39:$B$782,I$190)+'СЕТ СН'!$F$15</f>
        <v>180.55616219999999</v>
      </c>
      <c r="J193" s="36">
        <f>SUMIFS(СВЦЭМ!$F$39:$F$782,СВЦЭМ!$A$39:$A$782,$A193,СВЦЭМ!$B$39:$B$782,J$190)+'СЕТ СН'!$F$15</f>
        <v>172.37733111</v>
      </c>
      <c r="K193" s="36">
        <f>SUMIFS(СВЦЭМ!$F$39:$F$782,СВЦЭМ!$A$39:$A$782,$A193,СВЦЭМ!$B$39:$B$782,K$190)+'СЕТ СН'!$F$15</f>
        <v>164.91719295999999</v>
      </c>
      <c r="L193" s="36">
        <f>SUMIFS(СВЦЭМ!$F$39:$F$782,СВЦЭМ!$A$39:$A$782,$A193,СВЦЭМ!$B$39:$B$782,L$190)+'СЕТ СН'!$F$15</f>
        <v>164.00291770000001</v>
      </c>
      <c r="M193" s="36">
        <f>SUMIFS(СВЦЭМ!$F$39:$F$782,СВЦЭМ!$A$39:$A$782,$A193,СВЦЭМ!$B$39:$B$782,M$190)+'СЕТ СН'!$F$15</f>
        <v>164.44135618000001</v>
      </c>
      <c r="N193" s="36">
        <f>SUMIFS(СВЦЭМ!$F$39:$F$782,СВЦЭМ!$A$39:$A$782,$A193,СВЦЭМ!$B$39:$B$782,N$190)+'СЕТ СН'!$F$15</f>
        <v>167.90394247</v>
      </c>
      <c r="O193" s="36">
        <f>SUMIFS(СВЦЭМ!$F$39:$F$782,СВЦЭМ!$A$39:$A$782,$A193,СВЦЭМ!$B$39:$B$782,O$190)+'СЕТ СН'!$F$15</f>
        <v>168.80280658999999</v>
      </c>
      <c r="P193" s="36">
        <f>SUMIFS(СВЦЭМ!$F$39:$F$782,СВЦЭМ!$A$39:$A$782,$A193,СВЦЭМ!$B$39:$B$782,P$190)+'СЕТ СН'!$F$15</f>
        <v>169.14824156</v>
      </c>
      <c r="Q193" s="36">
        <f>SUMIFS(СВЦЭМ!$F$39:$F$782,СВЦЭМ!$A$39:$A$782,$A193,СВЦЭМ!$B$39:$B$782,Q$190)+'СЕТ СН'!$F$15</f>
        <v>169.04035625</v>
      </c>
      <c r="R193" s="36">
        <f>SUMIFS(СВЦЭМ!$F$39:$F$782,СВЦЭМ!$A$39:$A$782,$A193,СВЦЭМ!$B$39:$B$782,R$190)+'СЕТ СН'!$F$15</f>
        <v>167.01394880000001</v>
      </c>
      <c r="S193" s="36">
        <f>SUMIFS(СВЦЭМ!$F$39:$F$782,СВЦЭМ!$A$39:$A$782,$A193,СВЦЭМ!$B$39:$B$782,S$190)+'СЕТ СН'!$F$15</f>
        <v>168.23079521</v>
      </c>
      <c r="T193" s="36">
        <f>SUMIFS(СВЦЭМ!$F$39:$F$782,СВЦЭМ!$A$39:$A$782,$A193,СВЦЭМ!$B$39:$B$782,T$190)+'СЕТ СН'!$F$15</f>
        <v>166.05456368</v>
      </c>
      <c r="U193" s="36">
        <f>SUMIFS(СВЦЭМ!$F$39:$F$782,СВЦЭМ!$A$39:$A$782,$A193,СВЦЭМ!$B$39:$B$782,U$190)+'СЕТ СН'!$F$15</f>
        <v>164.53208529</v>
      </c>
      <c r="V193" s="36">
        <f>SUMIFS(СВЦЭМ!$F$39:$F$782,СВЦЭМ!$A$39:$A$782,$A193,СВЦЭМ!$B$39:$B$782,V$190)+'СЕТ СН'!$F$15</f>
        <v>161.84230518999999</v>
      </c>
      <c r="W193" s="36">
        <f>SUMIFS(СВЦЭМ!$F$39:$F$782,СВЦЭМ!$A$39:$A$782,$A193,СВЦЭМ!$B$39:$B$782,W$190)+'СЕТ СН'!$F$15</f>
        <v>158.16148587999999</v>
      </c>
      <c r="X193" s="36">
        <f>SUMIFS(СВЦЭМ!$F$39:$F$782,СВЦЭМ!$A$39:$A$782,$A193,СВЦЭМ!$B$39:$B$782,X$190)+'СЕТ СН'!$F$15</f>
        <v>158.57978266999999</v>
      </c>
      <c r="Y193" s="36">
        <f>SUMIFS(СВЦЭМ!$F$39:$F$782,СВЦЭМ!$A$39:$A$782,$A193,СВЦЭМ!$B$39:$B$782,Y$190)+'СЕТ СН'!$F$15</f>
        <v>161.93293980999999</v>
      </c>
    </row>
    <row r="194" spans="1:25" ht="15.75" x14ac:dyDescent="0.2">
      <c r="A194" s="35">
        <f t="shared" si="5"/>
        <v>44473</v>
      </c>
      <c r="B194" s="36">
        <f>SUMIFS(СВЦЭМ!$F$39:$F$782,СВЦЭМ!$A$39:$A$782,$A194,СВЦЭМ!$B$39:$B$782,B$190)+'СЕТ СН'!$F$15</f>
        <v>174.38152341</v>
      </c>
      <c r="C194" s="36">
        <f>SUMIFS(СВЦЭМ!$F$39:$F$782,СВЦЭМ!$A$39:$A$782,$A194,СВЦЭМ!$B$39:$B$782,C$190)+'СЕТ СН'!$F$15</f>
        <v>179.90318413</v>
      </c>
      <c r="D194" s="36">
        <f>SUMIFS(СВЦЭМ!$F$39:$F$782,СВЦЭМ!$A$39:$A$782,$A194,СВЦЭМ!$B$39:$B$782,D$190)+'СЕТ СН'!$F$15</f>
        <v>178.84044532999999</v>
      </c>
      <c r="E194" s="36">
        <f>SUMIFS(СВЦЭМ!$F$39:$F$782,СВЦЭМ!$A$39:$A$782,$A194,СВЦЭМ!$B$39:$B$782,E$190)+'СЕТ СН'!$F$15</f>
        <v>182.61802141999999</v>
      </c>
      <c r="F194" s="36">
        <f>SUMIFS(СВЦЭМ!$F$39:$F$782,СВЦЭМ!$A$39:$A$782,$A194,СВЦЭМ!$B$39:$B$782,F$190)+'СЕТ СН'!$F$15</f>
        <v>181.86346961999999</v>
      </c>
      <c r="G194" s="36">
        <f>SUMIFS(СВЦЭМ!$F$39:$F$782,СВЦЭМ!$A$39:$A$782,$A194,СВЦЭМ!$B$39:$B$782,G$190)+'СЕТ СН'!$F$15</f>
        <v>184.15895877</v>
      </c>
      <c r="H194" s="36">
        <f>SUMIFS(СВЦЭМ!$F$39:$F$782,СВЦЭМ!$A$39:$A$782,$A194,СВЦЭМ!$B$39:$B$782,H$190)+'СЕТ СН'!$F$15</f>
        <v>190.82912977000001</v>
      </c>
      <c r="I194" s="36">
        <f>SUMIFS(СВЦЭМ!$F$39:$F$782,СВЦЭМ!$A$39:$A$782,$A194,СВЦЭМ!$B$39:$B$782,I$190)+'СЕТ СН'!$F$15</f>
        <v>181.35306842</v>
      </c>
      <c r="J194" s="36">
        <f>SUMIFS(СВЦЭМ!$F$39:$F$782,СВЦЭМ!$A$39:$A$782,$A194,СВЦЭМ!$B$39:$B$782,J$190)+'СЕТ СН'!$F$15</f>
        <v>175.0603538</v>
      </c>
      <c r="K194" s="36">
        <f>SUMIFS(СВЦЭМ!$F$39:$F$782,СВЦЭМ!$A$39:$A$782,$A194,СВЦЭМ!$B$39:$B$782,K$190)+'СЕТ СН'!$F$15</f>
        <v>178.42142054000001</v>
      </c>
      <c r="L194" s="36">
        <f>SUMIFS(СВЦЭМ!$F$39:$F$782,СВЦЭМ!$A$39:$A$782,$A194,СВЦЭМ!$B$39:$B$782,L$190)+'СЕТ СН'!$F$15</f>
        <v>175.58786574000001</v>
      </c>
      <c r="M194" s="36">
        <f>SUMIFS(СВЦЭМ!$F$39:$F$782,СВЦЭМ!$A$39:$A$782,$A194,СВЦЭМ!$B$39:$B$782,M$190)+'СЕТ СН'!$F$15</f>
        <v>175.5941061</v>
      </c>
      <c r="N194" s="36">
        <f>SUMIFS(СВЦЭМ!$F$39:$F$782,СВЦЭМ!$A$39:$A$782,$A194,СВЦЭМ!$B$39:$B$782,N$190)+'СЕТ СН'!$F$15</f>
        <v>171.11069617999999</v>
      </c>
      <c r="O194" s="36">
        <f>SUMIFS(СВЦЭМ!$F$39:$F$782,СВЦЭМ!$A$39:$A$782,$A194,СВЦЭМ!$B$39:$B$782,O$190)+'СЕТ СН'!$F$15</f>
        <v>170.92459545</v>
      </c>
      <c r="P194" s="36">
        <f>SUMIFS(СВЦЭМ!$F$39:$F$782,СВЦЭМ!$A$39:$A$782,$A194,СВЦЭМ!$B$39:$B$782,P$190)+'СЕТ СН'!$F$15</f>
        <v>172.16164975000001</v>
      </c>
      <c r="Q194" s="36">
        <f>SUMIFS(СВЦЭМ!$F$39:$F$782,СВЦЭМ!$A$39:$A$782,$A194,СВЦЭМ!$B$39:$B$782,Q$190)+'СЕТ СН'!$F$15</f>
        <v>179.07075549999999</v>
      </c>
      <c r="R194" s="36">
        <f>SUMIFS(СВЦЭМ!$F$39:$F$782,СВЦЭМ!$A$39:$A$782,$A194,СВЦЭМ!$B$39:$B$782,R$190)+'СЕТ СН'!$F$15</f>
        <v>177.26902304999999</v>
      </c>
      <c r="S194" s="36">
        <f>SUMIFS(СВЦЭМ!$F$39:$F$782,СВЦЭМ!$A$39:$A$782,$A194,СВЦЭМ!$B$39:$B$782,S$190)+'СЕТ СН'!$F$15</f>
        <v>178.08334785</v>
      </c>
      <c r="T194" s="36">
        <f>SUMIFS(СВЦЭМ!$F$39:$F$782,СВЦЭМ!$A$39:$A$782,$A194,СВЦЭМ!$B$39:$B$782,T$190)+'СЕТ СН'!$F$15</f>
        <v>181.46095260999999</v>
      </c>
      <c r="U194" s="36">
        <f>SUMIFS(СВЦЭМ!$F$39:$F$782,СВЦЭМ!$A$39:$A$782,$A194,СВЦЭМ!$B$39:$B$782,U$190)+'СЕТ СН'!$F$15</f>
        <v>180.82711309000001</v>
      </c>
      <c r="V194" s="36">
        <f>SUMIFS(СВЦЭМ!$F$39:$F$782,СВЦЭМ!$A$39:$A$782,$A194,СВЦЭМ!$B$39:$B$782,V$190)+'СЕТ СН'!$F$15</f>
        <v>180.34302718999999</v>
      </c>
      <c r="W194" s="36">
        <f>SUMIFS(СВЦЭМ!$F$39:$F$782,СВЦЭМ!$A$39:$A$782,$A194,СВЦЭМ!$B$39:$B$782,W$190)+'СЕТ СН'!$F$15</f>
        <v>178.37567215999999</v>
      </c>
      <c r="X194" s="36">
        <f>SUMIFS(СВЦЭМ!$F$39:$F$782,СВЦЭМ!$A$39:$A$782,$A194,СВЦЭМ!$B$39:$B$782,X$190)+'СЕТ СН'!$F$15</f>
        <v>180.69518244</v>
      </c>
      <c r="Y194" s="36">
        <f>SUMIFS(СВЦЭМ!$F$39:$F$782,СВЦЭМ!$A$39:$A$782,$A194,СВЦЭМ!$B$39:$B$782,Y$190)+'СЕТ СН'!$F$15</f>
        <v>191.48685854999999</v>
      </c>
    </row>
    <row r="195" spans="1:25" ht="15.75" x14ac:dyDescent="0.2">
      <c r="A195" s="35">
        <f t="shared" si="5"/>
        <v>44474</v>
      </c>
      <c r="B195" s="36">
        <f>SUMIFS(СВЦЭМ!$F$39:$F$782,СВЦЭМ!$A$39:$A$782,$A195,СВЦЭМ!$B$39:$B$782,B$190)+'СЕТ СН'!$F$15</f>
        <v>202.72585602000001</v>
      </c>
      <c r="C195" s="36">
        <f>SUMIFS(СВЦЭМ!$F$39:$F$782,СВЦЭМ!$A$39:$A$782,$A195,СВЦЭМ!$B$39:$B$782,C$190)+'СЕТ СН'!$F$15</f>
        <v>203.29497863</v>
      </c>
      <c r="D195" s="36">
        <f>SUMIFS(СВЦЭМ!$F$39:$F$782,СВЦЭМ!$A$39:$A$782,$A195,СВЦЭМ!$B$39:$B$782,D$190)+'СЕТ СН'!$F$15</f>
        <v>190.54068366000001</v>
      </c>
      <c r="E195" s="36">
        <f>SUMIFS(СВЦЭМ!$F$39:$F$782,СВЦЭМ!$A$39:$A$782,$A195,СВЦЭМ!$B$39:$B$782,E$190)+'СЕТ СН'!$F$15</f>
        <v>187.36141950999999</v>
      </c>
      <c r="F195" s="36">
        <f>SUMIFS(СВЦЭМ!$F$39:$F$782,СВЦЭМ!$A$39:$A$782,$A195,СВЦЭМ!$B$39:$B$782,F$190)+'СЕТ СН'!$F$15</f>
        <v>187.36195523000001</v>
      </c>
      <c r="G195" s="36">
        <f>SUMIFS(СВЦЭМ!$F$39:$F$782,СВЦЭМ!$A$39:$A$782,$A195,СВЦЭМ!$B$39:$B$782,G$190)+'СЕТ СН'!$F$15</f>
        <v>189.14923052</v>
      </c>
      <c r="H195" s="36">
        <f>SUMIFS(СВЦЭМ!$F$39:$F$782,СВЦЭМ!$A$39:$A$782,$A195,СВЦЭМ!$B$39:$B$782,H$190)+'СЕТ СН'!$F$15</f>
        <v>199.71648447999999</v>
      </c>
      <c r="I195" s="36">
        <f>SUMIFS(СВЦЭМ!$F$39:$F$782,СВЦЭМ!$A$39:$A$782,$A195,СВЦЭМ!$B$39:$B$782,I$190)+'СЕТ СН'!$F$15</f>
        <v>196.65560348</v>
      </c>
      <c r="J195" s="36">
        <f>SUMIFS(СВЦЭМ!$F$39:$F$782,СВЦЭМ!$A$39:$A$782,$A195,СВЦЭМ!$B$39:$B$782,J$190)+'СЕТ СН'!$F$15</f>
        <v>177.31622849999999</v>
      </c>
      <c r="K195" s="36">
        <f>SUMIFS(СВЦЭМ!$F$39:$F$782,СВЦЭМ!$A$39:$A$782,$A195,СВЦЭМ!$B$39:$B$782,K$190)+'СЕТ СН'!$F$15</f>
        <v>181.42782993</v>
      </c>
      <c r="L195" s="36">
        <f>SUMIFS(СВЦЭМ!$F$39:$F$782,СВЦЭМ!$A$39:$A$782,$A195,СВЦЭМ!$B$39:$B$782,L$190)+'СЕТ СН'!$F$15</f>
        <v>182.71847022</v>
      </c>
      <c r="M195" s="36">
        <f>SUMIFS(СВЦЭМ!$F$39:$F$782,СВЦЭМ!$A$39:$A$782,$A195,СВЦЭМ!$B$39:$B$782,M$190)+'СЕТ СН'!$F$15</f>
        <v>186.80421536</v>
      </c>
      <c r="N195" s="36">
        <f>SUMIFS(СВЦЭМ!$F$39:$F$782,СВЦЭМ!$A$39:$A$782,$A195,СВЦЭМ!$B$39:$B$782,N$190)+'СЕТ СН'!$F$15</f>
        <v>182.81473973000001</v>
      </c>
      <c r="O195" s="36">
        <f>SUMIFS(СВЦЭМ!$F$39:$F$782,СВЦЭМ!$A$39:$A$782,$A195,СВЦЭМ!$B$39:$B$782,O$190)+'СЕТ СН'!$F$15</f>
        <v>183.75294031000001</v>
      </c>
      <c r="P195" s="36">
        <f>SUMIFS(СВЦЭМ!$F$39:$F$782,СВЦЭМ!$A$39:$A$782,$A195,СВЦЭМ!$B$39:$B$782,P$190)+'СЕТ СН'!$F$15</f>
        <v>184.52817211000001</v>
      </c>
      <c r="Q195" s="36">
        <f>SUMIFS(СВЦЭМ!$F$39:$F$782,СВЦЭМ!$A$39:$A$782,$A195,СВЦЭМ!$B$39:$B$782,Q$190)+'СЕТ СН'!$F$15</f>
        <v>188.80189553</v>
      </c>
      <c r="R195" s="36">
        <f>SUMIFS(СВЦЭМ!$F$39:$F$782,СВЦЭМ!$A$39:$A$782,$A195,СВЦЭМ!$B$39:$B$782,R$190)+'СЕТ СН'!$F$15</f>
        <v>185.07043905</v>
      </c>
      <c r="S195" s="36">
        <f>SUMIFS(СВЦЭМ!$F$39:$F$782,СВЦЭМ!$A$39:$A$782,$A195,СВЦЭМ!$B$39:$B$782,S$190)+'СЕТ СН'!$F$15</f>
        <v>183.50917269000001</v>
      </c>
      <c r="T195" s="36">
        <f>SUMIFS(СВЦЭМ!$F$39:$F$782,СВЦЭМ!$A$39:$A$782,$A195,СВЦЭМ!$B$39:$B$782,T$190)+'СЕТ СН'!$F$15</f>
        <v>189.86877278</v>
      </c>
      <c r="U195" s="36">
        <f>SUMIFS(СВЦЭМ!$F$39:$F$782,СВЦЭМ!$A$39:$A$782,$A195,СВЦЭМ!$B$39:$B$782,U$190)+'СЕТ СН'!$F$15</f>
        <v>185.43415436000001</v>
      </c>
      <c r="V195" s="36">
        <f>SUMIFS(СВЦЭМ!$F$39:$F$782,СВЦЭМ!$A$39:$A$782,$A195,СВЦЭМ!$B$39:$B$782,V$190)+'СЕТ СН'!$F$15</f>
        <v>185.47196776999999</v>
      </c>
      <c r="W195" s="36">
        <f>SUMIFS(СВЦЭМ!$F$39:$F$782,СВЦЭМ!$A$39:$A$782,$A195,СВЦЭМ!$B$39:$B$782,W$190)+'СЕТ СН'!$F$15</f>
        <v>186.22656992</v>
      </c>
      <c r="X195" s="36">
        <f>SUMIFS(СВЦЭМ!$F$39:$F$782,СВЦЭМ!$A$39:$A$782,$A195,СВЦЭМ!$B$39:$B$782,X$190)+'СЕТ СН'!$F$15</f>
        <v>188.1854573</v>
      </c>
      <c r="Y195" s="36">
        <f>SUMIFS(СВЦЭМ!$F$39:$F$782,СВЦЭМ!$A$39:$A$782,$A195,СВЦЭМ!$B$39:$B$782,Y$190)+'СЕТ СН'!$F$15</f>
        <v>202.22965665000001</v>
      </c>
    </row>
    <row r="196" spans="1:25" ht="15.75" x14ac:dyDescent="0.2">
      <c r="A196" s="35">
        <f t="shared" si="5"/>
        <v>44475</v>
      </c>
      <c r="B196" s="36">
        <f>SUMIFS(СВЦЭМ!$F$39:$F$782,СВЦЭМ!$A$39:$A$782,$A196,СВЦЭМ!$B$39:$B$782,B$190)+'СЕТ СН'!$F$15</f>
        <v>207.26960166999999</v>
      </c>
      <c r="C196" s="36">
        <f>SUMIFS(СВЦЭМ!$F$39:$F$782,СВЦЭМ!$A$39:$A$782,$A196,СВЦЭМ!$B$39:$B$782,C$190)+'СЕТ СН'!$F$15</f>
        <v>213.14305684000001</v>
      </c>
      <c r="D196" s="36">
        <f>SUMIFS(СВЦЭМ!$F$39:$F$782,СВЦЭМ!$A$39:$A$782,$A196,СВЦЭМ!$B$39:$B$782,D$190)+'СЕТ СН'!$F$15</f>
        <v>197.21486927999999</v>
      </c>
      <c r="E196" s="36">
        <f>SUMIFS(СВЦЭМ!$F$39:$F$782,СВЦЭМ!$A$39:$A$782,$A196,СВЦЭМ!$B$39:$B$782,E$190)+'СЕТ СН'!$F$15</f>
        <v>195.20476045000001</v>
      </c>
      <c r="F196" s="36">
        <f>SUMIFS(СВЦЭМ!$F$39:$F$782,СВЦЭМ!$A$39:$A$782,$A196,СВЦЭМ!$B$39:$B$782,F$190)+'СЕТ СН'!$F$15</f>
        <v>194.11797505999999</v>
      </c>
      <c r="G196" s="36">
        <f>SUMIFS(СВЦЭМ!$F$39:$F$782,СВЦЭМ!$A$39:$A$782,$A196,СВЦЭМ!$B$39:$B$782,G$190)+'СЕТ СН'!$F$15</f>
        <v>194.75846920000001</v>
      </c>
      <c r="H196" s="36">
        <f>SUMIFS(СВЦЭМ!$F$39:$F$782,СВЦЭМ!$A$39:$A$782,$A196,СВЦЭМ!$B$39:$B$782,H$190)+'СЕТ СН'!$F$15</f>
        <v>206.17069789999999</v>
      </c>
      <c r="I196" s="36">
        <f>SUMIFS(СВЦЭМ!$F$39:$F$782,СВЦЭМ!$A$39:$A$782,$A196,СВЦЭМ!$B$39:$B$782,I$190)+'СЕТ СН'!$F$15</f>
        <v>209.07047648</v>
      </c>
      <c r="J196" s="36">
        <f>SUMIFS(СВЦЭМ!$F$39:$F$782,СВЦЭМ!$A$39:$A$782,$A196,СВЦЭМ!$B$39:$B$782,J$190)+'СЕТ СН'!$F$15</f>
        <v>198.27490356999999</v>
      </c>
      <c r="K196" s="36">
        <f>SUMIFS(СВЦЭМ!$F$39:$F$782,СВЦЭМ!$A$39:$A$782,$A196,СВЦЭМ!$B$39:$B$782,K$190)+'СЕТ СН'!$F$15</f>
        <v>194.65394938</v>
      </c>
      <c r="L196" s="36">
        <f>SUMIFS(СВЦЭМ!$F$39:$F$782,СВЦЭМ!$A$39:$A$782,$A196,СВЦЭМ!$B$39:$B$782,L$190)+'СЕТ СН'!$F$15</f>
        <v>198.05843891000001</v>
      </c>
      <c r="M196" s="36">
        <f>SUMIFS(СВЦЭМ!$F$39:$F$782,СВЦЭМ!$A$39:$A$782,$A196,СВЦЭМ!$B$39:$B$782,M$190)+'СЕТ СН'!$F$15</f>
        <v>198.26992927000001</v>
      </c>
      <c r="N196" s="36">
        <f>SUMIFS(СВЦЭМ!$F$39:$F$782,СВЦЭМ!$A$39:$A$782,$A196,СВЦЭМ!$B$39:$B$782,N$190)+'СЕТ СН'!$F$15</f>
        <v>196.62711952000001</v>
      </c>
      <c r="O196" s="36">
        <f>SUMIFS(СВЦЭМ!$F$39:$F$782,СВЦЭМ!$A$39:$A$782,$A196,СВЦЭМ!$B$39:$B$782,O$190)+'СЕТ СН'!$F$15</f>
        <v>199.31862831000001</v>
      </c>
      <c r="P196" s="36">
        <f>SUMIFS(СВЦЭМ!$F$39:$F$782,СВЦЭМ!$A$39:$A$782,$A196,СВЦЭМ!$B$39:$B$782,P$190)+'СЕТ СН'!$F$15</f>
        <v>200.22777959999999</v>
      </c>
      <c r="Q196" s="36">
        <f>SUMIFS(СВЦЭМ!$F$39:$F$782,СВЦЭМ!$A$39:$A$782,$A196,СВЦЭМ!$B$39:$B$782,Q$190)+'СЕТ СН'!$F$15</f>
        <v>202.42087455999999</v>
      </c>
      <c r="R196" s="36">
        <f>SUMIFS(СВЦЭМ!$F$39:$F$782,СВЦЭМ!$A$39:$A$782,$A196,СВЦЭМ!$B$39:$B$782,R$190)+'СЕТ СН'!$F$15</f>
        <v>203.53395877</v>
      </c>
      <c r="S196" s="36">
        <f>SUMIFS(СВЦЭМ!$F$39:$F$782,СВЦЭМ!$A$39:$A$782,$A196,СВЦЭМ!$B$39:$B$782,S$190)+'СЕТ СН'!$F$15</f>
        <v>203.21712561999999</v>
      </c>
      <c r="T196" s="36">
        <f>SUMIFS(СВЦЭМ!$F$39:$F$782,СВЦЭМ!$A$39:$A$782,$A196,СВЦЭМ!$B$39:$B$782,T$190)+'СЕТ СН'!$F$15</f>
        <v>195.05425070999999</v>
      </c>
      <c r="U196" s="36">
        <f>SUMIFS(СВЦЭМ!$F$39:$F$782,СВЦЭМ!$A$39:$A$782,$A196,СВЦЭМ!$B$39:$B$782,U$190)+'СЕТ СН'!$F$15</f>
        <v>183.12124897999999</v>
      </c>
      <c r="V196" s="36">
        <f>SUMIFS(СВЦЭМ!$F$39:$F$782,СВЦЭМ!$A$39:$A$782,$A196,СВЦЭМ!$B$39:$B$782,V$190)+'СЕТ СН'!$F$15</f>
        <v>176.84190063</v>
      </c>
      <c r="W196" s="36">
        <f>SUMIFS(СВЦЭМ!$F$39:$F$782,СВЦЭМ!$A$39:$A$782,$A196,СВЦЭМ!$B$39:$B$782,W$190)+'СЕТ СН'!$F$15</f>
        <v>182.91947182000001</v>
      </c>
      <c r="X196" s="36">
        <f>SUMIFS(СВЦЭМ!$F$39:$F$782,СВЦЭМ!$A$39:$A$782,$A196,СВЦЭМ!$B$39:$B$782,X$190)+'СЕТ СН'!$F$15</f>
        <v>198.28805328000001</v>
      </c>
      <c r="Y196" s="36">
        <f>SUMIFS(СВЦЭМ!$F$39:$F$782,СВЦЭМ!$A$39:$A$782,$A196,СВЦЭМ!$B$39:$B$782,Y$190)+'СЕТ СН'!$F$15</f>
        <v>205.14152582</v>
      </c>
    </row>
    <row r="197" spans="1:25" ht="15.75" x14ac:dyDescent="0.2">
      <c r="A197" s="35">
        <f t="shared" si="5"/>
        <v>44476</v>
      </c>
      <c r="B197" s="36">
        <f>SUMIFS(СВЦЭМ!$F$39:$F$782,СВЦЭМ!$A$39:$A$782,$A197,СВЦЭМ!$B$39:$B$782,B$190)+'СЕТ СН'!$F$15</f>
        <v>193.04915972000001</v>
      </c>
      <c r="C197" s="36">
        <f>SUMIFS(СВЦЭМ!$F$39:$F$782,СВЦЭМ!$A$39:$A$782,$A197,СВЦЭМ!$B$39:$B$782,C$190)+'СЕТ СН'!$F$15</f>
        <v>196.41196417</v>
      </c>
      <c r="D197" s="36">
        <f>SUMIFS(СВЦЭМ!$F$39:$F$782,СВЦЭМ!$A$39:$A$782,$A197,СВЦЭМ!$B$39:$B$782,D$190)+'СЕТ СН'!$F$15</f>
        <v>187.52674082999999</v>
      </c>
      <c r="E197" s="36">
        <f>SUMIFS(СВЦЭМ!$F$39:$F$782,СВЦЭМ!$A$39:$A$782,$A197,СВЦЭМ!$B$39:$B$782,E$190)+'СЕТ СН'!$F$15</f>
        <v>187.9547657</v>
      </c>
      <c r="F197" s="36">
        <f>SUMIFS(СВЦЭМ!$F$39:$F$782,СВЦЭМ!$A$39:$A$782,$A197,СВЦЭМ!$B$39:$B$782,F$190)+'СЕТ СН'!$F$15</f>
        <v>187.78466535999999</v>
      </c>
      <c r="G197" s="36">
        <f>SUMIFS(СВЦЭМ!$F$39:$F$782,СВЦЭМ!$A$39:$A$782,$A197,СВЦЭМ!$B$39:$B$782,G$190)+'СЕТ СН'!$F$15</f>
        <v>187.85974515999999</v>
      </c>
      <c r="H197" s="36">
        <f>SUMIFS(СВЦЭМ!$F$39:$F$782,СВЦЭМ!$A$39:$A$782,$A197,СВЦЭМ!$B$39:$B$782,H$190)+'СЕТ СН'!$F$15</f>
        <v>197.60556579999999</v>
      </c>
      <c r="I197" s="36">
        <f>SUMIFS(СВЦЭМ!$F$39:$F$782,СВЦЭМ!$A$39:$A$782,$A197,СВЦЭМ!$B$39:$B$782,I$190)+'СЕТ СН'!$F$15</f>
        <v>199.63299545999999</v>
      </c>
      <c r="J197" s="36">
        <f>SUMIFS(СВЦЭМ!$F$39:$F$782,СВЦЭМ!$A$39:$A$782,$A197,СВЦЭМ!$B$39:$B$782,J$190)+'СЕТ СН'!$F$15</f>
        <v>191.64323114000001</v>
      </c>
      <c r="K197" s="36">
        <f>SUMIFS(СВЦЭМ!$F$39:$F$782,СВЦЭМ!$A$39:$A$782,$A197,СВЦЭМ!$B$39:$B$782,K$190)+'СЕТ СН'!$F$15</f>
        <v>185.88842044</v>
      </c>
      <c r="L197" s="36">
        <f>SUMIFS(СВЦЭМ!$F$39:$F$782,СВЦЭМ!$A$39:$A$782,$A197,СВЦЭМ!$B$39:$B$782,L$190)+'СЕТ СН'!$F$15</f>
        <v>183.61800826999999</v>
      </c>
      <c r="M197" s="36">
        <f>SUMIFS(СВЦЭМ!$F$39:$F$782,СВЦЭМ!$A$39:$A$782,$A197,СВЦЭМ!$B$39:$B$782,M$190)+'СЕТ СН'!$F$15</f>
        <v>187.71212105999999</v>
      </c>
      <c r="N197" s="36">
        <f>SUMIFS(СВЦЭМ!$F$39:$F$782,СВЦЭМ!$A$39:$A$782,$A197,СВЦЭМ!$B$39:$B$782,N$190)+'СЕТ СН'!$F$15</f>
        <v>189.41408720000001</v>
      </c>
      <c r="O197" s="36">
        <f>SUMIFS(СВЦЭМ!$F$39:$F$782,СВЦЭМ!$A$39:$A$782,$A197,СВЦЭМ!$B$39:$B$782,O$190)+'СЕТ СН'!$F$15</f>
        <v>188.42563630999999</v>
      </c>
      <c r="P197" s="36">
        <f>SUMIFS(СВЦЭМ!$F$39:$F$782,СВЦЭМ!$A$39:$A$782,$A197,СВЦЭМ!$B$39:$B$782,P$190)+'СЕТ СН'!$F$15</f>
        <v>188.09842049</v>
      </c>
      <c r="Q197" s="36">
        <f>SUMIFS(СВЦЭМ!$F$39:$F$782,СВЦЭМ!$A$39:$A$782,$A197,СВЦЭМ!$B$39:$B$782,Q$190)+'СЕТ СН'!$F$15</f>
        <v>189.32527934999999</v>
      </c>
      <c r="R197" s="36">
        <f>SUMIFS(СВЦЭМ!$F$39:$F$782,СВЦЭМ!$A$39:$A$782,$A197,СВЦЭМ!$B$39:$B$782,R$190)+'СЕТ СН'!$F$15</f>
        <v>188.16190602</v>
      </c>
      <c r="S197" s="36">
        <f>SUMIFS(СВЦЭМ!$F$39:$F$782,СВЦЭМ!$A$39:$A$782,$A197,СВЦЭМ!$B$39:$B$782,S$190)+'СЕТ СН'!$F$15</f>
        <v>188.08026401999999</v>
      </c>
      <c r="T197" s="36">
        <f>SUMIFS(СВЦЭМ!$F$39:$F$782,СВЦЭМ!$A$39:$A$782,$A197,СВЦЭМ!$B$39:$B$782,T$190)+'СЕТ СН'!$F$15</f>
        <v>185.11675964</v>
      </c>
      <c r="U197" s="36">
        <f>SUMIFS(СВЦЭМ!$F$39:$F$782,СВЦЭМ!$A$39:$A$782,$A197,СВЦЭМ!$B$39:$B$782,U$190)+'СЕТ СН'!$F$15</f>
        <v>180.66710914999999</v>
      </c>
      <c r="V197" s="36">
        <f>SUMIFS(СВЦЭМ!$F$39:$F$782,СВЦЭМ!$A$39:$A$782,$A197,СВЦЭМ!$B$39:$B$782,V$190)+'СЕТ СН'!$F$15</f>
        <v>183.52042201</v>
      </c>
      <c r="W197" s="36">
        <f>SUMIFS(СВЦЭМ!$F$39:$F$782,СВЦЭМ!$A$39:$A$782,$A197,СВЦЭМ!$B$39:$B$782,W$190)+'СЕТ СН'!$F$15</f>
        <v>189.86054687999999</v>
      </c>
      <c r="X197" s="36">
        <f>SUMIFS(СВЦЭМ!$F$39:$F$782,СВЦЭМ!$A$39:$A$782,$A197,СВЦЭМ!$B$39:$B$782,X$190)+'СЕТ СН'!$F$15</f>
        <v>199.85428204999999</v>
      </c>
      <c r="Y197" s="36">
        <f>SUMIFS(СВЦЭМ!$F$39:$F$782,СВЦЭМ!$A$39:$A$782,$A197,СВЦЭМ!$B$39:$B$782,Y$190)+'СЕТ СН'!$F$15</f>
        <v>201.90045775999999</v>
      </c>
    </row>
    <row r="198" spans="1:25" ht="15.75" x14ac:dyDescent="0.2">
      <c r="A198" s="35">
        <f t="shared" si="5"/>
        <v>44477</v>
      </c>
      <c r="B198" s="36">
        <f>SUMIFS(СВЦЭМ!$F$39:$F$782,СВЦЭМ!$A$39:$A$782,$A198,СВЦЭМ!$B$39:$B$782,B$190)+'СЕТ СН'!$F$15</f>
        <v>196.62420560000001</v>
      </c>
      <c r="C198" s="36">
        <f>SUMIFS(СВЦЭМ!$F$39:$F$782,СВЦЭМ!$A$39:$A$782,$A198,СВЦЭМ!$B$39:$B$782,C$190)+'СЕТ СН'!$F$15</f>
        <v>201.40062735000001</v>
      </c>
      <c r="D198" s="36">
        <f>SUMIFS(СВЦЭМ!$F$39:$F$782,СВЦЭМ!$A$39:$A$782,$A198,СВЦЭМ!$B$39:$B$782,D$190)+'СЕТ СН'!$F$15</f>
        <v>195.66554260000001</v>
      </c>
      <c r="E198" s="36">
        <f>SUMIFS(СВЦЭМ!$F$39:$F$782,СВЦЭМ!$A$39:$A$782,$A198,СВЦЭМ!$B$39:$B$782,E$190)+'СЕТ СН'!$F$15</f>
        <v>200.40593758</v>
      </c>
      <c r="F198" s="36">
        <f>SUMIFS(СВЦЭМ!$F$39:$F$782,СВЦЭМ!$A$39:$A$782,$A198,СВЦЭМ!$B$39:$B$782,F$190)+'СЕТ СН'!$F$15</f>
        <v>199.82927687</v>
      </c>
      <c r="G198" s="36">
        <f>SUMIFS(СВЦЭМ!$F$39:$F$782,СВЦЭМ!$A$39:$A$782,$A198,СВЦЭМ!$B$39:$B$782,G$190)+'СЕТ СН'!$F$15</f>
        <v>196.16902041</v>
      </c>
      <c r="H198" s="36">
        <f>SUMIFS(СВЦЭМ!$F$39:$F$782,СВЦЭМ!$A$39:$A$782,$A198,СВЦЭМ!$B$39:$B$782,H$190)+'СЕТ СН'!$F$15</f>
        <v>202.98911386</v>
      </c>
      <c r="I198" s="36">
        <f>SUMIFS(СВЦЭМ!$F$39:$F$782,СВЦЭМ!$A$39:$A$782,$A198,СВЦЭМ!$B$39:$B$782,I$190)+'СЕТ СН'!$F$15</f>
        <v>210.21214080999999</v>
      </c>
      <c r="J198" s="36">
        <f>SUMIFS(СВЦЭМ!$F$39:$F$782,СВЦЭМ!$A$39:$A$782,$A198,СВЦЭМ!$B$39:$B$782,J$190)+'СЕТ СН'!$F$15</f>
        <v>200.07387883999999</v>
      </c>
      <c r="K198" s="36">
        <f>SUMIFS(СВЦЭМ!$F$39:$F$782,СВЦЭМ!$A$39:$A$782,$A198,СВЦЭМ!$B$39:$B$782,K$190)+'СЕТ СН'!$F$15</f>
        <v>193.79482701000001</v>
      </c>
      <c r="L198" s="36">
        <f>SUMIFS(СВЦЭМ!$F$39:$F$782,СВЦЭМ!$A$39:$A$782,$A198,СВЦЭМ!$B$39:$B$782,L$190)+'СЕТ СН'!$F$15</f>
        <v>186.67678685999999</v>
      </c>
      <c r="M198" s="36">
        <f>SUMIFS(СВЦЭМ!$F$39:$F$782,СВЦЭМ!$A$39:$A$782,$A198,СВЦЭМ!$B$39:$B$782,M$190)+'СЕТ СН'!$F$15</f>
        <v>189.32260596</v>
      </c>
      <c r="N198" s="36">
        <f>SUMIFS(СВЦЭМ!$F$39:$F$782,СВЦЭМ!$A$39:$A$782,$A198,СВЦЭМ!$B$39:$B$782,N$190)+'СЕТ СН'!$F$15</f>
        <v>190.35484349999999</v>
      </c>
      <c r="O198" s="36">
        <f>SUMIFS(СВЦЭМ!$F$39:$F$782,СВЦЭМ!$A$39:$A$782,$A198,СВЦЭМ!$B$39:$B$782,O$190)+'СЕТ СН'!$F$15</f>
        <v>188.56837286000001</v>
      </c>
      <c r="P198" s="36">
        <f>SUMIFS(СВЦЭМ!$F$39:$F$782,СВЦЭМ!$A$39:$A$782,$A198,СВЦЭМ!$B$39:$B$782,P$190)+'СЕТ СН'!$F$15</f>
        <v>188.74838038999999</v>
      </c>
      <c r="Q198" s="36">
        <f>SUMIFS(СВЦЭМ!$F$39:$F$782,СВЦЭМ!$A$39:$A$782,$A198,СВЦЭМ!$B$39:$B$782,Q$190)+'СЕТ СН'!$F$15</f>
        <v>187.77121195000001</v>
      </c>
      <c r="R198" s="36">
        <f>SUMIFS(СВЦЭМ!$F$39:$F$782,СВЦЭМ!$A$39:$A$782,$A198,СВЦЭМ!$B$39:$B$782,R$190)+'СЕТ СН'!$F$15</f>
        <v>187.01571389</v>
      </c>
      <c r="S198" s="36">
        <f>SUMIFS(СВЦЭМ!$F$39:$F$782,СВЦЭМ!$A$39:$A$782,$A198,СВЦЭМ!$B$39:$B$782,S$190)+'СЕТ СН'!$F$15</f>
        <v>187.55234107999999</v>
      </c>
      <c r="T198" s="36">
        <f>SUMIFS(СВЦЭМ!$F$39:$F$782,СВЦЭМ!$A$39:$A$782,$A198,СВЦЭМ!$B$39:$B$782,T$190)+'СЕТ СН'!$F$15</f>
        <v>188.83750741</v>
      </c>
      <c r="U198" s="36">
        <f>SUMIFS(СВЦЭМ!$F$39:$F$782,СВЦЭМ!$A$39:$A$782,$A198,СВЦЭМ!$B$39:$B$782,U$190)+'СЕТ СН'!$F$15</f>
        <v>183.25984052000001</v>
      </c>
      <c r="V198" s="36">
        <f>SUMIFS(СВЦЭМ!$F$39:$F$782,СВЦЭМ!$A$39:$A$782,$A198,СВЦЭМ!$B$39:$B$782,V$190)+'СЕТ СН'!$F$15</f>
        <v>183.42401057000001</v>
      </c>
      <c r="W198" s="36">
        <f>SUMIFS(СВЦЭМ!$F$39:$F$782,СВЦЭМ!$A$39:$A$782,$A198,СВЦЭМ!$B$39:$B$782,W$190)+'СЕТ СН'!$F$15</f>
        <v>190.13019359</v>
      </c>
      <c r="X198" s="36">
        <f>SUMIFS(СВЦЭМ!$F$39:$F$782,СВЦЭМ!$A$39:$A$782,$A198,СВЦЭМ!$B$39:$B$782,X$190)+'СЕТ СН'!$F$15</f>
        <v>200.16879922000001</v>
      </c>
      <c r="Y198" s="36">
        <f>SUMIFS(СВЦЭМ!$F$39:$F$782,СВЦЭМ!$A$39:$A$782,$A198,СВЦЭМ!$B$39:$B$782,Y$190)+'СЕТ СН'!$F$15</f>
        <v>200.47451174</v>
      </c>
    </row>
    <row r="199" spans="1:25" ht="15.75" x14ac:dyDescent="0.2">
      <c r="A199" s="35">
        <f t="shared" si="5"/>
        <v>44478</v>
      </c>
      <c r="B199" s="36">
        <f>SUMIFS(СВЦЭМ!$F$39:$F$782,СВЦЭМ!$A$39:$A$782,$A199,СВЦЭМ!$B$39:$B$782,B$190)+'СЕТ СН'!$F$15</f>
        <v>178.36062375</v>
      </c>
      <c r="C199" s="36">
        <f>SUMIFS(СВЦЭМ!$F$39:$F$782,СВЦЭМ!$A$39:$A$782,$A199,СВЦЭМ!$B$39:$B$782,C$190)+'СЕТ СН'!$F$15</f>
        <v>185.51642666999999</v>
      </c>
      <c r="D199" s="36">
        <f>SUMIFS(СВЦЭМ!$F$39:$F$782,СВЦЭМ!$A$39:$A$782,$A199,СВЦЭМ!$B$39:$B$782,D$190)+'СЕТ СН'!$F$15</f>
        <v>184.93833036999999</v>
      </c>
      <c r="E199" s="36">
        <f>SUMIFS(СВЦЭМ!$F$39:$F$782,СВЦЭМ!$A$39:$A$782,$A199,СВЦЭМ!$B$39:$B$782,E$190)+'СЕТ СН'!$F$15</f>
        <v>188.81373404000001</v>
      </c>
      <c r="F199" s="36">
        <f>SUMIFS(СВЦЭМ!$F$39:$F$782,СВЦЭМ!$A$39:$A$782,$A199,СВЦЭМ!$B$39:$B$782,F$190)+'СЕТ СН'!$F$15</f>
        <v>186.49775234000001</v>
      </c>
      <c r="G199" s="36">
        <f>SUMIFS(СВЦЭМ!$F$39:$F$782,СВЦЭМ!$A$39:$A$782,$A199,СВЦЭМ!$B$39:$B$782,G$190)+'СЕТ СН'!$F$15</f>
        <v>184.97842395999999</v>
      </c>
      <c r="H199" s="36">
        <f>SUMIFS(СВЦЭМ!$F$39:$F$782,СВЦЭМ!$A$39:$A$782,$A199,СВЦЭМ!$B$39:$B$782,H$190)+'СЕТ СН'!$F$15</f>
        <v>178.98365042</v>
      </c>
      <c r="I199" s="36">
        <f>SUMIFS(СВЦЭМ!$F$39:$F$782,СВЦЭМ!$A$39:$A$782,$A199,СВЦЭМ!$B$39:$B$782,I$190)+'СЕТ СН'!$F$15</f>
        <v>193.70351980999999</v>
      </c>
      <c r="J199" s="36">
        <f>SUMIFS(СВЦЭМ!$F$39:$F$782,СВЦЭМ!$A$39:$A$782,$A199,СВЦЭМ!$B$39:$B$782,J$190)+'СЕТ СН'!$F$15</f>
        <v>199.81467522</v>
      </c>
      <c r="K199" s="36">
        <f>SUMIFS(СВЦЭМ!$F$39:$F$782,СВЦЭМ!$A$39:$A$782,$A199,СВЦЭМ!$B$39:$B$782,K$190)+'СЕТ СН'!$F$15</f>
        <v>187.94083835000001</v>
      </c>
      <c r="L199" s="36">
        <f>SUMIFS(СВЦЭМ!$F$39:$F$782,СВЦЭМ!$A$39:$A$782,$A199,СВЦЭМ!$B$39:$B$782,L$190)+'СЕТ СН'!$F$15</f>
        <v>183.02820374999999</v>
      </c>
      <c r="M199" s="36">
        <f>SUMIFS(СВЦЭМ!$F$39:$F$782,СВЦЭМ!$A$39:$A$782,$A199,СВЦЭМ!$B$39:$B$782,M$190)+'СЕТ СН'!$F$15</f>
        <v>184.30849276000001</v>
      </c>
      <c r="N199" s="36">
        <f>SUMIFS(СВЦЭМ!$F$39:$F$782,СВЦЭМ!$A$39:$A$782,$A199,СВЦЭМ!$B$39:$B$782,N$190)+'СЕТ СН'!$F$15</f>
        <v>187.76769364</v>
      </c>
      <c r="O199" s="36">
        <f>SUMIFS(СВЦЭМ!$F$39:$F$782,СВЦЭМ!$A$39:$A$782,$A199,СВЦЭМ!$B$39:$B$782,O$190)+'СЕТ СН'!$F$15</f>
        <v>187.29141190999999</v>
      </c>
      <c r="P199" s="36">
        <f>SUMIFS(СВЦЭМ!$F$39:$F$782,СВЦЭМ!$A$39:$A$782,$A199,СВЦЭМ!$B$39:$B$782,P$190)+'СЕТ СН'!$F$15</f>
        <v>186.75351749000001</v>
      </c>
      <c r="Q199" s="36">
        <f>SUMIFS(СВЦЭМ!$F$39:$F$782,СВЦЭМ!$A$39:$A$782,$A199,СВЦЭМ!$B$39:$B$782,Q$190)+'СЕТ СН'!$F$15</f>
        <v>200.56858391</v>
      </c>
      <c r="R199" s="36">
        <f>SUMIFS(СВЦЭМ!$F$39:$F$782,СВЦЭМ!$A$39:$A$782,$A199,СВЦЭМ!$B$39:$B$782,R$190)+'СЕТ СН'!$F$15</f>
        <v>193.40617406000001</v>
      </c>
      <c r="S199" s="36">
        <f>SUMIFS(СВЦЭМ!$F$39:$F$782,СВЦЭМ!$A$39:$A$782,$A199,СВЦЭМ!$B$39:$B$782,S$190)+'СЕТ СН'!$F$15</f>
        <v>187.91184063</v>
      </c>
      <c r="T199" s="36">
        <f>SUMIFS(СВЦЭМ!$F$39:$F$782,СВЦЭМ!$A$39:$A$782,$A199,СВЦЭМ!$B$39:$B$782,T$190)+'СЕТ СН'!$F$15</f>
        <v>183.34429101000001</v>
      </c>
      <c r="U199" s="36">
        <f>SUMIFS(СВЦЭМ!$F$39:$F$782,СВЦЭМ!$A$39:$A$782,$A199,СВЦЭМ!$B$39:$B$782,U$190)+'СЕТ СН'!$F$15</f>
        <v>177.97102802000001</v>
      </c>
      <c r="V199" s="36">
        <f>SUMIFS(СВЦЭМ!$F$39:$F$782,СВЦЭМ!$A$39:$A$782,$A199,СВЦЭМ!$B$39:$B$782,V$190)+'СЕТ СН'!$F$15</f>
        <v>174.79726581</v>
      </c>
      <c r="W199" s="36">
        <f>SUMIFS(СВЦЭМ!$F$39:$F$782,СВЦЭМ!$A$39:$A$782,$A199,СВЦЭМ!$B$39:$B$782,W$190)+'СЕТ СН'!$F$15</f>
        <v>183.41066094999999</v>
      </c>
      <c r="X199" s="36">
        <f>SUMIFS(СВЦЭМ!$F$39:$F$782,СВЦЭМ!$A$39:$A$782,$A199,СВЦЭМ!$B$39:$B$782,X$190)+'СЕТ СН'!$F$15</f>
        <v>190.98811044000001</v>
      </c>
      <c r="Y199" s="36">
        <f>SUMIFS(СВЦЭМ!$F$39:$F$782,СВЦЭМ!$A$39:$A$782,$A199,СВЦЭМ!$B$39:$B$782,Y$190)+'СЕТ СН'!$F$15</f>
        <v>193.41922105</v>
      </c>
    </row>
    <row r="200" spans="1:25" ht="15.75" x14ac:dyDescent="0.2">
      <c r="A200" s="35">
        <f t="shared" si="5"/>
        <v>44479</v>
      </c>
      <c r="B200" s="36">
        <f>SUMIFS(СВЦЭМ!$F$39:$F$782,СВЦЭМ!$A$39:$A$782,$A200,СВЦЭМ!$B$39:$B$782,B$190)+'СЕТ СН'!$F$15</f>
        <v>228.45641574000001</v>
      </c>
      <c r="C200" s="36">
        <f>SUMIFS(СВЦЭМ!$F$39:$F$782,СВЦЭМ!$A$39:$A$782,$A200,СВЦЭМ!$B$39:$B$782,C$190)+'СЕТ СН'!$F$15</f>
        <v>233.49198267</v>
      </c>
      <c r="D200" s="36">
        <f>SUMIFS(СВЦЭМ!$F$39:$F$782,СВЦЭМ!$A$39:$A$782,$A200,СВЦЭМ!$B$39:$B$782,D$190)+'СЕТ СН'!$F$15</f>
        <v>230.49662556000001</v>
      </c>
      <c r="E200" s="36">
        <f>SUMIFS(СВЦЭМ!$F$39:$F$782,СВЦЭМ!$A$39:$A$782,$A200,СВЦЭМ!$B$39:$B$782,E$190)+'СЕТ СН'!$F$15</f>
        <v>227.77289511000001</v>
      </c>
      <c r="F200" s="36">
        <f>SUMIFS(СВЦЭМ!$F$39:$F$782,СВЦЭМ!$A$39:$A$782,$A200,СВЦЭМ!$B$39:$B$782,F$190)+'СЕТ СН'!$F$15</f>
        <v>225.96928141999999</v>
      </c>
      <c r="G200" s="36">
        <f>SUMIFS(СВЦЭМ!$F$39:$F$782,СВЦЭМ!$A$39:$A$782,$A200,СВЦЭМ!$B$39:$B$782,G$190)+'СЕТ СН'!$F$15</f>
        <v>226.30142508</v>
      </c>
      <c r="H200" s="36">
        <f>SUMIFS(СВЦЭМ!$F$39:$F$782,СВЦЭМ!$A$39:$A$782,$A200,СВЦЭМ!$B$39:$B$782,H$190)+'СЕТ СН'!$F$15</f>
        <v>233.82807331999999</v>
      </c>
      <c r="I200" s="36">
        <f>SUMIFS(СВЦЭМ!$F$39:$F$782,СВЦЭМ!$A$39:$A$782,$A200,СВЦЭМ!$B$39:$B$782,I$190)+'СЕТ СН'!$F$15</f>
        <v>230.43728849999999</v>
      </c>
      <c r="J200" s="36">
        <f>SUMIFS(СВЦЭМ!$F$39:$F$782,СВЦЭМ!$A$39:$A$782,$A200,СВЦЭМ!$B$39:$B$782,J$190)+'СЕТ СН'!$F$15</f>
        <v>218.94090926000001</v>
      </c>
      <c r="K200" s="36">
        <f>SUMIFS(СВЦЭМ!$F$39:$F$782,СВЦЭМ!$A$39:$A$782,$A200,СВЦЭМ!$B$39:$B$782,K$190)+'СЕТ СН'!$F$15</f>
        <v>212.09031643</v>
      </c>
      <c r="L200" s="36">
        <f>SUMIFS(СВЦЭМ!$F$39:$F$782,СВЦЭМ!$A$39:$A$782,$A200,СВЦЭМ!$B$39:$B$782,L$190)+'СЕТ СН'!$F$15</f>
        <v>210.39916478000001</v>
      </c>
      <c r="M200" s="36">
        <f>SUMIFS(СВЦЭМ!$F$39:$F$782,СВЦЭМ!$A$39:$A$782,$A200,СВЦЭМ!$B$39:$B$782,M$190)+'СЕТ СН'!$F$15</f>
        <v>210.34014676000001</v>
      </c>
      <c r="N200" s="36">
        <f>SUMIFS(СВЦЭМ!$F$39:$F$782,СВЦЭМ!$A$39:$A$782,$A200,СВЦЭМ!$B$39:$B$782,N$190)+'СЕТ СН'!$F$15</f>
        <v>210.76060960999999</v>
      </c>
      <c r="O200" s="36">
        <f>SUMIFS(СВЦЭМ!$F$39:$F$782,СВЦЭМ!$A$39:$A$782,$A200,СВЦЭМ!$B$39:$B$782,O$190)+'СЕТ СН'!$F$15</f>
        <v>213.05690059</v>
      </c>
      <c r="P200" s="36">
        <f>SUMIFS(СВЦЭМ!$F$39:$F$782,СВЦЭМ!$A$39:$A$782,$A200,СВЦЭМ!$B$39:$B$782,P$190)+'СЕТ СН'!$F$15</f>
        <v>213.09102336999999</v>
      </c>
      <c r="Q200" s="36">
        <f>SUMIFS(СВЦЭМ!$F$39:$F$782,СВЦЭМ!$A$39:$A$782,$A200,СВЦЭМ!$B$39:$B$782,Q$190)+'СЕТ СН'!$F$15</f>
        <v>214.90116842</v>
      </c>
      <c r="R200" s="36">
        <f>SUMIFS(СВЦЭМ!$F$39:$F$782,СВЦЭМ!$A$39:$A$782,$A200,СВЦЭМ!$B$39:$B$782,R$190)+'СЕТ СН'!$F$15</f>
        <v>214.31524160999999</v>
      </c>
      <c r="S200" s="36">
        <f>SUMIFS(СВЦЭМ!$F$39:$F$782,СВЦЭМ!$A$39:$A$782,$A200,СВЦЭМ!$B$39:$B$782,S$190)+'СЕТ СН'!$F$15</f>
        <v>213.20576281999999</v>
      </c>
      <c r="T200" s="36">
        <f>SUMIFS(СВЦЭМ!$F$39:$F$782,СВЦЭМ!$A$39:$A$782,$A200,СВЦЭМ!$B$39:$B$782,T$190)+'СЕТ СН'!$F$15</f>
        <v>204.85513517999999</v>
      </c>
      <c r="U200" s="36">
        <f>SUMIFS(СВЦЭМ!$F$39:$F$782,СВЦЭМ!$A$39:$A$782,$A200,СВЦЭМ!$B$39:$B$782,U$190)+'СЕТ СН'!$F$15</f>
        <v>204.77226464</v>
      </c>
      <c r="V200" s="36">
        <f>SUMIFS(СВЦЭМ!$F$39:$F$782,СВЦЭМ!$A$39:$A$782,$A200,СВЦЭМ!$B$39:$B$782,V$190)+'СЕТ СН'!$F$15</f>
        <v>200.48166316999999</v>
      </c>
      <c r="W200" s="36">
        <f>SUMIFS(СВЦЭМ!$F$39:$F$782,СВЦЭМ!$A$39:$A$782,$A200,СВЦЭМ!$B$39:$B$782,W$190)+'СЕТ СН'!$F$15</f>
        <v>207.83249934</v>
      </c>
      <c r="X200" s="36">
        <f>SUMIFS(СВЦЭМ!$F$39:$F$782,СВЦЭМ!$A$39:$A$782,$A200,СВЦЭМ!$B$39:$B$782,X$190)+'СЕТ СН'!$F$15</f>
        <v>213.97527559</v>
      </c>
      <c r="Y200" s="36">
        <f>SUMIFS(СВЦЭМ!$F$39:$F$782,СВЦЭМ!$A$39:$A$782,$A200,СВЦЭМ!$B$39:$B$782,Y$190)+'СЕТ СН'!$F$15</f>
        <v>215.56185274000001</v>
      </c>
    </row>
    <row r="201" spans="1:25" ht="15.75" x14ac:dyDescent="0.2">
      <c r="A201" s="35">
        <f t="shared" si="5"/>
        <v>44480</v>
      </c>
      <c r="B201" s="36">
        <f>SUMIFS(СВЦЭМ!$F$39:$F$782,СВЦЭМ!$A$39:$A$782,$A201,СВЦЭМ!$B$39:$B$782,B$190)+'СЕТ СН'!$F$15</f>
        <v>200.44028517999999</v>
      </c>
      <c r="C201" s="36">
        <f>SUMIFS(СВЦЭМ!$F$39:$F$782,СВЦЭМ!$A$39:$A$782,$A201,СВЦЭМ!$B$39:$B$782,C$190)+'СЕТ СН'!$F$15</f>
        <v>207.49535191000001</v>
      </c>
      <c r="D201" s="36">
        <f>SUMIFS(СВЦЭМ!$F$39:$F$782,СВЦЭМ!$A$39:$A$782,$A201,СВЦЭМ!$B$39:$B$782,D$190)+'СЕТ СН'!$F$15</f>
        <v>202.11905157000001</v>
      </c>
      <c r="E201" s="36">
        <f>SUMIFS(СВЦЭМ!$F$39:$F$782,СВЦЭМ!$A$39:$A$782,$A201,СВЦЭМ!$B$39:$B$782,E$190)+'СЕТ СН'!$F$15</f>
        <v>200.62010835999999</v>
      </c>
      <c r="F201" s="36">
        <f>SUMIFS(СВЦЭМ!$F$39:$F$782,СВЦЭМ!$A$39:$A$782,$A201,СВЦЭМ!$B$39:$B$782,F$190)+'СЕТ СН'!$F$15</f>
        <v>200.54678007999999</v>
      </c>
      <c r="G201" s="36">
        <f>SUMIFS(СВЦЭМ!$F$39:$F$782,СВЦЭМ!$A$39:$A$782,$A201,СВЦЭМ!$B$39:$B$782,G$190)+'СЕТ СН'!$F$15</f>
        <v>203.21368852000001</v>
      </c>
      <c r="H201" s="36">
        <f>SUMIFS(СВЦЭМ!$F$39:$F$782,СВЦЭМ!$A$39:$A$782,$A201,СВЦЭМ!$B$39:$B$782,H$190)+'СЕТ СН'!$F$15</f>
        <v>216.19953253</v>
      </c>
      <c r="I201" s="36">
        <f>SUMIFS(СВЦЭМ!$F$39:$F$782,СВЦЭМ!$A$39:$A$782,$A201,СВЦЭМ!$B$39:$B$782,I$190)+'СЕТ СН'!$F$15</f>
        <v>211.04760666999999</v>
      </c>
      <c r="J201" s="36">
        <f>SUMIFS(СВЦЭМ!$F$39:$F$782,СВЦЭМ!$A$39:$A$782,$A201,СВЦЭМ!$B$39:$B$782,J$190)+'СЕТ СН'!$F$15</f>
        <v>200.65714342000001</v>
      </c>
      <c r="K201" s="36">
        <f>SUMIFS(СВЦЭМ!$F$39:$F$782,СВЦЭМ!$A$39:$A$782,$A201,СВЦЭМ!$B$39:$B$782,K$190)+'СЕТ СН'!$F$15</f>
        <v>197.58798580999999</v>
      </c>
      <c r="L201" s="36">
        <f>SUMIFS(СВЦЭМ!$F$39:$F$782,СВЦЭМ!$A$39:$A$782,$A201,СВЦЭМ!$B$39:$B$782,L$190)+'СЕТ СН'!$F$15</f>
        <v>197.77376366999999</v>
      </c>
      <c r="M201" s="36">
        <f>SUMIFS(СВЦЭМ!$F$39:$F$782,СВЦЭМ!$A$39:$A$782,$A201,СВЦЭМ!$B$39:$B$782,M$190)+'СЕТ СН'!$F$15</f>
        <v>201.70130725999999</v>
      </c>
      <c r="N201" s="36">
        <f>SUMIFS(СВЦЭМ!$F$39:$F$782,СВЦЭМ!$A$39:$A$782,$A201,СВЦЭМ!$B$39:$B$782,N$190)+'СЕТ СН'!$F$15</f>
        <v>202.38067785000001</v>
      </c>
      <c r="O201" s="36">
        <f>SUMIFS(СВЦЭМ!$F$39:$F$782,СВЦЭМ!$A$39:$A$782,$A201,СВЦЭМ!$B$39:$B$782,O$190)+'СЕТ СН'!$F$15</f>
        <v>202.11018763999999</v>
      </c>
      <c r="P201" s="36">
        <f>SUMIFS(СВЦЭМ!$F$39:$F$782,СВЦЭМ!$A$39:$A$782,$A201,СВЦЭМ!$B$39:$B$782,P$190)+'СЕТ СН'!$F$15</f>
        <v>202.75309407</v>
      </c>
      <c r="Q201" s="36">
        <f>SUMIFS(СВЦЭМ!$F$39:$F$782,СВЦЭМ!$A$39:$A$782,$A201,СВЦЭМ!$B$39:$B$782,Q$190)+'СЕТ СН'!$F$15</f>
        <v>203.08778903000001</v>
      </c>
      <c r="R201" s="36">
        <f>SUMIFS(СВЦЭМ!$F$39:$F$782,СВЦЭМ!$A$39:$A$782,$A201,СВЦЭМ!$B$39:$B$782,R$190)+'СЕТ СН'!$F$15</f>
        <v>201.57473865</v>
      </c>
      <c r="S201" s="36">
        <f>SUMIFS(СВЦЭМ!$F$39:$F$782,СВЦЭМ!$A$39:$A$782,$A201,СВЦЭМ!$B$39:$B$782,S$190)+'СЕТ СН'!$F$15</f>
        <v>200.10223893</v>
      </c>
      <c r="T201" s="36">
        <f>SUMIFS(СВЦЭМ!$F$39:$F$782,СВЦЭМ!$A$39:$A$782,$A201,СВЦЭМ!$B$39:$B$782,T$190)+'СЕТ СН'!$F$15</f>
        <v>195.30037261999999</v>
      </c>
      <c r="U201" s="36">
        <f>SUMIFS(СВЦЭМ!$F$39:$F$782,СВЦЭМ!$A$39:$A$782,$A201,СВЦЭМ!$B$39:$B$782,U$190)+'СЕТ СН'!$F$15</f>
        <v>193.34908720999999</v>
      </c>
      <c r="V201" s="36">
        <f>SUMIFS(СВЦЭМ!$F$39:$F$782,СВЦЭМ!$A$39:$A$782,$A201,СВЦЭМ!$B$39:$B$782,V$190)+'СЕТ СН'!$F$15</f>
        <v>193.02069227999999</v>
      </c>
      <c r="W201" s="36">
        <f>SUMIFS(СВЦЭМ!$F$39:$F$782,СВЦЭМ!$A$39:$A$782,$A201,СВЦЭМ!$B$39:$B$782,W$190)+'СЕТ СН'!$F$15</f>
        <v>197.99717347999999</v>
      </c>
      <c r="X201" s="36">
        <f>SUMIFS(СВЦЭМ!$F$39:$F$782,СВЦЭМ!$A$39:$A$782,$A201,СВЦЭМ!$B$39:$B$782,X$190)+'СЕТ СН'!$F$15</f>
        <v>200.85655256999999</v>
      </c>
      <c r="Y201" s="36">
        <f>SUMIFS(СВЦЭМ!$F$39:$F$782,СВЦЭМ!$A$39:$A$782,$A201,СВЦЭМ!$B$39:$B$782,Y$190)+'СЕТ СН'!$F$15</f>
        <v>207.61651497</v>
      </c>
    </row>
    <row r="202" spans="1:25" ht="15.75" x14ac:dyDescent="0.2">
      <c r="A202" s="35">
        <f t="shared" si="5"/>
        <v>44481</v>
      </c>
      <c r="B202" s="36">
        <f>SUMIFS(СВЦЭМ!$F$39:$F$782,СВЦЭМ!$A$39:$A$782,$A202,СВЦЭМ!$B$39:$B$782,B$190)+'СЕТ СН'!$F$15</f>
        <v>213.28599371000001</v>
      </c>
      <c r="C202" s="36">
        <f>SUMIFS(СВЦЭМ!$F$39:$F$782,СВЦЭМ!$A$39:$A$782,$A202,СВЦЭМ!$B$39:$B$782,C$190)+'СЕТ СН'!$F$15</f>
        <v>217.71410653999999</v>
      </c>
      <c r="D202" s="36">
        <f>SUMIFS(СВЦЭМ!$F$39:$F$782,СВЦЭМ!$A$39:$A$782,$A202,СВЦЭМ!$B$39:$B$782,D$190)+'СЕТ СН'!$F$15</f>
        <v>201.40330234999999</v>
      </c>
      <c r="E202" s="36">
        <f>SUMIFS(СВЦЭМ!$F$39:$F$782,СВЦЭМ!$A$39:$A$782,$A202,СВЦЭМ!$B$39:$B$782,E$190)+'СЕТ СН'!$F$15</f>
        <v>200.32876582</v>
      </c>
      <c r="F202" s="36">
        <f>SUMIFS(СВЦЭМ!$F$39:$F$782,СВЦЭМ!$A$39:$A$782,$A202,СВЦЭМ!$B$39:$B$782,F$190)+'СЕТ СН'!$F$15</f>
        <v>200.20901642999999</v>
      </c>
      <c r="G202" s="36">
        <f>SUMIFS(СВЦЭМ!$F$39:$F$782,СВЦЭМ!$A$39:$A$782,$A202,СВЦЭМ!$B$39:$B$782,G$190)+'СЕТ СН'!$F$15</f>
        <v>200.34451023</v>
      </c>
      <c r="H202" s="36">
        <f>SUMIFS(СВЦЭМ!$F$39:$F$782,СВЦЭМ!$A$39:$A$782,$A202,СВЦЭМ!$B$39:$B$782,H$190)+'СЕТ СН'!$F$15</f>
        <v>214.54694634000001</v>
      </c>
      <c r="I202" s="36">
        <f>SUMIFS(СВЦЭМ!$F$39:$F$782,СВЦЭМ!$A$39:$A$782,$A202,СВЦЭМ!$B$39:$B$782,I$190)+'СЕТ СН'!$F$15</f>
        <v>203.89635730000001</v>
      </c>
      <c r="J202" s="36">
        <f>SUMIFS(СВЦЭМ!$F$39:$F$782,СВЦЭМ!$A$39:$A$782,$A202,СВЦЭМ!$B$39:$B$782,J$190)+'СЕТ СН'!$F$15</f>
        <v>196.24346881</v>
      </c>
      <c r="K202" s="36">
        <f>SUMIFS(СВЦЭМ!$F$39:$F$782,СВЦЭМ!$A$39:$A$782,$A202,СВЦЭМ!$B$39:$B$782,K$190)+'СЕТ СН'!$F$15</f>
        <v>195.12082978000001</v>
      </c>
      <c r="L202" s="36">
        <f>SUMIFS(СВЦЭМ!$F$39:$F$782,СВЦЭМ!$A$39:$A$782,$A202,СВЦЭМ!$B$39:$B$782,L$190)+'СЕТ СН'!$F$15</f>
        <v>193.59392836999999</v>
      </c>
      <c r="M202" s="36">
        <f>SUMIFS(СВЦЭМ!$F$39:$F$782,СВЦЭМ!$A$39:$A$782,$A202,СВЦЭМ!$B$39:$B$782,M$190)+'СЕТ СН'!$F$15</f>
        <v>201.43421703999999</v>
      </c>
      <c r="N202" s="36">
        <f>SUMIFS(СВЦЭМ!$F$39:$F$782,СВЦЭМ!$A$39:$A$782,$A202,СВЦЭМ!$B$39:$B$782,N$190)+'СЕТ СН'!$F$15</f>
        <v>208.39535315000001</v>
      </c>
      <c r="O202" s="36">
        <f>SUMIFS(СВЦЭМ!$F$39:$F$782,СВЦЭМ!$A$39:$A$782,$A202,СВЦЭМ!$B$39:$B$782,O$190)+'СЕТ СН'!$F$15</f>
        <v>206.84233936999999</v>
      </c>
      <c r="P202" s="36">
        <f>SUMIFS(СВЦЭМ!$F$39:$F$782,СВЦЭМ!$A$39:$A$782,$A202,СВЦЭМ!$B$39:$B$782,P$190)+'СЕТ СН'!$F$15</f>
        <v>207.28104965</v>
      </c>
      <c r="Q202" s="36">
        <f>SUMIFS(СВЦЭМ!$F$39:$F$782,СВЦЭМ!$A$39:$A$782,$A202,СВЦЭМ!$B$39:$B$782,Q$190)+'СЕТ СН'!$F$15</f>
        <v>207.06907397000001</v>
      </c>
      <c r="R202" s="36">
        <f>SUMIFS(СВЦЭМ!$F$39:$F$782,СВЦЭМ!$A$39:$A$782,$A202,СВЦЭМ!$B$39:$B$782,R$190)+'СЕТ СН'!$F$15</f>
        <v>205.86617296</v>
      </c>
      <c r="S202" s="36">
        <f>SUMIFS(СВЦЭМ!$F$39:$F$782,СВЦЭМ!$A$39:$A$782,$A202,СВЦЭМ!$B$39:$B$782,S$190)+'СЕТ СН'!$F$15</f>
        <v>205.45621585000001</v>
      </c>
      <c r="T202" s="36">
        <f>SUMIFS(СВЦЭМ!$F$39:$F$782,СВЦЭМ!$A$39:$A$782,$A202,СВЦЭМ!$B$39:$B$782,T$190)+'СЕТ СН'!$F$15</f>
        <v>193.97852098000001</v>
      </c>
      <c r="U202" s="36">
        <f>SUMIFS(СВЦЭМ!$F$39:$F$782,СВЦЭМ!$A$39:$A$782,$A202,СВЦЭМ!$B$39:$B$782,U$190)+'СЕТ СН'!$F$15</f>
        <v>187.18591007000001</v>
      </c>
      <c r="V202" s="36">
        <f>SUMIFS(СВЦЭМ!$F$39:$F$782,СВЦЭМ!$A$39:$A$782,$A202,СВЦЭМ!$B$39:$B$782,V$190)+'СЕТ СН'!$F$15</f>
        <v>181.22849031999999</v>
      </c>
      <c r="W202" s="36">
        <f>SUMIFS(СВЦЭМ!$F$39:$F$782,СВЦЭМ!$A$39:$A$782,$A202,СВЦЭМ!$B$39:$B$782,W$190)+'СЕТ СН'!$F$15</f>
        <v>186.01127303999999</v>
      </c>
      <c r="X202" s="36">
        <f>SUMIFS(СВЦЭМ!$F$39:$F$782,СВЦЭМ!$A$39:$A$782,$A202,СВЦЭМ!$B$39:$B$782,X$190)+'СЕТ СН'!$F$15</f>
        <v>188.15385029999999</v>
      </c>
      <c r="Y202" s="36">
        <f>SUMIFS(СВЦЭМ!$F$39:$F$782,СВЦЭМ!$A$39:$A$782,$A202,СВЦЭМ!$B$39:$B$782,Y$190)+'СЕТ СН'!$F$15</f>
        <v>192.42375446</v>
      </c>
    </row>
    <row r="203" spans="1:25" ht="15.75" x14ac:dyDescent="0.2">
      <c r="A203" s="35">
        <f t="shared" si="5"/>
        <v>44482</v>
      </c>
      <c r="B203" s="36">
        <f>SUMIFS(СВЦЭМ!$F$39:$F$782,СВЦЭМ!$A$39:$A$782,$A203,СВЦЭМ!$B$39:$B$782,B$190)+'СЕТ СН'!$F$15</f>
        <v>188.93692315000001</v>
      </c>
      <c r="C203" s="36">
        <f>SUMIFS(СВЦЭМ!$F$39:$F$782,СВЦЭМ!$A$39:$A$782,$A203,СВЦЭМ!$B$39:$B$782,C$190)+'СЕТ СН'!$F$15</f>
        <v>211.40507319</v>
      </c>
      <c r="D203" s="36">
        <f>SUMIFS(СВЦЭМ!$F$39:$F$782,СВЦЭМ!$A$39:$A$782,$A203,СВЦЭМ!$B$39:$B$782,D$190)+'СЕТ СН'!$F$15</f>
        <v>198.70908057</v>
      </c>
      <c r="E203" s="36">
        <f>SUMIFS(СВЦЭМ!$F$39:$F$782,СВЦЭМ!$A$39:$A$782,$A203,СВЦЭМ!$B$39:$B$782,E$190)+'СЕТ СН'!$F$15</f>
        <v>195.29428593</v>
      </c>
      <c r="F203" s="36">
        <f>SUMIFS(СВЦЭМ!$F$39:$F$782,СВЦЭМ!$A$39:$A$782,$A203,СВЦЭМ!$B$39:$B$782,F$190)+'СЕТ СН'!$F$15</f>
        <v>194.31865146999999</v>
      </c>
      <c r="G203" s="36">
        <f>SUMIFS(СВЦЭМ!$F$39:$F$782,СВЦЭМ!$A$39:$A$782,$A203,СВЦЭМ!$B$39:$B$782,G$190)+'СЕТ СН'!$F$15</f>
        <v>196.9190122</v>
      </c>
      <c r="H203" s="36">
        <f>SUMIFS(СВЦЭМ!$F$39:$F$782,СВЦЭМ!$A$39:$A$782,$A203,СВЦЭМ!$B$39:$B$782,H$190)+'СЕТ СН'!$F$15</f>
        <v>209.46098505000001</v>
      </c>
      <c r="I203" s="36">
        <f>SUMIFS(СВЦЭМ!$F$39:$F$782,СВЦЭМ!$A$39:$A$782,$A203,СВЦЭМ!$B$39:$B$782,I$190)+'СЕТ СН'!$F$15</f>
        <v>203.36077474999999</v>
      </c>
      <c r="J203" s="36">
        <f>SUMIFS(СВЦЭМ!$F$39:$F$782,СВЦЭМ!$A$39:$A$782,$A203,СВЦЭМ!$B$39:$B$782,J$190)+'СЕТ СН'!$F$15</f>
        <v>197.40571306000001</v>
      </c>
      <c r="K203" s="36">
        <f>SUMIFS(СВЦЭМ!$F$39:$F$782,СВЦЭМ!$A$39:$A$782,$A203,СВЦЭМ!$B$39:$B$782,K$190)+'СЕТ СН'!$F$15</f>
        <v>187.11772245</v>
      </c>
      <c r="L203" s="36">
        <f>SUMIFS(СВЦЭМ!$F$39:$F$782,СВЦЭМ!$A$39:$A$782,$A203,СВЦЭМ!$B$39:$B$782,L$190)+'СЕТ СН'!$F$15</f>
        <v>185.18292337</v>
      </c>
      <c r="M203" s="36">
        <f>SUMIFS(СВЦЭМ!$F$39:$F$782,СВЦЭМ!$A$39:$A$782,$A203,СВЦЭМ!$B$39:$B$782,M$190)+'СЕТ СН'!$F$15</f>
        <v>189.01975332000001</v>
      </c>
      <c r="N203" s="36">
        <f>SUMIFS(СВЦЭМ!$F$39:$F$782,СВЦЭМ!$A$39:$A$782,$A203,СВЦЭМ!$B$39:$B$782,N$190)+'СЕТ СН'!$F$15</f>
        <v>199.05249773</v>
      </c>
      <c r="O203" s="36">
        <f>SUMIFS(СВЦЭМ!$F$39:$F$782,СВЦЭМ!$A$39:$A$782,$A203,СВЦЭМ!$B$39:$B$782,O$190)+'СЕТ СН'!$F$15</f>
        <v>205.44516526999999</v>
      </c>
      <c r="P203" s="36">
        <f>SUMIFS(СВЦЭМ!$F$39:$F$782,СВЦЭМ!$A$39:$A$782,$A203,СВЦЭМ!$B$39:$B$782,P$190)+'СЕТ СН'!$F$15</f>
        <v>204.59431351999999</v>
      </c>
      <c r="Q203" s="36">
        <f>SUMIFS(СВЦЭМ!$F$39:$F$782,СВЦЭМ!$A$39:$A$782,$A203,СВЦЭМ!$B$39:$B$782,Q$190)+'СЕТ СН'!$F$15</f>
        <v>203.90539154999999</v>
      </c>
      <c r="R203" s="36">
        <f>SUMIFS(СВЦЭМ!$F$39:$F$782,СВЦЭМ!$A$39:$A$782,$A203,СВЦЭМ!$B$39:$B$782,R$190)+'СЕТ СН'!$F$15</f>
        <v>203.01157047999999</v>
      </c>
      <c r="S203" s="36">
        <f>SUMIFS(СВЦЭМ!$F$39:$F$782,СВЦЭМ!$A$39:$A$782,$A203,СВЦЭМ!$B$39:$B$782,S$190)+'СЕТ СН'!$F$15</f>
        <v>196.28424000999999</v>
      </c>
      <c r="T203" s="36">
        <f>SUMIFS(СВЦЭМ!$F$39:$F$782,СВЦЭМ!$A$39:$A$782,$A203,СВЦЭМ!$B$39:$B$782,T$190)+'СЕТ СН'!$F$15</f>
        <v>178.66569798</v>
      </c>
      <c r="U203" s="36">
        <f>SUMIFS(СВЦЭМ!$F$39:$F$782,СВЦЭМ!$A$39:$A$782,$A203,СВЦЭМ!$B$39:$B$782,U$190)+'СЕТ СН'!$F$15</f>
        <v>171.57763043</v>
      </c>
      <c r="V203" s="36">
        <f>SUMIFS(СВЦЭМ!$F$39:$F$782,СВЦЭМ!$A$39:$A$782,$A203,СВЦЭМ!$B$39:$B$782,V$190)+'СЕТ СН'!$F$15</f>
        <v>169.92347849000001</v>
      </c>
      <c r="W203" s="36">
        <f>SUMIFS(СВЦЭМ!$F$39:$F$782,СВЦЭМ!$A$39:$A$782,$A203,СВЦЭМ!$B$39:$B$782,W$190)+'СЕТ СН'!$F$15</f>
        <v>179.99712628</v>
      </c>
      <c r="X203" s="36">
        <f>SUMIFS(СВЦЭМ!$F$39:$F$782,СВЦЭМ!$A$39:$A$782,$A203,СВЦЭМ!$B$39:$B$782,X$190)+'СЕТ СН'!$F$15</f>
        <v>186.20784001000001</v>
      </c>
      <c r="Y203" s="36">
        <f>SUMIFS(СВЦЭМ!$F$39:$F$782,СВЦЭМ!$A$39:$A$782,$A203,СВЦЭМ!$B$39:$B$782,Y$190)+'СЕТ СН'!$F$15</f>
        <v>201.51435547</v>
      </c>
    </row>
    <row r="204" spans="1:25" ht="15.75" x14ac:dyDescent="0.2">
      <c r="A204" s="35">
        <f t="shared" si="5"/>
        <v>44483</v>
      </c>
      <c r="B204" s="36">
        <f>SUMIFS(СВЦЭМ!$F$39:$F$782,СВЦЭМ!$A$39:$A$782,$A204,СВЦЭМ!$B$39:$B$782,B$190)+'СЕТ СН'!$F$15</f>
        <v>216.21867107</v>
      </c>
      <c r="C204" s="36">
        <f>SUMIFS(СВЦЭМ!$F$39:$F$782,СВЦЭМ!$A$39:$A$782,$A204,СВЦЭМ!$B$39:$B$782,C$190)+'СЕТ СН'!$F$15</f>
        <v>211.10482725</v>
      </c>
      <c r="D204" s="36">
        <f>SUMIFS(СВЦЭМ!$F$39:$F$782,СВЦЭМ!$A$39:$A$782,$A204,СВЦЭМ!$B$39:$B$782,D$190)+'СЕТ СН'!$F$15</f>
        <v>194.10174458</v>
      </c>
      <c r="E204" s="36">
        <f>SUMIFS(СВЦЭМ!$F$39:$F$782,СВЦЭМ!$A$39:$A$782,$A204,СВЦЭМ!$B$39:$B$782,E$190)+'СЕТ СН'!$F$15</f>
        <v>191.39830810000001</v>
      </c>
      <c r="F204" s="36">
        <f>SUMIFS(СВЦЭМ!$F$39:$F$782,СВЦЭМ!$A$39:$A$782,$A204,СВЦЭМ!$B$39:$B$782,F$190)+'СЕТ СН'!$F$15</f>
        <v>190.39566539</v>
      </c>
      <c r="G204" s="36">
        <f>SUMIFS(СВЦЭМ!$F$39:$F$782,СВЦЭМ!$A$39:$A$782,$A204,СВЦЭМ!$B$39:$B$782,G$190)+'СЕТ СН'!$F$15</f>
        <v>193.05118815</v>
      </c>
      <c r="H204" s="36">
        <f>SUMIFS(СВЦЭМ!$F$39:$F$782,СВЦЭМ!$A$39:$A$782,$A204,СВЦЭМ!$B$39:$B$782,H$190)+'СЕТ СН'!$F$15</f>
        <v>210.72344222000001</v>
      </c>
      <c r="I204" s="36">
        <f>SUMIFS(СВЦЭМ!$F$39:$F$782,СВЦЭМ!$A$39:$A$782,$A204,СВЦЭМ!$B$39:$B$782,I$190)+'СЕТ СН'!$F$15</f>
        <v>208.36710246999999</v>
      </c>
      <c r="J204" s="36">
        <f>SUMIFS(СВЦЭМ!$F$39:$F$782,СВЦЭМ!$A$39:$A$782,$A204,СВЦЭМ!$B$39:$B$782,J$190)+'СЕТ СН'!$F$15</f>
        <v>203.20598577999999</v>
      </c>
      <c r="K204" s="36">
        <f>SUMIFS(СВЦЭМ!$F$39:$F$782,СВЦЭМ!$A$39:$A$782,$A204,СВЦЭМ!$B$39:$B$782,K$190)+'СЕТ СН'!$F$15</f>
        <v>176.17621004</v>
      </c>
      <c r="L204" s="36">
        <f>SUMIFS(СВЦЭМ!$F$39:$F$782,СВЦЭМ!$A$39:$A$782,$A204,СВЦЭМ!$B$39:$B$782,L$190)+'СЕТ СН'!$F$15</f>
        <v>189.30783138000001</v>
      </c>
      <c r="M204" s="36">
        <f>SUMIFS(СВЦЭМ!$F$39:$F$782,СВЦЭМ!$A$39:$A$782,$A204,СВЦЭМ!$B$39:$B$782,M$190)+'СЕТ СН'!$F$15</f>
        <v>218.53105955000001</v>
      </c>
      <c r="N204" s="36">
        <f>SUMIFS(СВЦЭМ!$F$39:$F$782,СВЦЭМ!$A$39:$A$782,$A204,СВЦЭМ!$B$39:$B$782,N$190)+'СЕТ СН'!$F$15</f>
        <v>216.31105027999999</v>
      </c>
      <c r="O204" s="36">
        <f>SUMIFS(СВЦЭМ!$F$39:$F$782,СВЦЭМ!$A$39:$A$782,$A204,СВЦЭМ!$B$39:$B$782,O$190)+'СЕТ СН'!$F$15</f>
        <v>215.46159990999999</v>
      </c>
      <c r="P204" s="36">
        <f>SUMIFS(СВЦЭМ!$F$39:$F$782,СВЦЭМ!$A$39:$A$782,$A204,СВЦЭМ!$B$39:$B$782,P$190)+'СЕТ СН'!$F$15</f>
        <v>214.19162979000001</v>
      </c>
      <c r="Q204" s="36">
        <f>SUMIFS(СВЦЭМ!$F$39:$F$782,СВЦЭМ!$A$39:$A$782,$A204,СВЦЭМ!$B$39:$B$782,Q$190)+'СЕТ СН'!$F$15</f>
        <v>218.93101349</v>
      </c>
      <c r="R204" s="36">
        <f>SUMIFS(СВЦЭМ!$F$39:$F$782,СВЦЭМ!$A$39:$A$782,$A204,СВЦЭМ!$B$39:$B$782,R$190)+'СЕТ СН'!$F$15</f>
        <v>218.55545795</v>
      </c>
      <c r="S204" s="36">
        <f>SUMIFS(СВЦЭМ!$F$39:$F$782,СВЦЭМ!$A$39:$A$782,$A204,СВЦЭМ!$B$39:$B$782,S$190)+'СЕТ СН'!$F$15</f>
        <v>206.75983391</v>
      </c>
      <c r="T204" s="36">
        <f>SUMIFS(СВЦЭМ!$F$39:$F$782,СВЦЭМ!$A$39:$A$782,$A204,СВЦЭМ!$B$39:$B$782,T$190)+'СЕТ СН'!$F$15</f>
        <v>185.92387457000001</v>
      </c>
      <c r="U204" s="36">
        <f>SUMIFS(СВЦЭМ!$F$39:$F$782,СВЦЭМ!$A$39:$A$782,$A204,СВЦЭМ!$B$39:$B$782,U$190)+'СЕТ СН'!$F$15</f>
        <v>170.96704185999999</v>
      </c>
      <c r="V204" s="36">
        <f>SUMIFS(СВЦЭМ!$F$39:$F$782,СВЦЭМ!$A$39:$A$782,$A204,СВЦЭМ!$B$39:$B$782,V$190)+'СЕТ СН'!$F$15</f>
        <v>164.71021734000001</v>
      </c>
      <c r="W204" s="36">
        <f>SUMIFS(СВЦЭМ!$F$39:$F$782,СВЦЭМ!$A$39:$A$782,$A204,СВЦЭМ!$B$39:$B$782,W$190)+'СЕТ СН'!$F$15</f>
        <v>184.70750305000001</v>
      </c>
      <c r="X204" s="36">
        <f>SUMIFS(СВЦЭМ!$F$39:$F$782,СВЦЭМ!$A$39:$A$782,$A204,СВЦЭМ!$B$39:$B$782,X$190)+'СЕТ СН'!$F$15</f>
        <v>203.79542042</v>
      </c>
      <c r="Y204" s="36">
        <f>SUMIFS(СВЦЭМ!$F$39:$F$782,СВЦЭМ!$A$39:$A$782,$A204,СВЦЭМ!$B$39:$B$782,Y$190)+'СЕТ СН'!$F$15</f>
        <v>214.50279660000001</v>
      </c>
    </row>
    <row r="205" spans="1:25" ht="15.75" x14ac:dyDescent="0.2">
      <c r="A205" s="35">
        <f t="shared" si="5"/>
        <v>44484</v>
      </c>
      <c r="B205" s="36">
        <f>SUMIFS(СВЦЭМ!$F$39:$F$782,СВЦЭМ!$A$39:$A$782,$A205,СВЦЭМ!$B$39:$B$782,B$190)+'СЕТ СН'!$F$15</f>
        <v>203.59897827</v>
      </c>
      <c r="C205" s="36">
        <f>SUMIFS(СВЦЭМ!$F$39:$F$782,СВЦЭМ!$A$39:$A$782,$A205,СВЦЭМ!$B$39:$B$782,C$190)+'СЕТ СН'!$F$15</f>
        <v>202.35163331999999</v>
      </c>
      <c r="D205" s="36">
        <f>SUMIFS(СВЦЭМ!$F$39:$F$782,СВЦЭМ!$A$39:$A$782,$A205,СВЦЭМ!$B$39:$B$782,D$190)+'СЕТ СН'!$F$15</f>
        <v>195.31321849</v>
      </c>
      <c r="E205" s="36">
        <f>SUMIFS(СВЦЭМ!$F$39:$F$782,СВЦЭМ!$A$39:$A$782,$A205,СВЦЭМ!$B$39:$B$782,E$190)+'СЕТ СН'!$F$15</f>
        <v>198.81223403999999</v>
      </c>
      <c r="F205" s="36">
        <f>SUMIFS(СВЦЭМ!$F$39:$F$782,СВЦЭМ!$A$39:$A$782,$A205,СВЦЭМ!$B$39:$B$782,F$190)+'СЕТ СН'!$F$15</f>
        <v>197.17622578999999</v>
      </c>
      <c r="G205" s="36">
        <f>SUMIFS(СВЦЭМ!$F$39:$F$782,СВЦЭМ!$A$39:$A$782,$A205,СВЦЭМ!$B$39:$B$782,G$190)+'СЕТ СН'!$F$15</f>
        <v>196.96027599999999</v>
      </c>
      <c r="H205" s="36">
        <f>SUMIFS(СВЦЭМ!$F$39:$F$782,СВЦЭМ!$A$39:$A$782,$A205,СВЦЭМ!$B$39:$B$782,H$190)+'СЕТ СН'!$F$15</f>
        <v>209.32162664000001</v>
      </c>
      <c r="I205" s="36">
        <f>SUMIFS(СВЦЭМ!$F$39:$F$782,СВЦЭМ!$A$39:$A$782,$A205,СВЦЭМ!$B$39:$B$782,I$190)+'СЕТ СН'!$F$15</f>
        <v>210.67237571999999</v>
      </c>
      <c r="J205" s="36">
        <f>SUMIFS(СВЦЭМ!$F$39:$F$782,СВЦЭМ!$A$39:$A$782,$A205,СВЦЭМ!$B$39:$B$782,J$190)+'СЕТ СН'!$F$15</f>
        <v>204.30623105000001</v>
      </c>
      <c r="K205" s="36">
        <f>SUMIFS(СВЦЭМ!$F$39:$F$782,СВЦЭМ!$A$39:$A$782,$A205,СВЦЭМ!$B$39:$B$782,K$190)+'СЕТ СН'!$F$15</f>
        <v>198.0522393</v>
      </c>
      <c r="L205" s="36">
        <f>SUMIFS(СВЦЭМ!$F$39:$F$782,СВЦЭМ!$A$39:$A$782,$A205,СВЦЭМ!$B$39:$B$782,L$190)+'СЕТ СН'!$F$15</f>
        <v>199.75598689</v>
      </c>
      <c r="M205" s="36">
        <f>SUMIFS(СВЦЭМ!$F$39:$F$782,СВЦЭМ!$A$39:$A$782,$A205,СВЦЭМ!$B$39:$B$782,M$190)+'СЕТ СН'!$F$15</f>
        <v>201.31364683999999</v>
      </c>
      <c r="N205" s="36">
        <f>SUMIFS(СВЦЭМ!$F$39:$F$782,СВЦЭМ!$A$39:$A$782,$A205,СВЦЭМ!$B$39:$B$782,N$190)+'СЕТ СН'!$F$15</f>
        <v>201.83059757000001</v>
      </c>
      <c r="O205" s="36">
        <f>SUMIFS(СВЦЭМ!$F$39:$F$782,СВЦЭМ!$A$39:$A$782,$A205,СВЦЭМ!$B$39:$B$782,O$190)+'СЕТ СН'!$F$15</f>
        <v>207.89573566999999</v>
      </c>
      <c r="P205" s="36">
        <f>SUMIFS(СВЦЭМ!$F$39:$F$782,СВЦЭМ!$A$39:$A$782,$A205,СВЦЭМ!$B$39:$B$782,P$190)+'СЕТ СН'!$F$15</f>
        <v>214.51799500999999</v>
      </c>
      <c r="Q205" s="36">
        <f>SUMIFS(СВЦЭМ!$F$39:$F$782,СВЦЭМ!$A$39:$A$782,$A205,СВЦЭМ!$B$39:$B$782,Q$190)+'СЕТ СН'!$F$15</f>
        <v>214.68256826999999</v>
      </c>
      <c r="R205" s="36">
        <f>SUMIFS(СВЦЭМ!$F$39:$F$782,СВЦЭМ!$A$39:$A$782,$A205,СВЦЭМ!$B$39:$B$782,R$190)+'СЕТ СН'!$F$15</f>
        <v>214.50979461</v>
      </c>
      <c r="S205" s="36">
        <f>SUMIFS(СВЦЭМ!$F$39:$F$782,СВЦЭМ!$A$39:$A$782,$A205,СВЦЭМ!$B$39:$B$782,S$190)+'СЕТ СН'!$F$15</f>
        <v>214.80238922000001</v>
      </c>
      <c r="T205" s="36">
        <f>SUMIFS(СВЦЭМ!$F$39:$F$782,СВЦЭМ!$A$39:$A$782,$A205,СВЦЭМ!$B$39:$B$782,T$190)+'СЕТ СН'!$F$15</f>
        <v>198.84330345000001</v>
      </c>
      <c r="U205" s="36">
        <f>SUMIFS(СВЦЭМ!$F$39:$F$782,СВЦЭМ!$A$39:$A$782,$A205,СВЦЭМ!$B$39:$B$782,U$190)+'СЕТ СН'!$F$15</f>
        <v>199.85452326999999</v>
      </c>
      <c r="V205" s="36">
        <f>SUMIFS(СВЦЭМ!$F$39:$F$782,СВЦЭМ!$A$39:$A$782,$A205,СВЦЭМ!$B$39:$B$782,V$190)+'СЕТ СН'!$F$15</f>
        <v>200.18039247999999</v>
      </c>
      <c r="W205" s="36">
        <f>SUMIFS(СВЦЭМ!$F$39:$F$782,СВЦЭМ!$A$39:$A$782,$A205,СВЦЭМ!$B$39:$B$782,W$190)+'СЕТ СН'!$F$15</f>
        <v>198.97947416</v>
      </c>
      <c r="X205" s="36">
        <f>SUMIFS(СВЦЭМ!$F$39:$F$782,СВЦЭМ!$A$39:$A$782,$A205,СВЦЭМ!$B$39:$B$782,X$190)+'СЕТ СН'!$F$15</f>
        <v>200.72977667000001</v>
      </c>
      <c r="Y205" s="36">
        <f>SUMIFS(СВЦЭМ!$F$39:$F$782,СВЦЭМ!$A$39:$A$782,$A205,СВЦЭМ!$B$39:$B$782,Y$190)+'СЕТ СН'!$F$15</f>
        <v>211.02612228000001</v>
      </c>
    </row>
    <row r="206" spans="1:25" ht="15.75" x14ac:dyDescent="0.2">
      <c r="A206" s="35">
        <f t="shared" si="5"/>
        <v>44485</v>
      </c>
      <c r="B206" s="36">
        <f>SUMIFS(СВЦЭМ!$F$39:$F$782,СВЦЭМ!$A$39:$A$782,$A206,СВЦЭМ!$B$39:$B$782,B$190)+'СЕТ СН'!$F$15</f>
        <v>204.63633966</v>
      </c>
      <c r="C206" s="36">
        <f>SUMIFS(СВЦЭМ!$F$39:$F$782,СВЦЭМ!$A$39:$A$782,$A206,СВЦЭМ!$B$39:$B$782,C$190)+'СЕТ СН'!$F$15</f>
        <v>212.51174345000001</v>
      </c>
      <c r="D206" s="36">
        <f>SUMIFS(СВЦЭМ!$F$39:$F$782,СВЦЭМ!$A$39:$A$782,$A206,СВЦЭМ!$B$39:$B$782,D$190)+'СЕТ СН'!$F$15</f>
        <v>197.06283782</v>
      </c>
      <c r="E206" s="36">
        <f>SUMIFS(СВЦЭМ!$F$39:$F$782,СВЦЭМ!$A$39:$A$782,$A206,СВЦЭМ!$B$39:$B$782,E$190)+'СЕТ СН'!$F$15</f>
        <v>195.06675737</v>
      </c>
      <c r="F206" s="36">
        <f>SUMIFS(СВЦЭМ!$F$39:$F$782,СВЦЭМ!$A$39:$A$782,$A206,СВЦЭМ!$B$39:$B$782,F$190)+'СЕТ СН'!$F$15</f>
        <v>194.73739268</v>
      </c>
      <c r="G206" s="36">
        <f>SUMIFS(СВЦЭМ!$F$39:$F$782,СВЦЭМ!$A$39:$A$782,$A206,СВЦЭМ!$B$39:$B$782,G$190)+'СЕТ СН'!$F$15</f>
        <v>195.01611011</v>
      </c>
      <c r="H206" s="36">
        <f>SUMIFS(СВЦЭМ!$F$39:$F$782,СВЦЭМ!$A$39:$A$782,$A206,СВЦЭМ!$B$39:$B$782,H$190)+'СЕТ СН'!$F$15</f>
        <v>202.99060886999999</v>
      </c>
      <c r="I206" s="36">
        <f>SUMIFS(СВЦЭМ!$F$39:$F$782,СВЦЭМ!$A$39:$A$782,$A206,СВЦЭМ!$B$39:$B$782,I$190)+'СЕТ СН'!$F$15</f>
        <v>208.61020980999999</v>
      </c>
      <c r="J206" s="36">
        <f>SUMIFS(СВЦЭМ!$F$39:$F$782,СВЦЭМ!$A$39:$A$782,$A206,СВЦЭМ!$B$39:$B$782,J$190)+'СЕТ СН'!$F$15</f>
        <v>212.42855735000001</v>
      </c>
      <c r="K206" s="36">
        <f>SUMIFS(СВЦЭМ!$F$39:$F$782,СВЦЭМ!$A$39:$A$782,$A206,СВЦЭМ!$B$39:$B$782,K$190)+'СЕТ СН'!$F$15</f>
        <v>195.99935633000001</v>
      </c>
      <c r="L206" s="36">
        <f>SUMIFS(СВЦЭМ!$F$39:$F$782,СВЦЭМ!$A$39:$A$782,$A206,СВЦЭМ!$B$39:$B$782,L$190)+'СЕТ СН'!$F$15</f>
        <v>197.69870993999999</v>
      </c>
      <c r="M206" s="36">
        <f>SUMIFS(СВЦЭМ!$F$39:$F$782,СВЦЭМ!$A$39:$A$782,$A206,СВЦЭМ!$B$39:$B$782,M$190)+'СЕТ СН'!$F$15</f>
        <v>196.61997392000001</v>
      </c>
      <c r="N206" s="36">
        <f>SUMIFS(СВЦЭМ!$F$39:$F$782,СВЦЭМ!$A$39:$A$782,$A206,СВЦЭМ!$B$39:$B$782,N$190)+'СЕТ СН'!$F$15</f>
        <v>196.76503535000001</v>
      </c>
      <c r="O206" s="36">
        <f>SUMIFS(СВЦЭМ!$F$39:$F$782,СВЦЭМ!$A$39:$A$782,$A206,СВЦЭМ!$B$39:$B$782,O$190)+'СЕТ СН'!$F$15</f>
        <v>195.49887511</v>
      </c>
      <c r="P206" s="36">
        <f>SUMIFS(СВЦЭМ!$F$39:$F$782,СВЦЭМ!$A$39:$A$782,$A206,СВЦЭМ!$B$39:$B$782,P$190)+'СЕТ СН'!$F$15</f>
        <v>193.50022053999999</v>
      </c>
      <c r="Q206" s="36">
        <f>SUMIFS(СВЦЭМ!$F$39:$F$782,СВЦЭМ!$A$39:$A$782,$A206,СВЦЭМ!$B$39:$B$782,Q$190)+'СЕТ СН'!$F$15</f>
        <v>191.75155777000001</v>
      </c>
      <c r="R206" s="36">
        <f>SUMIFS(СВЦЭМ!$F$39:$F$782,СВЦЭМ!$A$39:$A$782,$A206,СВЦЭМ!$B$39:$B$782,R$190)+'СЕТ СН'!$F$15</f>
        <v>190.66117237</v>
      </c>
      <c r="S206" s="36">
        <f>SUMIFS(СВЦЭМ!$F$39:$F$782,СВЦЭМ!$A$39:$A$782,$A206,СВЦЭМ!$B$39:$B$782,S$190)+'СЕТ СН'!$F$15</f>
        <v>189.02651778000001</v>
      </c>
      <c r="T206" s="36">
        <f>SUMIFS(СВЦЭМ!$F$39:$F$782,СВЦЭМ!$A$39:$A$782,$A206,СВЦЭМ!$B$39:$B$782,T$190)+'СЕТ СН'!$F$15</f>
        <v>187.21226021000001</v>
      </c>
      <c r="U206" s="36">
        <f>SUMIFS(СВЦЭМ!$F$39:$F$782,СВЦЭМ!$A$39:$A$782,$A206,СВЦЭМ!$B$39:$B$782,U$190)+'СЕТ СН'!$F$15</f>
        <v>191.55681448999999</v>
      </c>
      <c r="V206" s="36">
        <f>SUMIFS(СВЦЭМ!$F$39:$F$782,СВЦЭМ!$A$39:$A$782,$A206,СВЦЭМ!$B$39:$B$782,V$190)+'СЕТ СН'!$F$15</f>
        <v>188.70501243999999</v>
      </c>
      <c r="W206" s="36">
        <f>SUMIFS(СВЦЭМ!$F$39:$F$782,СВЦЭМ!$A$39:$A$782,$A206,СВЦЭМ!$B$39:$B$782,W$190)+'СЕТ СН'!$F$15</f>
        <v>189.97373825</v>
      </c>
      <c r="X206" s="36">
        <f>SUMIFS(СВЦЭМ!$F$39:$F$782,СВЦЭМ!$A$39:$A$782,$A206,СВЦЭМ!$B$39:$B$782,X$190)+'СЕТ СН'!$F$15</f>
        <v>203.25027743999999</v>
      </c>
      <c r="Y206" s="36">
        <f>SUMIFS(СВЦЭМ!$F$39:$F$782,СВЦЭМ!$A$39:$A$782,$A206,СВЦЭМ!$B$39:$B$782,Y$190)+'СЕТ СН'!$F$15</f>
        <v>215.71485289</v>
      </c>
    </row>
    <row r="207" spans="1:25" ht="15.75" x14ac:dyDescent="0.2">
      <c r="A207" s="35">
        <f t="shared" si="5"/>
        <v>44486</v>
      </c>
      <c r="B207" s="36">
        <f>SUMIFS(СВЦЭМ!$F$39:$F$782,СВЦЭМ!$A$39:$A$782,$A207,СВЦЭМ!$B$39:$B$782,B$190)+'СЕТ СН'!$F$15</f>
        <v>201.73748852</v>
      </c>
      <c r="C207" s="36">
        <f>SUMIFS(СВЦЭМ!$F$39:$F$782,СВЦЭМ!$A$39:$A$782,$A207,СВЦЭМ!$B$39:$B$782,C$190)+'СЕТ СН'!$F$15</f>
        <v>209.94038445000001</v>
      </c>
      <c r="D207" s="36">
        <f>SUMIFS(СВЦЭМ!$F$39:$F$782,СВЦЭМ!$A$39:$A$782,$A207,СВЦЭМ!$B$39:$B$782,D$190)+'СЕТ СН'!$F$15</f>
        <v>198.00439108</v>
      </c>
      <c r="E207" s="36">
        <f>SUMIFS(СВЦЭМ!$F$39:$F$782,СВЦЭМ!$A$39:$A$782,$A207,СВЦЭМ!$B$39:$B$782,E$190)+'СЕТ СН'!$F$15</f>
        <v>196.08303337999999</v>
      </c>
      <c r="F207" s="36">
        <f>SUMIFS(СВЦЭМ!$F$39:$F$782,СВЦЭМ!$A$39:$A$782,$A207,СВЦЭМ!$B$39:$B$782,F$190)+'СЕТ СН'!$F$15</f>
        <v>197.04050576</v>
      </c>
      <c r="G207" s="36">
        <f>SUMIFS(СВЦЭМ!$F$39:$F$782,СВЦЭМ!$A$39:$A$782,$A207,СВЦЭМ!$B$39:$B$782,G$190)+'СЕТ СН'!$F$15</f>
        <v>195.71424447999999</v>
      </c>
      <c r="H207" s="36">
        <f>SUMIFS(СВЦЭМ!$F$39:$F$782,СВЦЭМ!$A$39:$A$782,$A207,СВЦЭМ!$B$39:$B$782,H$190)+'СЕТ СН'!$F$15</f>
        <v>201.37414709999999</v>
      </c>
      <c r="I207" s="36">
        <f>SUMIFS(СВЦЭМ!$F$39:$F$782,СВЦЭМ!$A$39:$A$782,$A207,СВЦЭМ!$B$39:$B$782,I$190)+'СЕТ СН'!$F$15</f>
        <v>203.61243766999999</v>
      </c>
      <c r="J207" s="36">
        <f>SUMIFS(СВЦЭМ!$F$39:$F$782,СВЦЭМ!$A$39:$A$782,$A207,СВЦЭМ!$B$39:$B$782,J$190)+'СЕТ СН'!$F$15</f>
        <v>193.31103465000001</v>
      </c>
      <c r="K207" s="36">
        <f>SUMIFS(СВЦЭМ!$F$39:$F$782,СВЦЭМ!$A$39:$A$782,$A207,СВЦЭМ!$B$39:$B$782,K$190)+'СЕТ СН'!$F$15</f>
        <v>191.72082366999999</v>
      </c>
      <c r="L207" s="36">
        <f>SUMIFS(СВЦЭМ!$F$39:$F$782,СВЦЭМ!$A$39:$A$782,$A207,СВЦЭМ!$B$39:$B$782,L$190)+'СЕТ СН'!$F$15</f>
        <v>192.37299949000001</v>
      </c>
      <c r="M207" s="36">
        <f>SUMIFS(СВЦЭМ!$F$39:$F$782,СВЦЭМ!$A$39:$A$782,$A207,СВЦЭМ!$B$39:$B$782,M$190)+'СЕТ СН'!$F$15</f>
        <v>193.7329426</v>
      </c>
      <c r="N207" s="36">
        <f>SUMIFS(СВЦЭМ!$F$39:$F$782,СВЦЭМ!$A$39:$A$782,$A207,СВЦЭМ!$B$39:$B$782,N$190)+'СЕТ СН'!$F$15</f>
        <v>196.13539879999999</v>
      </c>
      <c r="O207" s="36">
        <f>SUMIFS(СВЦЭМ!$F$39:$F$782,СВЦЭМ!$A$39:$A$782,$A207,СВЦЭМ!$B$39:$B$782,O$190)+'СЕТ СН'!$F$15</f>
        <v>195.69521126000001</v>
      </c>
      <c r="P207" s="36">
        <f>SUMIFS(СВЦЭМ!$F$39:$F$782,СВЦЭМ!$A$39:$A$782,$A207,СВЦЭМ!$B$39:$B$782,P$190)+'СЕТ СН'!$F$15</f>
        <v>204.32598919</v>
      </c>
      <c r="Q207" s="36">
        <f>SUMIFS(СВЦЭМ!$F$39:$F$782,СВЦЭМ!$A$39:$A$782,$A207,СВЦЭМ!$B$39:$B$782,Q$190)+'СЕТ СН'!$F$15</f>
        <v>213.93499734</v>
      </c>
      <c r="R207" s="36">
        <f>SUMIFS(СВЦЭМ!$F$39:$F$782,СВЦЭМ!$A$39:$A$782,$A207,СВЦЭМ!$B$39:$B$782,R$190)+'СЕТ СН'!$F$15</f>
        <v>203.23547042999999</v>
      </c>
      <c r="S207" s="36">
        <f>SUMIFS(СВЦЭМ!$F$39:$F$782,СВЦЭМ!$A$39:$A$782,$A207,СВЦЭМ!$B$39:$B$782,S$190)+'СЕТ СН'!$F$15</f>
        <v>191.94428253999999</v>
      </c>
      <c r="T207" s="36">
        <f>SUMIFS(СВЦЭМ!$F$39:$F$782,СВЦЭМ!$A$39:$A$782,$A207,СВЦЭМ!$B$39:$B$782,T$190)+'СЕТ СН'!$F$15</f>
        <v>193.44236855</v>
      </c>
      <c r="U207" s="36">
        <f>SUMIFS(СВЦЭМ!$F$39:$F$782,СВЦЭМ!$A$39:$A$782,$A207,СВЦЭМ!$B$39:$B$782,U$190)+'СЕТ СН'!$F$15</f>
        <v>197.3475704</v>
      </c>
      <c r="V207" s="36">
        <f>SUMIFS(СВЦЭМ!$F$39:$F$782,СВЦЭМ!$A$39:$A$782,$A207,СВЦЭМ!$B$39:$B$782,V$190)+'СЕТ СН'!$F$15</f>
        <v>194.74386754</v>
      </c>
      <c r="W207" s="36">
        <f>SUMIFS(СВЦЭМ!$F$39:$F$782,СВЦЭМ!$A$39:$A$782,$A207,СВЦЭМ!$B$39:$B$782,W$190)+'СЕТ СН'!$F$15</f>
        <v>196.24926938999999</v>
      </c>
      <c r="X207" s="36">
        <f>SUMIFS(СВЦЭМ!$F$39:$F$782,СВЦЭМ!$A$39:$A$782,$A207,СВЦЭМ!$B$39:$B$782,X$190)+'СЕТ СН'!$F$15</f>
        <v>195.63189614000001</v>
      </c>
      <c r="Y207" s="36">
        <f>SUMIFS(СВЦЭМ!$F$39:$F$782,СВЦЭМ!$A$39:$A$782,$A207,СВЦЭМ!$B$39:$B$782,Y$190)+'СЕТ СН'!$F$15</f>
        <v>209.45563401000001</v>
      </c>
    </row>
    <row r="208" spans="1:25" ht="15.75" x14ac:dyDescent="0.2">
      <c r="A208" s="35">
        <f t="shared" si="5"/>
        <v>44487</v>
      </c>
      <c r="B208" s="36">
        <f>SUMIFS(СВЦЭМ!$F$39:$F$782,СВЦЭМ!$A$39:$A$782,$A208,СВЦЭМ!$B$39:$B$782,B$190)+'СЕТ СН'!$F$15</f>
        <v>215.47549069999999</v>
      </c>
      <c r="C208" s="36">
        <f>SUMIFS(СВЦЭМ!$F$39:$F$782,СВЦЭМ!$A$39:$A$782,$A208,СВЦЭМ!$B$39:$B$782,C$190)+'СЕТ СН'!$F$15</f>
        <v>209.40151510999999</v>
      </c>
      <c r="D208" s="36">
        <f>SUMIFS(СВЦЭМ!$F$39:$F$782,СВЦЭМ!$A$39:$A$782,$A208,СВЦЭМ!$B$39:$B$782,D$190)+'СЕТ СН'!$F$15</f>
        <v>200.79514187000001</v>
      </c>
      <c r="E208" s="36">
        <f>SUMIFS(СВЦЭМ!$F$39:$F$782,СВЦЭМ!$A$39:$A$782,$A208,СВЦЭМ!$B$39:$B$782,E$190)+'СЕТ СН'!$F$15</f>
        <v>200.64183510000001</v>
      </c>
      <c r="F208" s="36">
        <f>SUMIFS(СВЦЭМ!$F$39:$F$782,СВЦЭМ!$A$39:$A$782,$A208,СВЦЭМ!$B$39:$B$782,F$190)+'СЕТ СН'!$F$15</f>
        <v>200.19989111999999</v>
      </c>
      <c r="G208" s="36">
        <f>SUMIFS(СВЦЭМ!$F$39:$F$782,СВЦЭМ!$A$39:$A$782,$A208,СВЦЭМ!$B$39:$B$782,G$190)+'СЕТ СН'!$F$15</f>
        <v>199.35642074</v>
      </c>
      <c r="H208" s="36">
        <f>SUMIFS(СВЦЭМ!$F$39:$F$782,СВЦЭМ!$A$39:$A$782,$A208,СВЦЭМ!$B$39:$B$782,H$190)+'СЕТ СН'!$F$15</f>
        <v>210.82554266</v>
      </c>
      <c r="I208" s="36">
        <f>SUMIFS(СВЦЭМ!$F$39:$F$782,СВЦЭМ!$A$39:$A$782,$A208,СВЦЭМ!$B$39:$B$782,I$190)+'СЕТ СН'!$F$15</f>
        <v>217.89695746000001</v>
      </c>
      <c r="J208" s="36">
        <f>SUMIFS(СВЦЭМ!$F$39:$F$782,СВЦЭМ!$A$39:$A$782,$A208,СВЦЭМ!$B$39:$B$782,J$190)+'СЕТ СН'!$F$15</f>
        <v>208.79594588</v>
      </c>
      <c r="K208" s="36">
        <f>SUMIFS(СВЦЭМ!$F$39:$F$782,СВЦЭМ!$A$39:$A$782,$A208,СВЦЭМ!$B$39:$B$782,K$190)+'СЕТ СН'!$F$15</f>
        <v>203.34218952000001</v>
      </c>
      <c r="L208" s="36">
        <f>SUMIFS(СВЦЭМ!$F$39:$F$782,СВЦЭМ!$A$39:$A$782,$A208,СВЦЭМ!$B$39:$B$782,L$190)+'СЕТ СН'!$F$15</f>
        <v>203.51534912</v>
      </c>
      <c r="M208" s="36">
        <f>SUMIFS(СВЦЭМ!$F$39:$F$782,СВЦЭМ!$A$39:$A$782,$A208,СВЦЭМ!$B$39:$B$782,M$190)+'СЕТ СН'!$F$15</f>
        <v>202.93183683999999</v>
      </c>
      <c r="N208" s="36">
        <f>SUMIFS(СВЦЭМ!$F$39:$F$782,СВЦЭМ!$A$39:$A$782,$A208,СВЦЭМ!$B$39:$B$782,N$190)+'СЕТ СН'!$F$15</f>
        <v>201.32693667999999</v>
      </c>
      <c r="O208" s="36">
        <f>SUMIFS(СВЦЭМ!$F$39:$F$782,СВЦЭМ!$A$39:$A$782,$A208,СВЦЭМ!$B$39:$B$782,O$190)+'СЕТ СН'!$F$15</f>
        <v>200.97260136</v>
      </c>
      <c r="P208" s="36">
        <f>SUMIFS(СВЦЭМ!$F$39:$F$782,СВЦЭМ!$A$39:$A$782,$A208,СВЦЭМ!$B$39:$B$782,P$190)+'СЕТ СН'!$F$15</f>
        <v>198.93549340000001</v>
      </c>
      <c r="Q208" s="36">
        <f>SUMIFS(СВЦЭМ!$F$39:$F$782,СВЦЭМ!$A$39:$A$782,$A208,СВЦЭМ!$B$39:$B$782,Q$190)+'СЕТ СН'!$F$15</f>
        <v>198.15880379999999</v>
      </c>
      <c r="R208" s="36">
        <f>SUMIFS(СВЦЭМ!$F$39:$F$782,СВЦЭМ!$A$39:$A$782,$A208,СВЦЭМ!$B$39:$B$782,R$190)+'СЕТ СН'!$F$15</f>
        <v>197.10067960999999</v>
      </c>
      <c r="S208" s="36">
        <f>SUMIFS(СВЦЭМ!$F$39:$F$782,СВЦЭМ!$A$39:$A$782,$A208,СВЦЭМ!$B$39:$B$782,S$190)+'СЕТ СН'!$F$15</f>
        <v>200.10124213</v>
      </c>
      <c r="T208" s="36">
        <f>SUMIFS(СВЦЭМ!$F$39:$F$782,СВЦЭМ!$A$39:$A$782,$A208,СВЦЭМ!$B$39:$B$782,T$190)+'СЕТ СН'!$F$15</f>
        <v>202.63930712999999</v>
      </c>
      <c r="U208" s="36">
        <f>SUMIFS(СВЦЭМ!$F$39:$F$782,СВЦЭМ!$A$39:$A$782,$A208,СВЦЭМ!$B$39:$B$782,U$190)+'СЕТ СН'!$F$15</f>
        <v>203.94712530000001</v>
      </c>
      <c r="V208" s="36">
        <f>SUMIFS(СВЦЭМ!$F$39:$F$782,СВЦЭМ!$A$39:$A$782,$A208,СВЦЭМ!$B$39:$B$782,V$190)+'СЕТ СН'!$F$15</f>
        <v>203.70128041000001</v>
      </c>
      <c r="W208" s="36">
        <f>SUMIFS(СВЦЭМ!$F$39:$F$782,СВЦЭМ!$A$39:$A$782,$A208,СВЦЭМ!$B$39:$B$782,W$190)+'СЕТ СН'!$F$15</f>
        <v>206.52365682999999</v>
      </c>
      <c r="X208" s="36">
        <f>SUMIFS(СВЦЭМ!$F$39:$F$782,СВЦЭМ!$A$39:$A$782,$A208,СВЦЭМ!$B$39:$B$782,X$190)+'СЕТ СН'!$F$15</f>
        <v>212.19107251</v>
      </c>
      <c r="Y208" s="36">
        <f>SUMIFS(СВЦЭМ!$F$39:$F$782,СВЦЭМ!$A$39:$A$782,$A208,СВЦЭМ!$B$39:$B$782,Y$190)+'СЕТ СН'!$F$15</f>
        <v>220.21787280999999</v>
      </c>
    </row>
    <row r="209" spans="1:25" ht="15.75" x14ac:dyDescent="0.2">
      <c r="A209" s="35">
        <f t="shared" si="5"/>
        <v>44488</v>
      </c>
      <c r="B209" s="36">
        <f>SUMIFS(СВЦЭМ!$F$39:$F$782,СВЦЭМ!$A$39:$A$782,$A209,СВЦЭМ!$B$39:$B$782,B$190)+'СЕТ СН'!$F$15</f>
        <v>226.23051174</v>
      </c>
      <c r="C209" s="36">
        <f>SUMIFS(СВЦЭМ!$F$39:$F$782,СВЦЭМ!$A$39:$A$782,$A209,СВЦЭМ!$B$39:$B$782,C$190)+'СЕТ СН'!$F$15</f>
        <v>225.52386744</v>
      </c>
      <c r="D209" s="36">
        <f>SUMIFS(СВЦЭМ!$F$39:$F$782,СВЦЭМ!$A$39:$A$782,$A209,СВЦЭМ!$B$39:$B$782,D$190)+'СЕТ СН'!$F$15</f>
        <v>211.46956057</v>
      </c>
      <c r="E209" s="36">
        <f>SUMIFS(СВЦЭМ!$F$39:$F$782,СВЦЭМ!$A$39:$A$782,$A209,СВЦЭМ!$B$39:$B$782,E$190)+'СЕТ СН'!$F$15</f>
        <v>209.67771114000001</v>
      </c>
      <c r="F209" s="36">
        <f>SUMIFS(СВЦЭМ!$F$39:$F$782,СВЦЭМ!$A$39:$A$782,$A209,СВЦЭМ!$B$39:$B$782,F$190)+'СЕТ СН'!$F$15</f>
        <v>209.95259469999999</v>
      </c>
      <c r="G209" s="36">
        <f>SUMIFS(СВЦЭМ!$F$39:$F$782,СВЦЭМ!$A$39:$A$782,$A209,СВЦЭМ!$B$39:$B$782,G$190)+'СЕТ СН'!$F$15</f>
        <v>208.43673146</v>
      </c>
      <c r="H209" s="36">
        <f>SUMIFS(СВЦЭМ!$F$39:$F$782,СВЦЭМ!$A$39:$A$782,$A209,СВЦЭМ!$B$39:$B$782,H$190)+'СЕТ СН'!$F$15</f>
        <v>206.00677920999999</v>
      </c>
      <c r="I209" s="36">
        <f>SUMIFS(СВЦЭМ!$F$39:$F$782,СВЦЭМ!$A$39:$A$782,$A209,СВЦЭМ!$B$39:$B$782,I$190)+'СЕТ СН'!$F$15</f>
        <v>214.97601298000001</v>
      </c>
      <c r="J209" s="36">
        <f>SUMIFS(СВЦЭМ!$F$39:$F$782,СВЦЭМ!$A$39:$A$782,$A209,СВЦЭМ!$B$39:$B$782,J$190)+'СЕТ СН'!$F$15</f>
        <v>221.35784708</v>
      </c>
      <c r="K209" s="36">
        <f>SUMIFS(СВЦЭМ!$F$39:$F$782,СВЦЭМ!$A$39:$A$782,$A209,СВЦЭМ!$B$39:$B$782,K$190)+'СЕТ СН'!$F$15</f>
        <v>210.23074118</v>
      </c>
      <c r="L209" s="36">
        <f>SUMIFS(СВЦЭМ!$F$39:$F$782,СВЦЭМ!$A$39:$A$782,$A209,СВЦЭМ!$B$39:$B$782,L$190)+'СЕТ СН'!$F$15</f>
        <v>210.35944984</v>
      </c>
      <c r="M209" s="36">
        <f>SUMIFS(СВЦЭМ!$F$39:$F$782,СВЦЭМ!$A$39:$A$782,$A209,СВЦЭМ!$B$39:$B$782,M$190)+'СЕТ СН'!$F$15</f>
        <v>209.75678912000001</v>
      </c>
      <c r="N209" s="36">
        <f>SUMIFS(СВЦЭМ!$F$39:$F$782,СВЦЭМ!$A$39:$A$782,$A209,СВЦЭМ!$B$39:$B$782,N$190)+'СЕТ СН'!$F$15</f>
        <v>223.00596891999999</v>
      </c>
      <c r="O209" s="36">
        <f>SUMIFS(СВЦЭМ!$F$39:$F$782,СВЦЭМ!$A$39:$A$782,$A209,СВЦЭМ!$B$39:$B$782,O$190)+'СЕТ СН'!$F$15</f>
        <v>227.52117695000001</v>
      </c>
      <c r="P209" s="36">
        <f>SUMIFS(СВЦЭМ!$F$39:$F$782,СВЦЭМ!$A$39:$A$782,$A209,СВЦЭМ!$B$39:$B$782,P$190)+'СЕТ СН'!$F$15</f>
        <v>226.97096778</v>
      </c>
      <c r="Q209" s="36">
        <f>SUMIFS(СВЦЭМ!$F$39:$F$782,СВЦЭМ!$A$39:$A$782,$A209,СВЦЭМ!$B$39:$B$782,Q$190)+'СЕТ СН'!$F$15</f>
        <v>227.24114483</v>
      </c>
      <c r="R209" s="36">
        <f>SUMIFS(СВЦЭМ!$F$39:$F$782,СВЦЭМ!$A$39:$A$782,$A209,СВЦЭМ!$B$39:$B$782,R$190)+'СЕТ СН'!$F$15</f>
        <v>226.14264335999999</v>
      </c>
      <c r="S209" s="36">
        <f>SUMIFS(СВЦЭМ!$F$39:$F$782,СВЦЭМ!$A$39:$A$782,$A209,СВЦЭМ!$B$39:$B$782,S$190)+'СЕТ СН'!$F$15</f>
        <v>209.27883990000001</v>
      </c>
      <c r="T209" s="36">
        <f>SUMIFS(СВЦЭМ!$F$39:$F$782,СВЦЭМ!$A$39:$A$782,$A209,СВЦЭМ!$B$39:$B$782,T$190)+'СЕТ СН'!$F$15</f>
        <v>200.35506483</v>
      </c>
      <c r="U209" s="36">
        <f>SUMIFS(СВЦЭМ!$F$39:$F$782,СВЦЭМ!$A$39:$A$782,$A209,СВЦЭМ!$B$39:$B$782,U$190)+'СЕТ СН'!$F$15</f>
        <v>194.37699827</v>
      </c>
      <c r="V209" s="36">
        <f>SUMIFS(СВЦЭМ!$F$39:$F$782,СВЦЭМ!$A$39:$A$782,$A209,СВЦЭМ!$B$39:$B$782,V$190)+'СЕТ СН'!$F$15</f>
        <v>194.16265274</v>
      </c>
      <c r="W209" s="36">
        <f>SUMIFS(СВЦЭМ!$F$39:$F$782,СВЦЭМ!$A$39:$A$782,$A209,СВЦЭМ!$B$39:$B$782,W$190)+'СЕТ СН'!$F$15</f>
        <v>201.89897780999999</v>
      </c>
      <c r="X209" s="36">
        <f>SUMIFS(СВЦЭМ!$F$39:$F$782,СВЦЭМ!$A$39:$A$782,$A209,СВЦЭМ!$B$39:$B$782,X$190)+'СЕТ СН'!$F$15</f>
        <v>217.80357552000001</v>
      </c>
      <c r="Y209" s="36">
        <f>SUMIFS(СВЦЭМ!$F$39:$F$782,СВЦЭМ!$A$39:$A$782,$A209,СВЦЭМ!$B$39:$B$782,Y$190)+'СЕТ СН'!$F$15</f>
        <v>223.99424787999999</v>
      </c>
    </row>
    <row r="210" spans="1:25" ht="15.75" x14ac:dyDescent="0.2">
      <c r="A210" s="35">
        <f t="shared" si="5"/>
        <v>44489</v>
      </c>
      <c r="B210" s="36">
        <f>SUMIFS(СВЦЭМ!$F$39:$F$782,СВЦЭМ!$A$39:$A$782,$A210,СВЦЭМ!$B$39:$B$782,B$190)+'СЕТ СН'!$F$15</f>
        <v>238.05871202</v>
      </c>
      <c r="C210" s="36">
        <f>SUMIFS(СВЦЭМ!$F$39:$F$782,СВЦЭМ!$A$39:$A$782,$A210,СВЦЭМ!$B$39:$B$782,C$190)+'СЕТ СН'!$F$15</f>
        <v>230.45565912000001</v>
      </c>
      <c r="D210" s="36">
        <f>SUMIFS(СВЦЭМ!$F$39:$F$782,СВЦЭМ!$A$39:$A$782,$A210,СВЦЭМ!$B$39:$B$782,D$190)+'СЕТ СН'!$F$15</f>
        <v>216.07774452000001</v>
      </c>
      <c r="E210" s="36">
        <f>SUMIFS(СВЦЭМ!$F$39:$F$782,СВЦЭМ!$A$39:$A$782,$A210,СВЦЭМ!$B$39:$B$782,E$190)+'СЕТ СН'!$F$15</f>
        <v>212.89128048000001</v>
      </c>
      <c r="F210" s="36">
        <f>SUMIFS(СВЦЭМ!$F$39:$F$782,СВЦЭМ!$A$39:$A$782,$A210,СВЦЭМ!$B$39:$B$782,F$190)+'СЕТ СН'!$F$15</f>
        <v>212.16036912999999</v>
      </c>
      <c r="G210" s="36">
        <f>SUMIFS(СВЦЭМ!$F$39:$F$782,СВЦЭМ!$A$39:$A$782,$A210,СВЦЭМ!$B$39:$B$782,G$190)+'СЕТ СН'!$F$15</f>
        <v>213.06439409999999</v>
      </c>
      <c r="H210" s="36">
        <f>SUMIFS(СВЦЭМ!$F$39:$F$782,СВЦЭМ!$A$39:$A$782,$A210,СВЦЭМ!$B$39:$B$782,H$190)+'СЕТ СН'!$F$15</f>
        <v>225.27330065000001</v>
      </c>
      <c r="I210" s="36">
        <f>SUMIFS(СВЦЭМ!$F$39:$F$782,СВЦЭМ!$A$39:$A$782,$A210,СВЦЭМ!$B$39:$B$782,I$190)+'СЕТ СН'!$F$15</f>
        <v>224.72509194</v>
      </c>
      <c r="J210" s="36">
        <f>SUMIFS(СВЦЭМ!$F$39:$F$782,СВЦЭМ!$A$39:$A$782,$A210,СВЦЭМ!$B$39:$B$782,J$190)+'СЕТ СН'!$F$15</f>
        <v>208.33742054999999</v>
      </c>
      <c r="K210" s="36">
        <f>SUMIFS(СВЦЭМ!$F$39:$F$782,СВЦЭМ!$A$39:$A$782,$A210,СВЦЭМ!$B$39:$B$782,K$190)+'СЕТ СН'!$F$15</f>
        <v>208.77995884000001</v>
      </c>
      <c r="L210" s="36">
        <f>SUMIFS(СВЦЭМ!$F$39:$F$782,СВЦЭМ!$A$39:$A$782,$A210,СВЦЭМ!$B$39:$B$782,L$190)+'СЕТ СН'!$F$15</f>
        <v>208.63461304</v>
      </c>
      <c r="M210" s="36">
        <f>SUMIFS(СВЦЭМ!$F$39:$F$782,СВЦЭМ!$A$39:$A$782,$A210,СВЦЭМ!$B$39:$B$782,M$190)+'СЕТ СН'!$F$15</f>
        <v>210.52387668</v>
      </c>
      <c r="N210" s="36">
        <f>SUMIFS(СВЦЭМ!$F$39:$F$782,СВЦЭМ!$A$39:$A$782,$A210,СВЦЭМ!$B$39:$B$782,N$190)+'СЕТ СН'!$F$15</f>
        <v>214.58676206000001</v>
      </c>
      <c r="O210" s="36">
        <f>SUMIFS(СВЦЭМ!$F$39:$F$782,СВЦЭМ!$A$39:$A$782,$A210,СВЦЭМ!$B$39:$B$782,O$190)+'СЕТ СН'!$F$15</f>
        <v>217.47444597</v>
      </c>
      <c r="P210" s="36">
        <f>SUMIFS(СВЦЭМ!$F$39:$F$782,СВЦЭМ!$A$39:$A$782,$A210,СВЦЭМ!$B$39:$B$782,P$190)+'СЕТ СН'!$F$15</f>
        <v>218.10297109999999</v>
      </c>
      <c r="Q210" s="36">
        <f>SUMIFS(СВЦЭМ!$F$39:$F$782,СВЦЭМ!$A$39:$A$782,$A210,СВЦЭМ!$B$39:$B$782,Q$190)+'СЕТ СН'!$F$15</f>
        <v>218.32927215999999</v>
      </c>
      <c r="R210" s="36">
        <f>SUMIFS(СВЦЭМ!$F$39:$F$782,СВЦЭМ!$A$39:$A$782,$A210,СВЦЭМ!$B$39:$B$782,R$190)+'СЕТ СН'!$F$15</f>
        <v>218.03119943999999</v>
      </c>
      <c r="S210" s="36">
        <f>SUMIFS(СВЦЭМ!$F$39:$F$782,СВЦЭМ!$A$39:$A$782,$A210,СВЦЭМ!$B$39:$B$782,S$190)+'СЕТ СН'!$F$15</f>
        <v>213.93451601999999</v>
      </c>
      <c r="T210" s="36">
        <f>SUMIFS(СВЦЭМ!$F$39:$F$782,СВЦЭМ!$A$39:$A$782,$A210,СВЦЭМ!$B$39:$B$782,T$190)+'СЕТ СН'!$F$15</f>
        <v>207.11518043999999</v>
      </c>
      <c r="U210" s="36">
        <f>SUMIFS(СВЦЭМ!$F$39:$F$782,СВЦЭМ!$A$39:$A$782,$A210,СВЦЭМ!$B$39:$B$782,U$190)+'СЕТ СН'!$F$15</f>
        <v>207.21784890000001</v>
      </c>
      <c r="V210" s="36">
        <f>SUMIFS(СВЦЭМ!$F$39:$F$782,СВЦЭМ!$A$39:$A$782,$A210,СВЦЭМ!$B$39:$B$782,V$190)+'СЕТ СН'!$F$15</f>
        <v>209.52040137</v>
      </c>
      <c r="W210" s="36">
        <f>SUMIFS(СВЦЭМ!$F$39:$F$782,СВЦЭМ!$A$39:$A$782,$A210,СВЦЭМ!$B$39:$B$782,W$190)+'СЕТ СН'!$F$15</f>
        <v>212.13863182</v>
      </c>
      <c r="X210" s="36">
        <f>SUMIFS(СВЦЭМ!$F$39:$F$782,СВЦЭМ!$A$39:$A$782,$A210,СВЦЭМ!$B$39:$B$782,X$190)+'СЕТ СН'!$F$15</f>
        <v>223.38819208000001</v>
      </c>
      <c r="Y210" s="36">
        <f>SUMIFS(СВЦЭМ!$F$39:$F$782,СВЦЭМ!$A$39:$A$782,$A210,СВЦЭМ!$B$39:$B$782,Y$190)+'СЕТ СН'!$F$15</f>
        <v>223.49973041000001</v>
      </c>
    </row>
    <row r="211" spans="1:25" ht="15.75" x14ac:dyDescent="0.2">
      <c r="A211" s="35">
        <f t="shared" si="5"/>
        <v>44490</v>
      </c>
      <c r="B211" s="36">
        <f>SUMIFS(СВЦЭМ!$F$39:$F$782,СВЦЭМ!$A$39:$A$782,$A211,СВЦЭМ!$B$39:$B$782,B$190)+'СЕТ СН'!$F$15</f>
        <v>233.70863460999999</v>
      </c>
      <c r="C211" s="36">
        <f>SUMIFS(СВЦЭМ!$F$39:$F$782,СВЦЭМ!$A$39:$A$782,$A211,СВЦЭМ!$B$39:$B$782,C$190)+'СЕТ СН'!$F$15</f>
        <v>229.86158295000001</v>
      </c>
      <c r="D211" s="36">
        <f>SUMIFS(СВЦЭМ!$F$39:$F$782,СВЦЭМ!$A$39:$A$782,$A211,СВЦЭМ!$B$39:$B$782,D$190)+'СЕТ СН'!$F$15</f>
        <v>215.85913891000001</v>
      </c>
      <c r="E211" s="36">
        <f>SUMIFS(СВЦЭМ!$F$39:$F$782,СВЦЭМ!$A$39:$A$782,$A211,СВЦЭМ!$B$39:$B$782,E$190)+'СЕТ СН'!$F$15</f>
        <v>213.98584751999999</v>
      </c>
      <c r="F211" s="36">
        <f>SUMIFS(СВЦЭМ!$F$39:$F$782,СВЦЭМ!$A$39:$A$782,$A211,СВЦЭМ!$B$39:$B$782,F$190)+'СЕТ СН'!$F$15</f>
        <v>213.99346363000001</v>
      </c>
      <c r="G211" s="36">
        <f>SUMIFS(СВЦЭМ!$F$39:$F$782,СВЦЭМ!$A$39:$A$782,$A211,СВЦЭМ!$B$39:$B$782,G$190)+'СЕТ СН'!$F$15</f>
        <v>212.72435103999999</v>
      </c>
      <c r="H211" s="36">
        <f>SUMIFS(СВЦЭМ!$F$39:$F$782,СВЦЭМ!$A$39:$A$782,$A211,СВЦЭМ!$B$39:$B$782,H$190)+'СЕТ СН'!$F$15</f>
        <v>223.88525440000001</v>
      </c>
      <c r="I211" s="36">
        <f>SUMIFS(СВЦЭМ!$F$39:$F$782,СВЦЭМ!$A$39:$A$782,$A211,СВЦЭМ!$B$39:$B$782,I$190)+'СЕТ СН'!$F$15</f>
        <v>215.97725498</v>
      </c>
      <c r="J211" s="36">
        <f>SUMIFS(СВЦЭМ!$F$39:$F$782,СВЦЭМ!$A$39:$A$782,$A211,СВЦЭМ!$B$39:$B$782,J$190)+'СЕТ СН'!$F$15</f>
        <v>215.01505139</v>
      </c>
      <c r="K211" s="36">
        <f>SUMIFS(СВЦЭМ!$F$39:$F$782,СВЦЭМ!$A$39:$A$782,$A211,СВЦЭМ!$B$39:$B$782,K$190)+'СЕТ СН'!$F$15</f>
        <v>210.71926174000001</v>
      </c>
      <c r="L211" s="36">
        <f>SUMIFS(СВЦЭМ!$F$39:$F$782,СВЦЭМ!$A$39:$A$782,$A211,СВЦЭМ!$B$39:$B$782,L$190)+'СЕТ СН'!$F$15</f>
        <v>212.36698675</v>
      </c>
      <c r="M211" s="36">
        <f>SUMIFS(СВЦЭМ!$F$39:$F$782,СВЦЭМ!$A$39:$A$782,$A211,СВЦЭМ!$B$39:$B$782,M$190)+'СЕТ СН'!$F$15</f>
        <v>214.42566855999999</v>
      </c>
      <c r="N211" s="36">
        <f>SUMIFS(СВЦЭМ!$F$39:$F$782,СВЦЭМ!$A$39:$A$782,$A211,СВЦЭМ!$B$39:$B$782,N$190)+'СЕТ СН'!$F$15</f>
        <v>222.08918752</v>
      </c>
      <c r="O211" s="36">
        <f>SUMIFS(СВЦЭМ!$F$39:$F$782,СВЦЭМ!$A$39:$A$782,$A211,СВЦЭМ!$B$39:$B$782,O$190)+'СЕТ СН'!$F$15</f>
        <v>229.83271189000001</v>
      </c>
      <c r="P211" s="36">
        <f>SUMIFS(СВЦЭМ!$F$39:$F$782,СВЦЭМ!$A$39:$A$782,$A211,СВЦЭМ!$B$39:$B$782,P$190)+'СЕТ СН'!$F$15</f>
        <v>228.97859865999999</v>
      </c>
      <c r="Q211" s="36">
        <f>SUMIFS(СВЦЭМ!$F$39:$F$782,СВЦЭМ!$A$39:$A$782,$A211,СВЦЭМ!$B$39:$B$782,Q$190)+'СЕТ СН'!$F$15</f>
        <v>229.64285661</v>
      </c>
      <c r="R211" s="36">
        <f>SUMIFS(СВЦЭМ!$F$39:$F$782,СВЦЭМ!$A$39:$A$782,$A211,СВЦЭМ!$B$39:$B$782,R$190)+'СЕТ СН'!$F$15</f>
        <v>229.58323496</v>
      </c>
      <c r="S211" s="36">
        <f>SUMIFS(СВЦЭМ!$F$39:$F$782,СВЦЭМ!$A$39:$A$782,$A211,СВЦЭМ!$B$39:$B$782,S$190)+'СЕТ СН'!$F$15</f>
        <v>222.40077238000001</v>
      </c>
      <c r="T211" s="36">
        <f>SUMIFS(СВЦЭМ!$F$39:$F$782,СВЦЭМ!$A$39:$A$782,$A211,СВЦЭМ!$B$39:$B$782,T$190)+'СЕТ СН'!$F$15</f>
        <v>216.42445287999999</v>
      </c>
      <c r="U211" s="36">
        <f>SUMIFS(СВЦЭМ!$F$39:$F$782,СВЦЭМ!$A$39:$A$782,$A211,СВЦЭМ!$B$39:$B$782,U$190)+'СЕТ СН'!$F$15</f>
        <v>214.87599241999999</v>
      </c>
      <c r="V211" s="36">
        <f>SUMIFS(СВЦЭМ!$F$39:$F$782,СВЦЭМ!$A$39:$A$782,$A211,СВЦЭМ!$B$39:$B$782,V$190)+'СЕТ СН'!$F$15</f>
        <v>212.4981861</v>
      </c>
      <c r="W211" s="36">
        <f>SUMIFS(СВЦЭМ!$F$39:$F$782,СВЦЭМ!$A$39:$A$782,$A211,СВЦЭМ!$B$39:$B$782,W$190)+'СЕТ СН'!$F$15</f>
        <v>213.87439660999999</v>
      </c>
      <c r="X211" s="36">
        <f>SUMIFS(СВЦЭМ!$F$39:$F$782,СВЦЭМ!$A$39:$A$782,$A211,СВЦЭМ!$B$39:$B$782,X$190)+'СЕТ СН'!$F$15</f>
        <v>208.44396745</v>
      </c>
      <c r="Y211" s="36">
        <f>SUMIFS(СВЦЭМ!$F$39:$F$782,СВЦЭМ!$A$39:$A$782,$A211,СВЦЭМ!$B$39:$B$782,Y$190)+'СЕТ СН'!$F$15</f>
        <v>215.20819288999999</v>
      </c>
    </row>
    <row r="212" spans="1:25" ht="15.75" x14ac:dyDescent="0.2">
      <c r="A212" s="35">
        <f t="shared" si="5"/>
        <v>44491</v>
      </c>
      <c r="B212" s="36">
        <f>SUMIFS(СВЦЭМ!$F$39:$F$782,СВЦЭМ!$A$39:$A$782,$A212,СВЦЭМ!$B$39:$B$782,B$190)+'СЕТ СН'!$F$15</f>
        <v>220.59114452</v>
      </c>
      <c r="C212" s="36">
        <f>SUMIFS(СВЦЭМ!$F$39:$F$782,СВЦЭМ!$A$39:$A$782,$A212,СВЦЭМ!$B$39:$B$782,C$190)+'СЕТ СН'!$F$15</f>
        <v>231.27134000000001</v>
      </c>
      <c r="D212" s="36">
        <f>SUMIFS(СВЦЭМ!$F$39:$F$782,СВЦЭМ!$A$39:$A$782,$A212,СВЦЭМ!$B$39:$B$782,D$190)+'СЕТ СН'!$F$15</f>
        <v>223.12372766999999</v>
      </c>
      <c r="E212" s="36">
        <f>SUMIFS(СВЦЭМ!$F$39:$F$782,СВЦЭМ!$A$39:$A$782,$A212,СВЦЭМ!$B$39:$B$782,E$190)+'СЕТ СН'!$F$15</f>
        <v>224.17125697</v>
      </c>
      <c r="F212" s="36">
        <f>SUMIFS(СВЦЭМ!$F$39:$F$782,СВЦЭМ!$A$39:$A$782,$A212,СВЦЭМ!$B$39:$B$782,F$190)+'СЕТ СН'!$F$15</f>
        <v>222.04746495000001</v>
      </c>
      <c r="G212" s="36">
        <f>SUMIFS(СВЦЭМ!$F$39:$F$782,СВЦЭМ!$A$39:$A$782,$A212,СВЦЭМ!$B$39:$B$782,G$190)+'СЕТ СН'!$F$15</f>
        <v>221.33343413</v>
      </c>
      <c r="H212" s="36">
        <f>SUMIFS(СВЦЭМ!$F$39:$F$782,СВЦЭМ!$A$39:$A$782,$A212,СВЦЭМ!$B$39:$B$782,H$190)+'СЕТ СН'!$F$15</f>
        <v>228.66493682000001</v>
      </c>
      <c r="I212" s="36">
        <f>SUMIFS(СВЦЭМ!$F$39:$F$782,СВЦЭМ!$A$39:$A$782,$A212,СВЦЭМ!$B$39:$B$782,I$190)+'СЕТ СН'!$F$15</f>
        <v>227.39207346000001</v>
      </c>
      <c r="J212" s="36">
        <f>SUMIFS(СВЦЭМ!$F$39:$F$782,СВЦЭМ!$A$39:$A$782,$A212,СВЦЭМ!$B$39:$B$782,J$190)+'СЕТ СН'!$F$15</f>
        <v>226.20777469999999</v>
      </c>
      <c r="K212" s="36">
        <f>SUMIFS(СВЦЭМ!$F$39:$F$782,СВЦЭМ!$A$39:$A$782,$A212,СВЦЭМ!$B$39:$B$782,K$190)+'СЕТ СН'!$F$15</f>
        <v>220.200288</v>
      </c>
      <c r="L212" s="36">
        <f>SUMIFS(СВЦЭМ!$F$39:$F$782,СВЦЭМ!$A$39:$A$782,$A212,СВЦЭМ!$B$39:$B$782,L$190)+'СЕТ СН'!$F$15</f>
        <v>220.07567205000001</v>
      </c>
      <c r="M212" s="36">
        <f>SUMIFS(СВЦЭМ!$F$39:$F$782,СВЦЭМ!$A$39:$A$782,$A212,СВЦЭМ!$B$39:$B$782,M$190)+'СЕТ СН'!$F$15</f>
        <v>221.43972500999999</v>
      </c>
      <c r="N212" s="36">
        <f>SUMIFS(СВЦЭМ!$F$39:$F$782,СВЦЭМ!$A$39:$A$782,$A212,СВЦЭМ!$B$39:$B$782,N$190)+'СЕТ СН'!$F$15</f>
        <v>220.21926439999999</v>
      </c>
      <c r="O212" s="36">
        <f>SUMIFS(СВЦЭМ!$F$39:$F$782,СВЦЭМ!$A$39:$A$782,$A212,СВЦЭМ!$B$39:$B$782,O$190)+'СЕТ СН'!$F$15</f>
        <v>220.20771206000001</v>
      </c>
      <c r="P212" s="36">
        <f>SUMIFS(СВЦЭМ!$F$39:$F$782,СВЦЭМ!$A$39:$A$782,$A212,СВЦЭМ!$B$39:$B$782,P$190)+'СЕТ СН'!$F$15</f>
        <v>220.46636617999999</v>
      </c>
      <c r="Q212" s="36">
        <f>SUMIFS(СВЦЭМ!$F$39:$F$782,СВЦЭМ!$A$39:$A$782,$A212,СВЦЭМ!$B$39:$B$782,Q$190)+'СЕТ СН'!$F$15</f>
        <v>235.59843346</v>
      </c>
      <c r="R212" s="36">
        <f>SUMIFS(СВЦЭМ!$F$39:$F$782,СВЦЭМ!$A$39:$A$782,$A212,СВЦЭМ!$B$39:$B$782,R$190)+'СЕТ СН'!$F$15</f>
        <v>235.71994042</v>
      </c>
      <c r="S212" s="36">
        <f>SUMIFS(СВЦЭМ!$F$39:$F$782,СВЦЭМ!$A$39:$A$782,$A212,СВЦЭМ!$B$39:$B$782,S$190)+'СЕТ СН'!$F$15</f>
        <v>228.55746525000001</v>
      </c>
      <c r="T212" s="36">
        <f>SUMIFS(СВЦЭМ!$F$39:$F$782,СВЦЭМ!$A$39:$A$782,$A212,СВЦЭМ!$B$39:$B$782,T$190)+'СЕТ СН'!$F$15</f>
        <v>216.50403967</v>
      </c>
      <c r="U212" s="36">
        <f>SUMIFS(СВЦЭМ!$F$39:$F$782,СВЦЭМ!$A$39:$A$782,$A212,СВЦЭМ!$B$39:$B$782,U$190)+'СЕТ СН'!$F$15</f>
        <v>216.33807092999999</v>
      </c>
      <c r="V212" s="36">
        <f>SUMIFS(СВЦЭМ!$F$39:$F$782,СВЦЭМ!$A$39:$A$782,$A212,СВЦЭМ!$B$39:$B$782,V$190)+'СЕТ СН'!$F$15</f>
        <v>221.01611427</v>
      </c>
      <c r="W212" s="36">
        <f>SUMIFS(СВЦЭМ!$F$39:$F$782,СВЦЭМ!$A$39:$A$782,$A212,СВЦЭМ!$B$39:$B$782,W$190)+'СЕТ СН'!$F$15</f>
        <v>224.83842332</v>
      </c>
      <c r="X212" s="36">
        <f>SUMIFS(СВЦЭМ!$F$39:$F$782,СВЦЭМ!$A$39:$A$782,$A212,СВЦЭМ!$B$39:$B$782,X$190)+'СЕТ СН'!$F$15</f>
        <v>230.68282338</v>
      </c>
      <c r="Y212" s="36">
        <f>SUMIFS(СВЦЭМ!$F$39:$F$782,СВЦЭМ!$A$39:$A$782,$A212,СВЦЭМ!$B$39:$B$782,Y$190)+'СЕТ СН'!$F$15</f>
        <v>226.7214377</v>
      </c>
    </row>
    <row r="213" spans="1:25" ht="15.75" x14ac:dyDescent="0.2">
      <c r="A213" s="35">
        <f t="shared" si="5"/>
        <v>44492</v>
      </c>
      <c r="B213" s="36">
        <f>SUMIFS(СВЦЭМ!$F$39:$F$782,СВЦЭМ!$A$39:$A$782,$A213,СВЦЭМ!$B$39:$B$782,B$190)+'СЕТ СН'!$F$15</f>
        <v>223.81184565000001</v>
      </c>
      <c r="C213" s="36">
        <f>SUMIFS(СВЦЭМ!$F$39:$F$782,СВЦЭМ!$A$39:$A$782,$A213,СВЦЭМ!$B$39:$B$782,C$190)+'СЕТ СН'!$F$15</f>
        <v>217.20697507</v>
      </c>
      <c r="D213" s="36">
        <f>SUMIFS(СВЦЭМ!$F$39:$F$782,СВЦЭМ!$A$39:$A$782,$A213,СВЦЭМ!$B$39:$B$782,D$190)+'СЕТ СН'!$F$15</f>
        <v>221.17282087000001</v>
      </c>
      <c r="E213" s="36">
        <f>SUMIFS(СВЦЭМ!$F$39:$F$782,СВЦЭМ!$A$39:$A$782,$A213,СВЦЭМ!$B$39:$B$782,E$190)+'СЕТ СН'!$F$15</f>
        <v>224.31178363000001</v>
      </c>
      <c r="F213" s="36">
        <f>SUMIFS(СВЦЭМ!$F$39:$F$782,СВЦЭМ!$A$39:$A$782,$A213,СВЦЭМ!$B$39:$B$782,F$190)+'СЕТ СН'!$F$15</f>
        <v>223.57584997000001</v>
      </c>
      <c r="G213" s="36">
        <f>SUMIFS(СВЦЭМ!$F$39:$F$782,СВЦЭМ!$A$39:$A$782,$A213,СВЦЭМ!$B$39:$B$782,G$190)+'СЕТ СН'!$F$15</f>
        <v>224.95225889</v>
      </c>
      <c r="H213" s="36">
        <f>SUMIFS(СВЦЭМ!$F$39:$F$782,СВЦЭМ!$A$39:$A$782,$A213,СВЦЭМ!$B$39:$B$782,H$190)+'СЕТ СН'!$F$15</f>
        <v>217.18714467999999</v>
      </c>
      <c r="I213" s="36">
        <f>SUMIFS(СВЦЭМ!$F$39:$F$782,СВЦЭМ!$A$39:$A$782,$A213,СВЦЭМ!$B$39:$B$782,I$190)+'СЕТ СН'!$F$15</f>
        <v>216.80734712</v>
      </c>
      <c r="J213" s="36">
        <f>SUMIFS(СВЦЭМ!$F$39:$F$782,СВЦЭМ!$A$39:$A$782,$A213,СВЦЭМ!$B$39:$B$782,J$190)+'СЕТ СН'!$F$15</f>
        <v>207.49808019</v>
      </c>
      <c r="K213" s="36">
        <f>SUMIFS(СВЦЭМ!$F$39:$F$782,СВЦЭМ!$A$39:$A$782,$A213,СВЦЭМ!$B$39:$B$782,K$190)+'СЕТ СН'!$F$15</f>
        <v>204.20529539</v>
      </c>
      <c r="L213" s="36">
        <f>SUMIFS(СВЦЭМ!$F$39:$F$782,СВЦЭМ!$A$39:$A$782,$A213,СВЦЭМ!$B$39:$B$782,L$190)+'СЕТ СН'!$F$15</f>
        <v>200.49210828</v>
      </c>
      <c r="M213" s="36">
        <f>SUMIFS(СВЦЭМ!$F$39:$F$782,СВЦЭМ!$A$39:$A$782,$A213,СВЦЭМ!$B$39:$B$782,M$190)+'СЕТ СН'!$F$15</f>
        <v>199.11890679000001</v>
      </c>
      <c r="N213" s="36">
        <f>SUMIFS(СВЦЭМ!$F$39:$F$782,СВЦЭМ!$A$39:$A$782,$A213,СВЦЭМ!$B$39:$B$782,N$190)+'СЕТ СН'!$F$15</f>
        <v>197.10245674000001</v>
      </c>
      <c r="O213" s="36">
        <f>SUMIFS(СВЦЭМ!$F$39:$F$782,СВЦЭМ!$A$39:$A$782,$A213,СВЦЭМ!$B$39:$B$782,O$190)+'СЕТ СН'!$F$15</f>
        <v>195.48625036000001</v>
      </c>
      <c r="P213" s="36">
        <f>SUMIFS(СВЦЭМ!$F$39:$F$782,СВЦЭМ!$A$39:$A$782,$A213,СВЦЭМ!$B$39:$B$782,P$190)+'СЕТ СН'!$F$15</f>
        <v>194.21174515000001</v>
      </c>
      <c r="Q213" s="36">
        <f>SUMIFS(СВЦЭМ!$F$39:$F$782,СВЦЭМ!$A$39:$A$782,$A213,СВЦЭМ!$B$39:$B$782,Q$190)+'СЕТ СН'!$F$15</f>
        <v>192.93807821999999</v>
      </c>
      <c r="R213" s="36">
        <f>SUMIFS(СВЦЭМ!$F$39:$F$782,СВЦЭМ!$A$39:$A$782,$A213,СВЦЭМ!$B$39:$B$782,R$190)+'СЕТ СН'!$F$15</f>
        <v>192.25280710999999</v>
      </c>
      <c r="S213" s="36">
        <f>SUMIFS(СВЦЭМ!$F$39:$F$782,СВЦЭМ!$A$39:$A$782,$A213,СВЦЭМ!$B$39:$B$782,S$190)+'СЕТ СН'!$F$15</f>
        <v>193.20355028</v>
      </c>
      <c r="T213" s="36">
        <f>SUMIFS(СВЦЭМ!$F$39:$F$782,СВЦЭМ!$A$39:$A$782,$A213,СВЦЭМ!$B$39:$B$782,T$190)+'СЕТ СН'!$F$15</f>
        <v>194.5513555</v>
      </c>
      <c r="U213" s="36">
        <f>SUMIFS(СВЦЭМ!$F$39:$F$782,СВЦЭМ!$A$39:$A$782,$A213,СВЦЭМ!$B$39:$B$782,U$190)+'СЕТ СН'!$F$15</f>
        <v>193.44846841</v>
      </c>
      <c r="V213" s="36">
        <f>SUMIFS(СВЦЭМ!$F$39:$F$782,СВЦЭМ!$A$39:$A$782,$A213,СВЦЭМ!$B$39:$B$782,V$190)+'СЕТ СН'!$F$15</f>
        <v>191.40053854999999</v>
      </c>
      <c r="W213" s="36">
        <f>SUMIFS(СВЦЭМ!$F$39:$F$782,СВЦЭМ!$A$39:$A$782,$A213,СВЦЭМ!$B$39:$B$782,W$190)+'СЕТ СН'!$F$15</f>
        <v>195.01745133</v>
      </c>
      <c r="X213" s="36">
        <f>SUMIFS(СВЦЭМ!$F$39:$F$782,СВЦЭМ!$A$39:$A$782,$A213,СВЦЭМ!$B$39:$B$782,X$190)+'СЕТ СН'!$F$15</f>
        <v>200.02464187000001</v>
      </c>
      <c r="Y213" s="36">
        <f>SUMIFS(СВЦЭМ!$F$39:$F$782,СВЦЭМ!$A$39:$A$782,$A213,СВЦЭМ!$B$39:$B$782,Y$190)+'СЕТ СН'!$F$15</f>
        <v>209.72703529</v>
      </c>
    </row>
    <row r="214" spans="1:25" ht="15.75" x14ac:dyDescent="0.2">
      <c r="A214" s="35">
        <f t="shared" si="5"/>
        <v>44493</v>
      </c>
      <c r="B214" s="36">
        <f>SUMIFS(СВЦЭМ!$F$39:$F$782,СВЦЭМ!$A$39:$A$782,$A214,СВЦЭМ!$B$39:$B$782,B$190)+'СЕТ СН'!$F$15</f>
        <v>217.76033188</v>
      </c>
      <c r="C214" s="36">
        <f>SUMIFS(СВЦЭМ!$F$39:$F$782,СВЦЭМ!$A$39:$A$782,$A214,СВЦЭМ!$B$39:$B$782,C$190)+'СЕТ СН'!$F$15</f>
        <v>224.46629554</v>
      </c>
      <c r="D214" s="36">
        <f>SUMIFS(СВЦЭМ!$F$39:$F$782,СВЦЭМ!$A$39:$A$782,$A214,СВЦЭМ!$B$39:$B$782,D$190)+'СЕТ СН'!$F$15</f>
        <v>233.93202373</v>
      </c>
      <c r="E214" s="36">
        <f>SUMIFS(СВЦЭМ!$F$39:$F$782,СВЦЭМ!$A$39:$A$782,$A214,СВЦЭМ!$B$39:$B$782,E$190)+'СЕТ СН'!$F$15</f>
        <v>236.12512719</v>
      </c>
      <c r="F214" s="36">
        <f>SUMIFS(СВЦЭМ!$F$39:$F$782,СВЦЭМ!$A$39:$A$782,$A214,СВЦЭМ!$B$39:$B$782,F$190)+'СЕТ СН'!$F$15</f>
        <v>234.88999401000001</v>
      </c>
      <c r="G214" s="36">
        <f>SUMIFS(СВЦЭМ!$F$39:$F$782,СВЦЭМ!$A$39:$A$782,$A214,СВЦЭМ!$B$39:$B$782,G$190)+'СЕТ СН'!$F$15</f>
        <v>235.47986502000001</v>
      </c>
      <c r="H214" s="36">
        <f>SUMIFS(СВЦЭМ!$F$39:$F$782,СВЦЭМ!$A$39:$A$782,$A214,СВЦЭМ!$B$39:$B$782,H$190)+'СЕТ СН'!$F$15</f>
        <v>227.97475549999999</v>
      </c>
      <c r="I214" s="36">
        <f>SUMIFS(СВЦЭМ!$F$39:$F$782,СВЦЭМ!$A$39:$A$782,$A214,СВЦЭМ!$B$39:$B$782,I$190)+'СЕТ СН'!$F$15</f>
        <v>217.47132973000001</v>
      </c>
      <c r="J214" s="36">
        <f>SUMIFS(СВЦЭМ!$F$39:$F$782,СВЦЭМ!$A$39:$A$782,$A214,СВЦЭМ!$B$39:$B$782,J$190)+'СЕТ СН'!$F$15</f>
        <v>207.33950369999999</v>
      </c>
      <c r="K214" s="36">
        <f>SUMIFS(СВЦЭМ!$F$39:$F$782,СВЦЭМ!$A$39:$A$782,$A214,СВЦЭМ!$B$39:$B$782,K$190)+'СЕТ СН'!$F$15</f>
        <v>200.95493923000001</v>
      </c>
      <c r="L214" s="36">
        <f>SUMIFS(СВЦЭМ!$F$39:$F$782,СВЦЭМ!$A$39:$A$782,$A214,СВЦЭМ!$B$39:$B$782,L$190)+'СЕТ СН'!$F$15</f>
        <v>196.48929077</v>
      </c>
      <c r="M214" s="36">
        <f>SUMIFS(СВЦЭМ!$F$39:$F$782,СВЦЭМ!$A$39:$A$782,$A214,СВЦЭМ!$B$39:$B$782,M$190)+'СЕТ СН'!$F$15</f>
        <v>195.3347775</v>
      </c>
      <c r="N214" s="36">
        <f>SUMIFS(СВЦЭМ!$F$39:$F$782,СВЦЭМ!$A$39:$A$782,$A214,СВЦЭМ!$B$39:$B$782,N$190)+'СЕТ СН'!$F$15</f>
        <v>195.30490800999999</v>
      </c>
      <c r="O214" s="36">
        <f>SUMIFS(СВЦЭМ!$F$39:$F$782,СВЦЭМ!$A$39:$A$782,$A214,СВЦЭМ!$B$39:$B$782,O$190)+'СЕТ СН'!$F$15</f>
        <v>193.58750097000001</v>
      </c>
      <c r="P214" s="36">
        <f>SUMIFS(СВЦЭМ!$F$39:$F$782,СВЦЭМ!$A$39:$A$782,$A214,СВЦЭМ!$B$39:$B$782,P$190)+'СЕТ СН'!$F$15</f>
        <v>193.18088359000001</v>
      </c>
      <c r="Q214" s="36">
        <f>SUMIFS(СВЦЭМ!$F$39:$F$782,СВЦЭМ!$A$39:$A$782,$A214,СВЦЭМ!$B$39:$B$782,Q$190)+'СЕТ СН'!$F$15</f>
        <v>191.69021848</v>
      </c>
      <c r="R214" s="36">
        <f>SUMIFS(СВЦЭМ!$F$39:$F$782,СВЦЭМ!$A$39:$A$782,$A214,СВЦЭМ!$B$39:$B$782,R$190)+'СЕТ СН'!$F$15</f>
        <v>191.48697354000001</v>
      </c>
      <c r="S214" s="36">
        <f>SUMIFS(СВЦЭМ!$F$39:$F$782,СВЦЭМ!$A$39:$A$782,$A214,СВЦЭМ!$B$39:$B$782,S$190)+'СЕТ СН'!$F$15</f>
        <v>193.11441245</v>
      </c>
      <c r="T214" s="36">
        <f>SUMIFS(СВЦЭМ!$F$39:$F$782,СВЦЭМ!$A$39:$A$782,$A214,СВЦЭМ!$B$39:$B$782,T$190)+'СЕТ СН'!$F$15</f>
        <v>189.36204512</v>
      </c>
      <c r="U214" s="36">
        <f>SUMIFS(СВЦЭМ!$F$39:$F$782,СВЦЭМ!$A$39:$A$782,$A214,СВЦЭМ!$B$39:$B$782,U$190)+'СЕТ СН'!$F$15</f>
        <v>192.24909201</v>
      </c>
      <c r="V214" s="36">
        <f>SUMIFS(СВЦЭМ!$F$39:$F$782,СВЦЭМ!$A$39:$A$782,$A214,СВЦЭМ!$B$39:$B$782,V$190)+'СЕТ СН'!$F$15</f>
        <v>194.93895257</v>
      </c>
      <c r="W214" s="36">
        <f>SUMIFS(СВЦЭМ!$F$39:$F$782,СВЦЭМ!$A$39:$A$782,$A214,СВЦЭМ!$B$39:$B$782,W$190)+'СЕТ СН'!$F$15</f>
        <v>197.85869442000001</v>
      </c>
      <c r="X214" s="36">
        <f>SUMIFS(СВЦЭМ!$F$39:$F$782,СВЦЭМ!$A$39:$A$782,$A214,СВЦЭМ!$B$39:$B$782,X$190)+'СЕТ СН'!$F$15</f>
        <v>202.42459653</v>
      </c>
      <c r="Y214" s="36">
        <f>SUMIFS(СВЦЭМ!$F$39:$F$782,СВЦЭМ!$A$39:$A$782,$A214,СВЦЭМ!$B$39:$B$782,Y$190)+'СЕТ СН'!$F$15</f>
        <v>209.97573958000001</v>
      </c>
    </row>
    <row r="215" spans="1:25" ht="15.75" x14ac:dyDescent="0.2">
      <c r="A215" s="35">
        <f t="shared" si="5"/>
        <v>44494</v>
      </c>
      <c r="B215" s="36">
        <f>SUMIFS(СВЦЭМ!$F$39:$F$782,СВЦЭМ!$A$39:$A$782,$A215,СВЦЭМ!$B$39:$B$782,B$190)+'СЕТ СН'!$F$15</f>
        <v>223.37905713000001</v>
      </c>
      <c r="C215" s="36">
        <f>SUMIFS(СВЦЭМ!$F$39:$F$782,СВЦЭМ!$A$39:$A$782,$A215,СВЦЭМ!$B$39:$B$782,C$190)+'СЕТ СН'!$F$15</f>
        <v>240.09797596999999</v>
      </c>
      <c r="D215" s="36">
        <f>SUMIFS(СВЦЭМ!$F$39:$F$782,СВЦЭМ!$A$39:$A$782,$A215,СВЦЭМ!$B$39:$B$782,D$190)+'СЕТ СН'!$F$15</f>
        <v>239.96426686999999</v>
      </c>
      <c r="E215" s="36">
        <f>SUMIFS(СВЦЭМ!$F$39:$F$782,СВЦЭМ!$A$39:$A$782,$A215,СВЦЭМ!$B$39:$B$782,E$190)+'СЕТ СН'!$F$15</f>
        <v>218.84818762</v>
      </c>
      <c r="F215" s="36">
        <f>SUMIFS(СВЦЭМ!$F$39:$F$782,СВЦЭМ!$A$39:$A$782,$A215,СВЦЭМ!$B$39:$B$782,F$190)+'СЕТ СН'!$F$15</f>
        <v>217.97264294999999</v>
      </c>
      <c r="G215" s="36">
        <f>SUMIFS(СВЦЭМ!$F$39:$F$782,СВЦЭМ!$A$39:$A$782,$A215,СВЦЭМ!$B$39:$B$782,G$190)+'СЕТ СН'!$F$15</f>
        <v>219.85858916999999</v>
      </c>
      <c r="H215" s="36">
        <f>SUMIFS(СВЦЭМ!$F$39:$F$782,СВЦЭМ!$A$39:$A$782,$A215,СВЦЭМ!$B$39:$B$782,H$190)+'СЕТ СН'!$F$15</f>
        <v>232.02322634999999</v>
      </c>
      <c r="I215" s="36">
        <f>SUMIFS(СВЦЭМ!$F$39:$F$782,СВЦЭМ!$A$39:$A$782,$A215,СВЦЭМ!$B$39:$B$782,I$190)+'СЕТ СН'!$F$15</f>
        <v>228.12485964999999</v>
      </c>
      <c r="J215" s="36">
        <f>SUMIFS(СВЦЭМ!$F$39:$F$782,СВЦЭМ!$A$39:$A$782,$A215,СВЦЭМ!$B$39:$B$782,J$190)+'СЕТ СН'!$F$15</f>
        <v>215.49130781</v>
      </c>
      <c r="K215" s="36">
        <f>SUMIFS(СВЦЭМ!$F$39:$F$782,СВЦЭМ!$A$39:$A$782,$A215,СВЦЭМ!$B$39:$B$782,K$190)+'СЕТ СН'!$F$15</f>
        <v>207.85115691999999</v>
      </c>
      <c r="L215" s="36">
        <f>SUMIFS(СВЦЭМ!$F$39:$F$782,СВЦЭМ!$A$39:$A$782,$A215,СВЦЭМ!$B$39:$B$782,L$190)+'СЕТ СН'!$F$15</f>
        <v>207.50943365000001</v>
      </c>
      <c r="M215" s="36">
        <f>SUMIFS(СВЦЭМ!$F$39:$F$782,СВЦЭМ!$A$39:$A$782,$A215,СВЦЭМ!$B$39:$B$782,M$190)+'СЕТ СН'!$F$15</f>
        <v>210.70485506</v>
      </c>
      <c r="N215" s="36">
        <f>SUMIFS(СВЦЭМ!$F$39:$F$782,СВЦЭМ!$A$39:$A$782,$A215,СВЦЭМ!$B$39:$B$782,N$190)+'СЕТ СН'!$F$15</f>
        <v>213.25821489</v>
      </c>
      <c r="O215" s="36">
        <f>SUMIFS(СВЦЭМ!$F$39:$F$782,СВЦЭМ!$A$39:$A$782,$A215,СВЦЭМ!$B$39:$B$782,O$190)+'СЕТ СН'!$F$15</f>
        <v>213.14910742999999</v>
      </c>
      <c r="P215" s="36">
        <f>SUMIFS(СВЦЭМ!$F$39:$F$782,СВЦЭМ!$A$39:$A$782,$A215,СВЦЭМ!$B$39:$B$782,P$190)+'СЕТ СН'!$F$15</f>
        <v>212.31396140000001</v>
      </c>
      <c r="Q215" s="36">
        <f>SUMIFS(СВЦЭМ!$F$39:$F$782,СВЦЭМ!$A$39:$A$782,$A215,СВЦЭМ!$B$39:$B$782,Q$190)+'СЕТ СН'!$F$15</f>
        <v>212.68788502000001</v>
      </c>
      <c r="R215" s="36">
        <f>SUMIFS(СВЦЭМ!$F$39:$F$782,СВЦЭМ!$A$39:$A$782,$A215,СВЦЭМ!$B$39:$B$782,R$190)+'СЕТ СН'!$F$15</f>
        <v>211.06757832</v>
      </c>
      <c r="S215" s="36">
        <f>SUMIFS(СВЦЭМ!$F$39:$F$782,СВЦЭМ!$A$39:$A$782,$A215,СВЦЭМ!$B$39:$B$782,S$190)+'СЕТ СН'!$F$15</f>
        <v>207.94936845999999</v>
      </c>
      <c r="T215" s="36">
        <f>SUMIFS(СВЦЭМ!$F$39:$F$782,СВЦЭМ!$A$39:$A$782,$A215,СВЦЭМ!$B$39:$B$782,T$190)+'СЕТ СН'!$F$15</f>
        <v>209.06650739</v>
      </c>
      <c r="U215" s="36">
        <f>SUMIFS(СВЦЭМ!$F$39:$F$782,СВЦЭМ!$A$39:$A$782,$A215,СВЦЭМ!$B$39:$B$782,U$190)+'СЕТ СН'!$F$15</f>
        <v>213.02404883</v>
      </c>
      <c r="V215" s="36">
        <f>SUMIFS(СВЦЭМ!$F$39:$F$782,СВЦЭМ!$A$39:$A$782,$A215,СВЦЭМ!$B$39:$B$782,V$190)+'СЕТ СН'!$F$15</f>
        <v>206.53453589</v>
      </c>
      <c r="W215" s="36">
        <f>SUMIFS(СВЦЭМ!$F$39:$F$782,СВЦЭМ!$A$39:$A$782,$A215,СВЦЭМ!$B$39:$B$782,W$190)+'СЕТ СН'!$F$15</f>
        <v>210.61148019999999</v>
      </c>
      <c r="X215" s="36">
        <f>SUMIFS(СВЦЭМ!$F$39:$F$782,СВЦЭМ!$A$39:$A$782,$A215,СВЦЭМ!$B$39:$B$782,X$190)+'СЕТ СН'!$F$15</f>
        <v>215.33606429</v>
      </c>
      <c r="Y215" s="36">
        <f>SUMIFS(СВЦЭМ!$F$39:$F$782,СВЦЭМ!$A$39:$A$782,$A215,СВЦЭМ!$B$39:$B$782,Y$190)+'СЕТ СН'!$F$15</f>
        <v>223.68148694999999</v>
      </c>
    </row>
    <row r="216" spans="1:25" ht="15.75" x14ac:dyDescent="0.2">
      <c r="A216" s="35">
        <f t="shared" si="5"/>
        <v>44495</v>
      </c>
      <c r="B216" s="36">
        <f>SUMIFS(СВЦЭМ!$F$39:$F$782,СВЦЭМ!$A$39:$A$782,$A216,СВЦЭМ!$B$39:$B$782,B$190)+'СЕТ СН'!$F$15</f>
        <v>219.30194768000001</v>
      </c>
      <c r="C216" s="36">
        <f>SUMIFS(СВЦЭМ!$F$39:$F$782,СВЦЭМ!$A$39:$A$782,$A216,СВЦЭМ!$B$39:$B$782,C$190)+'СЕТ СН'!$F$15</f>
        <v>220.50197025</v>
      </c>
      <c r="D216" s="36">
        <f>SUMIFS(СВЦЭМ!$F$39:$F$782,СВЦЭМ!$A$39:$A$782,$A216,СВЦЭМ!$B$39:$B$782,D$190)+'СЕТ СН'!$F$15</f>
        <v>222.41201235</v>
      </c>
      <c r="E216" s="36">
        <f>SUMIFS(СВЦЭМ!$F$39:$F$782,СВЦЭМ!$A$39:$A$782,$A216,СВЦЭМ!$B$39:$B$782,E$190)+'СЕТ СН'!$F$15</f>
        <v>224.27282664000001</v>
      </c>
      <c r="F216" s="36">
        <f>SUMIFS(СВЦЭМ!$F$39:$F$782,СВЦЭМ!$A$39:$A$782,$A216,СВЦЭМ!$B$39:$B$782,F$190)+'СЕТ СН'!$F$15</f>
        <v>223.65497590000001</v>
      </c>
      <c r="G216" s="36">
        <f>SUMIFS(СВЦЭМ!$F$39:$F$782,СВЦЭМ!$A$39:$A$782,$A216,СВЦЭМ!$B$39:$B$782,G$190)+'СЕТ СН'!$F$15</f>
        <v>221.38018510000001</v>
      </c>
      <c r="H216" s="36">
        <f>SUMIFS(СВЦЭМ!$F$39:$F$782,СВЦЭМ!$A$39:$A$782,$A216,СВЦЭМ!$B$39:$B$782,H$190)+'СЕТ СН'!$F$15</f>
        <v>223.29703484000001</v>
      </c>
      <c r="I216" s="36">
        <f>SUMIFS(СВЦЭМ!$F$39:$F$782,СВЦЭМ!$A$39:$A$782,$A216,СВЦЭМ!$B$39:$B$782,I$190)+'СЕТ СН'!$F$15</f>
        <v>213.64804881000001</v>
      </c>
      <c r="J216" s="36">
        <f>SUMIFS(СВЦЭМ!$F$39:$F$782,СВЦЭМ!$A$39:$A$782,$A216,СВЦЭМ!$B$39:$B$782,J$190)+'СЕТ СН'!$F$15</f>
        <v>205.21295452999999</v>
      </c>
      <c r="K216" s="36">
        <f>SUMIFS(СВЦЭМ!$F$39:$F$782,СВЦЭМ!$A$39:$A$782,$A216,СВЦЭМ!$B$39:$B$782,K$190)+'СЕТ СН'!$F$15</f>
        <v>206.17158795</v>
      </c>
      <c r="L216" s="36">
        <f>SUMIFS(СВЦЭМ!$F$39:$F$782,СВЦЭМ!$A$39:$A$782,$A216,СВЦЭМ!$B$39:$B$782,L$190)+'СЕТ СН'!$F$15</f>
        <v>206.58144433000001</v>
      </c>
      <c r="M216" s="36">
        <f>SUMIFS(СВЦЭМ!$F$39:$F$782,СВЦЭМ!$A$39:$A$782,$A216,СВЦЭМ!$B$39:$B$782,M$190)+'СЕТ СН'!$F$15</f>
        <v>205.41778590000001</v>
      </c>
      <c r="N216" s="36">
        <f>SUMIFS(СВЦЭМ!$F$39:$F$782,СВЦЭМ!$A$39:$A$782,$A216,СВЦЭМ!$B$39:$B$782,N$190)+'СЕТ СН'!$F$15</f>
        <v>206.11021604000001</v>
      </c>
      <c r="O216" s="36">
        <f>SUMIFS(СВЦЭМ!$F$39:$F$782,СВЦЭМ!$A$39:$A$782,$A216,СВЦЭМ!$B$39:$B$782,O$190)+'СЕТ СН'!$F$15</f>
        <v>206.65835748000001</v>
      </c>
      <c r="P216" s="36">
        <f>SUMIFS(СВЦЭМ!$F$39:$F$782,СВЦЭМ!$A$39:$A$782,$A216,СВЦЭМ!$B$39:$B$782,P$190)+'СЕТ СН'!$F$15</f>
        <v>210.22325799999999</v>
      </c>
      <c r="Q216" s="36">
        <f>SUMIFS(СВЦЭМ!$F$39:$F$782,СВЦЭМ!$A$39:$A$782,$A216,СВЦЭМ!$B$39:$B$782,Q$190)+'СЕТ СН'!$F$15</f>
        <v>210.4489413</v>
      </c>
      <c r="R216" s="36">
        <f>SUMIFS(СВЦЭМ!$F$39:$F$782,СВЦЭМ!$A$39:$A$782,$A216,СВЦЭМ!$B$39:$B$782,R$190)+'СЕТ СН'!$F$15</f>
        <v>206.90188230999999</v>
      </c>
      <c r="S216" s="36">
        <f>SUMIFS(СВЦЭМ!$F$39:$F$782,СВЦЭМ!$A$39:$A$782,$A216,СВЦЭМ!$B$39:$B$782,S$190)+'СЕТ СН'!$F$15</f>
        <v>201.54001349000001</v>
      </c>
      <c r="T216" s="36">
        <f>SUMIFS(СВЦЭМ!$F$39:$F$782,СВЦЭМ!$A$39:$A$782,$A216,СВЦЭМ!$B$39:$B$782,T$190)+'СЕТ СН'!$F$15</f>
        <v>203.76203952</v>
      </c>
      <c r="U216" s="36">
        <f>SUMIFS(СВЦЭМ!$F$39:$F$782,СВЦЭМ!$A$39:$A$782,$A216,СВЦЭМ!$B$39:$B$782,U$190)+'СЕТ СН'!$F$15</f>
        <v>206.10026192999999</v>
      </c>
      <c r="V216" s="36">
        <f>SUMIFS(СВЦЭМ!$F$39:$F$782,СВЦЭМ!$A$39:$A$782,$A216,СВЦЭМ!$B$39:$B$782,V$190)+'СЕТ СН'!$F$15</f>
        <v>204.36937173999999</v>
      </c>
      <c r="W216" s="36">
        <f>SUMIFS(СВЦЭМ!$F$39:$F$782,СВЦЭМ!$A$39:$A$782,$A216,СВЦЭМ!$B$39:$B$782,W$190)+'СЕТ СН'!$F$15</f>
        <v>202.96951193000001</v>
      </c>
      <c r="X216" s="36">
        <f>SUMIFS(СВЦЭМ!$F$39:$F$782,СВЦЭМ!$A$39:$A$782,$A216,СВЦЭМ!$B$39:$B$782,X$190)+'СЕТ СН'!$F$15</f>
        <v>200.42939303</v>
      </c>
      <c r="Y216" s="36">
        <f>SUMIFS(СВЦЭМ!$F$39:$F$782,СВЦЭМ!$A$39:$A$782,$A216,СВЦЭМ!$B$39:$B$782,Y$190)+'СЕТ СН'!$F$15</f>
        <v>200.73872603000001</v>
      </c>
    </row>
    <row r="217" spans="1:25" ht="15.75" x14ac:dyDescent="0.2">
      <c r="A217" s="35">
        <f t="shared" si="5"/>
        <v>44496</v>
      </c>
      <c r="B217" s="36">
        <f>SUMIFS(СВЦЭМ!$F$39:$F$782,СВЦЭМ!$A$39:$A$782,$A217,СВЦЭМ!$B$39:$B$782,B$190)+'СЕТ СН'!$F$15</f>
        <v>205.70657965000001</v>
      </c>
      <c r="C217" s="36">
        <f>SUMIFS(СВЦЭМ!$F$39:$F$782,СВЦЭМ!$A$39:$A$782,$A217,СВЦЭМ!$B$39:$B$782,C$190)+'СЕТ СН'!$F$15</f>
        <v>216.01148234999999</v>
      </c>
      <c r="D217" s="36">
        <f>SUMIFS(СВЦЭМ!$F$39:$F$782,СВЦЭМ!$A$39:$A$782,$A217,СВЦЭМ!$B$39:$B$782,D$190)+'СЕТ СН'!$F$15</f>
        <v>212.50786896</v>
      </c>
      <c r="E217" s="36">
        <f>SUMIFS(СВЦЭМ!$F$39:$F$782,СВЦЭМ!$A$39:$A$782,$A217,СВЦЭМ!$B$39:$B$782,E$190)+'СЕТ СН'!$F$15</f>
        <v>215.32877826000001</v>
      </c>
      <c r="F217" s="36">
        <f>SUMIFS(СВЦЭМ!$F$39:$F$782,СВЦЭМ!$A$39:$A$782,$A217,СВЦЭМ!$B$39:$B$782,F$190)+'СЕТ СН'!$F$15</f>
        <v>214.21223707999999</v>
      </c>
      <c r="G217" s="36">
        <f>SUMIFS(СВЦЭМ!$F$39:$F$782,СВЦЭМ!$A$39:$A$782,$A217,СВЦЭМ!$B$39:$B$782,G$190)+'СЕТ СН'!$F$15</f>
        <v>208.34215341000001</v>
      </c>
      <c r="H217" s="36">
        <f>SUMIFS(СВЦЭМ!$F$39:$F$782,СВЦЭМ!$A$39:$A$782,$A217,СВЦЭМ!$B$39:$B$782,H$190)+'СЕТ СН'!$F$15</f>
        <v>213.55342469999999</v>
      </c>
      <c r="I217" s="36">
        <f>SUMIFS(СВЦЭМ!$F$39:$F$782,СВЦЭМ!$A$39:$A$782,$A217,СВЦЭМ!$B$39:$B$782,I$190)+'СЕТ СН'!$F$15</f>
        <v>214.04184731000001</v>
      </c>
      <c r="J217" s="36">
        <f>SUMIFS(СВЦЭМ!$F$39:$F$782,СВЦЭМ!$A$39:$A$782,$A217,СВЦЭМ!$B$39:$B$782,J$190)+'СЕТ СН'!$F$15</f>
        <v>210.16518912000001</v>
      </c>
      <c r="K217" s="36">
        <f>SUMIFS(СВЦЭМ!$F$39:$F$782,СВЦЭМ!$A$39:$A$782,$A217,СВЦЭМ!$B$39:$B$782,K$190)+'СЕТ СН'!$F$15</f>
        <v>214.25387118</v>
      </c>
      <c r="L217" s="36">
        <f>SUMIFS(СВЦЭМ!$F$39:$F$782,СВЦЭМ!$A$39:$A$782,$A217,СВЦЭМ!$B$39:$B$782,L$190)+'СЕТ СН'!$F$15</f>
        <v>214.47933424999999</v>
      </c>
      <c r="M217" s="36">
        <f>SUMIFS(СВЦЭМ!$F$39:$F$782,СВЦЭМ!$A$39:$A$782,$A217,СВЦЭМ!$B$39:$B$782,M$190)+'СЕТ СН'!$F$15</f>
        <v>213.55196882000001</v>
      </c>
      <c r="N217" s="36">
        <f>SUMIFS(СВЦЭМ!$F$39:$F$782,СВЦЭМ!$A$39:$A$782,$A217,СВЦЭМ!$B$39:$B$782,N$190)+'СЕТ СН'!$F$15</f>
        <v>210.82790992</v>
      </c>
      <c r="O217" s="36">
        <f>SUMIFS(СВЦЭМ!$F$39:$F$782,СВЦЭМ!$A$39:$A$782,$A217,СВЦЭМ!$B$39:$B$782,O$190)+'СЕТ СН'!$F$15</f>
        <v>210.10922062</v>
      </c>
      <c r="P217" s="36">
        <f>SUMIFS(СВЦЭМ!$F$39:$F$782,СВЦЭМ!$A$39:$A$782,$A217,СВЦЭМ!$B$39:$B$782,P$190)+'СЕТ СН'!$F$15</f>
        <v>208.77205463000001</v>
      </c>
      <c r="Q217" s="36">
        <f>SUMIFS(СВЦЭМ!$F$39:$F$782,СВЦЭМ!$A$39:$A$782,$A217,СВЦЭМ!$B$39:$B$782,Q$190)+'СЕТ СН'!$F$15</f>
        <v>208.42816812000001</v>
      </c>
      <c r="R217" s="36">
        <f>SUMIFS(СВЦЭМ!$F$39:$F$782,СВЦЭМ!$A$39:$A$782,$A217,СВЦЭМ!$B$39:$B$782,R$190)+'СЕТ СН'!$F$15</f>
        <v>207.81330231000001</v>
      </c>
      <c r="S217" s="36">
        <f>SUMIFS(СВЦЭМ!$F$39:$F$782,СВЦЭМ!$A$39:$A$782,$A217,СВЦЭМ!$B$39:$B$782,S$190)+'СЕТ СН'!$F$15</f>
        <v>210.52954011</v>
      </c>
      <c r="T217" s="36">
        <f>SUMIFS(СВЦЭМ!$F$39:$F$782,СВЦЭМ!$A$39:$A$782,$A217,СВЦЭМ!$B$39:$B$782,T$190)+'СЕТ СН'!$F$15</f>
        <v>210.81160346999999</v>
      </c>
      <c r="U217" s="36">
        <f>SUMIFS(СВЦЭМ!$F$39:$F$782,СВЦЭМ!$A$39:$A$782,$A217,СВЦЭМ!$B$39:$B$782,U$190)+'СЕТ СН'!$F$15</f>
        <v>211.95117117000001</v>
      </c>
      <c r="V217" s="36">
        <f>SUMIFS(СВЦЭМ!$F$39:$F$782,СВЦЭМ!$A$39:$A$782,$A217,СВЦЭМ!$B$39:$B$782,V$190)+'СЕТ СН'!$F$15</f>
        <v>212.12347875</v>
      </c>
      <c r="W217" s="36">
        <f>SUMIFS(СВЦЭМ!$F$39:$F$782,СВЦЭМ!$A$39:$A$782,$A217,СВЦЭМ!$B$39:$B$782,W$190)+'СЕТ СН'!$F$15</f>
        <v>213.21281033</v>
      </c>
      <c r="X217" s="36">
        <f>SUMIFS(СВЦЭМ!$F$39:$F$782,СВЦЭМ!$A$39:$A$782,$A217,СВЦЭМ!$B$39:$B$782,X$190)+'СЕТ СН'!$F$15</f>
        <v>209.22359424000001</v>
      </c>
      <c r="Y217" s="36">
        <f>SUMIFS(СВЦЭМ!$F$39:$F$782,СВЦЭМ!$A$39:$A$782,$A217,СВЦЭМ!$B$39:$B$782,Y$190)+'СЕТ СН'!$F$15</f>
        <v>209.91361119999999</v>
      </c>
    </row>
    <row r="218" spans="1:25" ht="15.75" x14ac:dyDescent="0.2">
      <c r="A218" s="35">
        <f t="shared" si="5"/>
        <v>44497</v>
      </c>
      <c r="B218" s="36">
        <f>SUMIFS(СВЦЭМ!$F$39:$F$782,СВЦЭМ!$A$39:$A$782,$A218,СВЦЭМ!$B$39:$B$782,B$190)+'СЕТ СН'!$F$15</f>
        <v>212.50949906</v>
      </c>
      <c r="C218" s="36">
        <f>SUMIFS(СВЦЭМ!$F$39:$F$782,СВЦЭМ!$A$39:$A$782,$A218,СВЦЭМ!$B$39:$B$782,C$190)+'СЕТ СН'!$F$15</f>
        <v>223.60885074999999</v>
      </c>
      <c r="D218" s="36">
        <f>SUMIFS(СВЦЭМ!$F$39:$F$782,СВЦЭМ!$A$39:$A$782,$A218,СВЦЭМ!$B$39:$B$782,D$190)+'СЕТ СН'!$F$15</f>
        <v>213.35375873999999</v>
      </c>
      <c r="E218" s="36">
        <f>SUMIFS(СВЦЭМ!$F$39:$F$782,СВЦЭМ!$A$39:$A$782,$A218,СВЦЭМ!$B$39:$B$782,E$190)+'СЕТ СН'!$F$15</f>
        <v>209.61437685999999</v>
      </c>
      <c r="F218" s="36">
        <f>SUMIFS(СВЦЭМ!$F$39:$F$782,СВЦЭМ!$A$39:$A$782,$A218,СВЦЭМ!$B$39:$B$782,F$190)+'СЕТ СН'!$F$15</f>
        <v>209.14607530000001</v>
      </c>
      <c r="G218" s="36">
        <f>SUMIFS(СВЦЭМ!$F$39:$F$782,СВЦЭМ!$A$39:$A$782,$A218,СВЦЭМ!$B$39:$B$782,G$190)+'СЕТ СН'!$F$15</f>
        <v>211.67613621000001</v>
      </c>
      <c r="H218" s="36">
        <f>SUMIFS(СВЦЭМ!$F$39:$F$782,СВЦЭМ!$A$39:$A$782,$A218,СВЦЭМ!$B$39:$B$782,H$190)+'СЕТ СН'!$F$15</f>
        <v>214.93210551000001</v>
      </c>
      <c r="I218" s="36">
        <f>SUMIFS(СВЦЭМ!$F$39:$F$782,СВЦЭМ!$A$39:$A$782,$A218,СВЦЭМ!$B$39:$B$782,I$190)+'СЕТ СН'!$F$15</f>
        <v>206.31294285000001</v>
      </c>
      <c r="J218" s="36">
        <f>SUMIFS(СВЦЭМ!$F$39:$F$782,СВЦЭМ!$A$39:$A$782,$A218,СВЦЭМ!$B$39:$B$782,J$190)+'СЕТ СН'!$F$15</f>
        <v>198.17784494</v>
      </c>
      <c r="K218" s="36">
        <f>SUMIFS(СВЦЭМ!$F$39:$F$782,СВЦЭМ!$A$39:$A$782,$A218,СВЦЭМ!$B$39:$B$782,K$190)+'СЕТ СН'!$F$15</f>
        <v>200.112765</v>
      </c>
      <c r="L218" s="36">
        <f>SUMIFS(СВЦЭМ!$F$39:$F$782,СВЦЭМ!$A$39:$A$782,$A218,СВЦЭМ!$B$39:$B$782,L$190)+'СЕТ СН'!$F$15</f>
        <v>202.05248761999999</v>
      </c>
      <c r="M218" s="36">
        <f>SUMIFS(СВЦЭМ!$F$39:$F$782,СВЦЭМ!$A$39:$A$782,$A218,СВЦЭМ!$B$39:$B$782,M$190)+'СЕТ СН'!$F$15</f>
        <v>206.85427852000001</v>
      </c>
      <c r="N218" s="36">
        <f>SUMIFS(СВЦЭМ!$F$39:$F$782,СВЦЭМ!$A$39:$A$782,$A218,СВЦЭМ!$B$39:$B$782,N$190)+'СЕТ СН'!$F$15</f>
        <v>208.43362758999999</v>
      </c>
      <c r="O218" s="36">
        <f>SUMIFS(СВЦЭМ!$F$39:$F$782,СВЦЭМ!$A$39:$A$782,$A218,СВЦЭМ!$B$39:$B$782,O$190)+'СЕТ СН'!$F$15</f>
        <v>210.45919538000001</v>
      </c>
      <c r="P218" s="36">
        <f>SUMIFS(СВЦЭМ!$F$39:$F$782,СВЦЭМ!$A$39:$A$782,$A218,СВЦЭМ!$B$39:$B$782,P$190)+'СЕТ СН'!$F$15</f>
        <v>210.21057205</v>
      </c>
      <c r="Q218" s="36">
        <f>SUMIFS(СВЦЭМ!$F$39:$F$782,СВЦЭМ!$A$39:$A$782,$A218,СВЦЭМ!$B$39:$B$782,Q$190)+'СЕТ СН'!$F$15</f>
        <v>208.33570252999999</v>
      </c>
      <c r="R218" s="36">
        <f>SUMIFS(СВЦЭМ!$F$39:$F$782,СВЦЭМ!$A$39:$A$782,$A218,СВЦЭМ!$B$39:$B$782,R$190)+'СЕТ СН'!$F$15</f>
        <v>208.42866678999999</v>
      </c>
      <c r="S218" s="36">
        <f>SUMIFS(СВЦЭМ!$F$39:$F$782,СВЦЭМ!$A$39:$A$782,$A218,СВЦЭМ!$B$39:$B$782,S$190)+'СЕТ СН'!$F$15</f>
        <v>208.98522227999999</v>
      </c>
      <c r="T218" s="36">
        <f>SUMIFS(СВЦЭМ!$F$39:$F$782,СВЦЭМ!$A$39:$A$782,$A218,СВЦЭМ!$B$39:$B$782,T$190)+'СЕТ СН'!$F$15</f>
        <v>202.95923077</v>
      </c>
      <c r="U218" s="36">
        <f>SUMIFS(СВЦЭМ!$F$39:$F$782,СВЦЭМ!$A$39:$A$782,$A218,СВЦЭМ!$B$39:$B$782,U$190)+'СЕТ СН'!$F$15</f>
        <v>205.24427206999999</v>
      </c>
      <c r="V218" s="36">
        <f>SUMIFS(СВЦЭМ!$F$39:$F$782,СВЦЭМ!$A$39:$A$782,$A218,СВЦЭМ!$B$39:$B$782,V$190)+'СЕТ СН'!$F$15</f>
        <v>203.95176506999999</v>
      </c>
      <c r="W218" s="36">
        <f>SUMIFS(СВЦЭМ!$F$39:$F$782,СВЦЭМ!$A$39:$A$782,$A218,СВЦЭМ!$B$39:$B$782,W$190)+'СЕТ СН'!$F$15</f>
        <v>204.86674518000001</v>
      </c>
      <c r="X218" s="36">
        <f>SUMIFS(СВЦЭМ!$F$39:$F$782,СВЦЭМ!$A$39:$A$782,$A218,СВЦЭМ!$B$39:$B$782,X$190)+'СЕТ СН'!$F$15</f>
        <v>205.41544789</v>
      </c>
      <c r="Y218" s="36">
        <f>SUMIFS(СВЦЭМ!$F$39:$F$782,СВЦЭМ!$A$39:$A$782,$A218,СВЦЭМ!$B$39:$B$782,Y$190)+'СЕТ СН'!$F$15</f>
        <v>198.24730345</v>
      </c>
    </row>
    <row r="219" spans="1:25" ht="15.75" x14ac:dyDescent="0.2">
      <c r="A219" s="35">
        <f t="shared" si="5"/>
        <v>44498</v>
      </c>
      <c r="B219" s="36">
        <f>SUMIFS(СВЦЭМ!$F$39:$F$782,СВЦЭМ!$A$39:$A$782,$A219,СВЦЭМ!$B$39:$B$782,B$190)+'СЕТ СН'!$F$15</f>
        <v>247.44081793999999</v>
      </c>
      <c r="C219" s="36">
        <f>SUMIFS(СВЦЭМ!$F$39:$F$782,СВЦЭМ!$A$39:$A$782,$A219,СВЦЭМ!$B$39:$B$782,C$190)+'СЕТ СН'!$F$15</f>
        <v>250.65802701999999</v>
      </c>
      <c r="D219" s="36">
        <f>SUMIFS(СВЦЭМ!$F$39:$F$782,СВЦЭМ!$A$39:$A$782,$A219,СВЦЭМ!$B$39:$B$782,D$190)+'СЕТ СН'!$F$15</f>
        <v>242.05298612000001</v>
      </c>
      <c r="E219" s="36">
        <f>SUMIFS(СВЦЭМ!$F$39:$F$782,СВЦЭМ!$A$39:$A$782,$A219,СВЦЭМ!$B$39:$B$782,E$190)+'СЕТ СН'!$F$15</f>
        <v>237.75597137</v>
      </c>
      <c r="F219" s="36">
        <f>SUMIFS(СВЦЭМ!$F$39:$F$782,СВЦЭМ!$A$39:$A$782,$A219,СВЦЭМ!$B$39:$B$782,F$190)+'СЕТ СН'!$F$15</f>
        <v>237.78925269999999</v>
      </c>
      <c r="G219" s="36">
        <f>SUMIFS(СВЦЭМ!$F$39:$F$782,СВЦЭМ!$A$39:$A$782,$A219,СВЦЭМ!$B$39:$B$782,G$190)+'СЕТ СН'!$F$15</f>
        <v>239.76628442000001</v>
      </c>
      <c r="H219" s="36">
        <f>SUMIFS(СВЦЭМ!$F$39:$F$782,СВЦЭМ!$A$39:$A$782,$A219,СВЦЭМ!$B$39:$B$782,H$190)+'СЕТ СН'!$F$15</f>
        <v>248.87012472000001</v>
      </c>
      <c r="I219" s="36">
        <f>SUMIFS(СВЦЭМ!$F$39:$F$782,СВЦЭМ!$A$39:$A$782,$A219,СВЦЭМ!$B$39:$B$782,I$190)+'СЕТ СН'!$F$15</f>
        <v>247.84026856</v>
      </c>
      <c r="J219" s="36">
        <f>SUMIFS(СВЦЭМ!$F$39:$F$782,СВЦЭМ!$A$39:$A$782,$A219,СВЦЭМ!$B$39:$B$782,J$190)+'СЕТ СН'!$F$15</f>
        <v>226.85422256999999</v>
      </c>
      <c r="K219" s="36">
        <f>SUMIFS(СВЦЭМ!$F$39:$F$782,СВЦЭМ!$A$39:$A$782,$A219,СВЦЭМ!$B$39:$B$782,K$190)+'СЕТ СН'!$F$15</f>
        <v>198.12174547000001</v>
      </c>
      <c r="L219" s="36">
        <f>SUMIFS(СВЦЭМ!$F$39:$F$782,СВЦЭМ!$A$39:$A$782,$A219,СВЦЭМ!$B$39:$B$782,L$190)+'СЕТ СН'!$F$15</f>
        <v>184.83771400000001</v>
      </c>
      <c r="M219" s="36">
        <f>SUMIFS(СВЦЭМ!$F$39:$F$782,СВЦЭМ!$A$39:$A$782,$A219,СВЦЭМ!$B$39:$B$782,M$190)+'СЕТ СН'!$F$15</f>
        <v>190.37539100999999</v>
      </c>
      <c r="N219" s="36">
        <f>SUMIFS(СВЦЭМ!$F$39:$F$782,СВЦЭМ!$A$39:$A$782,$A219,СВЦЭМ!$B$39:$B$782,N$190)+'СЕТ СН'!$F$15</f>
        <v>191.50305599999999</v>
      </c>
      <c r="O219" s="36">
        <f>SUMIFS(СВЦЭМ!$F$39:$F$782,СВЦЭМ!$A$39:$A$782,$A219,СВЦЭМ!$B$39:$B$782,O$190)+'СЕТ СН'!$F$15</f>
        <v>192.2374724</v>
      </c>
      <c r="P219" s="36">
        <f>SUMIFS(СВЦЭМ!$F$39:$F$782,СВЦЭМ!$A$39:$A$782,$A219,СВЦЭМ!$B$39:$B$782,P$190)+'СЕТ СН'!$F$15</f>
        <v>191.55700883</v>
      </c>
      <c r="Q219" s="36">
        <f>SUMIFS(СВЦЭМ!$F$39:$F$782,СВЦЭМ!$A$39:$A$782,$A219,СВЦЭМ!$B$39:$B$782,Q$190)+'СЕТ СН'!$F$15</f>
        <v>191.7401342</v>
      </c>
      <c r="R219" s="36">
        <f>SUMIFS(СВЦЭМ!$F$39:$F$782,СВЦЭМ!$A$39:$A$782,$A219,СВЦЭМ!$B$39:$B$782,R$190)+'СЕТ СН'!$F$15</f>
        <v>188.54750695999999</v>
      </c>
      <c r="S219" s="36">
        <f>SUMIFS(СВЦЭМ!$F$39:$F$782,СВЦЭМ!$A$39:$A$782,$A219,СВЦЭМ!$B$39:$B$782,S$190)+'СЕТ СН'!$F$15</f>
        <v>185.61173117000001</v>
      </c>
      <c r="T219" s="36">
        <f>SUMIFS(СВЦЭМ!$F$39:$F$782,СВЦЭМ!$A$39:$A$782,$A219,СВЦЭМ!$B$39:$B$782,T$190)+'СЕТ СН'!$F$15</f>
        <v>178.94483195000001</v>
      </c>
      <c r="U219" s="36">
        <f>SUMIFS(СВЦЭМ!$F$39:$F$782,СВЦЭМ!$A$39:$A$782,$A219,СВЦЭМ!$B$39:$B$782,U$190)+'СЕТ СН'!$F$15</f>
        <v>171.10131455999999</v>
      </c>
      <c r="V219" s="36">
        <f>SUMIFS(СВЦЭМ!$F$39:$F$782,СВЦЭМ!$A$39:$A$782,$A219,СВЦЭМ!$B$39:$B$782,V$190)+'СЕТ СН'!$F$15</f>
        <v>169.64815951</v>
      </c>
      <c r="W219" s="36">
        <f>SUMIFS(СВЦЭМ!$F$39:$F$782,СВЦЭМ!$A$39:$A$782,$A219,СВЦЭМ!$B$39:$B$782,W$190)+'СЕТ СН'!$F$15</f>
        <v>167.59501725000001</v>
      </c>
      <c r="X219" s="36">
        <f>SUMIFS(СВЦЭМ!$F$39:$F$782,СВЦЭМ!$A$39:$A$782,$A219,СВЦЭМ!$B$39:$B$782,X$190)+'СЕТ СН'!$F$15</f>
        <v>180.19239895999999</v>
      </c>
      <c r="Y219" s="36">
        <f>SUMIFS(СВЦЭМ!$F$39:$F$782,СВЦЭМ!$A$39:$A$782,$A219,СВЦЭМ!$B$39:$B$782,Y$190)+'СЕТ СН'!$F$15</f>
        <v>183.29672868</v>
      </c>
    </row>
    <row r="220" spans="1:25" ht="15.75" x14ac:dyDescent="0.2">
      <c r="A220" s="35">
        <f t="shared" si="5"/>
        <v>44499</v>
      </c>
      <c r="B220" s="36">
        <f>SUMIFS(СВЦЭМ!$F$39:$F$782,СВЦЭМ!$A$39:$A$782,$A220,СВЦЭМ!$B$39:$B$782,B$190)+'СЕТ СН'!$F$15</f>
        <v>189.72806133</v>
      </c>
      <c r="C220" s="36">
        <f>SUMIFS(СВЦЭМ!$F$39:$F$782,СВЦЭМ!$A$39:$A$782,$A220,СВЦЭМ!$B$39:$B$782,C$190)+'СЕТ СН'!$F$15</f>
        <v>205.87224284000001</v>
      </c>
      <c r="D220" s="36">
        <f>SUMIFS(СВЦЭМ!$F$39:$F$782,СВЦЭМ!$A$39:$A$782,$A220,СВЦЭМ!$B$39:$B$782,D$190)+'СЕТ СН'!$F$15</f>
        <v>203.7301975</v>
      </c>
      <c r="E220" s="36">
        <f>SUMIFS(СВЦЭМ!$F$39:$F$782,СВЦЭМ!$A$39:$A$782,$A220,СВЦЭМ!$B$39:$B$782,E$190)+'СЕТ СН'!$F$15</f>
        <v>203.7613302</v>
      </c>
      <c r="F220" s="36">
        <f>SUMIFS(СВЦЭМ!$F$39:$F$782,СВЦЭМ!$A$39:$A$782,$A220,СВЦЭМ!$B$39:$B$782,F$190)+'СЕТ СН'!$F$15</f>
        <v>203.48913651000001</v>
      </c>
      <c r="G220" s="36">
        <f>SUMIFS(СВЦЭМ!$F$39:$F$782,СВЦЭМ!$A$39:$A$782,$A220,СВЦЭМ!$B$39:$B$782,G$190)+'СЕТ СН'!$F$15</f>
        <v>203.45342789</v>
      </c>
      <c r="H220" s="36">
        <f>SUMIFS(СВЦЭМ!$F$39:$F$782,СВЦЭМ!$A$39:$A$782,$A220,СВЦЭМ!$B$39:$B$782,H$190)+'СЕТ СН'!$F$15</f>
        <v>202.75807033000001</v>
      </c>
      <c r="I220" s="36">
        <f>SUMIFS(СВЦЭМ!$F$39:$F$782,СВЦЭМ!$A$39:$A$782,$A220,СВЦЭМ!$B$39:$B$782,I$190)+'СЕТ СН'!$F$15</f>
        <v>191.50951494</v>
      </c>
      <c r="J220" s="36">
        <f>SUMIFS(СВЦЭМ!$F$39:$F$782,СВЦЭМ!$A$39:$A$782,$A220,СВЦЭМ!$B$39:$B$782,J$190)+'СЕТ СН'!$F$15</f>
        <v>188.99330875000001</v>
      </c>
      <c r="K220" s="36">
        <f>SUMIFS(СВЦЭМ!$F$39:$F$782,СВЦЭМ!$A$39:$A$782,$A220,СВЦЭМ!$B$39:$B$782,K$190)+'СЕТ СН'!$F$15</f>
        <v>196.51690006999999</v>
      </c>
      <c r="L220" s="36">
        <f>SUMIFS(СВЦЭМ!$F$39:$F$782,СВЦЭМ!$A$39:$A$782,$A220,СВЦЭМ!$B$39:$B$782,L$190)+'СЕТ СН'!$F$15</f>
        <v>199.07227467999999</v>
      </c>
      <c r="M220" s="36">
        <f>SUMIFS(СВЦЭМ!$F$39:$F$782,СВЦЭМ!$A$39:$A$782,$A220,СВЦЭМ!$B$39:$B$782,M$190)+'СЕТ СН'!$F$15</f>
        <v>197.80172406</v>
      </c>
      <c r="N220" s="36">
        <f>SUMIFS(СВЦЭМ!$F$39:$F$782,СВЦЭМ!$A$39:$A$782,$A220,СВЦЭМ!$B$39:$B$782,N$190)+'СЕТ СН'!$F$15</f>
        <v>196.69708308</v>
      </c>
      <c r="O220" s="36">
        <f>SUMIFS(СВЦЭМ!$F$39:$F$782,СВЦЭМ!$A$39:$A$782,$A220,СВЦЭМ!$B$39:$B$782,O$190)+'СЕТ СН'!$F$15</f>
        <v>190.75448835</v>
      </c>
      <c r="P220" s="36">
        <f>SUMIFS(СВЦЭМ!$F$39:$F$782,СВЦЭМ!$A$39:$A$782,$A220,СВЦЭМ!$B$39:$B$782,P$190)+'СЕТ СН'!$F$15</f>
        <v>188.62801866000001</v>
      </c>
      <c r="Q220" s="36">
        <f>SUMIFS(СВЦЭМ!$F$39:$F$782,СВЦЭМ!$A$39:$A$782,$A220,СВЦЭМ!$B$39:$B$782,Q$190)+'СЕТ СН'!$F$15</f>
        <v>189.65148633000001</v>
      </c>
      <c r="R220" s="36">
        <f>SUMIFS(СВЦЭМ!$F$39:$F$782,СВЦЭМ!$A$39:$A$782,$A220,СВЦЭМ!$B$39:$B$782,R$190)+'СЕТ СН'!$F$15</f>
        <v>187.16635561999999</v>
      </c>
      <c r="S220" s="36">
        <f>SUMIFS(СВЦЭМ!$F$39:$F$782,СВЦЭМ!$A$39:$A$782,$A220,СВЦЭМ!$B$39:$B$782,S$190)+'СЕТ СН'!$F$15</f>
        <v>187.36319216999999</v>
      </c>
      <c r="T220" s="36">
        <f>SUMIFS(СВЦЭМ!$F$39:$F$782,СВЦЭМ!$A$39:$A$782,$A220,СВЦЭМ!$B$39:$B$782,T$190)+'СЕТ СН'!$F$15</f>
        <v>193.57215590999999</v>
      </c>
      <c r="U220" s="36">
        <f>SUMIFS(СВЦЭМ!$F$39:$F$782,СВЦЭМ!$A$39:$A$782,$A220,СВЦЭМ!$B$39:$B$782,U$190)+'СЕТ СН'!$F$15</f>
        <v>197.60733471</v>
      </c>
      <c r="V220" s="36">
        <f>SUMIFS(СВЦЭМ!$F$39:$F$782,СВЦЭМ!$A$39:$A$782,$A220,СВЦЭМ!$B$39:$B$782,V$190)+'СЕТ СН'!$F$15</f>
        <v>194.84326062</v>
      </c>
      <c r="W220" s="36">
        <f>SUMIFS(СВЦЭМ!$F$39:$F$782,СВЦЭМ!$A$39:$A$782,$A220,СВЦЭМ!$B$39:$B$782,W$190)+'СЕТ СН'!$F$15</f>
        <v>192.62156770999999</v>
      </c>
      <c r="X220" s="36">
        <f>SUMIFS(СВЦЭМ!$F$39:$F$782,СВЦЭМ!$A$39:$A$782,$A220,СВЦЭМ!$B$39:$B$782,X$190)+'СЕТ СН'!$F$15</f>
        <v>187.73785029000001</v>
      </c>
      <c r="Y220" s="36">
        <f>SUMIFS(СВЦЭМ!$F$39:$F$782,СВЦЭМ!$A$39:$A$782,$A220,СВЦЭМ!$B$39:$B$782,Y$190)+'СЕТ СН'!$F$15</f>
        <v>189.68585573999999</v>
      </c>
    </row>
    <row r="221" spans="1:25" ht="15.75" x14ac:dyDescent="0.2">
      <c r="A221" s="35">
        <f t="shared" si="5"/>
        <v>44500</v>
      </c>
      <c r="B221" s="36">
        <f>SUMIFS(СВЦЭМ!$F$39:$F$782,СВЦЭМ!$A$39:$A$782,$A221,СВЦЭМ!$B$39:$B$782,B$190)+'СЕТ СН'!$F$15</f>
        <v>187.89696423000001</v>
      </c>
      <c r="C221" s="36">
        <f>SUMIFS(СВЦЭМ!$F$39:$F$782,СВЦЭМ!$A$39:$A$782,$A221,СВЦЭМ!$B$39:$B$782,C$190)+'СЕТ СН'!$F$15</f>
        <v>202.37767172</v>
      </c>
      <c r="D221" s="36">
        <f>SUMIFS(СВЦЭМ!$F$39:$F$782,СВЦЭМ!$A$39:$A$782,$A221,СВЦЭМ!$B$39:$B$782,D$190)+'СЕТ СН'!$F$15</f>
        <v>202.66239160000001</v>
      </c>
      <c r="E221" s="36">
        <f>SUMIFS(СВЦЭМ!$F$39:$F$782,СВЦЭМ!$A$39:$A$782,$A221,СВЦЭМ!$B$39:$B$782,E$190)+'СЕТ СН'!$F$15</f>
        <v>201.31711225000001</v>
      </c>
      <c r="F221" s="36">
        <f>SUMIFS(СВЦЭМ!$F$39:$F$782,СВЦЭМ!$A$39:$A$782,$A221,СВЦЭМ!$B$39:$B$782,F$190)+'СЕТ СН'!$F$15</f>
        <v>200.68981887000001</v>
      </c>
      <c r="G221" s="36">
        <f>SUMIFS(СВЦЭМ!$F$39:$F$782,СВЦЭМ!$A$39:$A$782,$A221,СВЦЭМ!$B$39:$B$782,G$190)+'СЕТ СН'!$F$15</f>
        <v>200.45102983000001</v>
      </c>
      <c r="H221" s="36">
        <f>SUMIFS(СВЦЭМ!$F$39:$F$782,СВЦЭМ!$A$39:$A$782,$A221,СВЦЭМ!$B$39:$B$782,H$190)+'СЕТ СН'!$F$15</f>
        <v>204.39986408999999</v>
      </c>
      <c r="I221" s="36">
        <f>SUMIFS(СВЦЭМ!$F$39:$F$782,СВЦЭМ!$A$39:$A$782,$A221,СВЦЭМ!$B$39:$B$782,I$190)+'СЕТ СН'!$F$15</f>
        <v>195.76459598</v>
      </c>
      <c r="J221" s="36">
        <f>SUMIFS(СВЦЭМ!$F$39:$F$782,СВЦЭМ!$A$39:$A$782,$A221,СВЦЭМ!$B$39:$B$782,J$190)+'СЕТ СН'!$F$15</f>
        <v>191.24023198</v>
      </c>
      <c r="K221" s="36">
        <f>SUMIFS(СВЦЭМ!$F$39:$F$782,СВЦЭМ!$A$39:$A$782,$A221,СВЦЭМ!$B$39:$B$782,K$190)+'СЕТ СН'!$F$15</f>
        <v>189.71989726999999</v>
      </c>
      <c r="L221" s="36">
        <f>SUMIFS(СВЦЭМ!$F$39:$F$782,СВЦЭМ!$A$39:$A$782,$A221,СВЦЭМ!$B$39:$B$782,L$190)+'СЕТ СН'!$F$15</f>
        <v>192.41832445</v>
      </c>
      <c r="M221" s="36">
        <f>SUMIFS(СВЦЭМ!$F$39:$F$782,СВЦЭМ!$A$39:$A$782,$A221,СВЦЭМ!$B$39:$B$782,M$190)+'СЕТ СН'!$F$15</f>
        <v>191.3962281</v>
      </c>
      <c r="N221" s="36">
        <f>SUMIFS(СВЦЭМ!$F$39:$F$782,СВЦЭМ!$A$39:$A$782,$A221,СВЦЭМ!$B$39:$B$782,N$190)+'СЕТ СН'!$F$15</f>
        <v>193.90457180999999</v>
      </c>
      <c r="O221" s="36">
        <f>SUMIFS(СВЦЭМ!$F$39:$F$782,СВЦЭМ!$A$39:$A$782,$A221,СВЦЭМ!$B$39:$B$782,O$190)+'СЕТ СН'!$F$15</f>
        <v>197.03483030000001</v>
      </c>
      <c r="P221" s="36">
        <f>SUMIFS(СВЦЭМ!$F$39:$F$782,СВЦЭМ!$A$39:$A$782,$A221,СВЦЭМ!$B$39:$B$782,P$190)+'СЕТ СН'!$F$15</f>
        <v>196.82042712000001</v>
      </c>
      <c r="Q221" s="36">
        <f>SUMIFS(СВЦЭМ!$F$39:$F$782,СВЦЭМ!$A$39:$A$782,$A221,СВЦЭМ!$B$39:$B$782,Q$190)+'СЕТ СН'!$F$15</f>
        <v>195.79613884</v>
      </c>
      <c r="R221" s="36">
        <f>SUMIFS(СВЦЭМ!$F$39:$F$782,СВЦЭМ!$A$39:$A$782,$A221,СВЦЭМ!$B$39:$B$782,R$190)+'СЕТ СН'!$F$15</f>
        <v>196.24814248999999</v>
      </c>
      <c r="S221" s="36">
        <f>SUMIFS(СВЦЭМ!$F$39:$F$782,СВЦЭМ!$A$39:$A$782,$A221,СВЦЭМ!$B$39:$B$782,S$190)+'СЕТ СН'!$F$15</f>
        <v>194.13961624999999</v>
      </c>
      <c r="T221" s="36">
        <f>SUMIFS(СВЦЭМ!$F$39:$F$782,СВЦЭМ!$A$39:$A$782,$A221,СВЦЭМ!$B$39:$B$782,T$190)+'СЕТ СН'!$F$15</f>
        <v>198.82625247999999</v>
      </c>
      <c r="U221" s="36">
        <f>SUMIFS(СВЦЭМ!$F$39:$F$782,СВЦЭМ!$A$39:$A$782,$A221,СВЦЭМ!$B$39:$B$782,U$190)+'СЕТ СН'!$F$15</f>
        <v>200.35721801</v>
      </c>
      <c r="V221" s="36">
        <f>SUMIFS(СВЦЭМ!$F$39:$F$782,СВЦЭМ!$A$39:$A$782,$A221,СВЦЭМ!$B$39:$B$782,V$190)+'СЕТ СН'!$F$15</f>
        <v>198.13773850999999</v>
      </c>
      <c r="W221" s="36">
        <f>SUMIFS(СВЦЭМ!$F$39:$F$782,СВЦЭМ!$A$39:$A$782,$A221,СВЦЭМ!$B$39:$B$782,W$190)+'СЕТ СН'!$F$15</f>
        <v>195.14359049000001</v>
      </c>
      <c r="X221" s="36">
        <f>SUMIFS(СВЦЭМ!$F$39:$F$782,СВЦЭМ!$A$39:$A$782,$A221,СВЦЭМ!$B$39:$B$782,X$190)+'СЕТ СН'!$F$15</f>
        <v>190.36134680000001</v>
      </c>
      <c r="Y221" s="36">
        <f>SUMIFS(СВЦЭМ!$F$39:$F$782,СВЦЭМ!$A$39:$A$782,$A221,СВЦЭМ!$B$39:$B$782,Y$190)+'СЕТ СН'!$F$15</f>
        <v>192.61862367000001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01.10.2021</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44471</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44472</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44473</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44474</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44475</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44476</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44477</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44478</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44479</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44480</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44481</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44482</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44483</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44484</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44485</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44486</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44487</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44488</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44489</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44490</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44491</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44492</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44493</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44494</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44495</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44496</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44497</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44498</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44499</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44500</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01.10.2021</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44471</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44472</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44473</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44474</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44475</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44476</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44477</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44478</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44479</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44480</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44481</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44482</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44483</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44484</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44485</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44486</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44487</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44488</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44489</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44490</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44491</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44492</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44493</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44494</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44495</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44496</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44497</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44498</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44499</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44500</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01.10.2021</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44471</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44472</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44473</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44474</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44475</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44476</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44477</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44478</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44479</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44480</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44481</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44482</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44483</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44484</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44485</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44486</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44487</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44488</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44489</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44490</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44491</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44492</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44493</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44494</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44495</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44496</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44497</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44498</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44499</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44500</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01.10.2021</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44471</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44472</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44473</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44474</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44475</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44476</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44477</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44478</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44479</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44480</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44481</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44482</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44483</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44484</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44485</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44486</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44487</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44488</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44489</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44490</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44491</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44492</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44493</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44494</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44495</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44496</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44497</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44498</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44499</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44500</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01.10.2021</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44471</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44472</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44473</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44474</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44475</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44476</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44477</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44478</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44479</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44480</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44481</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44482</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44483</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44484</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44485</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44486</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44487</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44488</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44489</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44490</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44491</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44492</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44493</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44494</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44495</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44496</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44497</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44498</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44499</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44500</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01.10.2021</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44471</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44472</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44473</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44474</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44475</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44476</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44477</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44478</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44479</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44480</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44481</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44482</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44483</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44484</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44485</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44486</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44487</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44488</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44489</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44490</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44491</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44492</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44493</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44494</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44495</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44496</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44497</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44498</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44499</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44500</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7.8049726799999997</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436248.60016764462</v>
      </c>
      <c r="O439" s="130"/>
      <c r="P439" s="129">
        <f>СВЦЭМ!$D$12+'СЕТ СН'!$F$13-'СЕТ СН'!$G$25</f>
        <v>436248.60016764462</v>
      </c>
      <c r="Q439" s="130"/>
      <c r="R439" s="129">
        <f>СВЦЭМ!$D$12+'СЕТ СН'!$F$13-'СЕТ СН'!$H$25</f>
        <v>436248.60016764462</v>
      </c>
      <c r="S439" s="130"/>
      <c r="T439" s="129">
        <f>СВЦЭМ!$D$12+'СЕТ СН'!$F$13-'СЕТ СН'!$I$25</f>
        <v>436248.60016764462</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01.10.2021</v>
      </c>
      <c r="B12" s="36">
        <f>SUMIFS(СВЦЭМ!$D$39:$D$782,СВЦЭМ!$A$39:$A$782,$A12,СВЦЭМ!$B$39:$B$782,B$11)+'СЕТ СН'!$F$14+СВЦЭМ!$D$10+'СЕТ СН'!$F$8*'СЕТ СН'!$F$9-'СЕТ СН'!$F$26</f>
        <v>1140.8690392999999</v>
      </c>
      <c r="C12" s="36">
        <f>SUMIFS(СВЦЭМ!$D$39:$D$782,СВЦЭМ!$A$39:$A$782,$A12,СВЦЭМ!$B$39:$B$782,C$11)+'СЕТ СН'!$F$14+СВЦЭМ!$D$10+'СЕТ СН'!$F$8*'СЕТ СН'!$F$9-'СЕТ СН'!$F$26</f>
        <v>1172.20155836</v>
      </c>
      <c r="D12" s="36">
        <f>SUMIFS(СВЦЭМ!$D$39:$D$782,СВЦЭМ!$A$39:$A$782,$A12,СВЦЭМ!$B$39:$B$782,D$11)+'СЕТ СН'!$F$14+СВЦЭМ!$D$10+'СЕТ СН'!$F$8*'СЕТ СН'!$F$9-'СЕТ СН'!$F$26</f>
        <v>1240.60393789</v>
      </c>
      <c r="E12" s="36">
        <f>SUMIFS(СВЦЭМ!$D$39:$D$782,СВЦЭМ!$A$39:$A$782,$A12,СВЦЭМ!$B$39:$B$782,E$11)+'СЕТ СН'!$F$14+СВЦЭМ!$D$10+'СЕТ СН'!$F$8*'СЕТ СН'!$F$9-'СЕТ СН'!$F$26</f>
        <v>1261.7742004799998</v>
      </c>
      <c r="F12" s="36">
        <f>SUMIFS(СВЦЭМ!$D$39:$D$782,СВЦЭМ!$A$39:$A$782,$A12,СВЦЭМ!$B$39:$B$782,F$11)+'СЕТ СН'!$F$14+СВЦЭМ!$D$10+'СЕТ СН'!$F$8*'СЕТ СН'!$F$9-'СЕТ СН'!$F$26</f>
        <v>1270.4683744700001</v>
      </c>
      <c r="G12" s="36">
        <f>SUMIFS(СВЦЭМ!$D$39:$D$782,СВЦЭМ!$A$39:$A$782,$A12,СВЦЭМ!$B$39:$B$782,G$11)+'СЕТ СН'!$F$14+СВЦЭМ!$D$10+'СЕТ СН'!$F$8*'СЕТ СН'!$F$9-'СЕТ СН'!$F$26</f>
        <v>1260.5998834500001</v>
      </c>
      <c r="H12" s="36">
        <f>SUMIFS(СВЦЭМ!$D$39:$D$782,СВЦЭМ!$A$39:$A$782,$A12,СВЦЭМ!$B$39:$B$782,H$11)+'СЕТ СН'!$F$14+СВЦЭМ!$D$10+'СЕТ СН'!$F$8*'СЕТ СН'!$F$9-'СЕТ СН'!$F$26</f>
        <v>1235.9669454699997</v>
      </c>
      <c r="I12" s="36">
        <f>SUMIFS(СВЦЭМ!$D$39:$D$782,СВЦЭМ!$A$39:$A$782,$A12,СВЦЭМ!$B$39:$B$782,I$11)+'СЕТ СН'!$F$14+СВЦЭМ!$D$10+'СЕТ СН'!$F$8*'СЕТ СН'!$F$9-'СЕТ СН'!$F$26</f>
        <v>1226.9272241999997</v>
      </c>
      <c r="J12" s="36">
        <f>SUMIFS(СВЦЭМ!$D$39:$D$782,СВЦЭМ!$A$39:$A$782,$A12,СВЦЭМ!$B$39:$B$782,J$11)+'СЕТ СН'!$F$14+СВЦЭМ!$D$10+'СЕТ СН'!$F$8*'СЕТ СН'!$F$9-'СЕТ СН'!$F$26</f>
        <v>1150.74977298</v>
      </c>
      <c r="K12" s="36">
        <f>SUMIFS(СВЦЭМ!$D$39:$D$782,СВЦЭМ!$A$39:$A$782,$A12,СВЦЭМ!$B$39:$B$782,K$11)+'СЕТ СН'!$F$14+СВЦЭМ!$D$10+'СЕТ СН'!$F$8*'СЕТ СН'!$F$9-'СЕТ СН'!$F$26</f>
        <v>1174.2355139699998</v>
      </c>
      <c r="L12" s="36">
        <f>SUMIFS(СВЦЭМ!$D$39:$D$782,СВЦЭМ!$A$39:$A$782,$A12,СВЦЭМ!$B$39:$B$782,L$11)+'СЕТ СН'!$F$14+СВЦЭМ!$D$10+'СЕТ СН'!$F$8*'СЕТ СН'!$F$9-'СЕТ СН'!$F$26</f>
        <v>1174.63205346</v>
      </c>
      <c r="M12" s="36">
        <f>SUMIFS(СВЦЭМ!$D$39:$D$782,СВЦЭМ!$A$39:$A$782,$A12,СВЦЭМ!$B$39:$B$782,M$11)+'СЕТ СН'!$F$14+СВЦЭМ!$D$10+'СЕТ СН'!$F$8*'СЕТ СН'!$F$9-'СЕТ СН'!$F$26</f>
        <v>1156.1410705600001</v>
      </c>
      <c r="N12" s="36">
        <f>SUMIFS(СВЦЭМ!$D$39:$D$782,СВЦЭМ!$A$39:$A$782,$A12,СВЦЭМ!$B$39:$B$782,N$11)+'СЕТ СН'!$F$14+СВЦЭМ!$D$10+'СЕТ СН'!$F$8*'СЕТ СН'!$F$9-'СЕТ СН'!$F$26</f>
        <v>1147.28797715</v>
      </c>
      <c r="O12" s="36">
        <f>SUMIFS(СВЦЭМ!$D$39:$D$782,СВЦЭМ!$A$39:$A$782,$A12,СВЦЭМ!$B$39:$B$782,O$11)+'СЕТ СН'!$F$14+СВЦЭМ!$D$10+'СЕТ СН'!$F$8*'СЕТ СН'!$F$9-'СЕТ СН'!$F$26</f>
        <v>1138.22553186</v>
      </c>
      <c r="P12" s="36">
        <f>SUMIFS(СВЦЭМ!$D$39:$D$782,СВЦЭМ!$A$39:$A$782,$A12,СВЦЭМ!$B$39:$B$782,P$11)+'СЕТ СН'!$F$14+СВЦЭМ!$D$10+'СЕТ СН'!$F$8*'СЕТ СН'!$F$9-'СЕТ СН'!$F$26</f>
        <v>1144.66036048</v>
      </c>
      <c r="Q12" s="36">
        <f>SUMIFS(СВЦЭМ!$D$39:$D$782,СВЦЭМ!$A$39:$A$782,$A12,СВЦЭМ!$B$39:$B$782,Q$11)+'СЕТ СН'!$F$14+СВЦЭМ!$D$10+'СЕТ СН'!$F$8*'СЕТ СН'!$F$9-'СЕТ СН'!$F$26</f>
        <v>1140.5141809199999</v>
      </c>
      <c r="R12" s="36">
        <f>SUMIFS(СВЦЭМ!$D$39:$D$782,СВЦЭМ!$A$39:$A$782,$A12,СВЦЭМ!$B$39:$B$782,R$11)+'СЕТ СН'!$F$14+СВЦЭМ!$D$10+'СЕТ СН'!$F$8*'СЕТ СН'!$F$9-'СЕТ СН'!$F$26</f>
        <v>1136.6280342999999</v>
      </c>
      <c r="S12" s="36">
        <f>SUMIFS(СВЦЭМ!$D$39:$D$782,СВЦЭМ!$A$39:$A$782,$A12,СВЦЭМ!$B$39:$B$782,S$11)+'СЕТ СН'!$F$14+СВЦЭМ!$D$10+'СЕТ СН'!$F$8*'СЕТ СН'!$F$9-'СЕТ СН'!$F$26</f>
        <v>1134.82936165</v>
      </c>
      <c r="T12" s="36">
        <f>SUMIFS(СВЦЭМ!$D$39:$D$782,СВЦЭМ!$A$39:$A$782,$A12,СВЦЭМ!$B$39:$B$782,T$11)+'СЕТ СН'!$F$14+СВЦЭМ!$D$10+'СЕТ СН'!$F$8*'СЕТ СН'!$F$9-'СЕТ СН'!$F$26</f>
        <v>1125.13519468</v>
      </c>
      <c r="U12" s="36">
        <f>SUMIFS(СВЦЭМ!$D$39:$D$782,СВЦЭМ!$A$39:$A$782,$A12,СВЦЭМ!$B$39:$B$782,U$11)+'СЕТ СН'!$F$14+СВЦЭМ!$D$10+'СЕТ СН'!$F$8*'СЕТ СН'!$F$9-'СЕТ СН'!$F$26</f>
        <v>1096.6706735799999</v>
      </c>
      <c r="V12" s="36">
        <f>SUMIFS(СВЦЭМ!$D$39:$D$782,СВЦЭМ!$A$39:$A$782,$A12,СВЦЭМ!$B$39:$B$782,V$11)+'СЕТ СН'!$F$14+СВЦЭМ!$D$10+'СЕТ СН'!$F$8*'СЕТ СН'!$F$9-'СЕТ СН'!$F$26</f>
        <v>1067.8452336199998</v>
      </c>
      <c r="W12" s="36">
        <f>SUMIFS(СВЦЭМ!$D$39:$D$782,СВЦЭМ!$A$39:$A$782,$A12,СВЦЭМ!$B$39:$B$782,W$11)+'СЕТ СН'!$F$14+СВЦЭМ!$D$10+'СЕТ СН'!$F$8*'СЕТ СН'!$F$9-'СЕТ СН'!$F$26</f>
        <v>1079.4840581599999</v>
      </c>
      <c r="X12" s="36">
        <f>SUMIFS(СВЦЭМ!$D$39:$D$782,СВЦЭМ!$A$39:$A$782,$A12,СВЦЭМ!$B$39:$B$782,X$11)+'СЕТ СН'!$F$14+СВЦЭМ!$D$10+'СЕТ СН'!$F$8*'СЕТ СН'!$F$9-'СЕТ СН'!$F$26</f>
        <v>1109.1117670200001</v>
      </c>
      <c r="Y12" s="36">
        <f>SUMIFS(СВЦЭМ!$D$39:$D$782,СВЦЭМ!$A$39:$A$782,$A12,СВЦЭМ!$B$39:$B$782,Y$11)+'СЕТ СН'!$F$14+СВЦЭМ!$D$10+'СЕТ СН'!$F$8*'СЕТ СН'!$F$9-'СЕТ СН'!$F$26</f>
        <v>1138.5927008899998</v>
      </c>
    </row>
    <row r="13" spans="1:25" ht="15.75" x14ac:dyDescent="0.2">
      <c r="A13" s="35">
        <f>A12+1</f>
        <v>44471</v>
      </c>
      <c r="B13" s="36">
        <f>SUMIFS(СВЦЭМ!$D$39:$D$782,СВЦЭМ!$A$39:$A$782,$A13,СВЦЭМ!$B$39:$B$782,B$11)+'СЕТ СН'!$F$14+СВЦЭМ!$D$10+'СЕТ СН'!$F$8*'СЕТ СН'!$F$9-'СЕТ СН'!$F$26</f>
        <v>1210.5459321999999</v>
      </c>
      <c r="C13" s="36">
        <f>SUMIFS(СВЦЭМ!$D$39:$D$782,СВЦЭМ!$A$39:$A$782,$A13,СВЦЭМ!$B$39:$B$782,C$11)+'СЕТ СН'!$F$14+СВЦЭМ!$D$10+'СЕТ СН'!$F$8*'СЕТ СН'!$F$9-'СЕТ СН'!$F$26</f>
        <v>1248.1367267800001</v>
      </c>
      <c r="D13" s="36">
        <f>SUMIFS(СВЦЭМ!$D$39:$D$782,СВЦЭМ!$A$39:$A$782,$A13,СВЦЭМ!$B$39:$B$782,D$11)+'СЕТ СН'!$F$14+СВЦЭМ!$D$10+'СЕТ СН'!$F$8*'СЕТ СН'!$F$9-'СЕТ СН'!$F$26</f>
        <v>1285.3161454299998</v>
      </c>
      <c r="E13" s="36">
        <f>SUMIFS(СВЦЭМ!$D$39:$D$782,СВЦЭМ!$A$39:$A$782,$A13,СВЦЭМ!$B$39:$B$782,E$11)+'СЕТ СН'!$F$14+СВЦЭМ!$D$10+'СЕТ СН'!$F$8*'СЕТ СН'!$F$9-'СЕТ СН'!$F$26</f>
        <v>1303.7189078000001</v>
      </c>
      <c r="F13" s="36">
        <f>SUMIFS(СВЦЭМ!$D$39:$D$782,СВЦЭМ!$A$39:$A$782,$A13,СВЦЭМ!$B$39:$B$782,F$11)+'СЕТ СН'!$F$14+СВЦЭМ!$D$10+'СЕТ СН'!$F$8*'СЕТ СН'!$F$9-'СЕТ СН'!$F$26</f>
        <v>1302.0391970299997</v>
      </c>
      <c r="G13" s="36">
        <f>SUMIFS(СВЦЭМ!$D$39:$D$782,СВЦЭМ!$A$39:$A$782,$A13,СВЦЭМ!$B$39:$B$782,G$11)+'СЕТ СН'!$F$14+СВЦЭМ!$D$10+'СЕТ СН'!$F$8*'СЕТ СН'!$F$9-'СЕТ СН'!$F$26</f>
        <v>1292.2264060299999</v>
      </c>
      <c r="H13" s="36">
        <f>SUMIFS(СВЦЭМ!$D$39:$D$782,СВЦЭМ!$A$39:$A$782,$A13,СВЦЭМ!$B$39:$B$782,H$11)+'СЕТ СН'!$F$14+СВЦЭМ!$D$10+'СЕТ СН'!$F$8*'СЕТ СН'!$F$9-'СЕТ СН'!$F$26</f>
        <v>1230.5065740299997</v>
      </c>
      <c r="I13" s="36">
        <f>SUMIFS(СВЦЭМ!$D$39:$D$782,СВЦЭМ!$A$39:$A$782,$A13,СВЦЭМ!$B$39:$B$782,I$11)+'СЕТ СН'!$F$14+СВЦЭМ!$D$10+'СЕТ СН'!$F$8*'СЕТ СН'!$F$9-'СЕТ СН'!$F$26</f>
        <v>1178.4867427700001</v>
      </c>
      <c r="J13" s="36">
        <f>SUMIFS(СВЦЭМ!$D$39:$D$782,СВЦЭМ!$A$39:$A$782,$A13,СВЦЭМ!$B$39:$B$782,J$11)+'СЕТ СН'!$F$14+СВЦЭМ!$D$10+'СЕТ СН'!$F$8*'СЕТ СН'!$F$9-'СЕТ СН'!$F$26</f>
        <v>1098.3225010399999</v>
      </c>
      <c r="K13" s="36">
        <f>SUMIFS(СВЦЭМ!$D$39:$D$782,СВЦЭМ!$A$39:$A$782,$A13,СВЦЭМ!$B$39:$B$782,K$11)+'СЕТ СН'!$F$14+СВЦЭМ!$D$10+'СЕТ СН'!$F$8*'СЕТ СН'!$F$9-'СЕТ СН'!$F$26</f>
        <v>1092.0814008399998</v>
      </c>
      <c r="L13" s="36">
        <f>SUMIFS(СВЦЭМ!$D$39:$D$782,СВЦЭМ!$A$39:$A$782,$A13,СВЦЭМ!$B$39:$B$782,L$11)+'СЕТ СН'!$F$14+СВЦЭМ!$D$10+'СЕТ СН'!$F$8*'СЕТ СН'!$F$9-'СЕТ СН'!$F$26</f>
        <v>1099.3837121699999</v>
      </c>
      <c r="M13" s="36">
        <f>SUMIFS(СВЦЭМ!$D$39:$D$782,СВЦЭМ!$A$39:$A$782,$A13,СВЦЭМ!$B$39:$B$782,M$11)+'СЕТ СН'!$F$14+СВЦЭМ!$D$10+'СЕТ СН'!$F$8*'СЕТ СН'!$F$9-'СЕТ СН'!$F$26</f>
        <v>1090.9882150200001</v>
      </c>
      <c r="N13" s="36">
        <f>SUMIFS(СВЦЭМ!$D$39:$D$782,СВЦЭМ!$A$39:$A$782,$A13,СВЦЭМ!$B$39:$B$782,N$11)+'СЕТ СН'!$F$14+СВЦЭМ!$D$10+'СЕТ СН'!$F$8*'СЕТ СН'!$F$9-'СЕТ СН'!$F$26</f>
        <v>1081.40414201</v>
      </c>
      <c r="O13" s="36">
        <f>SUMIFS(СВЦЭМ!$D$39:$D$782,СВЦЭМ!$A$39:$A$782,$A13,СВЦЭМ!$B$39:$B$782,O$11)+'СЕТ СН'!$F$14+СВЦЭМ!$D$10+'СЕТ СН'!$F$8*'СЕТ СН'!$F$9-'СЕТ СН'!$F$26</f>
        <v>1086.7258827999999</v>
      </c>
      <c r="P13" s="36">
        <f>SUMIFS(СВЦЭМ!$D$39:$D$782,СВЦЭМ!$A$39:$A$782,$A13,СВЦЭМ!$B$39:$B$782,P$11)+'СЕТ СН'!$F$14+СВЦЭМ!$D$10+'СЕТ СН'!$F$8*'СЕТ СН'!$F$9-'СЕТ СН'!$F$26</f>
        <v>1105.8102174199998</v>
      </c>
      <c r="Q13" s="36">
        <f>SUMIFS(СВЦЭМ!$D$39:$D$782,СВЦЭМ!$A$39:$A$782,$A13,СВЦЭМ!$B$39:$B$782,Q$11)+'СЕТ СН'!$F$14+СВЦЭМ!$D$10+'СЕТ СН'!$F$8*'СЕТ СН'!$F$9-'СЕТ СН'!$F$26</f>
        <v>1108.2852545199999</v>
      </c>
      <c r="R13" s="36">
        <f>SUMIFS(СВЦЭМ!$D$39:$D$782,СВЦЭМ!$A$39:$A$782,$A13,СВЦЭМ!$B$39:$B$782,R$11)+'СЕТ СН'!$F$14+СВЦЭМ!$D$10+'СЕТ СН'!$F$8*'СЕТ СН'!$F$9-'СЕТ СН'!$F$26</f>
        <v>1110.59092287</v>
      </c>
      <c r="S13" s="36">
        <f>SUMIFS(СВЦЭМ!$D$39:$D$782,СВЦЭМ!$A$39:$A$782,$A13,СВЦЭМ!$B$39:$B$782,S$11)+'СЕТ СН'!$F$14+СВЦЭМ!$D$10+'СЕТ СН'!$F$8*'СЕТ СН'!$F$9-'СЕТ СН'!$F$26</f>
        <v>1124.61126268</v>
      </c>
      <c r="T13" s="36">
        <f>SUMIFS(СВЦЭМ!$D$39:$D$782,СВЦЭМ!$A$39:$A$782,$A13,СВЦЭМ!$B$39:$B$782,T$11)+'СЕТ СН'!$F$14+СВЦЭМ!$D$10+'СЕТ СН'!$F$8*'СЕТ СН'!$F$9-'СЕТ СН'!$F$26</f>
        <v>1096.01621856</v>
      </c>
      <c r="U13" s="36">
        <f>SUMIFS(СВЦЭМ!$D$39:$D$782,СВЦЭМ!$A$39:$A$782,$A13,СВЦЭМ!$B$39:$B$782,U$11)+'СЕТ СН'!$F$14+СВЦЭМ!$D$10+'СЕТ СН'!$F$8*'СЕТ СН'!$F$9-'СЕТ СН'!$F$26</f>
        <v>1081.4246149199998</v>
      </c>
      <c r="V13" s="36">
        <f>SUMIFS(СВЦЭМ!$D$39:$D$782,СВЦЭМ!$A$39:$A$782,$A13,СВЦЭМ!$B$39:$B$782,V$11)+'СЕТ СН'!$F$14+СВЦЭМ!$D$10+'СЕТ СН'!$F$8*'СЕТ СН'!$F$9-'СЕТ СН'!$F$26</f>
        <v>1087.3526034399999</v>
      </c>
      <c r="W13" s="36">
        <f>SUMIFS(СВЦЭМ!$D$39:$D$782,СВЦЭМ!$A$39:$A$782,$A13,СВЦЭМ!$B$39:$B$782,W$11)+'СЕТ СН'!$F$14+СВЦЭМ!$D$10+'СЕТ СН'!$F$8*'СЕТ СН'!$F$9-'СЕТ СН'!$F$26</f>
        <v>1075.9036145099999</v>
      </c>
      <c r="X13" s="36">
        <f>SUMIFS(СВЦЭМ!$D$39:$D$782,СВЦЭМ!$A$39:$A$782,$A13,СВЦЭМ!$B$39:$B$782,X$11)+'СЕТ СН'!$F$14+СВЦЭМ!$D$10+'СЕТ СН'!$F$8*'СЕТ СН'!$F$9-'СЕТ СН'!$F$26</f>
        <v>1184.4759847299999</v>
      </c>
      <c r="Y13" s="36">
        <f>SUMIFS(СВЦЭМ!$D$39:$D$782,СВЦЭМ!$A$39:$A$782,$A13,СВЦЭМ!$B$39:$B$782,Y$11)+'СЕТ СН'!$F$14+СВЦЭМ!$D$10+'СЕТ СН'!$F$8*'СЕТ СН'!$F$9-'СЕТ СН'!$F$26</f>
        <v>1157.74064211</v>
      </c>
    </row>
    <row r="14" spans="1:25" ht="15.75" x14ac:dyDescent="0.2">
      <c r="A14" s="35">
        <f t="shared" ref="A14:A42" si="0">A13+1</f>
        <v>44472</v>
      </c>
      <c r="B14" s="36">
        <f>SUMIFS(СВЦЭМ!$D$39:$D$782,СВЦЭМ!$A$39:$A$782,$A14,СВЦЭМ!$B$39:$B$782,B$11)+'СЕТ СН'!$F$14+СВЦЭМ!$D$10+'СЕТ СН'!$F$8*'СЕТ СН'!$F$9-'СЕТ СН'!$F$26</f>
        <v>1175.8697735400001</v>
      </c>
      <c r="C14" s="36">
        <f>SUMIFS(СВЦЭМ!$D$39:$D$782,СВЦЭМ!$A$39:$A$782,$A14,СВЦЭМ!$B$39:$B$782,C$11)+'СЕТ СН'!$F$14+СВЦЭМ!$D$10+'СЕТ СН'!$F$8*'СЕТ СН'!$F$9-'СЕТ СН'!$F$26</f>
        <v>1229.5329906100001</v>
      </c>
      <c r="D14" s="36">
        <f>SUMIFS(СВЦЭМ!$D$39:$D$782,СВЦЭМ!$A$39:$A$782,$A14,СВЦЭМ!$B$39:$B$782,D$11)+'СЕТ СН'!$F$14+СВЦЭМ!$D$10+'СЕТ СН'!$F$8*'СЕТ СН'!$F$9-'СЕТ СН'!$F$26</f>
        <v>1286.5986608399999</v>
      </c>
      <c r="E14" s="36">
        <f>SUMIFS(СВЦЭМ!$D$39:$D$782,СВЦЭМ!$A$39:$A$782,$A14,СВЦЭМ!$B$39:$B$782,E$11)+'СЕТ СН'!$F$14+СВЦЭМ!$D$10+'СЕТ СН'!$F$8*'СЕТ СН'!$F$9-'СЕТ СН'!$F$26</f>
        <v>1303.0570420899999</v>
      </c>
      <c r="F14" s="36">
        <f>SUMIFS(СВЦЭМ!$D$39:$D$782,СВЦЭМ!$A$39:$A$782,$A14,СВЦЭМ!$B$39:$B$782,F$11)+'СЕТ СН'!$F$14+СВЦЭМ!$D$10+'СЕТ СН'!$F$8*'СЕТ СН'!$F$9-'СЕТ СН'!$F$26</f>
        <v>1305.5980418300001</v>
      </c>
      <c r="G14" s="36">
        <f>SUMIFS(СВЦЭМ!$D$39:$D$782,СВЦЭМ!$A$39:$A$782,$A14,СВЦЭМ!$B$39:$B$782,G$11)+'СЕТ СН'!$F$14+СВЦЭМ!$D$10+'СЕТ СН'!$F$8*'СЕТ СН'!$F$9-'СЕТ СН'!$F$26</f>
        <v>1299.1559570499999</v>
      </c>
      <c r="H14" s="36">
        <f>SUMIFS(СВЦЭМ!$D$39:$D$782,СВЦЭМ!$A$39:$A$782,$A14,СВЦЭМ!$B$39:$B$782,H$11)+'СЕТ СН'!$F$14+СВЦЭМ!$D$10+'СЕТ СН'!$F$8*'СЕТ СН'!$F$9-'СЕТ СН'!$F$26</f>
        <v>1248.7593920599998</v>
      </c>
      <c r="I14" s="36">
        <f>SUMIFS(СВЦЭМ!$D$39:$D$782,СВЦЭМ!$A$39:$A$782,$A14,СВЦЭМ!$B$39:$B$782,I$11)+'СЕТ СН'!$F$14+СВЦЭМ!$D$10+'СЕТ СН'!$F$8*'СЕТ СН'!$F$9-'СЕТ СН'!$F$26</f>
        <v>1182.7121865300001</v>
      </c>
      <c r="J14" s="36">
        <f>SUMIFS(СВЦЭМ!$D$39:$D$782,СВЦЭМ!$A$39:$A$782,$A14,СВЦЭМ!$B$39:$B$782,J$11)+'СЕТ СН'!$F$14+СВЦЭМ!$D$10+'СЕТ СН'!$F$8*'СЕТ СН'!$F$9-'СЕТ СН'!$F$26</f>
        <v>1140.2024118499999</v>
      </c>
      <c r="K14" s="36">
        <f>SUMIFS(СВЦЭМ!$D$39:$D$782,СВЦЭМ!$A$39:$A$782,$A14,СВЦЭМ!$B$39:$B$782,K$11)+'СЕТ СН'!$F$14+СВЦЭМ!$D$10+'СЕТ СН'!$F$8*'СЕТ СН'!$F$9-'СЕТ СН'!$F$26</f>
        <v>1101.42807006</v>
      </c>
      <c r="L14" s="36">
        <f>SUMIFS(СВЦЭМ!$D$39:$D$782,СВЦЭМ!$A$39:$A$782,$A14,СВЦЭМ!$B$39:$B$782,L$11)+'СЕТ СН'!$F$14+СВЦЭМ!$D$10+'СЕТ СН'!$F$8*'СЕТ СН'!$F$9-'СЕТ СН'!$F$26</f>
        <v>1096.6760908299998</v>
      </c>
      <c r="M14" s="36">
        <f>SUMIFS(СВЦЭМ!$D$39:$D$782,СВЦЭМ!$A$39:$A$782,$A14,СВЦЭМ!$B$39:$B$782,M$11)+'СЕТ СН'!$F$14+СВЦЭМ!$D$10+'СЕТ СН'!$F$8*'СЕТ СН'!$F$9-'СЕТ СН'!$F$26</f>
        <v>1098.95489094</v>
      </c>
      <c r="N14" s="36">
        <f>SUMIFS(СВЦЭМ!$D$39:$D$782,СВЦЭМ!$A$39:$A$782,$A14,СВЦЭМ!$B$39:$B$782,N$11)+'СЕТ СН'!$F$14+СВЦЭМ!$D$10+'СЕТ СН'!$F$8*'СЕТ СН'!$F$9-'СЕТ СН'!$F$26</f>
        <v>1116.9518102299999</v>
      </c>
      <c r="O14" s="36">
        <f>SUMIFS(СВЦЭМ!$D$39:$D$782,СВЦЭМ!$A$39:$A$782,$A14,СВЦЭМ!$B$39:$B$782,O$11)+'СЕТ СН'!$F$14+СВЦЭМ!$D$10+'СЕТ СН'!$F$8*'СЕТ СН'!$F$9-'СЕТ СН'!$F$26</f>
        <v>1121.62368947</v>
      </c>
      <c r="P14" s="36">
        <f>SUMIFS(СВЦЭМ!$D$39:$D$782,СВЦЭМ!$A$39:$A$782,$A14,СВЦЭМ!$B$39:$B$782,P$11)+'СЕТ СН'!$F$14+СВЦЭМ!$D$10+'СЕТ СН'!$F$8*'СЕТ СН'!$F$9-'СЕТ СН'!$F$26</f>
        <v>1123.4191004099998</v>
      </c>
      <c r="Q14" s="36">
        <f>SUMIFS(СВЦЭМ!$D$39:$D$782,СВЦЭМ!$A$39:$A$782,$A14,СВЦЭМ!$B$39:$B$782,Q$11)+'СЕТ СН'!$F$14+СВЦЭМ!$D$10+'СЕТ СН'!$F$8*'СЕТ СН'!$F$9-'СЕТ СН'!$F$26</f>
        <v>1122.8583625299998</v>
      </c>
      <c r="R14" s="36">
        <f>SUMIFS(СВЦЭМ!$D$39:$D$782,СВЦЭМ!$A$39:$A$782,$A14,СВЦЭМ!$B$39:$B$782,R$11)+'СЕТ СН'!$F$14+СВЦЭМ!$D$10+'СЕТ СН'!$F$8*'СЕТ СН'!$F$9-'СЕТ СН'!$F$26</f>
        <v>1112.32603548</v>
      </c>
      <c r="S14" s="36">
        <f>SUMIFS(СВЦЭМ!$D$39:$D$782,СВЦЭМ!$A$39:$A$782,$A14,СВЦЭМ!$B$39:$B$782,S$11)+'СЕТ СН'!$F$14+СВЦЭМ!$D$10+'СЕТ СН'!$F$8*'СЕТ СН'!$F$9-'СЕТ СН'!$F$26</f>
        <v>1118.6506393499999</v>
      </c>
      <c r="T14" s="36">
        <f>SUMIFS(СВЦЭМ!$D$39:$D$782,СВЦЭМ!$A$39:$A$782,$A14,СВЦЭМ!$B$39:$B$782,T$11)+'СЕТ СН'!$F$14+СВЦЭМ!$D$10+'СЕТ СН'!$F$8*'СЕТ СН'!$F$9-'СЕТ СН'!$F$26</f>
        <v>1107.33959609</v>
      </c>
      <c r="U14" s="36">
        <f>SUMIFS(СВЦЭМ!$D$39:$D$782,СВЦЭМ!$A$39:$A$782,$A14,СВЦЭМ!$B$39:$B$782,U$11)+'СЕТ СН'!$F$14+СВЦЭМ!$D$10+'СЕТ СН'!$F$8*'СЕТ СН'!$F$9-'СЕТ СН'!$F$26</f>
        <v>1099.4264588199999</v>
      </c>
      <c r="V14" s="36">
        <f>SUMIFS(СВЦЭМ!$D$39:$D$782,СВЦЭМ!$A$39:$A$782,$A14,СВЦЭМ!$B$39:$B$782,V$11)+'СЕТ СН'!$F$14+СВЦЭМ!$D$10+'СЕТ СН'!$F$8*'СЕТ СН'!$F$9-'СЕТ СН'!$F$26</f>
        <v>1085.4462280399998</v>
      </c>
      <c r="W14" s="36">
        <f>SUMIFS(СВЦЭМ!$D$39:$D$782,СВЦЭМ!$A$39:$A$782,$A14,СВЦЭМ!$B$39:$B$782,W$11)+'СЕТ СН'!$F$14+СВЦЭМ!$D$10+'СЕТ СН'!$F$8*'СЕТ СН'!$F$9-'СЕТ СН'!$F$26</f>
        <v>1066.3150346299999</v>
      </c>
      <c r="X14" s="36">
        <f>SUMIFS(СВЦЭМ!$D$39:$D$782,СВЦЭМ!$A$39:$A$782,$A14,СВЦЭМ!$B$39:$B$782,X$11)+'СЕТ СН'!$F$14+СВЦЭМ!$D$10+'СЕТ СН'!$F$8*'СЕТ СН'!$F$9-'СЕТ СН'!$F$26</f>
        <v>1068.4891475300001</v>
      </c>
      <c r="Y14" s="36">
        <f>SUMIFS(СВЦЭМ!$D$39:$D$782,СВЦЭМ!$A$39:$A$782,$A14,СВЦЭМ!$B$39:$B$782,Y$11)+'СЕТ СН'!$F$14+СВЦЭМ!$D$10+'СЕТ СН'!$F$8*'СЕТ СН'!$F$9-'СЕТ СН'!$F$26</f>
        <v>1085.9173048</v>
      </c>
    </row>
    <row r="15" spans="1:25" ht="15.75" x14ac:dyDescent="0.2">
      <c r="A15" s="35">
        <f t="shared" si="0"/>
        <v>44473</v>
      </c>
      <c r="B15" s="36">
        <f>SUMIFS(СВЦЭМ!$D$39:$D$782,СВЦЭМ!$A$39:$A$782,$A15,СВЦЭМ!$B$39:$B$782,B$11)+'СЕТ СН'!$F$14+СВЦЭМ!$D$10+'СЕТ СН'!$F$8*'СЕТ СН'!$F$9-'СЕТ СН'!$F$26</f>
        <v>1150.6192748599999</v>
      </c>
      <c r="C15" s="36">
        <f>SUMIFS(СВЦЭМ!$D$39:$D$782,СВЦЭМ!$A$39:$A$782,$A15,СВЦЭМ!$B$39:$B$782,C$11)+'СЕТ СН'!$F$14+СВЦЭМ!$D$10+'СЕТ СН'!$F$8*'СЕТ СН'!$F$9-'СЕТ СН'!$F$26</f>
        <v>1179.3183090699999</v>
      </c>
      <c r="D15" s="36">
        <f>SUMIFS(СВЦЭМ!$D$39:$D$782,СВЦЭМ!$A$39:$A$782,$A15,СВЦЭМ!$B$39:$B$782,D$11)+'СЕТ СН'!$F$14+СВЦЭМ!$D$10+'СЕТ СН'!$F$8*'СЕТ СН'!$F$9-'СЕТ СН'!$F$26</f>
        <v>1173.7946851299998</v>
      </c>
      <c r="E15" s="36">
        <f>SUMIFS(СВЦЭМ!$D$39:$D$782,СВЦЭМ!$A$39:$A$782,$A15,СВЦЭМ!$B$39:$B$782,E$11)+'СЕТ СН'!$F$14+СВЦЭМ!$D$10+'СЕТ СН'!$F$8*'СЕТ СН'!$F$9-'СЕТ СН'!$F$26</f>
        <v>1193.4287754699999</v>
      </c>
      <c r="F15" s="36">
        <f>SUMIFS(СВЦЭМ!$D$39:$D$782,СВЦЭМ!$A$39:$A$782,$A15,СВЦЭМ!$B$39:$B$782,F$11)+'СЕТ СН'!$F$14+СВЦЭМ!$D$10+'СЕТ СН'!$F$8*'СЕТ СН'!$F$9-'СЕТ СН'!$F$26</f>
        <v>1189.50696483</v>
      </c>
      <c r="G15" s="36">
        <f>SUMIFS(СВЦЭМ!$D$39:$D$782,СВЦЭМ!$A$39:$A$782,$A15,СВЦЭМ!$B$39:$B$782,G$11)+'СЕТ СН'!$F$14+СВЦЭМ!$D$10+'СЕТ СН'!$F$8*'СЕТ СН'!$F$9-'СЕТ СН'!$F$26</f>
        <v>1201.43785392</v>
      </c>
      <c r="H15" s="36">
        <f>SUMIFS(СВЦЭМ!$D$39:$D$782,СВЦЭМ!$A$39:$A$782,$A15,СВЦЭМ!$B$39:$B$782,H$11)+'СЕТ СН'!$F$14+СВЦЭМ!$D$10+'СЕТ СН'!$F$8*'СЕТ СН'!$F$9-'СЕТ СН'!$F$26</f>
        <v>1236.1063124299999</v>
      </c>
      <c r="I15" s="36">
        <f>SUMIFS(СВЦЭМ!$D$39:$D$782,СВЦЭМ!$A$39:$A$782,$A15,СВЦЭМ!$B$39:$B$782,I$11)+'СЕТ СН'!$F$14+СВЦЭМ!$D$10+'СЕТ СН'!$F$8*'СЕТ СН'!$F$9-'СЕТ СН'!$F$26</f>
        <v>1186.8541358499999</v>
      </c>
      <c r="J15" s="36">
        <f>SUMIFS(СВЦЭМ!$D$39:$D$782,СВЦЭМ!$A$39:$A$782,$A15,СВЦЭМ!$B$39:$B$782,J$11)+'СЕТ СН'!$F$14+СВЦЭМ!$D$10+'СЕТ СН'!$F$8*'СЕТ СН'!$F$9-'СЕТ СН'!$F$26</f>
        <v>1154.1475207200001</v>
      </c>
      <c r="K15" s="36">
        <f>SUMIFS(СВЦЭМ!$D$39:$D$782,СВЦЭМ!$A$39:$A$782,$A15,СВЦЭМ!$B$39:$B$782,K$11)+'СЕТ СН'!$F$14+СВЦЭМ!$D$10+'СЕТ СН'!$F$8*'СЕТ СН'!$F$9-'СЕТ СН'!$F$26</f>
        <v>1171.6167883999999</v>
      </c>
      <c r="L15" s="36">
        <f>SUMIFS(СВЦЭМ!$D$39:$D$782,СВЦЭМ!$A$39:$A$782,$A15,СВЦЭМ!$B$39:$B$782,L$11)+'СЕТ СН'!$F$14+СВЦЭМ!$D$10+'СЕТ СН'!$F$8*'СЕТ СН'!$F$9-'СЕТ СН'!$F$26</f>
        <v>1156.8892833800001</v>
      </c>
      <c r="M15" s="36">
        <f>SUMIFS(СВЦЭМ!$D$39:$D$782,СВЦЭМ!$A$39:$A$782,$A15,СВЦЭМ!$B$39:$B$782,M$11)+'СЕТ СН'!$F$14+СВЦЭМ!$D$10+'СЕТ СН'!$F$8*'СЕТ СН'!$F$9-'СЕТ СН'!$F$26</f>
        <v>1156.92171788</v>
      </c>
      <c r="N15" s="36">
        <f>SUMIFS(СВЦЭМ!$D$39:$D$782,СВЦЭМ!$A$39:$A$782,$A15,СВЦЭМ!$B$39:$B$782,N$11)+'СЕТ СН'!$F$14+СВЦЭМ!$D$10+'СЕТ СН'!$F$8*'СЕТ СН'!$F$9-'СЕТ СН'!$F$26</f>
        <v>1133.61903031</v>
      </c>
      <c r="O15" s="36">
        <f>SUMIFS(СВЦЭМ!$D$39:$D$782,СВЦЭМ!$A$39:$A$782,$A15,СВЦЭМ!$B$39:$B$782,O$11)+'СЕТ СН'!$F$14+СВЦЭМ!$D$10+'СЕТ СН'!$F$8*'СЕТ СН'!$F$9-'СЕТ СН'!$F$26</f>
        <v>1132.6517649399998</v>
      </c>
      <c r="P15" s="36">
        <f>SUMIFS(СВЦЭМ!$D$39:$D$782,СВЦЭМ!$A$39:$A$782,$A15,СВЦЭМ!$B$39:$B$782,P$11)+'СЕТ СН'!$F$14+СВЦЭМ!$D$10+'СЕТ СН'!$F$8*'СЕТ СН'!$F$9-'СЕТ СН'!$F$26</f>
        <v>1139.0814000199998</v>
      </c>
      <c r="Q15" s="36">
        <f>SUMIFS(СВЦЭМ!$D$39:$D$782,СВЦЭМ!$A$39:$A$782,$A15,СВЦЭМ!$B$39:$B$782,Q$11)+'СЕТ СН'!$F$14+СВЦЭМ!$D$10+'СЕТ СН'!$F$8*'СЕТ СН'!$F$9-'СЕТ СН'!$F$26</f>
        <v>1174.9917306899999</v>
      </c>
      <c r="R15" s="36">
        <f>SUMIFS(СВЦЭМ!$D$39:$D$782,СВЦЭМ!$A$39:$A$782,$A15,СВЦЭМ!$B$39:$B$782,R$11)+'СЕТ СН'!$F$14+СВЦЭМ!$D$10+'СЕТ СН'!$F$8*'СЕТ СН'!$F$9-'СЕТ СН'!$F$26</f>
        <v>1165.6271601999999</v>
      </c>
      <c r="S15" s="36">
        <f>SUMIFS(СВЦЭМ!$D$39:$D$782,СВЦЭМ!$A$39:$A$782,$A15,СВЦЭМ!$B$39:$B$782,S$11)+'СЕТ СН'!$F$14+СВЦЭМ!$D$10+'СЕТ СН'!$F$8*'СЕТ СН'!$F$9-'СЕТ СН'!$F$26</f>
        <v>1169.8596431999999</v>
      </c>
      <c r="T15" s="36">
        <f>SUMIFS(СВЦЭМ!$D$39:$D$782,СВЦЭМ!$A$39:$A$782,$A15,СВЦЭМ!$B$39:$B$782,T$11)+'СЕТ СН'!$F$14+СВЦЭМ!$D$10+'СЕТ СН'!$F$8*'СЕТ СН'!$F$9-'СЕТ СН'!$F$26</f>
        <v>1187.41486786</v>
      </c>
      <c r="U15" s="36">
        <f>SUMIFS(СВЦЭМ!$D$39:$D$782,СВЦЭМ!$A$39:$A$782,$A15,СВЦЭМ!$B$39:$B$782,U$11)+'СЕТ СН'!$F$14+СВЦЭМ!$D$10+'СЕТ СН'!$F$8*'СЕТ СН'!$F$9-'СЕТ СН'!$F$26</f>
        <v>1184.1204637199999</v>
      </c>
      <c r="V15" s="36">
        <f>SUMIFS(СВЦЭМ!$D$39:$D$782,СВЦЭМ!$A$39:$A$782,$A15,СВЦЭМ!$B$39:$B$782,V$11)+'СЕТ СН'!$F$14+СВЦЭМ!$D$10+'СЕТ СН'!$F$8*'СЕТ СН'!$F$9-'СЕТ СН'!$F$26</f>
        <v>1181.60440948</v>
      </c>
      <c r="W15" s="36">
        <f>SUMIFS(СВЦЭМ!$D$39:$D$782,СВЦЭМ!$A$39:$A$782,$A15,СВЦЭМ!$B$39:$B$782,W$11)+'СЕТ СН'!$F$14+СВЦЭМ!$D$10+'СЕТ СН'!$F$8*'СЕТ СН'!$F$9-'СЕТ СН'!$F$26</f>
        <v>1171.37900954</v>
      </c>
      <c r="X15" s="36">
        <f>SUMIFS(СВЦЭМ!$D$39:$D$782,СВЦЭМ!$A$39:$A$782,$A15,СВЦЭМ!$B$39:$B$782,X$11)+'СЕТ СН'!$F$14+СВЦЭМ!$D$10+'СЕТ СН'!$F$8*'СЕТ СН'!$F$9-'СЕТ СН'!$F$26</f>
        <v>1183.4347493400001</v>
      </c>
      <c r="Y15" s="36">
        <f>SUMIFS(СВЦЭМ!$D$39:$D$782,СВЦЭМ!$A$39:$A$782,$A15,СВЦЭМ!$B$39:$B$782,Y$11)+'СЕТ СН'!$F$14+СВЦЭМ!$D$10+'СЕТ СН'!$F$8*'СЕТ СН'!$F$9-'СЕТ СН'!$F$26</f>
        <v>1239.5248818800001</v>
      </c>
    </row>
    <row r="16" spans="1:25" ht="15.75" x14ac:dyDescent="0.2">
      <c r="A16" s="35">
        <f t="shared" si="0"/>
        <v>44474</v>
      </c>
      <c r="B16" s="36">
        <f>SUMIFS(СВЦЭМ!$D$39:$D$782,СВЦЭМ!$A$39:$A$782,$A16,СВЦЭМ!$B$39:$B$782,B$11)+'СЕТ СН'!$F$14+СВЦЭМ!$D$10+'СЕТ СН'!$F$8*'СЕТ СН'!$F$9-'СЕТ СН'!$F$26</f>
        <v>1297.9399836500002</v>
      </c>
      <c r="C16" s="36">
        <f>SUMIFS(СВЦЭМ!$D$39:$D$782,СВЦЭМ!$A$39:$A$782,$A16,СВЦЭМ!$B$39:$B$782,C$11)+'СЕТ СН'!$F$14+СВЦЭМ!$D$10+'СЕТ СН'!$F$8*'СЕТ СН'!$F$9-'СЕТ СН'!$F$26</f>
        <v>1300.8980192700001</v>
      </c>
      <c r="D16" s="36">
        <f>SUMIFS(СВЦЭМ!$D$39:$D$782,СВЦЭМ!$A$39:$A$782,$A16,СВЦЭМ!$B$39:$B$782,D$11)+'СЕТ СН'!$F$14+СВЦЭМ!$D$10+'СЕТ СН'!$F$8*'СЕТ СН'!$F$9-'СЕТ СН'!$F$26</f>
        <v>1234.6071031699998</v>
      </c>
      <c r="E16" s="36">
        <f>SUMIFS(СВЦЭМ!$D$39:$D$782,СВЦЭМ!$A$39:$A$782,$A16,СВЦЭМ!$B$39:$B$782,E$11)+'СЕТ СН'!$F$14+СВЦЭМ!$D$10+'СЕТ СН'!$F$8*'СЕТ СН'!$F$9-'СЕТ СН'!$F$26</f>
        <v>1218.0827610900001</v>
      </c>
      <c r="F16" s="36">
        <f>SUMIFS(СВЦЭМ!$D$39:$D$782,СВЦЭМ!$A$39:$A$782,$A16,СВЦЭМ!$B$39:$B$782,F$11)+'СЕТ СН'!$F$14+СВЦЭМ!$D$10+'СЕТ СН'!$F$8*'СЕТ СН'!$F$9-'СЕТ СН'!$F$26</f>
        <v>1218.0855455199999</v>
      </c>
      <c r="G16" s="36">
        <f>SUMIFS(СВЦЭМ!$D$39:$D$782,СВЦЭМ!$A$39:$A$782,$A16,СВЦЭМ!$B$39:$B$782,G$11)+'СЕТ СН'!$F$14+СВЦЭМ!$D$10+'СЕТ СН'!$F$8*'СЕТ СН'!$F$9-'СЕТ СН'!$F$26</f>
        <v>1227.3749744399997</v>
      </c>
      <c r="H16" s="36">
        <f>SUMIFS(СВЦЭМ!$D$39:$D$782,СВЦЭМ!$A$39:$A$782,$A16,СВЦЭМ!$B$39:$B$782,H$11)+'СЕТ СН'!$F$14+СВЦЭМ!$D$10+'СЕТ СН'!$F$8*'СЕТ СН'!$F$9-'СЕТ СН'!$F$26</f>
        <v>1282.2986646499999</v>
      </c>
      <c r="I16" s="36">
        <f>SUMIFS(СВЦЭМ!$D$39:$D$782,СВЦЭМ!$A$39:$A$782,$A16,СВЦЭМ!$B$39:$B$782,I$11)+'СЕТ СН'!$F$14+СВЦЭМ!$D$10+'СЕТ СН'!$F$8*'СЕТ СН'!$F$9-'СЕТ СН'!$F$26</f>
        <v>1266.38962335</v>
      </c>
      <c r="J16" s="36">
        <f>SUMIFS(СВЦЭМ!$D$39:$D$782,СВЦЭМ!$A$39:$A$782,$A16,СВЦЭМ!$B$39:$B$782,J$11)+'СЕТ СН'!$F$14+СВЦЭМ!$D$10+'СЕТ СН'!$F$8*'СЕТ СН'!$F$9-'СЕТ СН'!$F$26</f>
        <v>1165.87251223</v>
      </c>
      <c r="K16" s="36">
        <f>SUMIFS(СВЦЭМ!$D$39:$D$782,СВЦЭМ!$A$39:$A$782,$A16,СВЦЭМ!$B$39:$B$782,K$11)+'СЕТ СН'!$F$14+СВЦЭМ!$D$10+'СЕТ СН'!$F$8*'СЕТ СН'!$F$9-'СЕТ СН'!$F$26</f>
        <v>1187.2427115400001</v>
      </c>
      <c r="L16" s="36">
        <f>SUMIFS(СВЦЭМ!$D$39:$D$782,СВЦЭМ!$A$39:$A$782,$A16,СВЦЭМ!$B$39:$B$782,L$11)+'СЕТ СН'!$F$14+СВЦЭМ!$D$10+'СЕТ СН'!$F$8*'СЕТ СН'!$F$9-'СЕТ СН'!$F$26</f>
        <v>1193.9508618099999</v>
      </c>
      <c r="M16" s="36">
        <f>SUMIFS(СВЦЭМ!$D$39:$D$782,СВЦЭМ!$A$39:$A$782,$A16,СВЦЭМ!$B$39:$B$782,M$11)+'СЕТ СН'!$F$14+СВЦЭМ!$D$10+'СЕТ СН'!$F$8*'СЕТ СН'!$F$9-'СЕТ СН'!$F$26</f>
        <v>1215.1866720900002</v>
      </c>
      <c r="N16" s="36">
        <f>SUMIFS(СВЦЭМ!$D$39:$D$782,СВЦЭМ!$A$39:$A$782,$A16,СВЦЭМ!$B$39:$B$782,N$11)+'СЕТ СН'!$F$14+СВЦЭМ!$D$10+'СЕТ СН'!$F$8*'СЕТ СН'!$F$9-'СЕТ СН'!$F$26</f>
        <v>1194.4512261300001</v>
      </c>
      <c r="O16" s="36">
        <f>SUMIFS(СВЦЭМ!$D$39:$D$782,СВЦЭМ!$A$39:$A$782,$A16,СВЦЭМ!$B$39:$B$782,O$11)+'СЕТ СН'!$F$14+СВЦЭМ!$D$10+'СЕТ СН'!$F$8*'СЕТ СН'!$F$9-'СЕТ СН'!$F$26</f>
        <v>1199.3275580499999</v>
      </c>
      <c r="P16" s="36">
        <f>SUMIFS(СВЦЭМ!$D$39:$D$782,СВЦЭМ!$A$39:$A$782,$A16,СВЦЭМ!$B$39:$B$782,P$11)+'СЕТ СН'!$F$14+СВЦЭМ!$D$10+'СЕТ СН'!$F$8*'СЕТ СН'!$F$9-'СЕТ СН'!$F$26</f>
        <v>1203.3568537699998</v>
      </c>
      <c r="Q16" s="36">
        <f>SUMIFS(СВЦЭМ!$D$39:$D$782,СВЦЭМ!$A$39:$A$782,$A16,СВЦЭМ!$B$39:$B$782,Q$11)+'СЕТ СН'!$F$14+СВЦЭМ!$D$10+'СЕТ СН'!$F$8*'СЕТ СН'!$F$9-'СЕТ СН'!$F$26</f>
        <v>1225.5696880599999</v>
      </c>
      <c r="R16" s="36">
        <f>SUMIFS(СВЦЭМ!$D$39:$D$782,СВЦЭМ!$A$39:$A$782,$A16,СВЦЭМ!$B$39:$B$782,R$11)+'СЕТ СН'!$F$14+СВЦЭМ!$D$10+'СЕТ СН'!$F$8*'СЕТ СН'!$F$9-'СЕТ СН'!$F$26</f>
        <v>1206.1753060999999</v>
      </c>
      <c r="S16" s="36">
        <f>SUMIFS(СВЦЭМ!$D$39:$D$782,СВЦЭМ!$A$39:$A$782,$A16,СВЦЭМ!$B$39:$B$782,S$11)+'СЕТ СН'!$F$14+СВЦЭМ!$D$10+'СЕТ СН'!$F$8*'СЕТ СН'!$F$9-'СЕТ СН'!$F$26</f>
        <v>1198.06056691</v>
      </c>
      <c r="T16" s="36">
        <f>SUMIFS(СВЦЭМ!$D$39:$D$782,СВЦЭМ!$A$39:$A$782,$A16,СВЦЭМ!$B$39:$B$782,T$11)+'СЕТ СН'!$F$14+СВЦЭМ!$D$10+'СЕТ СН'!$F$8*'СЕТ СН'!$F$9-'СЕТ СН'!$F$26</f>
        <v>1231.1148217299997</v>
      </c>
      <c r="U16" s="36">
        <f>SUMIFS(СВЦЭМ!$D$39:$D$782,СВЦЭМ!$A$39:$A$782,$A16,СВЦЭМ!$B$39:$B$782,U$11)+'СЕТ СН'!$F$14+СВЦЭМ!$D$10+'СЕТ СН'!$F$8*'СЕТ СН'!$F$9-'СЕТ СН'!$F$26</f>
        <v>1208.0657297799999</v>
      </c>
      <c r="V16" s="36">
        <f>SUMIFS(СВЦЭМ!$D$39:$D$782,СВЦЭМ!$A$39:$A$782,$A16,СВЦЭМ!$B$39:$B$782,V$11)+'СЕТ СН'!$F$14+СВЦЭМ!$D$10+'СЕТ СН'!$F$8*'СЕТ СН'!$F$9-'СЕТ СН'!$F$26</f>
        <v>1208.26226634</v>
      </c>
      <c r="W16" s="36">
        <f>SUMIFS(СВЦЭМ!$D$39:$D$782,СВЦЭМ!$A$39:$A$782,$A16,СВЦЭМ!$B$39:$B$782,W$11)+'СЕТ СН'!$F$14+СВЦЭМ!$D$10+'СЕТ СН'!$F$8*'СЕТ СН'!$F$9-'СЕТ СН'!$F$26</f>
        <v>1212.1843387199999</v>
      </c>
      <c r="X16" s="36">
        <f>SUMIFS(СВЦЭМ!$D$39:$D$782,СВЦЭМ!$A$39:$A$782,$A16,СВЦЭМ!$B$39:$B$782,X$11)+'СЕТ СН'!$F$14+СВЦЭМ!$D$10+'СЕТ СН'!$F$8*'СЕТ СН'!$F$9-'СЕТ СН'!$F$26</f>
        <v>1222.3657277699999</v>
      </c>
      <c r="Y16" s="36">
        <f>SUMIFS(СВЦЭМ!$D$39:$D$782,СВЦЭМ!$A$39:$A$782,$A16,СВЦЭМ!$B$39:$B$782,Y$11)+'СЕТ СН'!$F$14+СВЦЭМ!$D$10+'СЕТ СН'!$F$8*'СЕТ СН'!$F$9-'СЕТ СН'!$F$26</f>
        <v>1295.3609692300001</v>
      </c>
    </row>
    <row r="17" spans="1:25" ht="15.75" x14ac:dyDescent="0.2">
      <c r="A17" s="35">
        <f t="shared" si="0"/>
        <v>44475</v>
      </c>
      <c r="B17" s="36">
        <f>SUMIFS(СВЦЭМ!$D$39:$D$782,СВЦЭМ!$A$39:$A$782,$A17,СВЦЭМ!$B$39:$B$782,B$11)+'СЕТ СН'!$F$14+СВЦЭМ!$D$10+'СЕТ СН'!$F$8*'СЕТ СН'!$F$9-'СЕТ СН'!$F$26</f>
        <v>1321.55626837</v>
      </c>
      <c r="C17" s="36">
        <f>SUMIFS(СВЦЭМ!$D$39:$D$782,СВЦЭМ!$A$39:$A$782,$A17,СВЦЭМ!$B$39:$B$782,C$11)+'СЕТ СН'!$F$14+СВЦЭМ!$D$10+'СЕТ СН'!$F$8*'СЕТ СН'!$F$9-'СЕТ СН'!$F$26</f>
        <v>1352.0837671700001</v>
      </c>
      <c r="D17" s="36">
        <f>SUMIFS(СВЦЭМ!$D$39:$D$782,СВЦЭМ!$A$39:$A$782,$A17,СВЦЭМ!$B$39:$B$782,D$11)+'СЕТ СН'!$F$14+СВЦЭМ!$D$10+'СЕТ СН'!$F$8*'СЕТ СН'!$F$9-'СЕТ СН'!$F$26</f>
        <v>1269.2964278700001</v>
      </c>
      <c r="E17" s="36">
        <f>SUMIFS(СВЦЭМ!$D$39:$D$782,СВЦЭМ!$A$39:$A$782,$A17,СВЦЭМ!$B$39:$B$782,E$11)+'СЕТ СН'!$F$14+СВЦЭМ!$D$10+'СЕТ СН'!$F$8*'СЕТ СН'!$F$9-'СЕТ СН'!$F$26</f>
        <v>1258.84881344</v>
      </c>
      <c r="F17" s="36">
        <f>SUMIFS(СВЦЭМ!$D$39:$D$782,СВЦЭМ!$A$39:$A$782,$A17,СВЦЭМ!$B$39:$B$782,F$11)+'СЕТ СН'!$F$14+СВЦЭМ!$D$10+'СЕТ СН'!$F$8*'СЕТ СН'!$F$9-'СЕТ СН'!$F$26</f>
        <v>1253.2002064999997</v>
      </c>
      <c r="G17" s="36">
        <f>SUMIFS(СВЦЭМ!$D$39:$D$782,СВЦЭМ!$A$39:$A$782,$A17,СВЦЭМ!$B$39:$B$782,G$11)+'СЕТ СН'!$F$14+СВЦЭМ!$D$10+'СЕТ СН'!$F$8*'СЕТ СН'!$F$9-'СЕТ СН'!$F$26</f>
        <v>1256.52919832</v>
      </c>
      <c r="H17" s="36">
        <f>SUMIFS(СВЦЭМ!$D$39:$D$782,СВЦЭМ!$A$39:$A$782,$A17,СВЦЭМ!$B$39:$B$782,H$11)+'СЕТ СН'!$F$14+СВЦЭМ!$D$10+'СЕТ СН'!$F$8*'СЕТ СН'!$F$9-'СЕТ СН'!$F$26</f>
        <v>1315.84467571</v>
      </c>
      <c r="I17" s="36">
        <f>SUMIFS(СВЦЭМ!$D$39:$D$782,СВЦЭМ!$A$39:$A$782,$A17,СВЦЭМ!$B$39:$B$782,I$11)+'СЕТ СН'!$F$14+СВЦЭМ!$D$10+'СЕТ СН'!$F$8*'СЕТ СН'!$F$9-'СЕТ СН'!$F$26</f>
        <v>1330.9163812799998</v>
      </c>
      <c r="J17" s="36">
        <f>SUMIFS(СВЦЭМ!$D$39:$D$782,СВЦЭМ!$A$39:$A$782,$A17,СВЦЭМ!$B$39:$B$782,J$11)+'СЕТ СН'!$F$14+СВЦЭМ!$D$10+'СЕТ СН'!$F$8*'СЕТ СН'!$F$9-'СЕТ СН'!$F$26</f>
        <v>1274.8059949499998</v>
      </c>
      <c r="K17" s="36">
        <f>SUMIFS(СВЦЭМ!$D$39:$D$782,СВЦЭМ!$A$39:$A$782,$A17,СВЦЭМ!$B$39:$B$782,K$11)+'СЕТ СН'!$F$14+СВЦЭМ!$D$10+'СЕТ СН'!$F$8*'СЕТ СН'!$F$9-'СЕТ СН'!$F$26</f>
        <v>1255.9859526999999</v>
      </c>
      <c r="L17" s="36">
        <f>SUMIFS(СВЦЭМ!$D$39:$D$782,СВЦЭМ!$A$39:$A$782,$A17,СВЦЭМ!$B$39:$B$782,L$11)+'СЕТ СН'!$F$14+СВЦЭМ!$D$10+'СЕТ СН'!$F$8*'СЕТ СН'!$F$9-'СЕТ СН'!$F$26</f>
        <v>1273.6809119599998</v>
      </c>
      <c r="M17" s="36">
        <f>SUMIFS(СВЦЭМ!$D$39:$D$782,СВЦЭМ!$A$39:$A$782,$A17,СВЦЭМ!$B$39:$B$782,M$11)+'СЕТ СН'!$F$14+СВЦЭМ!$D$10+'СЕТ СН'!$F$8*'СЕТ СН'!$F$9-'СЕТ СН'!$F$26</f>
        <v>1274.7801408599998</v>
      </c>
      <c r="N17" s="36">
        <f>SUMIFS(СВЦЭМ!$D$39:$D$782,СВЦЭМ!$A$39:$A$782,$A17,СВЦЭМ!$B$39:$B$782,N$11)+'СЕТ СН'!$F$14+СВЦЭМ!$D$10+'СЕТ СН'!$F$8*'СЕТ СН'!$F$9-'СЕТ СН'!$F$26</f>
        <v>1266.2415768999999</v>
      </c>
      <c r="O17" s="36">
        <f>SUMIFS(СВЦЭМ!$D$39:$D$782,СВЦЭМ!$A$39:$A$782,$A17,СВЦЭМ!$B$39:$B$782,O$11)+'СЕТ СН'!$F$14+СВЦЭМ!$D$10+'СЕТ СН'!$F$8*'СЕТ СН'!$F$9-'СЕТ СН'!$F$26</f>
        <v>1280.2307925800001</v>
      </c>
      <c r="P17" s="36">
        <f>SUMIFS(СВЦЭМ!$D$39:$D$782,СВЦЭМ!$A$39:$A$782,$A17,СВЦЭМ!$B$39:$B$782,P$11)+'СЕТ СН'!$F$14+СВЦЭМ!$D$10+'СЕТ СН'!$F$8*'СЕТ СН'!$F$9-'СЕТ СН'!$F$26</f>
        <v>1284.9561398000001</v>
      </c>
      <c r="Q17" s="36">
        <f>SUMIFS(СВЦЭМ!$D$39:$D$782,СВЦЭМ!$A$39:$A$782,$A17,СВЦЭМ!$B$39:$B$782,Q$11)+'СЕТ СН'!$F$14+СВЦЭМ!$D$10+'СЕТ СН'!$F$8*'СЕТ СН'!$F$9-'СЕТ СН'!$F$26</f>
        <v>1296.35483131</v>
      </c>
      <c r="R17" s="36">
        <f>SUMIFS(СВЦЭМ!$D$39:$D$782,СВЦЭМ!$A$39:$A$782,$A17,СВЦЭМ!$B$39:$B$782,R$11)+'СЕТ СН'!$F$14+СВЦЭМ!$D$10+'СЕТ СН'!$F$8*'СЕТ СН'!$F$9-'СЕТ СН'!$F$26</f>
        <v>1302.1401273400002</v>
      </c>
      <c r="S17" s="36">
        <f>SUMIFS(СВЦЭМ!$D$39:$D$782,СВЦЭМ!$A$39:$A$782,$A17,СВЦЭМ!$B$39:$B$782,S$11)+'СЕТ СН'!$F$14+СВЦЭМ!$D$10+'СЕТ СН'!$F$8*'СЕТ СН'!$F$9-'СЕТ СН'!$F$26</f>
        <v>1300.4933754399999</v>
      </c>
      <c r="T17" s="36">
        <f>SUMIFS(СВЦЭМ!$D$39:$D$782,СВЦЭМ!$A$39:$A$782,$A17,СВЦЭМ!$B$39:$B$782,T$11)+'СЕТ СН'!$F$14+СВЦЭМ!$D$10+'СЕТ СН'!$F$8*'СЕТ СН'!$F$9-'СЕТ СН'!$F$26</f>
        <v>1258.06653357</v>
      </c>
      <c r="U17" s="36">
        <f>SUMIFS(СВЦЭМ!$D$39:$D$782,СВЦЭМ!$A$39:$A$782,$A17,СВЦЭМ!$B$39:$B$782,U$11)+'СЕТ СН'!$F$14+СВЦЭМ!$D$10+'СЕТ СН'!$F$8*'СЕТ СН'!$F$9-'СЕТ СН'!$F$26</f>
        <v>1196.04431918</v>
      </c>
      <c r="V17" s="36">
        <f>SUMIFS(СВЦЭМ!$D$39:$D$782,СВЦЭМ!$A$39:$A$782,$A17,СВЦЭМ!$B$39:$B$782,V$11)+'СЕТ СН'!$F$14+СВЦЭМ!$D$10+'СЕТ СН'!$F$8*'СЕТ СН'!$F$9-'СЕТ СН'!$F$26</f>
        <v>1163.40717574</v>
      </c>
      <c r="W17" s="36">
        <f>SUMIFS(СВЦЭМ!$D$39:$D$782,СВЦЭМ!$A$39:$A$782,$A17,СВЦЭМ!$B$39:$B$782,W$11)+'СЕТ СН'!$F$14+СВЦЭМ!$D$10+'СЕТ СН'!$F$8*'СЕТ СН'!$F$9-'СЕТ СН'!$F$26</f>
        <v>1194.9955749799999</v>
      </c>
      <c r="X17" s="36">
        <f>SUMIFS(СВЦЭМ!$D$39:$D$782,СВЦЭМ!$A$39:$A$782,$A17,СВЦЭМ!$B$39:$B$782,X$11)+'СЕТ СН'!$F$14+СВЦЭМ!$D$10+'СЕТ СН'!$F$8*'СЕТ СН'!$F$9-'СЕТ СН'!$F$26</f>
        <v>1274.8743410799998</v>
      </c>
      <c r="Y17" s="36">
        <f>SUMIFS(СВЦЭМ!$D$39:$D$782,СВЦЭМ!$A$39:$A$782,$A17,СВЦЭМ!$B$39:$B$782,Y$11)+'СЕТ СН'!$F$14+СВЦЭМ!$D$10+'СЕТ СН'!$F$8*'СЕТ СН'!$F$9-'СЕТ СН'!$F$26</f>
        <v>1310.4955160499999</v>
      </c>
    </row>
    <row r="18" spans="1:25" ht="15.75" x14ac:dyDescent="0.2">
      <c r="A18" s="35">
        <f t="shared" si="0"/>
        <v>44476</v>
      </c>
      <c r="B18" s="36">
        <f>SUMIFS(СВЦЭМ!$D$39:$D$782,СВЦЭМ!$A$39:$A$782,$A18,СВЦЭМ!$B$39:$B$782,B$11)+'СЕТ СН'!$F$14+СВЦЭМ!$D$10+'СЕТ СН'!$F$8*'СЕТ СН'!$F$9-'СЕТ СН'!$F$26</f>
        <v>1247.6449995499997</v>
      </c>
      <c r="C18" s="36">
        <f>SUMIFS(СВЦЭМ!$D$39:$D$782,СВЦЭМ!$A$39:$A$782,$A18,СВЦЭМ!$B$39:$B$782,C$11)+'СЕТ СН'!$F$14+СВЦЭМ!$D$10+'СЕТ СН'!$F$8*'СЕТ СН'!$F$9-'СЕТ СН'!$F$26</f>
        <v>1265.1232990499998</v>
      </c>
      <c r="D18" s="36">
        <f>SUMIFS(СВЦЭМ!$D$39:$D$782,СВЦЭМ!$A$39:$A$782,$A18,СВЦЭМ!$B$39:$B$782,D$11)+'СЕТ СН'!$F$14+СВЦЭМ!$D$10+'СЕТ СН'!$F$8*'СЕТ СН'!$F$9-'СЕТ СН'!$F$26</f>
        <v>1218.9420247099997</v>
      </c>
      <c r="E18" s="36">
        <f>SUMIFS(СВЦЭМ!$D$39:$D$782,СВЦЭМ!$A$39:$A$782,$A18,СВЦЭМ!$B$39:$B$782,E$11)+'СЕТ СН'!$F$14+СВЦЭМ!$D$10+'СЕТ СН'!$F$8*'СЕТ СН'!$F$9-'СЕТ СН'!$F$26</f>
        <v>1221.1666997100001</v>
      </c>
      <c r="F18" s="36">
        <f>SUMIFS(СВЦЭМ!$D$39:$D$782,СВЦЭМ!$A$39:$A$782,$A18,СВЦЭМ!$B$39:$B$782,F$11)+'СЕТ СН'!$F$14+СВЦЭМ!$D$10+'СЕТ СН'!$F$8*'СЕТ СН'!$F$9-'СЕТ СН'!$F$26</f>
        <v>1220.2825969400001</v>
      </c>
      <c r="G18" s="36">
        <f>SUMIFS(СВЦЭМ!$D$39:$D$782,СВЦЭМ!$A$39:$A$782,$A18,СВЦЭМ!$B$39:$B$782,G$11)+'СЕТ СН'!$F$14+СВЦЭМ!$D$10+'СЕТ СН'!$F$8*'СЕТ СН'!$F$9-'СЕТ СН'!$F$26</f>
        <v>1220.6728269800001</v>
      </c>
      <c r="H18" s="36">
        <f>SUMIFS(СВЦЭМ!$D$39:$D$782,СВЦЭМ!$A$39:$A$782,$A18,СВЦЭМ!$B$39:$B$782,H$11)+'СЕТ СН'!$F$14+СВЦЭМ!$D$10+'СЕТ СН'!$F$8*'СЕТ СН'!$F$9-'СЕТ СН'!$F$26</f>
        <v>1271.3270873400002</v>
      </c>
      <c r="I18" s="36">
        <f>SUMIFS(СВЦЭМ!$D$39:$D$782,СВЦЭМ!$A$39:$A$782,$A18,СВЦЭМ!$B$39:$B$782,I$11)+'СЕТ СН'!$F$14+СВЦЭМ!$D$10+'СЕТ СН'!$F$8*'СЕТ СН'!$F$9-'СЕТ СН'!$F$26</f>
        <v>1281.8647274</v>
      </c>
      <c r="J18" s="36">
        <f>SUMIFS(СВЦЭМ!$D$39:$D$782,СВЦЭМ!$A$39:$A$782,$A18,СВЦЭМ!$B$39:$B$782,J$11)+'СЕТ СН'!$F$14+СВЦЭМ!$D$10+'СЕТ СН'!$F$8*'СЕТ СН'!$F$9-'СЕТ СН'!$F$26</f>
        <v>1240.33763417</v>
      </c>
      <c r="K18" s="36">
        <f>SUMIFS(СВЦЭМ!$D$39:$D$782,СВЦЭМ!$A$39:$A$782,$A18,СВЦЭМ!$B$39:$B$782,K$11)+'СЕТ СН'!$F$14+СВЦЭМ!$D$10+'СЕТ СН'!$F$8*'СЕТ СН'!$F$9-'СЕТ СН'!$F$26</f>
        <v>1210.42679438</v>
      </c>
      <c r="L18" s="36">
        <f>SUMIFS(СВЦЭМ!$D$39:$D$782,СВЦЭМ!$A$39:$A$782,$A18,СВЦЭМ!$B$39:$B$782,L$11)+'СЕТ СН'!$F$14+СВЦЭМ!$D$10+'СЕТ СН'!$F$8*'СЕТ СН'!$F$9-'СЕТ СН'!$F$26</f>
        <v>1198.62624383</v>
      </c>
      <c r="M18" s="36">
        <f>SUMIFS(СВЦЭМ!$D$39:$D$782,СВЦЭМ!$A$39:$A$782,$A18,СВЦЭМ!$B$39:$B$782,M$11)+'СЕТ СН'!$F$14+СВЦЭМ!$D$10+'СЕТ СН'!$F$8*'СЕТ СН'!$F$9-'СЕТ СН'!$F$26</f>
        <v>1219.9055452600001</v>
      </c>
      <c r="N18" s="36">
        <f>SUMIFS(СВЦЭМ!$D$39:$D$782,СВЦЭМ!$A$39:$A$782,$A18,СВЦЭМ!$B$39:$B$782,N$11)+'СЕТ СН'!$F$14+СВЦЭМ!$D$10+'СЕТ СН'!$F$8*'СЕТ СН'!$F$9-'СЕТ СН'!$F$26</f>
        <v>1228.7515767300001</v>
      </c>
      <c r="O18" s="36">
        <f>SUMIFS(СВЦЭМ!$D$39:$D$782,СВЦЭМ!$A$39:$A$782,$A18,СВЦЭМ!$B$39:$B$782,O$11)+'СЕТ СН'!$F$14+СВЦЭМ!$D$10+'СЕТ СН'!$F$8*'СЕТ СН'!$F$9-'СЕТ СН'!$F$26</f>
        <v>1223.6140669599999</v>
      </c>
      <c r="P18" s="36">
        <f>SUMIFS(СВЦЭМ!$D$39:$D$782,СВЦЭМ!$A$39:$A$782,$A18,СВЦЭМ!$B$39:$B$782,P$11)+'СЕТ СН'!$F$14+СВЦЭМ!$D$10+'СЕТ СН'!$F$8*'СЕТ СН'!$F$9-'СЕТ СН'!$F$26</f>
        <v>1221.9133507199999</v>
      </c>
      <c r="Q18" s="36">
        <f>SUMIFS(СВЦЭМ!$D$39:$D$782,СВЦЭМ!$A$39:$A$782,$A18,СВЦЭМ!$B$39:$B$782,Q$11)+'СЕТ СН'!$F$14+СВЦЭМ!$D$10+'СЕТ СН'!$F$8*'СЕТ СН'!$F$9-'СЕТ СН'!$F$26</f>
        <v>1228.2899947000001</v>
      </c>
      <c r="R18" s="36">
        <f>SUMIFS(СВЦЭМ!$D$39:$D$782,СВЦЭМ!$A$39:$A$782,$A18,СВЦЭМ!$B$39:$B$782,R$11)+'СЕТ СН'!$F$14+СВЦЭМ!$D$10+'СЕТ СН'!$F$8*'СЕТ СН'!$F$9-'СЕТ СН'!$F$26</f>
        <v>1222.2433191099999</v>
      </c>
      <c r="S18" s="36">
        <f>SUMIFS(СВЦЭМ!$D$39:$D$782,СВЦЭМ!$A$39:$A$782,$A18,СВЦЭМ!$B$39:$B$782,S$11)+'СЕТ СН'!$F$14+СВЦЭМ!$D$10+'СЕТ СН'!$F$8*'СЕТ СН'!$F$9-'СЕТ СН'!$F$26</f>
        <v>1221.8189818199999</v>
      </c>
      <c r="T18" s="36">
        <f>SUMIFS(СВЦЭМ!$D$39:$D$782,СВЦЭМ!$A$39:$A$782,$A18,СВЦЭМ!$B$39:$B$782,T$11)+'СЕТ СН'!$F$14+СВЦЭМ!$D$10+'СЕТ СН'!$F$8*'СЕТ СН'!$F$9-'СЕТ СН'!$F$26</f>
        <v>1206.41605908</v>
      </c>
      <c r="U18" s="36">
        <f>SUMIFS(СВЦЭМ!$D$39:$D$782,СВЦЭМ!$A$39:$A$782,$A18,СВЦЭМ!$B$39:$B$782,U$11)+'СЕТ СН'!$F$14+СВЦЭМ!$D$10+'СЕТ СН'!$F$8*'СЕТ СН'!$F$9-'СЕТ СН'!$F$26</f>
        <v>1183.2888373799999</v>
      </c>
      <c r="V18" s="36">
        <f>SUMIFS(СВЦЭМ!$D$39:$D$782,СВЦЭМ!$A$39:$A$782,$A18,СВЦЭМ!$B$39:$B$782,V$11)+'СЕТ СН'!$F$14+СВЦЭМ!$D$10+'СЕТ СН'!$F$8*'СЕТ СН'!$F$9-'СЕТ СН'!$F$26</f>
        <v>1198.11903566</v>
      </c>
      <c r="W18" s="36">
        <f>SUMIFS(СВЦЭМ!$D$39:$D$782,СВЦЭМ!$A$39:$A$782,$A18,СВЦЭМ!$B$39:$B$782,W$11)+'СЕТ СН'!$F$14+СВЦЭМ!$D$10+'СЕТ СН'!$F$8*'СЕТ СН'!$F$9-'СЕТ СН'!$F$26</f>
        <v>1231.0720673000001</v>
      </c>
      <c r="X18" s="36">
        <f>SUMIFS(СВЦЭМ!$D$39:$D$782,СВЦЭМ!$A$39:$A$782,$A18,СВЦЭМ!$B$39:$B$782,X$11)+'СЕТ СН'!$F$14+СВЦЭМ!$D$10+'СЕТ СН'!$F$8*'СЕТ СН'!$F$9-'СЕТ СН'!$F$26</f>
        <v>1283.0148725599997</v>
      </c>
      <c r="Y18" s="36">
        <f>SUMIFS(СВЦЭМ!$D$39:$D$782,СВЦЭМ!$A$39:$A$782,$A18,СВЦЭМ!$B$39:$B$782,Y$11)+'СЕТ СН'!$F$14+СВЦЭМ!$D$10+'СЕТ СН'!$F$8*'СЕТ СН'!$F$9-'СЕТ СН'!$F$26</f>
        <v>1293.6499459199999</v>
      </c>
    </row>
    <row r="19" spans="1:25" ht="15.75" x14ac:dyDescent="0.2">
      <c r="A19" s="35">
        <f t="shared" si="0"/>
        <v>44477</v>
      </c>
      <c r="B19" s="36">
        <f>SUMIFS(СВЦЭМ!$D$39:$D$782,СВЦЭМ!$A$39:$A$782,$A19,СВЦЭМ!$B$39:$B$782,B$11)+'СЕТ СН'!$F$14+СВЦЭМ!$D$10+'СЕТ СН'!$F$8*'СЕТ СН'!$F$9-'СЕТ СН'!$F$26</f>
        <v>1266.2264316699998</v>
      </c>
      <c r="C19" s="36">
        <f>SUMIFS(СВЦЭМ!$D$39:$D$782,СВЦЭМ!$A$39:$A$782,$A19,СВЦЭМ!$B$39:$B$782,C$11)+'СЕТ СН'!$F$14+СВЦЭМ!$D$10+'СЕТ СН'!$F$8*'СЕТ СН'!$F$9-'СЕТ СН'!$F$26</f>
        <v>1291.0520590299998</v>
      </c>
      <c r="D19" s="36">
        <f>SUMIFS(СВЦЭМ!$D$39:$D$782,СВЦЭМ!$A$39:$A$782,$A19,СВЦЭМ!$B$39:$B$782,D$11)+'СЕТ СН'!$F$14+СВЦЭМ!$D$10+'СЕТ СН'!$F$8*'СЕТ СН'!$F$9-'СЕТ СН'!$F$26</f>
        <v>1261.2437455700001</v>
      </c>
      <c r="E19" s="36">
        <f>SUMIFS(СВЦЭМ!$D$39:$D$782,СВЦЭМ!$A$39:$A$782,$A19,СВЦЭМ!$B$39:$B$782,E$11)+'СЕТ СН'!$F$14+СВЦЭМ!$D$10+'СЕТ СН'!$F$8*'СЕТ СН'!$F$9-'СЕТ СН'!$F$26</f>
        <v>1285.8821224200001</v>
      </c>
      <c r="F19" s="36">
        <f>SUMIFS(СВЦЭМ!$D$39:$D$782,СВЦЭМ!$A$39:$A$782,$A19,СВЦЭМ!$B$39:$B$782,F$11)+'СЕТ СН'!$F$14+СВЦЭМ!$D$10+'СЕТ СН'!$F$8*'СЕТ СН'!$F$9-'СЕТ СН'!$F$26</f>
        <v>1282.8849072399998</v>
      </c>
      <c r="G19" s="36">
        <f>SUMIFS(СВЦЭМ!$D$39:$D$782,СВЦЭМ!$A$39:$A$782,$A19,СВЦЭМ!$B$39:$B$782,G$11)+'СЕТ СН'!$F$14+СВЦЭМ!$D$10+'СЕТ СН'!$F$8*'СЕТ СН'!$F$9-'СЕТ СН'!$F$26</f>
        <v>1263.8605899899999</v>
      </c>
      <c r="H19" s="36">
        <f>SUMIFS(СВЦЭМ!$D$39:$D$782,СВЦЭМ!$A$39:$A$782,$A19,СВЦЭМ!$B$39:$B$782,H$11)+'СЕТ СН'!$F$14+СВЦЭМ!$D$10+'СЕТ СН'!$F$8*'СЕТ СН'!$F$9-'СЕТ СН'!$F$26</f>
        <v>1299.3082759399999</v>
      </c>
      <c r="I19" s="36">
        <f>SUMIFS(СВЦЭМ!$D$39:$D$782,СВЦЭМ!$A$39:$A$782,$A19,СВЦЭМ!$B$39:$B$782,I$11)+'СЕТ СН'!$F$14+СВЦЭМ!$D$10+'СЕТ СН'!$F$8*'СЕТ СН'!$F$9-'СЕТ СН'!$F$26</f>
        <v>1336.8502235400001</v>
      </c>
      <c r="J19" s="36">
        <f>SUMIFS(СВЦЭМ!$D$39:$D$782,СВЦЭМ!$A$39:$A$782,$A19,СВЦЭМ!$B$39:$B$782,J$11)+'СЕТ СН'!$F$14+СВЦЭМ!$D$10+'СЕТ СН'!$F$8*'СЕТ СН'!$F$9-'СЕТ СН'!$F$26</f>
        <v>1284.1562349400001</v>
      </c>
      <c r="K19" s="36">
        <f>SUMIFS(СВЦЭМ!$D$39:$D$782,СВЦЭМ!$A$39:$A$782,$A19,СВЦЭМ!$B$39:$B$782,K$11)+'СЕТ СН'!$F$14+СВЦЭМ!$D$10+'СЕТ СН'!$F$8*'СЕТ СН'!$F$9-'СЕТ СН'!$F$26</f>
        <v>1251.5206326499997</v>
      </c>
      <c r="L19" s="36">
        <f>SUMIFS(СВЦЭМ!$D$39:$D$782,СВЦЭМ!$A$39:$A$782,$A19,СВЦЭМ!$B$39:$B$782,L$11)+'СЕТ СН'!$F$14+СВЦЭМ!$D$10+'СЕТ СН'!$F$8*'СЕТ СН'!$F$9-'СЕТ СН'!$F$26</f>
        <v>1214.5243577900001</v>
      </c>
      <c r="M19" s="36">
        <f>SUMIFS(СВЦЭМ!$D$39:$D$782,СВЦЭМ!$A$39:$A$782,$A19,СВЦЭМ!$B$39:$B$782,M$11)+'СЕТ СН'!$F$14+СВЦЭМ!$D$10+'СЕТ СН'!$F$8*'СЕТ СН'!$F$9-'СЕТ СН'!$F$26</f>
        <v>1228.27609962</v>
      </c>
      <c r="N19" s="36">
        <f>SUMIFS(СВЦЭМ!$D$39:$D$782,СВЦЭМ!$A$39:$A$782,$A19,СВЦЭМ!$B$39:$B$782,N$11)+'СЕТ СН'!$F$14+СВЦЭМ!$D$10+'СЕТ СН'!$F$8*'СЕТ СН'!$F$9-'СЕТ СН'!$F$26</f>
        <v>1233.6411921599997</v>
      </c>
      <c r="O19" s="36">
        <f>SUMIFS(СВЦЭМ!$D$39:$D$782,СВЦЭМ!$A$39:$A$782,$A19,СВЦЭМ!$B$39:$B$782,O$11)+'СЕТ СН'!$F$14+СВЦЭМ!$D$10+'СЕТ СН'!$F$8*'СЕТ СН'!$F$9-'СЕТ СН'!$F$26</f>
        <v>1224.3559454299998</v>
      </c>
      <c r="P19" s="36">
        <f>SUMIFS(СВЦЭМ!$D$39:$D$782,СВЦЭМ!$A$39:$A$782,$A19,СВЦЭМ!$B$39:$B$782,P$11)+'СЕТ СН'!$F$14+СВЦЭМ!$D$10+'СЕТ СН'!$F$8*'СЕТ СН'!$F$9-'СЕТ СН'!$F$26</f>
        <v>1225.2915411499998</v>
      </c>
      <c r="Q19" s="36">
        <f>SUMIFS(СВЦЭМ!$D$39:$D$782,СВЦЭМ!$A$39:$A$782,$A19,СВЦЭМ!$B$39:$B$782,Q$11)+'СЕТ СН'!$F$14+СВЦЭМ!$D$10+'СЕТ СН'!$F$8*'СЕТ СН'!$F$9-'СЕТ СН'!$F$26</f>
        <v>1220.2126723699998</v>
      </c>
      <c r="R19" s="36">
        <f>SUMIFS(СВЦЭМ!$D$39:$D$782,СВЦЭМ!$A$39:$A$782,$A19,СВЦЭМ!$B$39:$B$782,R$11)+'СЕТ СН'!$F$14+СВЦЭМ!$D$10+'СЕТ СН'!$F$8*'СЕТ СН'!$F$9-'СЕТ СН'!$F$26</f>
        <v>1216.2859434400002</v>
      </c>
      <c r="S19" s="36">
        <f>SUMIFS(СВЦЭМ!$D$39:$D$782,СВЦЭМ!$A$39:$A$782,$A19,СВЦЭМ!$B$39:$B$782,S$11)+'СЕТ СН'!$F$14+СВЦЭМ!$D$10+'СЕТ СН'!$F$8*'СЕТ СН'!$F$9-'СЕТ СН'!$F$26</f>
        <v>1219.0750829499998</v>
      </c>
      <c r="T19" s="36">
        <f>SUMIFS(СВЦЭМ!$D$39:$D$782,СВЦЭМ!$A$39:$A$782,$A19,СВЦЭМ!$B$39:$B$782,T$11)+'СЕТ СН'!$F$14+СВЦЭМ!$D$10+'СЕТ СН'!$F$8*'СЕТ СН'!$F$9-'СЕТ СН'!$F$26</f>
        <v>1225.7547821499998</v>
      </c>
      <c r="U19" s="36">
        <f>SUMIFS(СВЦЭМ!$D$39:$D$782,СВЦЭМ!$A$39:$A$782,$A19,СВЦЭМ!$B$39:$B$782,U$11)+'СЕТ СН'!$F$14+СВЦЭМ!$D$10+'СЕТ СН'!$F$8*'СЕТ СН'!$F$9-'СЕТ СН'!$F$26</f>
        <v>1196.7646538199999</v>
      </c>
      <c r="V19" s="36">
        <f>SUMIFS(СВЦЭМ!$D$39:$D$782,СВЦЭМ!$A$39:$A$782,$A19,СВЦЭМ!$B$39:$B$782,V$11)+'СЕТ СН'!$F$14+СВЦЭМ!$D$10+'СЕТ СН'!$F$8*'СЕТ СН'!$F$9-'СЕТ СН'!$F$26</f>
        <v>1197.61793364</v>
      </c>
      <c r="W19" s="36">
        <f>SUMIFS(СВЦЭМ!$D$39:$D$782,СВЦЭМ!$A$39:$A$782,$A19,СВЦЭМ!$B$39:$B$782,W$11)+'СЕТ СН'!$F$14+СВЦЭМ!$D$10+'СЕТ СН'!$F$8*'СЕТ СН'!$F$9-'СЕТ СН'!$F$26</f>
        <v>1232.4735659600001</v>
      </c>
      <c r="X19" s="36">
        <f>SUMIFS(СВЦЭМ!$D$39:$D$782,СВЦЭМ!$A$39:$A$782,$A19,СВЦЭМ!$B$39:$B$782,X$11)+'СЕТ СН'!$F$14+СВЦЭМ!$D$10+'СЕТ СН'!$F$8*'СЕТ СН'!$F$9-'СЕТ СН'!$F$26</f>
        <v>1284.64958712</v>
      </c>
      <c r="Y19" s="36">
        <f>SUMIFS(СВЦЭМ!$D$39:$D$782,СВЦЭМ!$A$39:$A$782,$A19,СВЦЭМ!$B$39:$B$782,Y$11)+'СЕТ СН'!$F$14+СВЦЭМ!$D$10+'СЕТ СН'!$F$8*'СЕТ СН'!$F$9-'СЕТ СН'!$F$26</f>
        <v>1286.23853912</v>
      </c>
    </row>
    <row r="20" spans="1:25" ht="15.75" x14ac:dyDescent="0.2">
      <c r="A20" s="35">
        <f t="shared" si="0"/>
        <v>44478</v>
      </c>
      <c r="B20" s="36">
        <f>SUMIFS(СВЦЭМ!$D$39:$D$782,СВЦЭМ!$A$39:$A$782,$A20,СВЦЭМ!$B$39:$B$782,B$11)+'СЕТ СН'!$F$14+СВЦЭМ!$D$10+'СЕТ СН'!$F$8*'СЕТ СН'!$F$9-'СЕТ СН'!$F$26</f>
        <v>1171.30079488</v>
      </c>
      <c r="C20" s="36">
        <f>SUMIFS(СВЦЭМ!$D$39:$D$782,СВЦЭМ!$A$39:$A$782,$A20,СВЦЭМ!$B$39:$B$782,C$11)+'СЕТ СН'!$F$14+СВЦЭМ!$D$10+'СЕТ СН'!$F$8*'СЕТ СН'!$F$9-'СЕТ СН'!$F$26</f>
        <v>1208.4933430999999</v>
      </c>
      <c r="D20" s="36">
        <f>SUMIFS(СВЦЭМ!$D$39:$D$782,СВЦЭМ!$A$39:$A$782,$A20,СВЦЭМ!$B$39:$B$782,D$11)+'СЕТ СН'!$F$14+СВЦЭМ!$D$10+'СЕТ СН'!$F$8*'СЕТ СН'!$F$9-'СЕТ СН'!$F$26</f>
        <v>1205.4886663799998</v>
      </c>
      <c r="E20" s="36">
        <f>SUMIFS(СВЦЭМ!$D$39:$D$782,СВЦЭМ!$A$39:$A$782,$A20,СВЦЭМ!$B$39:$B$782,E$11)+'СЕТ СН'!$F$14+СВЦЭМ!$D$10+'СЕТ СН'!$F$8*'СЕТ СН'!$F$9-'СЕТ СН'!$F$26</f>
        <v>1225.6312191699999</v>
      </c>
      <c r="F20" s="36">
        <f>SUMIFS(СВЦЭМ!$D$39:$D$782,СВЦЭМ!$A$39:$A$782,$A20,СВЦЭМ!$B$39:$B$782,F$11)+'СЕТ СН'!$F$14+СВЦЭМ!$D$10+'СЕТ СН'!$F$8*'СЕТ СН'!$F$9-'СЕТ СН'!$F$26</f>
        <v>1213.5938193100001</v>
      </c>
      <c r="G20" s="36">
        <f>SUMIFS(СВЦЭМ!$D$39:$D$782,СВЦЭМ!$A$39:$A$782,$A20,СВЦЭМ!$B$39:$B$782,G$11)+'СЕТ СН'!$F$14+СВЦЭМ!$D$10+'СЕТ СН'!$F$8*'СЕТ СН'!$F$9-'СЕТ СН'!$F$26</f>
        <v>1205.6970542899999</v>
      </c>
      <c r="H20" s="36">
        <f>SUMIFS(СВЦЭМ!$D$39:$D$782,СВЦЭМ!$A$39:$A$782,$A20,СВЦЭМ!$B$39:$B$782,H$11)+'СЕТ СН'!$F$14+СВЦЭМ!$D$10+'СЕТ СН'!$F$8*'СЕТ СН'!$F$9-'СЕТ СН'!$F$26</f>
        <v>1174.5389988699999</v>
      </c>
      <c r="I20" s="36">
        <f>SUMIFS(СВЦЭМ!$D$39:$D$782,СВЦЭМ!$A$39:$A$782,$A20,СВЦЭМ!$B$39:$B$782,I$11)+'СЕТ СН'!$F$14+СВЦЭМ!$D$10+'СЕТ СН'!$F$8*'СЕТ СН'!$F$9-'СЕТ СН'!$F$26</f>
        <v>1251.04606014</v>
      </c>
      <c r="J20" s="36">
        <f>SUMIFS(СВЦЭМ!$D$39:$D$782,СВЦЭМ!$A$39:$A$782,$A20,СВЦЭМ!$B$39:$B$782,J$11)+'СЕТ СН'!$F$14+СВЦЭМ!$D$10+'СЕТ СН'!$F$8*'СЕТ СН'!$F$9-'СЕТ СН'!$F$26</f>
        <v>1282.8090146099998</v>
      </c>
      <c r="K20" s="36">
        <f>SUMIFS(СВЦЭМ!$D$39:$D$782,СВЦЭМ!$A$39:$A$782,$A20,СВЦЭМ!$B$39:$B$782,K$11)+'СЕТ СН'!$F$14+СВЦЭМ!$D$10+'СЕТ СН'!$F$8*'СЕТ СН'!$F$9-'СЕТ СН'!$F$26</f>
        <v>1221.0943118</v>
      </c>
      <c r="L20" s="36">
        <f>SUMIFS(СВЦЭМ!$D$39:$D$782,СВЦЭМ!$A$39:$A$782,$A20,СВЦЭМ!$B$39:$B$782,L$11)+'СЕТ СН'!$F$14+СВЦЭМ!$D$10+'СЕТ СН'!$F$8*'СЕТ СН'!$F$9-'СЕТ СН'!$F$26</f>
        <v>1195.5607131900001</v>
      </c>
      <c r="M20" s="36">
        <f>SUMIFS(СВЦЭМ!$D$39:$D$782,СВЦЭМ!$A$39:$A$782,$A20,СВЦЭМ!$B$39:$B$782,M$11)+'СЕТ СН'!$F$14+СВЦЭМ!$D$10+'СЕТ СН'!$F$8*'СЕТ СН'!$F$9-'СЕТ СН'!$F$26</f>
        <v>1202.2150623</v>
      </c>
      <c r="N20" s="36">
        <f>SUMIFS(СВЦЭМ!$D$39:$D$782,СВЦЭМ!$A$39:$A$782,$A20,СВЦЭМ!$B$39:$B$782,N$11)+'СЕТ СН'!$F$14+СВЦЭМ!$D$10+'СЕТ СН'!$F$8*'СЕТ СН'!$F$9-'СЕТ СН'!$F$26</f>
        <v>1220.1943858199998</v>
      </c>
      <c r="O20" s="36">
        <f>SUMIFS(СВЦЭМ!$D$39:$D$782,СВЦЭМ!$A$39:$A$782,$A20,СВЦЭМ!$B$39:$B$782,O$11)+'СЕТ СН'!$F$14+СВЦЭМ!$D$10+'СЕТ СН'!$F$8*'СЕТ СН'!$F$9-'СЕТ СН'!$F$26</f>
        <v>1217.7188940300002</v>
      </c>
      <c r="P20" s="36">
        <f>SUMIFS(СВЦЭМ!$D$39:$D$782,СВЦЭМ!$A$39:$A$782,$A20,СВЦЭМ!$B$39:$B$782,P$11)+'СЕТ СН'!$F$14+СВЦЭМ!$D$10+'СЕТ СН'!$F$8*'СЕТ СН'!$F$9-'СЕТ СН'!$F$26</f>
        <v>1214.9231680399998</v>
      </c>
      <c r="Q20" s="36">
        <f>SUMIFS(СВЦЭМ!$D$39:$D$782,СВЦЭМ!$A$39:$A$782,$A20,СВЦЭМ!$B$39:$B$782,Q$11)+'СЕТ СН'!$F$14+СВЦЭМ!$D$10+'СЕТ СН'!$F$8*'СЕТ СН'!$F$9-'СЕТ СН'!$F$26</f>
        <v>1286.72748267</v>
      </c>
      <c r="R20" s="36">
        <f>SUMIFS(СВЦЭМ!$D$39:$D$782,СВЦЭМ!$A$39:$A$782,$A20,СВЦЭМ!$B$39:$B$782,R$11)+'СЕТ СН'!$F$14+СВЦЭМ!$D$10+'СЕТ СН'!$F$8*'СЕТ СН'!$F$9-'СЕТ СН'!$F$26</f>
        <v>1249.5005946900001</v>
      </c>
      <c r="S20" s="36">
        <f>SUMIFS(СВЦЭМ!$D$39:$D$782,СВЦЭМ!$A$39:$A$782,$A20,СВЦЭМ!$B$39:$B$782,S$11)+'СЕТ СН'!$F$14+СВЦЭМ!$D$10+'СЕТ СН'!$F$8*'СЕТ СН'!$F$9-'СЕТ СН'!$F$26</f>
        <v>1220.9435950699999</v>
      </c>
      <c r="T20" s="36">
        <f>SUMIFS(СВЦЭМ!$D$39:$D$782,СВЦЭМ!$A$39:$A$782,$A20,СВЦЭМ!$B$39:$B$782,T$11)+'СЕТ СН'!$F$14+СВЦЭМ!$D$10+'СЕТ СН'!$F$8*'СЕТ СН'!$F$9-'СЕТ СН'!$F$26</f>
        <v>1197.20358831</v>
      </c>
      <c r="U20" s="36">
        <f>SUMIFS(СВЦЭМ!$D$39:$D$782,СВЦЭМ!$A$39:$A$782,$A20,СВЦЭМ!$B$39:$B$782,U$11)+'СЕТ СН'!$F$14+СВЦЭМ!$D$10+'СЕТ СН'!$F$8*'СЕТ СН'!$F$9-'СЕТ СН'!$F$26</f>
        <v>1169.2758567699998</v>
      </c>
      <c r="V20" s="36">
        <f>SUMIFS(СВЦЭМ!$D$39:$D$782,СВЦЭМ!$A$39:$A$782,$A20,СВЦЭМ!$B$39:$B$782,V$11)+'СЕТ СН'!$F$14+СВЦЭМ!$D$10+'СЕТ СН'!$F$8*'СЕТ СН'!$F$9-'СЕТ СН'!$F$26</f>
        <v>1152.78011122</v>
      </c>
      <c r="W20" s="36">
        <f>SUMIFS(СВЦЭМ!$D$39:$D$782,СВЦЭМ!$A$39:$A$782,$A20,СВЦЭМ!$B$39:$B$782,W$11)+'СЕТ СН'!$F$14+СВЦЭМ!$D$10+'СЕТ СН'!$F$8*'СЕТ СН'!$F$9-'СЕТ СН'!$F$26</f>
        <v>1197.5485485499999</v>
      </c>
      <c r="X20" s="36">
        <f>SUMIFS(СВЦЭМ!$D$39:$D$782,СВЦЭМ!$A$39:$A$782,$A20,СВЦЭМ!$B$39:$B$782,X$11)+'СЕТ СН'!$F$14+СВЦЭМ!$D$10+'СЕТ СН'!$F$8*'СЕТ СН'!$F$9-'СЕТ СН'!$F$26</f>
        <v>1236.9326203099999</v>
      </c>
      <c r="Y20" s="36">
        <f>SUMIFS(СВЦЭМ!$D$39:$D$782,СВЦЭМ!$A$39:$A$782,$A20,СВЦЭМ!$B$39:$B$782,Y$11)+'СЕТ СН'!$F$14+СВЦЭМ!$D$10+'СЕТ СН'!$F$8*'СЕТ СН'!$F$9-'СЕТ СН'!$F$26</f>
        <v>1249.5684068999999</v>
      </c>
    </row>
    <row r="21" spans="1:25" ht="15.75" x14ac:dyDescent="0.2">
      <c r="A21" s="35">
        <f t="shared" si="0"/>
        <v>44479</v>
      </c>
      <c r="B21" s="36">
        <f>SUMIFS(СВЦЭМ!$D$39:$D$782,СВЦЭМ!$A$39:$A$782,$A21,СВЦЭМ!$B$39:$B$782,B$11)+'СЕТ СН'!$F$14+СВЦЭМ!$D$10+'СЕТ СН'!$F$8*'СЕТ СН'!$F$9-'СЕТ СН'!$F$26</f>
        <v>1431.6755119099998</v>
      </c>
      <c r="C21" s="36">
        <f>SUMIFS(СВЦЭМ!$D$39:$D$782,СВЦЭМ!$A$39:$A$782,$A21,СВЦЭМ!$B$39:$B$782,C$11)+'СЕТ СН'!$F$14+СВЦЭМ!$D$10+'СЕТ СН'!$F$8*'СЕТ СН'!$F$9-'СЕТ СН'!$F$26</f>
        <v>1457.8480558400001</v>
      </c>
      <c r="D21" s="36">
        <f>SUMIFS(СВЦЭМ!$D$39:$D$782,СВЦЭМ!$A$39:$A$782,$A21,СВЦЭМ!$B$39:$B$782,D$11)+'СЕТ СН'!$F$14+СВЦЭМ!$D$10+'СЕТ СН'!$F$8*'СЕТ СН'!$F$9-'СЕТ СН'!$F$26</f>
        <v>1442.2795773500002</v>
      </c>
      <c r="E21" s="36">
        <f>SUMIFS(СВЦЭМ!$D$39:$D$782,СВЦЭМ!$A$39:$A$782,$A21,СВЦЭМ!$B$39:$B$782,E$11)+'СЕТ СН'!$F$14+СВЦЭМ!$D$10+'СЕТ СН'!$F$8*'СЕТ СН'!$F$9-'СЕТ СН'!$F$26</f>
        <v>1428.1228883999997</v>
      </c>
      <c r="F21" s="36">
        <f>SUMIFS(СВЦЭМ!$D$39:$D$782,СВЦЭМ!$A$39:$A$782,$A21,СВЦЭМ!$B$39:$B$782,F$11)+'СЕТ СН'!$F$14+СВЦЭМ!$D$10+'СЕТ СН'!$F$8*'СЕТ СН'!$F$9-'СЕТ СН'!$F$26</f>
        <v>1418.7485400699998</v>
      </c>
      <c r="G21" s="36">
        <f>SUMIFS(СВЦЭМ!$D$39:$D$782,СВЦЭМ!$A$39:$A$782,$A21,СВЦЭМ!$B$39:$B$782,G$11)+'СЕТ СН'!$F$14+СВЦЭМ!$D$10+'СЕТ СН'!$F$8*'СЕТ СН'!$F$9-'СЕТ СН'!$F$26</f>
        <v>1420.4748689100002</v>
      </c>
      <c r="H21" s="36">
        <f>SUMIFS(СВЦЭМ!$D$39:$D$782,СВЦЭМ!$A$39:$A$782,$A21,СВЦЭМ!$B$39:$B$782,H$11)+'СЕТ СН'!$F$14+СВЦЭМ!$D$10+'СЕТ СН'!$F$8*'СЕТ СН'!$F$9-'СЕТ СН'!$F$26</f>
        <v>1459.59489932</v>
      </c>
      <c r="I21" s="36">
        <f>SUMIFS(СВЦЭМ!$D$39:$D$782,СВЦЭМ!$A$39:$A$782,$A21,СВЦЭМ!$B$39:$B$782,I$11)+'СЕТ СН'!$F$14+СВЦЭМ!$D$10+'СЕТ СН'!$F$8*'СЕТ СН'!$F$9-'СЕТ СН'!$F$26</f>
        <v>1441.9711708</v>
      </c>
      <c r="J21" s="36">
        <f>SUMIFS(СВЦЭМ!$D$39:$D$782,СВЦЭМ!$A$39:$A$782,$A21,СВЦЭМ!$B$39:$B$782,J$11)+'СЕТ СН'!$F$14+СВЦЭМ!$D$10+'СЕТ СН'!$F$8*'СЕТ СН'!$F$9-'СЕТ СН'!$F$26</f>
        <v>1382.2183178300002</v>
      </c>
      <c r="K21" s="36">
        <f>SUMIFS(СВЦЭМ!$D$39:$D$782,СВЦЭМ!$A$39:$A$782,$A21,СВЦЭМ!$B$39:$B$782,K$11)+'СЕТ СН'!$F$14+СВЦЭМ!$D$10+'СЕТ СН'!$F$8*'СЕТ СН'!$F$9-'СЕТ СН'!$F$26</f>
        <v>1346.6121102299999</v>
      </c>
      <c r="L21" s="36">
        <f>SUMIFS(СВЦЭМ!$D$39:$D$782,СВЦЭМ!$A$39:$A$782,$A21,СВЦЭМ!$B$39:$B$782,L$11)+'СЕТ СН'!$F$14+СВЦЭМ!$D$10+'СЕТ СН'!$F$8*'СЕТ СН'!$F$9-'СЕТ СН'!$F$26</f>
        <v>1337.82228751</v>
      </c>
      <c r="M21" s="36">
        <f>SUMIFS(СВЦЭМ!$D$39:$D$782,СВЦЭМ!$A$39:$A$782,$A21,СВЦЭМ!$B$39:$B$782,M$11)+'СЕТ СН'!$F$14+СВЦЭМ!$D$10+'СЕТ СН'!$F$8*'СЕТ СН'!$F$9-'СЕТ СН'!$F$26</f>
        <v>1337.51553917</v>
      </c>
      <c r="N21" s="36">
        <f>SUMIFS(СВЦЭМ!$D$39:$D$782,СВЦЭМ!$A$39:$A$782,$A21,СВЦЭМ!$B$39:$B$782,N$11)+'СЕТ СН'!$F$14+СВЦЭМ!$D$10+'СЕТ СН'!$F$8*'СЕТ СН'!$F$9-'СЕТ СН'!$F$26</f>
        <v>1339.70091026</v>
      </c>
      <c r="O21" s="36">
        <f>SUMIFS(СВЦЭМ!$D$39:$D$782,СВЦЭМ!$A$39:$A$782,$A21,СВЦЭМ!$B$39:$B$782,O$11)+'СЕТ СН'!$F$14+СВЦЭМ!$D$10+'СЕТ СН'!$F$8*'СЕТ СН'!$F$9-'СЕТ СН'!$F$26</f>
        <v>1351.6359668800001</v>
      </c>
      <c r="P21" s="36">
        <f>SUMIFS(СВЦЭМ!$D$39:$D$782,СВЦЭМ!$A$39:$A$782,$A21,СВЦЭМ!$B$39:$B$782,P$11)+'СЕТ СН'!$F$14+СВЦЭМ!$D$10+'СЕТ СН'!$F$8*'СЕТ СН'!$F$9-'СЕТ СН'!$F$26</f>
        <v>1351.8133212600001</v>
      </c>
      <c r="Q21" s="36">
        <f>SUMIFS(СВЦЭМ!$D$39:$D$782,СВЦЭМ!$A$39:$A$782,$A21,СВЦЭМ!$B$39:$B$782,Q$11)+'СЕТ СН'!$F$14+СВЦЭМ!$D$10+'СЕТ СН'!$F$8*'СЕТ СН'!$F$9-'СЕТ СН'!$F$26</f>
        <v>1361.2216165999998</v>
      </c>
      <c r="R21" s="36">
        <f>SUMIFS(СВЦЭМ!$D$39:$D$782,СВЦЭМ!$A$39:$A$782,$A21,СВЦЭМ!$B$39:$B$782,R$11)+'СЕТ СН'!$F$14+СВЦЭМ!$D$10+'СЕТ СН'!$F$8*'СЕТ СН'!$F$9-'СЕТ СН'!$F$26</f>
        <v>1358.1762405099998</v>
      </c>
      <c r="S21" s="36">
        <f>SUMIFS(СВЦЭМ!$D$39:$D$782,СВЦЭМ!$A$39:$A$782,$A21,СВЦЭМ!$B$39:$B$782,S$11)+'СЕТ СН'!$F$14+СВЦЭМ!$D$10+'СЕТ СН'!$F$8*'СЕТ СН'!$F$9-'СЕТ СН'!$F$26</f>
        <v>1352.4096837699999</v>
      </c>
      <c r="T21" s="36">
        <f>SUMIFS(СВЦЭМ!$D$39:$D$782,СВЦЭМ!$A$39:$A$782,$A21,СВЦЭМ!$B$39:$B$782,T$11)+'СЕТ СН'!$F$14+СВЦЭМ!$D$10+'СЕТ СН'!$F$8*'СЕТ СН'!$F$9-'СЕТ СН'!$F$26</f>
        <v>1309.0069901900001</v>
      </c>
      <c r="U21" s="36">
        <f>SUMIFS(СВЦЭМ!$D$39:$D$782,СВЦЭМ!$A$39:$A$782,$A21,СВЦЭМ!$B$39:$B$782,U$11)+'СЕТ СН'!$F$14+СВЦЭМ!$D$10+'СЕТ СН'!$F$8*'СЕТ СН'!$F$9-'СЕТ СН'!$F$26</f>
        <v>1308.5762675299998</v>
      </c>
      <c r="V21" s="36">
        <f>SUMIFS(СВЦЭМ!$D$39:$D$782,СВЦЭМ!$A$39:$A$782,$A21,СВЦЭМ!$B$39:$B$782,V$11)+'СЕТ СН'!$F$14+СВЦЭМ!$D$10+'СЕТ СН'!$F$8*'СЕТ СН'!$F$9-'СЕТ СН'!$F$26</f>
        <v>1286.27570896</v>
      </c>
      <c r="W21" s="36">
        <f>SUMIFS(СВЦЭМ!$D$39:$D$782,СВЦЭМ!$A$39:$A$782,$A21,СВЦЭМ!$B$39:$B$782,W$11)+'СЕТ СН'!$F$14+СВЦЭМ!$D$10+'СЕТ СН'!$F$8*'СЕТ СН'!$F$9-'СЕТ СН'!$F$26</f>
        <v>1324.4819496800001</v>
      </c>
      <c r="X21" s="36">
        <f>SUMIFS(СВЦЭМ!$D$39:$D$782,СВЦЭМ!$A$39:$A$782,$A21,СВЦЭМ!$B$39:$B$782,X$11)+'СЕТ СН'!$F$14+СВЦЭМ!$D$10+'СЕТ СН'!$F$8*'СЕТ СН'!$F$9-'СЕТ СН'!$F$26</f>
        <v>1356.40925462</v>
      </c>
      <c r="Y21" s="36">
        <f>SUMIFS(СВЦЭМ!$D$39:$D$782,СВЦЭМ!$A$39:$A$782,$A21,СВЦЭМ!$B$39:$B$782,Y$11)+'СЕТ СН'!$F$14+СВЦЭМ!$D$10+'СЕТ СН'!$F$8*'СЕТ СН'!$F$9-'СЕТ СН'!$F$26</f>
        <v>1364.6555476099998</v>
      </c>
    </row>
    <row r="22" spans="1:25" ht="15.75" x14ac:dyDescent="0.2">
      <c r="A22" s="35">
        <f t="shared" si="0"/>
        <v>44480</v>
      </c>
      <c r="B22" s="36">
        <f>SUMIFS(СВЦЭМ!$D$39:$D$782,СВЦЭМ!$A$39:$A$782,$A22,СВЦЭМ!$B$39:$B$782,B$11)+'СЕТ СН'!$F$14+СВЦЭМ!$D$10+'СЕТ СН'!$F$8*'СЕТ СН'!$F$9-'СЕТ СН'!$F$26</f>
        <v>1286.0606453199998</v>
      </c>
      <c r="C22" s="36">
        <f>SUMIFS(СВЦЭМ!$D$39:$D$782,СВЦЭМ!$A$39:$A$782,$A22,СВЦЭМ!$B$39:$B$782,C$11)+'СЕТ СН'!$F$14+СВЦЭМ!$D$10+'СЕТ СН'!$F$8*'СЕТ СН'!$F$9-'СЕТ СН'!$F$26</f>
        <v>1322.7296135400002</v>
      </c>
      <c r="D22" s="36">
        <f>SUMIFS(СВЦЭМ!$D$39:$D$782,СВЦЭМ!$A$39:$A$782,$A22,СВЦЭМ!$B$39:$B$782,D$11)+'СЕТ СН'!$F$14+СВЦЭМ!$D$10+'СЕТ СН'!$F$8*'СЕТ СН'!$F$9-'СЕТ СН'!$F$26</f>
        <v>1294.7860952299998</v>
      </c>
      <c r="E22" s="36">
        <f>SUMIFS(СВЦЭМ!$D$39:$D$782,СВЦЭМ!$A$39:$A$782,$A22,СВЦЭМ!$B$39:$B$782,E$11)+'СЕТ СН'!$F$14+СВЦЭМ!$D$10+'СЕТ СН'!$F$8*'СЕТ СН'!$F$9-'СЕТ СН'!$F$26</f>
        <v>1286.9952829399999</v>
      </c>
      <c r="F22" s="36">
        <f>SUMIFS(СВЦЭМ!$D$39:$D$782,СВЦЭМ!$A$39:$A$782,$A22,СВЦЭМ!$B$39:$B$782,F$11)+'СЕТ СН'!$F$14+СВЦЭМ!$D$10+'СЕТ СН'!$F$8*'СЕТ СН'!$F$9-'СЕТ СН'!$F$26</f>
        <v>1286.6141564899999</v>
      </c>
      <c r="G22" s="36">
        <f>SUMIFS(СВЦЭМ!$D$39:$D$782,СВЦЭМ!$A$39:$A$782,$A22,СВЦЭМ!$B$39:$B$782,G$11)+'СЕТ СН'!$F$14+СВЦЭМ!$D$10+'СЕТ СН'!$F$8*'СЕТ СН'!$F$9-'СЕТ СН'!$F$26</f>
        <v>1300.4755109799999</v>
      </c>
      <c r="H22" s="36">
        <f>SUMIFS(СВЦЭМ!$D$39:$D$782,СВЦЭМ!$A$39:$A$782,$A22,СВЦЭМ!$B$39:$B$782,H$11)+'СЕТ СН'!$F$14+СВЦЭМ!$D$10+'СЕТ СН'!$F$8*'СЕТ СН'!$F$9-'СЕТ СН'!$F$26</f>
        <v>1367.9699117099999</v>
      </c>
      <c r="I22" s="36">
        <f>SUMIFS(СВЦЭМ!$D$39:$D$782,СВЦЭМ!$A$39:$A$782,$A22,СВЦЭМ!$B$39:$B$782,I$11)+'СЕТ СН'!$F$14+СВЦЭМ!$D$10+'СЕТ СН'!$F$8*'СЕТ СН'!$F$9-'СЕТ СН'!$F$26</f>
        <v>1341.1925879800001</v>
      </c>
      <c r="J22" s="36">
        <f>SUMIFS(СВЦЭМ!$D$39:$D$782,СВЦЭМ!$A$39:$A$782,$A22,СВЦЭМ!$B$39:$B$782,J$11)+'СЕТ СН'!$F$14+СВЦЭМ!$D$10+'СЕТ СН'!$F$8*'СЕТ СН'!$F$9-'СЕТ СН'!$F$26</f>
        <v>1287.1877739900001</v>
      </c>
      <c r="K22" s="36">
        <f>SUMIFS(СВЦЭМ!$D$39:$D$782,СВЦЭМ!$A$39:$A$782,$A22,СВЦЭМ!$B$39:$B$782,K$11)+'СЕТ СН'!$F$14+СВЦЭМ!$D$10+'СЕТ СН'!$F$8*'СЕТ СН'!$F$9-'СЕТ СН'!$F$26</f>
        <v>1271.2357146999998</v>
      </c>
      <c r="L22" s="36">
        <f>SUMIFS(СВЦЭМ!$D$39:$D$782,СВЦЭМ!$A$39:$A$782,$A22,СВЦЭМ!$B$39:$B$782,L$11)+'СЕТ СН'!$F$14+СВЦЭМ!$D$10+'СЕТ СН'!$F$8*'СЕТ СН'!$F$9-'СЕТ СН'!$F$26</f>
        <v>1272.2013019699998</v>
      </c>
      <c r="M22" s="36">
        <f>SUMIFS(СВЦЭМ!$D$39:$D$782,СВЦЭМ!$A$39:$A$782,$A22,СВЦЭМ!$B$39:$B$782,M$11)+'СЕТ СН'!$F$14+СВЦЭМ!$D$10+'СЕТ СН'!$F$8*'СЕТ СН'!$F$9-'СЕТ СН'!$F$26</f>
        <v>1292.6148538799998</v>
      </c>
      <c r="N22" s="36">
        <f>SUMIFS(СВЦЭМ!$D$39:$D$782,СВЦЭМ!$A$39:$A$782,$A22,СВЦЭМ!$B$39:$B$782,N$11)+'СЕТ СН'!$F$14+СВЦЭМ!$D$10+'СЕТ СН'!$F$8*'СЕТ СН'!$F$9-'СЕТ СН'!$F$26</f>
        <v>1296.1459074199997</v>
      </c>
      <c r="O22" s="36">
        <f>SUMIFS(СВЦЭМ!$D$39:$D$782,СВЦЭМ!$A$39:$A$782,$A22,СВЦЭМ!$B$39:$B$782,O$11)+'СЕТ СН'!$F$14+СВЦЭМ!$D$10+'СЕТ СН'!$F$8*'СЕТ СН'!$F$9-'СЕТ СН'!$F$26</f>
        <v>1294.7400246500001</v>
      </c>
      <c r="P22" s="36">
        <f>SUMIFS(СВЦЭМ!$D$39:$D$782,СВЦЭМ!$A$39:$A$782,$A22,СВЦЭМ!$B$39:$B$782,P$11)+'СЕТ СН'!$F$14+СВЦЭМ!$D$10+'СЕТ СН'!$F$8*'СЕТ СН'!$F$9-'СЕТ СН'!$F$26</f>
        <v>1298.0815543899998</v>
      </c>
      <c r="Q22" s="36">
        <f>SUMIFS(СВЦЭМ!$D$39:$D$782,СВЦЭМ!$A$39:$A$782,$A22,СВЦЭМ!$B$39:$B$782,Q$11)+'СЕТ СН'!$F$14+СВЦЭМ!$D$10+'СЕТ СН'!$F$8*'СЕТ СН'!$F$9-'СЕТ СН'!$F$26</f>
        <v>1299.8211437499999</v>
      </c>
      <c r="R22" s="36">
        <f>SUMIFS(СВЦЭМ!$D$39:$D$782,СВЦЭМ!$A$39:$A$782,$A22,СВЦЭМ!$B$39:$B$782,R$11)+'СЕТ СН'!$F$14+СВЦЭМ!$D$10+'СЕТ СН'!$F$8*'СЕТ СН'!$F$9-'СЕТ СН'!$F$26</f>
        <v>1291.9570088999999</v>
      </c>
      <c r="S22" s="36">
        <f>SUMIFS(СВЦЭМ!$D$39:$D$782,СВЦЭМ!$A$39:$A$782,$A22,СВЦЭМ!$B$39:$B$782,S$11)+'СЕТ СН'!$F$14+СВЦЭМ!$D$10+'СЕТ СН'!$F$8*'СЕТ СН'!$F$9-'СЕТ СН'!$F$26</f>
        <v>1284.3036375400002</v>
      </c>
      <c r="T22" s="36">
        <f>SUMIFS(СВЦЭМ!$D$39:$D$782,СВЦЭМ!$A$39:$A$782,$A22,СВЦЭМ!$B$39:$B$782,T$11)+'СЕТ СН'!$F$14+СВЦЭМ!$D$10+'СЕТ СН'!$F$8*'СЕТ СН'!$F$9-'СЕТ СН'!$F$26</f>
        <v>1259.34576118</v>
      </c>
      <c r="U22" s="36">
        <f>SUMIFS(СВЦЭМ!$D$39:$D$782,СВЦЭМ!$A$39:$A$782,$A22,СВЦЭМ!$B$39:$B$782,U$11)+'СЕТ СН'!$F$14+СВЦЭМ!$D$10+'СЕТ СН'!$F$8*'СЕТ СН'!$F$9-'СЕТ СН'!$F$26</f>
        <v>1249.2038837099999</v>
      </c>
      <c r="V22" s="36">
        <f>SUMIFS(СВЦЭМ!$D$39:$D$782,СВЦЭМ!$A$39:$A$782,$A22,СВЦЭМ!$B$39:$B$782,V$11)+'СЕТ СН'!$F$14+СВЦЭМ!$D$10+'СЕТ СН'!$F$8*'СЕТ СН'!$F$9-'СЕТ СН'!$F$26</f>
        <v>1247.49703899</v>
      </c>
      <c r="W22" s="36">
        <f>SUMIFS(СВЦЭМ!$D$39:$D$782,СВЦЭМ!$A$39:$A$782,$A22,СВЦЭМ!$B$39:$B$782,W$11)+'СЕТ СН'!$F$14+СВЦЭМ!$D$10+'СЕТ СН'!$F$8*'СЕТ СН'!$F$9-'СЕТ СН'!$F$26</f>
        <v>1273.3624826199998</v>
      </c>
      <c r="X22" s="36">
        <f>SUMIFS(СВЦЭМ!$D$39:$D$782,СВЦЭМ!$A$39:$A$782,$A22,СВЦЭМ!$B$39:$B$782,X$11)+'СЕТ СН'!$F$14+СВЦЭМ!$D$10+'СЕТ СН'!$F$8*'СЕТ СН'!$F$9-'СЕТ СН'!$F$26</f>
        <v>1288.2242103600001</v>
      </c>
      <c r="Y22" s="36">
        <f>SUMIFS(СВЦЭМ!$D$39:$D$782,СВЦЭМ!$A$39:$A$782,$A22,СВЦЭМ!$B$39:$B$782,Y$11)+'СЕТ СН'!$F$14+СВЦЭМ!$D$10+'СЕТ СН'!$F$8*'СЕТ СН'!$F$9-'СЕТ СН'!$F$26</f>
        <v>1323.3593630099999</v>
      </c>
    </row>
    <row r="23" spans="1:25" ht="15.75" x14ac:dyDescent="0.2">
      <c r="A23" s="35">
        <f t="shared" si="0"/>
        <v>44481</v>
      </c>
      <c r="B23" s="36">
        <f>SUMIFS(СВЦЭМ!$D$39:$D$782,СВЦЭМ!$A$39:$A$782,$A23,СВЦЭМ!$B$39:$B$782,B$11)+'СЕТ СН'!$F$14+СВЦЭМ!$D$10+'СЕТ СН'!$F$8*'СЕТ СН'!$F$9-'СЕТ СН'!$F$26</f>
        <v>1352.8266868000001</v>
      </c>
      <c r="C23" s="36">
        <f>SUMIFS(СВЦЭМ!$D$39:$D$782,СВЦЭМ!$A$39:$A$782,$A23,СВЦЭМ!$B$39:$B$782,C$11)+'СЕТ СН'!$F$14+СВЦЭМ!$D$10+'СЕТ СН'!$F$8*'СЕТ СН'!$F$9-'СЕТ СН'!$F$26</f>
        <v>1375.8419657099998</v>
      </c>
      <c r="D23" s="36">
        <f>SUMIFS(СВЦЭМ!$D$39:$D$782,СВЦЭМ!$A$39:$A$782,$A23,СВЦЭМ!$B$39:$B$782,D$11)+'СЕТ СН'!$F$14+СВЦЭМ!$D$10+'СЕТ СН'!$F$8*'СЕТ СН'!$F$9-'СЕТ СН'!$F$26</f>
        <v>1291.06596244</v>
      </c>
      <c r="E23" s="36">
        <f>SUMIFS(СВЦЭМ!$D$39:$D$782,СВЦЭМ!$A$39:$A$782,$A23,СВЦЭМ!$B$39:$B$782,E$11)+'СЕТ СН'!$F$14+СВЦЭМ!$D$10+'СЕТ СН'!$F$8*'СЕТ СН'!$F$9-'СЕТ СН'!$F$26</f>
        <v>1285.48101937</v>
      </c>
      <c r="F23" s="36">
        <f>SUMIFS(СВЦЭМ!$D$39:$D$782,СВЦЭМ!$A$39:$A$782,$A23,СВЦЭМ!$B$39:$B$782,F$11)+'СЕТ СН'!$F$14+СВЦЭМ!$D$10+'СЕТ СН'!$F$8*'СЕТ СН'!$F$9-'СЕТ СН'!$F$26</f>
        <v>1284.8586175</v>
      </c>
      <c r="G23" s="36">
        <f>SUMIFS(СВЦЭМ!$D$39:$D$782,СВЦЭМ!$A$39:$A$782,$A23,СВЦЭМ!$B$39:$B$782,G$11)+'СЕТ СН'!$F$14+СВЦЭМ!$D$10+'СЕТ СН'!$F$8*'СЕТ СН'!$F$9-'СЕТ СН'!$F$26</f>
        <v>1285.56285153</v>
      </c>
      <c r="H23" s="36">
        <f>SUMIFS(СВЦЭМ!$D$39:$D$782,СВЦЭМ!$A$39:$A$782,$A23,СВЦЭМ!$B$39:$B$782,H$11)+'СЕТ СН'!$F$14+СВЦЭМ!$D$10+'СЕТ СН'!$F$8*'СЕТ СН'!$F$9-'СЕТ СН'!$F$26</f>
        <v>1359.3805343499998</v>
      </c>
      <c r="I23" s="36">
        <f>SUMIFS(СВЦЭМ!$D$39:$D$782,СВЦЭМ!$A$39:$A$782,$A23,СВЦЭМ!$B$39:$B$782,I$11)+'СЕТ СН'!$F$14+СВЦЭМ!$D$10+'СЕТ СН'!$F$8*'СЕТ СН'!$F$9-'СЕТ СН'!$F$26</f>
        <v>1304.0237070200001</v>
      </c>
      <c r="J23" s="36">
        <f>SUMIFS(СВЦЭМ!$D$39:$D$782,СВЦЭМ!$A$39:$A$782,$A23,СВЦЭМ!$B$39:$B$782,J$11)+'СЕТ СН'!$F$14+СВЦЭМ!$D$10+'СЕТ СН'!$F$8*'СЕТ СН'!$F$9-'СЕТ СН'!$F$26</f>
        <v>1264.2475382699999</v>
      </c>
      <c r="K23" s="36">
        <f>SUMIFS(СВЦЭМ!$D$39:$D$782,СВЦЭМ!$A$39:$A$782,$A23,СВЦЭМ!$B$39:$B$782,K$11)+'СЕТ СН'!$F$14+СВЦЭМ!$D$10+'СЕТ СН'!$F$8*'СЕТ СН'!$F$9-'СЕТ СН'!$F$26</f>
        <v>1258.4125807199998</v>
      </c>
      <c r="L23" s="36">
        <f>SUMIFS(СВЦЭМ!$D$39:$D$782,СВЦЭМ!$A$39:$A$782,$A23,СВЦЭМ!$B$39:$B$782,L$11)+'СЕТ СН'!$F$14+СВЦЭМ!$D$10+'СЕТ СН'!$F$8*'СЕТ СН'!$F$9-'СЕТ СН'!$F$26</f>
        <v>1250.47645461</v>
      </c>
      <c r="M23" s="36">
        <f>SUMIFS(СВЦЭМ!$D$39:$D$782,СВЦЭМ!$A$39:$A$782,$A23,СВЦЭМ!$B$39:$B$782,M$11)+'СЕТ СН'!$F$14+СВЦЭМ!$D$10+'СЕТ СН'!$F$8*'СЕТ СН'!$F$9-'СЕТ СН'!$F$26</f>
        <v>1291.2266426299998</v>
      </c>
      <c r="N23" s="36">
        <f>SUMIFS(СВЦЭМ!$D$39:$D$782,СВЦЭМ!$A$39:$A$782,$A23,СВЦЭМ!$B$39:$B$782,N$11)+'СЕТ СН'!$F$14+СВЦЭМ!$D$10+'СЕТ СН'!$F$8*'СЕТ СН'!$F$9-'СЕТ СН'!$F$26</f>
        <v>1327.4074030199999</v>
      </c>
      <c r="O23" s="36">
        <f>SUMIFS(СВЦЭМ!$D$39:$D$782,СВЦЭМ!$A$39:$A$782,$A23,СВЦЭМ!$B$39:$B$782,O$11)+'СЕТ СН'!$F$14+СВЦЭМ!$D$10+'СЕТ СН'!$F$8*'СЕТ СН'!$F$9-'СЕТ СН'!$F$26</f>
        <v>1319.3355568900001</v>
      </c>
      <c r="P23" s="36">
        <f>SUMIFS(СВЦЭМ!$D$39:$D$782,СВЦЭМ!$A$39:$A$782,$A23,СВЦЭМ!$B$39:$B$782,P$11)+'СЕТ СН'!$F$14+СВЦЭМ!$D$10+'СЕТ СН'!$F$8*'СЕТ СН'!$F$9-'СЕТ СН'!$F$26</f>
        <v>1321.6157696699997</v>
      </c>
      <c r="Q23" s="36">
        <f>SUMIFS(СВЦЭМ!$D$39:$D$782,СВЦЭМ!$A$39:$A$782,$A23,СВЦЭМ!$B$39:$B$782,Q$11)+'СЕТ СН'!$F$14+СВЦЭМ!$D$10+'СЕТ СН'!$F$8*'СЕТ СН'!$F$9-'СЕТ СН'!$F$26</f>
        <v>1320.5140182999999</v>
      </c>
      <c r="R23" s="36">
        <f>SUMIFS(СВЦЭМ!$D$39:$D$782,СВЦЭМ!$A$39:$A$782,$A23,СВЦЭМ!$B$39:$B$782,R$11)+'СЕТ СН'!$F$14+СВЦЭМ!$D$10+'СЕТ СН'!$F$8*'СЕТ СН'!$F$9-'СЕТ СН'!$F$26</f>
        <v>1314.2618961799999</v>
      </c>
      <c r="S23" s="36">
        <f>SUMIFS(СВЦЭМ!$D$39:$D$782,СВЦЭМ!$A$39:$A$782,$A23,СВЦЭМ!$B$39:$B$782,S$11)+'СЕТ СН'!$F$14+СВЦЭМ!$D$10+'СЕТ СН'!$F$8*'СЕТ СН'!$F$9-'СЕТ СН'!$F$26</f>
        <v>1312.13112907</v>
      </c>
      <c r="T23" s="36">
        <f>SUMIFS(СВЦЭМ!$D$39:$D$782,СВЦЭМ!$A$39:$A$782,$A23,СВЦЭМ!$B$39:$B$782,T$11)+'СЕТ СН'!$F$14+СВЦЭМ!$D$10+'СЕТ СН'!$F$8*'СЕТ СН'!$F$9-'СЕТ СН'!$F$26</f>
        <v>1252.4753887799998</v>
      </c>
      <c r="U23" s="36">
        <f>SUMIFS(СВЦЭМ!$D$39:$D$782,СВЦЭМ!$A$39:$A$782,$A23,СВЦЭМ!$B$39:$B$782,U$11)+'СЕТ СН'!$F$14+СВЦЭМ!$D$10+'СЕТ СН'!$F$8*'СЕТ СН'!$F$9-'СЕТ СН'!$F$26</f>
        <v>1217.1705443400001</v>
      </c>
      <c r="V23" s="36">
        <f>SUMIFS(СВЦЭМ!$D$39:$D$782,СВЦЭМ!$A$39:$A$782,$A23,СВЦЭМ!$B$39:$B$782,V$11)+'СЕТ СН'!$F$14+СВЦЭМ!$D$10+'СЕТ СН'!$F$8*'СЕТ СН'!$F$9-'СЕТ СН'!$F$26</f>
        <v>1186.2066366099998</v>
      </c>
      <c r="W23" s="36">
        <f>SUMIFS(СВЦЭМ!$D$39:$D$782,СВЦЭМ!$A$39:$A$782,$A23,СВЦЭМ!$B$39:$B$782,W$11)+'СЕТ СН'!$F$14+СВЦЭМ!$D$10+'СЕТ СН'!$F$8*'СЕТ СН'!$F$9-'СЕТ СН'!$F$26</f>
        <v>1211.0653253099999</v>
      </c>
      <c r="X23" s="36">
        <f>SUMIFS(СВЦЭМ!$D$39:$D$782,СВЦЭМ!$A$39:$A$782,$A23,СВЦЭМ!$B$39:$B$782,X$11)+'СЕТ СН'!$F$14+СВЦЭМ!$D$10+'СЕТ СН'!$F$8*'СЕТ СН'!$F$9-'СЕТ СН'!$F$26</f>
        <v>1222.2014491999998</v>
      </c>
      <c r="Y23" s="36">
        <f>SUMIFS(СВЦЭМ!$D$39:$D$782,СВЦЭМ!$A$39:$A$782,$A23,СВЦЭМ!$B$39:$B$782,Y$11)+'СЕТ СН'!$F$14+СВЦЭМ!$D$10+'СЕТ СН'!$F$8*'СЕТ СН'!$F$9-'СЕТ СН'!$F$26</f>
        <v>1244.3944327599997</v>
      </c>
    </row>
    <row r="24" spans="1:25" ht="15.75" x14ac:dyDescent="0.2">
      <c r="A24" s="35">
        <f t="shared" si="0"/>
        <v>44482</v>
      </c>
      <c r="B24" s="36">
        <f>SUMIFS(СВЦЭМ!$D$39:$D$782,СВЦЭМ!$A$39:$A$782,$A24,СВЦЭМ!$B$39:$B$782,B$11)+'СЕТ СН'!$F$14+СВЦЭМ!$D$10+'СЕТ СН'!$F$8*'СЕТ СН'!$F$9-'СЕТ СН'!$F$26</f>
        <v>1226.2714990999998</v>
      </c>
      <c r="C24" s="36">
        <f>SUMIFS(СВЦЭМ!$D$39:$D$782,СВЦЭМ!$A$39:$A$782,$A24,СВЦЭМ!$B$39:$B$782,C$11)+'СЕТ СН'!$F$14+СВЦЭМ!$D$10+'СЕТ СН'!$F$8*'СЕТ СН'!$F$9-'СЕТ СН'!$F$26</f>
        <v>1343.0505333599999</v>
      </c>
      <c r="D24" s="36">
        <f>SUMIFS(СВЦЭМ!$D$39:$D$782,СВЦЭМ!$A$39:$A$782,$A24,СВЦЭМ!$B$39:$B$782,D$11)+'СЕТ СН'!$F$14+СВЦЭМ!$D$10+'СЕТ СН'!$F$8*'СЕТ СН'!$F$9-'СЕТ СН'!$F$26</f>
        <v>1277.0626458299998</v>
      </c>
      <c r="E24" s="36">
        <f>SUMIFS(СВЦЭМ!$D$39:$D$782,СВЦЭМ!$A$39:$A$782,$A24,СВЦЭМ!$B$39:$B$782,E$11)+'СЕТ СН'!$F$14+СВЦЭМ!$D$10+'СЕТ СН'!$F$8*'СЕТ СН'!$F$9-'СЕТ СН'!$F$26</f>
        <v>1259.31412542</v>
      </c>
      <c r="F24" s="36">
        <f>SUMIFS(СВЦЭМ!$D$39:$D$782,СВЦЭМ!$A$39:$A$782,$A24,СВЦЭМ!$B$39:$B$782,F$11)+'СЕТ СН'!$F$14+СВЦЭМ!$D$10+'СЕТ СН'!$F$8*'СЕТ СН'!$F$9-'СЕТ СН'!$F$26</f>
        <v>1254.2432295099998</v>
      </c>
      <c r="G24" s="36">
        <f>SUMIFS(СВЦЭМ!$D$39:$D$782,СВЦЭМ!$A$39:$A$782,$A24,СВЦЭМ!$B$39:$B$782,G$11)+'СЕТ СН'!$F$14+СВЦЭМ!$D$10+'СЕТ СН'!$F$8*'СЕТ СН'!$F$9-'СЕТ СН'!$F$26</f>
        <v>1267.7586998299998</v>
      </c>
      <c r="H24" s="36">
        <f>SUMIFS(СВЦЭМ!$D$39:$D$782,СВЦЭМ!$A$39:$A$782,$A24,СВЦЭМ!$B$39:$B$782,H$11)+'СЕТ СН'!$F$14+СВЦЭМ!$D$10+'СЕТ СН'!$F$8*'СЕТ СН'!$F$9-'СЕТ СН'!$F$26</f>
        <v>1332.9460639399999</v>
      </c>
      <c r="I24" s="36">
        <f>SUMIFS(СВЦЭМ!$D$39:$D$782,СВЦЭМ!$A$39:$A$782,$A24,СВЦЭМ!$B$39:$B$782,I$11)+'СЕТ СН'!$F$14+СВЦЭМ!$D$10+'СЕТ СН'!$F$8*'СЕТ СН'!$F$9-'СЕТ СН'!$F$26</f>
        <v>1301.23999706</v>
      </c>
      <c r="J24" s="36">
        <f>SUMIFS(СВЦЭМ!$D$39:$D$782,СВЦЭМ!$A$39:$A$782,$A24,СВЦЭМ!$B$39:$B$782,J$11)+'СЕТ СН'!$F$14+СВЦЭМ!$D$10+'СЕТ СН'!$F$8*'СЕТ СН'!$F$9-'СЕТ СН'!$F$26</f>
        <v>1270.2883453700001</v>
      </c>
      <c r="K24" s="36">
        <f>SUMIFS(СВЦЭМ!$D$39:$D$782,СВЦЭМ!$A$39:$A$782,$A24,СВЦЭМ!$B$39:$B$782,K$11)+'СЕТ СН'!$F$14+СВЦЭМ!$D$10+'СЕТ СН'!$F$8*'СЕТ СН'!$F$9-'СЕТ СН'!$F$26</f>
        <v>1216.81613668</v>
      </c>
      <c r="L24" s="36">
        <f>SUMIFS(СВЦЭМ!$D$39:$D$782,СВЦЭМ!$A$39:$A$782,$A24,СВЦЭМ!$B$39:$B$782,L$11)+'СЕТ СН'!$F$14+СВЦЭМ!$D$10+'СЕТ СН'!$F$8*'СЕТ СН'!$F$9-'СЕТ СН'!$F$26</f>
        <v>1206.7599475</v>
      </c>
      <c r="M24" s="36">
        <f>SUMIFS(СВЦЭМ!$D$39:$D$782,СВЦЭМ!$A$39:$A$782,$A24,СВЦЭМ!$B$39:$B$782,M$11)+'СЕТ СН'!$F$14+СВЦЭМ!$D$10+'СЕТ СН'!$F$8*'СЕТ СН'!$F$9-'СЕТ СН'!$F$26</f>
        <v>1226.70201193</v>
      </c>
      <c r="N24" s="36">
        <f>SUMIFS(СВЦЭМ!$D$39:$D$782,СВЦЭМ!$A$39:$A$782,$A24,СВЦЭМ!$B$39:$B$782,N$11)+'СЕТ СН'!$F$14+СВЦЭМ!$D$10+'СЕТ СН'!$F$8*'СЕТ СН'!$F$9-'СЕТ СН'!$F$26</f>
        <v>1278.84756913</v>
      </c>
      <c r="O24" s="36">
        <f>SUMIFS(СВЦЭМ!$D$39:$D$782,СВЦЭМ!$A$39:$A$782,$A24,СВЦЭМ!$B$39:$B$782,O$11)+'СЕТ СН'!$F$14+СВЦЭМ!$D$10+'СЕТ СН'!$F$8*'СЕТ СН'!$F$9-'СЕТ СН'!$F$26</f>
        <v>1312.0736932300001</v>
      </c>
      <c r="P24" s="36">
        <f>SUMIFS(СВЦЭМ!$D$39:$D$782,СВЦЭМ!$A$39:$A$782,$A24,СВЦЭМ!$B$39:$B$782,P$11)+'СЕТ СН'!$F$14+СВЦЭМ!$D$10+'СЕТ СН'!$F$8*'СЕТ СН'!$F$9-'СЕТ СН'!$F$26</f>
        <v>1307.6513600600001</v>
      </c>
      <c r="Q24" s="36">
        <f>SUMIFS(СВЦЭМ!$D$39:$D$782,СВЦЭМ!$A$39:$A$782,$A24,СВЦЭМ!$B$39:$B$782,Q$11)+'СЕТ СН'!$F$14+СВЦЭМ!$D$10+'СЕТ СН'!$F$8*'СЕТ СН'!$F$9-'СЕТ СН'!$F$26</f>
        <v>1304.0706628499997</v>
      </c>
      <c r="R24" s="36">
        <f>SUMIFS(СВЦЭМ!$D$39:$D$782,СВЦЭМ!$A$39:$A$782,$A24,СВЦЭМ!$B$39:$B$782,R$11)+'СЕТ СН'!$F$14+СВЦЭМ!$D$10+'СЕТ СН'!$F$8*'СЕТ СН'!$F$9-'СЕТ СН'!$F$26</f>
        <v>1299.4249950600001</v>
      </c>
      <c r="S24" s="36">
        <f>SUMIFS(СВЦЭМ!$D$39:$D$782,СВЦЭМ!$A$39:$A$782,$A24,СВЦЭМ!$B$39:$B$782,S$11)+'СЕТ СН'!$F$14+СВЦЭМ!$D$10+'СЕТ СН'!$F$8*'СЕТ СН'!$F$9-'СЕТ СН'!$F$26</f>
        <v>1264.4594480599999</v>
      </c>
      <c r="T24" s="36">
        <f>SUMIFS(СВЦЭМ!$D$39:$D$782,СВЦЭМ!$A$39:$A$782,$A24,СВЦЭМ!$B$39:$B$782,T$11)+'СЕТ СН'!$F$14+СВЦЭМ!$D$10+'СЕТ СН'!$F$8*'СЕТ СН'!$F$9-'СЕТ СН'!$F$26</f>
        <v>1172.8864294</v>
      </c>
      <c r="U24" s="36">
        <f>SUMIFS(СВЦЭМ!$D$39:$D$782,СВЦЭМ!$A$39:$A$782,$A24,СВЦЭМ!$B$39:$B$782,U$11)+'СЕТ СН'!$F$14+СВЦЭМ!$D$10+'СЕТ СН'!$F$8*'СЕТ СН'!$F$9-'СЕТ СН'!$F$26</f>
        <v>1136.0459381999999</v>
      </c>
      <c r="V24" s="36">
        <f>SUMIFS(СВЦЭМ!$D$39:$D$782,СВЦЭМ!$A$39:$A$782,$A24,СВЦЭМ!$B$39:$B$782,V$11)+'СЕТ СН'!$F$14+СВЦЭМ!$D$10+'СЕТ СН'!$F$8*'СЕТ СН'!$F$9-'СЕТ СН'!$F$26</f>
        <v>1127.4484228000001</v>
      </c>
      <c r="W24" s="36">
        <f>SUMIFS(СВЦЭМ!$D$39:$D$782,СВЦЭМ!$A$39:$A$782,$A24,СВЦЭМ!$B$39:$B$782,W$11)+'СЕТ СН'!$F$14+СВЦЭМ!$D$10+'СЕТ СН'!$F$8*'СЕТ СН'!$F$9-'СЕТ СН'!$F$26</f>
        <v>1179.8065768299998</v>
      </c>
      <c r="X24" s="36">
        <f>SUMIFS(СВЦЭМ!$D$39:$D$782,СВЦЭМ!$A$39:$A$782,$A24,СВЦЭМ!$B$39:$B$782,X$11)+'СЕТ СН'!$F$14+СВЦЭМ!$D$10+'СЕТ СН'!$F$8*'СЕТ СН'!$F$9-'СЕТ СН'!$F$26</f>
        <v>1212.0869893199999</v>
      </c>
      <c r="Y24" s="36">
        <f>SUMIFS(СВЦЭМ!$D$39:$D$782,СВЦЭМ!$A$39:$A$782,$A24,СВЦЭМ!$B$39:$B$782,Y$11)+'СЕТ СН'!$F$14+СВЦЭМ!$D$10+'СЕТ СН'!$F$8*'СЕТ СН'!$F$9-'СЕТ СН'!$F$26</f>
        <v>1291.6431650599998</v>
      </c>
    </row>
    <row r="25" spans="1:25" ht="15.75" x14ac:dyDescent="0.2">
      <c r="A25" s="35">
        <f t="shared" si="0"/>
        <v>44483</v>
      </c>
      <c r="B25" s="36">
        <f>SUMIFS(СВЦЭМ!$D$39:$D$782,СВЦЭМ!$A$39:$A$782,$A25,СВЦЭМ!$B$39:$B$782,B$11)+'СЕТ СН'!$F$14+СВЦЭМ!$D$10+'СЕТ СН'!$F$8*'СЕТ СН'!$F$9-'СЕТ СН'!$F$26</f>
        <v>1368.0693849599998</v>
      </c>
      <c r="C25" s="36">
        <f>SUMIFS(СВЦЭМ!$D$39:$D$782,СВЦЭМ!$A$39:$A$782,$A25,СВЦЭМ!$B$39:$B$782,C$11)+'СЕТ СН'!$F$14+СВЦЭМ!$D$10+'СЕТ СН'!$F$8*'СЕТ СН'!$F$9-'СЕТ СН'!$F$26</f>
        <v>1341.48999405</v>
      </c>
      <c r="D25" s="36">
        <f>SUMIFS(СВЦЭМ!$D$39:$D$782,СВЦЭМ!$A$39:$A$782,$A25,СВЦЭМ!$B$39:$B$782,D$11)+'СЕТ СН'!$F$14+СВЦЭМ!$D$10+'СЕТ СН'!$F$8*'СЕТ СН'!$F$9-'СЕТ СН'!$F$26</f>
        <v>1253.1158479699998</v>
      </c>
      <c r="E25" s="36">
        <f>SUMIFS(СВЦЭМ!$D$39:$D$782,СВЦЭМ!$A$39:$A$782,$A25,СВЦЭМ!$B$39:$B$782,E$11)+'СЕТ СН'!$F$14+СВЦЭМ!$D$10+'СЕТ СН'!$F$8*'СЕТ СН'!$F$9-'СЕТ СН'!$F$26</f>
        <v>1239.0646376899999</v>
      </c>
      <c r="F25" s="36">
        <f>SUMIFS(СВЦЭМ!$D$39:$D$782,СВЦЭМ!$A$39:$A$782,$A25,СВЦЭМ!$B$39:$B$782,F$11)+'СЕТ СН'!$F$14+СВЦЭМ!$D$10+'СЕТ СН'!$F$8*'СЕТ СН'!$F$9-'СЕТ СН'!$F$26</f>
        <v>1233.8533654299999</v>
      </c>
      <c r="G25" s="36">
        <f>SUMIFS(СВЦЭМ!$D$39:$D$782,СВЦЭМ!$A$39:$A$782,$A25,СВЦЭМ!$B$39:$B$782,G$11)+'СЕТ СН'!$F$14+СВЦЭМ!$D$10+'СЕТ СН'!$F$8*'СЕТ СН'!$F$9-'СЕТ СН'!$F$26</f>
        <v>1247.6555424099997</v>
      </c>
      <c r="H25" s="36">
        <f>SUMIFS(СВЦЭМ!$D$39:$D$782,СВЦЭМ!$A$39:$A$782,$A25,СВЦЭМ!$B$39:$B$782,H$11)+'СЕТ СН'!$F$14+СВЦЭМ!$D$10+'СЕТ СН'!$F$8*'СЕТ СН'!$F$9-'СЕТ СН'!$F$26</f>
        <v>1339.5077313699999</v>
      </c>
      <c r="I25" s="36">
        <f>SUMIFS(СВЦЭМ!$D$39:$D$782,СВЦЭМ!$A$39:$A$782,$A25,СВЦЭМ!$B$39:$B$782,I$11)+'СЕТ СН'!$F$14+СВЦЭМ!$D$10+'СЕТ СН'!$F$8*'СЕТ СН'!$F$9-'СЕТ СН'!$F$26</f>
        <v>1327.26056905</v>
      </c>
      <c r="J25" s="36">
        <f>SUMIFS(СВЦЭМ!$D$39:$D$782,СВЦЭМ!$A$39:$A$782,$A25,СВЦЭМ!$B$39:$B$782,J$11)+'СЕТ СН'!$F$14+СВЦЭМ!$D$10+'СЕТ СН'!$F$8*'СЕТ СН'!$F$9-'СЕТ СН'!$F$26</f>
        <v>1300.4354757000001</v>
      </c>
      <c r="K25" s="36">
        <f>SUMIFS(СВЦЭМ!$D$39:$D$782,СВЦЭМ!$A$39:$A$782,$A25,СВЦЭМ!$B$39:$B$782,K$11)+'СЕТ СН'!$F$14+СВЦЭМ!$D$10+'СЕТ СН'!$F$8*'СЕТ СН'!$F$9-'СЕТ СН'!$F$26</f>
        <v>1159.9472244399999</v>
      </c>
      <c r="L25" s="36">
        <f>SUMIFS(СВЦЭМ!$D$39:$D$782,СВЦЭМ!$A$39:$A$782,$A25,СВЦЭМ!$B$39:$B$782,L$11)+'СЕТ СН'!$F$14+СВЦЭМ!$D$10+'СЕТ СН'!$F$8*'СЕТ СН'!$F$9-'СЕТ СН'!$F$26</f>
        <v>1228.1993081999999</v>
      </c>
      <c r="M25" s="36">
        <f>SUMIFS(СВЦЭМ!$D$39:$D$782,СВЦЭМ!$A$39:$A$782,$A25,СВЦЭМ!$B$39:$B$782,M$11)+'СЕТ СН'!$F$14+СВЦЭМ!$D$10+'СЕТ СН'!$F$8*'СЕТ СН'!$F$9-'СЕТ СН'!$F$26</f>
        <v>1380.0881089199997</v>
      </c>
      <c r="N25" s="36">
        <f>SUMIFS(СВЦЭМ!$D$39:$D$782,СВЦЭМ!$A$39:$A$782,$A25,СВЦЭМ!$B$39:$B$782,N$11)+'СЕТ СН'!$F$14+СВЦЭМ!$D$10+'СЕТ СН'!$F$8*'СЕТ СН'!$F$9-'СЕТ СН'!$F$26</f>
        <v>1368.5495293099998</v>
      </c>
      <c r="O25" s="36">
        <f>SUMIFS(СВЦЭМ!$D$39:$D$782,СВЦЭМ!$A$39:$A$782,$A25,СВЦЭМ!$B$39:$B$782,O$11)+'СЕТ СН'!$F$14+СВЦЭМ!$D$10+'СЕТ СН'!$F$8*'СЕТ СН'!$F$9-'СЕТ СН'!$F$26</f>
        <v>1364.13447984</v>
      </c>
      <c r="P25" s="36">
        <f>SUMIFS(СВЦЭМ!$D$39:$D$782,СВЦЭМ!$A$39:$A$782,$A25,СВЦЭМ!$B$39:$B$782,P$11)+'СЕТ СН'!$F$14+СВЦЭМ!$D$10+'СЕТ СН'!$F$8*'СЕТ СН'!$F$9-'СЕТ СН'!$F$26</f>
        <v>1357.5337635299998</v>
      </c>
      <c r="Q25" s="36">
        <f>SUMIFS(СВЦЭМ!$D$39:$D$782,СВЦЭМ!$A$39:$A$782,$A25,СВЦЭМ!$B$39:$B$782,Q$11)+'СЕТ СН'!$F$14+СВЦЭМ!$D$10+'СЕТ СН'!$F$8*'СЕТ СН'!$F$9-'СЕТ СН'!$F$26</f>
        <v>1382.1668842200002</v>
      </c>
      <c r="R25" s="36">
        <f>SUMIFS(СВЦЭМ!$D$39:$D$782,СВЦЭМ!$A$39:$A$782,$A25,СВЦЭМ!$B$39:$B$782,R$11)+'СЕТ СН'!$F$14+СВЦЭМ!$D$10+'СЕТ СН'!$F$8*'СЕТ СН'!$F$9-'СЕТ СН'!$F$26</f>
        <v>1380.2149205000001</v>
      </c>
      <c r="S25" s="36">
        <f>SUMIFS(СВЦЭМ!$D$39:$D$782,СВЦЭМ!$A$39:$A$782,$A25,СВЦЭМ!$B$39:$B$782,S$11)+'СЕТ СН'!$F$14+СВЦЭМ!$D$10+'СЕТ СН'!$F$8*'СЕТ СН'!$F$9-'СЕТ СН'!$F$26</f>
        <v>1318.9067317599997</v>
      </c>
      <c r="T25" s="36">
        <f>SUMIFS(СВЦЭМ!$D$39:$D$782,СВЦЭМ!$A$39:$A$782,$A25,СВЦЭМ!$B$39:$B$782,T$11)+'СЕТ СН'!$F$14+СВЦЭМ!$D$10+'СЕТ СН'!$F$8*'СЕТ СН'!$F$9-'СЕТ СН'!$F$26</f>
        <v>1210.61106853</v>
      </c>
      <c r="U25" s="36">
        <f>SUMIFS(СВЦЭМ!$D$39:$D$782,СВЦЭМ!$A$39:$A$782,$A25,СВЦЭМ!$B$39:$B$782,U$11)+'СЕТ СН'!$F$14+СВЦЭМ!$D$10+'СЕТ СН'!$F$8*'СЕТ СН'!$F$9-'СЕТ СН'!$F$26</f>
        <v>1132.8723817</v>
      </c>
      <c r="V25" s="36">
        <f>SUMIFS(СВЦЭМ!$D$39:$D$782,СВЦЭМ!$A$39:$A$782,$A25,СВЦЭМ!$B$39:$B$782,V$11)+'СЕТ СН'!$F$14+СВЦЭМ!$D$10+'СЕТ СН'!$F$8*'СЕТ СН'!$F$9-'СЕТ СН'!$F$26</f>
        <v>1100.35230667</v>
      </c>
      <c r="W25" s="36">
        <f>SUMIFS(СВЦЭМ!$D$39:$D$782,СВЦЭМ!$A$39:$A$782,$A25,СВЦЭМ!$B$39:$B$782,W$11)+'СЕТ СН'!$F$14+СВЦЭМ!$D$10+'СЕТ СН'!$F$8*'СЕТ СН'!$F$9-'СЕТ СН'!$F$26</f>
        <v>1204.2889329</v>
      </c>
      <c r="X25" s="36">
        <f>SUMIFS(СВЦЭМ!$D$39:$D$782,СВЦЭМ!$A$39:$A$782,$A25,СВЦЭМ!$B$39:$B$782,X$11)+'СЕТ СН'!$F$14+СВЦЭМ!$D$10+'СЕТ СН'!$F$8*'СЕТ СН'!$F$9-'СЕТ СН'!$F$26</f>
        <v>1303.4990838499998</v>
      </c>
      <c r="Y25" s="36">
        <f>SUMIFS(СВЦЭМ!$D$39:$D$782,СВЦЭМ!$A$39:$A$782,$A25,СВЦЭМ!$B$39:$B$782,Y$11)+'СЕТ СН'!$F$14+СВЦЭМ!$D$10+'СЕТ СН'!$F$8*'СЕТ СН'!$F$9-'СЕТ СН'!$F$26</f>
        <v>1359.1510644599998</v>
      </c>
    </row>
    <row r="26" spans="1:25" ht="15.75" x14ac:dyDescent="0.2">
      <c r="A26" s="35">
        <f t="shared" si="0"/>
        <v>44484</v>
      </c>
      <c r="B26" s="36">
        <f>SUMIFS(СВЦЭМ!$D$39:$D$782,СВЦЭМ!$A$39:$A$782,$A26,СВЦЭМ!$B$39:$B$782,B$11)+'СЕТ СН'!$F$14+СВЦЭМ!$D$10+'СЕТ СН'!$F$8*'СЕТ СН'!$F$9-'СЕТ СН'!$F$26</f>
        <v>1302.4780685800001</v>
      </c>
      <c r="C26" s="36">
        <f>SUMIFS(СВЦЭМ!$D$39:$D$782,СВЦЭМ!$A$39:$A$782,$A26,СВЦЭМ!$B$39:$B$782,C$11)+'СЕТ СН'!$F$14+СВЦЭМ!$D$10+'СЕТ СН'!$F$8*'СЕТ СН'!$F$9-'СЕТ СН'!$F$26</f>
        <v>1295.99494744</v>
      </c>
      <c r="D26" s="36">
        <f>SUMIFS(СВЦЭМ!$D$39:$D$782,СВЦЭМ!$A$39:$A$782,$A26,СВЦЭМ!$B$39:$B$782,D$11)+'СЕТ СН'!$F$14+СВЦЭМ!$D$10+'СЕТ СН'!$F$8*'СЕТ СН'!$F$9-'СЕТ СН'!$F$26</f>
        <v>1259.41252811</v>
      </c>
      <c r="E26" s="36">
        <f>SUMIFS(СВЦЭМ!$D$39:$D$782,СВЦЭМ!$A$39:$A$782,$A26,СВЦЭМ!$B$39:$B$782,E$11)+'СЕТ СН'!$F$14+СВЦЭМ!$D$10+'СЕТ СН'!$F$8*'СЕТ СН'!$F$9-'СЕТ СН'!$F$26</f>
        <v>1277.5987898200001</v>
      </c>
      <c r="F26" s="36">
        <f>SUMIFS(СВЦЭМ!$D$39:$D$782,СВЦЭМ!$A$39:$A$782,$A26,СВЦЭМ!$B$39:$B$782,F$11)+'СЕТ СН'!$F$14+СВЦЭМ!$D$10+'СЕТ СН'!$F$8*'СЕТ СН'!$F$9-'СЕТ СН'!$F$26</f>
        <v>1269.0955768899998</v>
      </c>
      <c r="G26" s="36">
        <f>SUMIFS(СВЦЭМ!$D$39:$D$782,СВЦЭМ!$A$39:$A$782,$A26,СВЦЭМ!$B$39:$B$782,G$11)+'СЕТ СН'!$F$14+СВЦЭМ!$D$10+'СЕТ СН'!$F$8*'СЕТ СН'!$F$9-'СЕТ СН'!$F$26</f>
        <v>1267.9731699199997</v>
      </c>
      <c r="H26" s="36">
        <f>SUMIFS(СВЦЭМ!$D$39:$D$782,СВЦЭМ!$A$39:$A$782,$A26,СВЦЭМ!$B$39:$B$782,H$11)+'СЕТ СН'!$F$14+СВЦЭМ!$D$10+'СЕТ СН'!$F$8*'СЕТ СН'!$F$9-'СЕТ СН'!$F$26</f>
        <v>1332.2217434599997</v>
      </c>
      <c r="I26" s="36">
        <f>SUMIFS(СВЦЭМ!$D$39:$D$782,СВЦЭМ!$A$39:$A$782,$A26,СВЦЭМ!$B$39:$B$782,I$11)+'СЕТ СН'!$F$14+СВЦЭМ!$D$10+'СЕТ СН'!$F$8*'СЕТ СН'!$F$9-'СЕТ СН'!$F$26</f>
        <v>1339.2423113499999</v>
      </c>
      <c r="J26" s="36">
        <f>SUMIFS(СВЦЭМ!$D$39:$D$782,СВЦЭМ!$A$39:$A$782,$A26,СВЦЭМ!$B$39:$B$782,J$11)+'СЕТ СН'!$F$14+СВЦЭМ!$D$10+'СЕТ СН'!$F$8*'СЕТ СН'!$F$9-'СЕТ СН'!$F$26</f>
        <v>1306.1540408699998</v>
      </c>
      <c r="K26" s="36">
        <f>SUMIFS(СВЦЭМ!$D$39:$D$782,СВЦЭМ!$A$39:$A$782,$A26,СВЦЭМ!$B$39:$B$782,K$11)+'СЕТ СН'!$F$14+СВЦЭМ!$D$10+'СЕТ СН'!$F$8*'СЕТ СН'!$F$9-'СЕТ СН'!$F$26</f>
        <v>1273.6486892399998</v>
      </c>
      <c r="L26" s="36">
        <f>SUMIFS(СВЦЭМ!$D$39:$D$782,СВЦЭМ!$A$39:$A$782,$A26,СВЦЭМ!$B$39:$B$782,L$11)+'СЕТ СН'!$F$14+СВЦЭМ!$D$10+'СЕТ СН'!$F$8*'СЕТ СН'!$F$9-'СЕТ СН'!$F$26</f>
        <v>1282.5039798500002</v>
      </c>
      <c r="M26" s="36">
        <f>SUMIFS(СВЦЭМ!$D$39:$D$782,СВЦЭМ!$A$39:$A$782,$A26,СВЦЭМ!$B$39:$B$782,M$11)+'СЕТ СН'!$F$14+СВЦЭМ!$D$10+'СЕТ СН'!$F$8*'СЕТ СН'!$F$9-'СЕТ СН'!$F$26</f>
        <v>1290.5999745899999</v>
      </c>
      <c r="N26" s="36">
        <f>SUMIFS(СВЦЭМ!$D$39:$D$782,СВЦЭМ!$A$39:$A$782,$A26,СВЦЭМ!$B$39:$B$782,N$11)+'СЕТ СН'!$F$14+СВЦЭМ!$D$10+'СЕТ СН'!$F$8*'СЕТ СН'!$F$9-'СЕТ СН'!$F$26</f>
        <v>1293.28684501</v>
      </c>
      <c r="O26" s="36">
        <f>SUMIFS(СВЦЭМ!$D$39:$D$782,СВЦЭМ!$A$39:$A$782,$A26,СВЦЭМ!$B$39:$B$782,O$11)+'СЕТ СН'!$F$14+СВЦЭМ!$D$10+'СЕТ СН'!$F$8*'СЕТ СН'!$F$9-'СЕТ СН'!$F$26</f>
        <v>1324.81062281</v>
      </c>
      <c r="P26" s="36">
        <f>SUMIFS(СВЦЭМ!$D$39:$D$782,СВЦЭМ!$A$39:$A$782,$A26,СВЦЭМ!$B$39:$B$782,P$11)+'СЕТ СН'!$F$14+СВЦЭМ!$D$10+'СЕТ СН'!$F$8*'СЕТ СН'!$F$9-'СЕТ СН'!$F$26</f>
        <v>1359.23005874</v>
      </c>
      <c r="Q26" s="36">
        <f>SUMIFS(СВЦЭМ!$D$39:$D$782,СВЦЭМ!$A$39:$A$782,$A26,СВЦЭМ!$B$39:$B$782,Q$11)+'СЕТ СН'!$F$14+СВЦЭМ!$D$10+'СЕТ СН'!$F$8*'СЕТ СН'!$F$9-'СЕТ СН'!$F$26</f>
        <v>1360.0854343000001</v>
      </c>
      <c r="R26" s="36">
        <f>SUMIFS(СВЦЭМ!$D$39:$D$782,СВЦЭМ!$A$39:$A$782,$A26,СВЦЭМ!$B$39:$B$782,R$11)+'СЕТ СН'!$F$14+СВЦЭМ!$D$10+'СЕТ СН'!$F$8*'СЕТ СН'!$F$9-'СЕТ СН'!$F$26</f>
        <v>1359.18743688</v>
      </c>
      <c r="S26" s="36">
        <f>SUMIFS(СВЦЭМ!$D$39:$D$782,СВЦЭМ!$A$39:$A$782,$A26,СВЦЭМ!$B$39:$B$782,S$11)+'СЕТ СН'!$F$14+СВЦЭМ!$D$10+'СЕТ СН'!$F$8*'СЕТ СН'!$F$9-'СЕТ СН'!$F$26</f>
        <v>1360.7082080699997</v>
      </c>
      <c r="T26" s="36">
        <f>SUMIFS(СВЦЭМ!$D$39:$D$782,СВЦЭМ!$A$39:$A$782,$A26,СВЦЭМ!$B$39:$B$782,T$11)+'СЕТ СН'!$F$14+СВЦЭМ!$D$10+'СЕТ СН'!$F$8*'СЕТ СН'!$F$9-'СЕТ СН'!$F$26</f>
        <v>1277.7602742099998</v>
      </c>
      <c r="U26" s="36">
        <f>SUMIFS(СВЦЭМ!$D$39:$D$782,СВЦЭМ!$A$39:$A$782,$A26,СВЦЭМ!$B$39:$B$782,U$11)+'СЕТ СН'!$F$14+СВЦЭМ!$D$10+'СЕТ СН'!$F$8*'СЕТ СН'!$F$9-'СЕТ СН'!$F$26</f>
        <v>1283.0161263099999</v>
      </c>
      <c r="V26" s="36">
        <f>SUMIFS(СВЦЭМ!$D$39:$D$782,СВЦЭМ!$A$39:$A$782,$A26,СВЦЭМ!$B$39:$B$782,V$11)+'СЕТ СН'!$F$14+СВЦЭМ!$D$10+'СЕТ СН'!$F$8*'СЕТ СН'!$F$9-'СЕТ СН'!$F$26</f>
        <v>1284.7098434700001</v>
      </c>
      <c r="W26" s="36">
        <f>SUMIFS(СВЦЭМ!$D$39:$D$782,СВЦЭМ!$A$39:$A$782,$A26,СВЦЭМ!$B$39:$B$782,W$11)+'СЕТ СН'!$F$14+СВЦЭМ!$D$10+'СЕТ СН'!$F$8*'СЕТ СН'!$F$9-'СЕТ СН'!$F$26</f>
        <v>1278.46802647</v>
      </c>
      <c r="X26" s="36">
        <f>SUMIFS(СВЦЭМ!$D$39:$D$782,СВЦЭМ!$A$39:$A$782,$A26,СВЦЭМ!$B$39:$B$782,X$11)+'СЕТ СН'!$F$14+СВЦЭМ!$D$10+'СЕТ СН'!$F$8*'СЕТ СН'!$F$9-'СЕТ СН'!$F$26</f>
        <v>1287.56528798</v>
      </c>
      <c r="Y26" s="36">
        <f>SUMIFS(СВЦЭМ!$D$39:$D$782,СВЦЭМ!$A$39:$A$782,$A26,СВЦЭМ!$B$39:$B$782,Y$11)+'СЕТ СН'!$F$14+СВЦЭМ!$D$10+'СЕТ СН'!$F$8*'СЕТ СН'!$F$9-'СЕТ СН'!$F$26</f>
        <v>1341.0809220900001</v>
      </c>
    </row>
    <row r="27" spans="1:25" ht="15.75" x14ac:dyDescent="0.2">
      <c r="A27" s="35">
        <f t="shared" si="0"/>
        <v>44485</v>
      </c>
      <c r="B27" s="36">
        <f>SUMIFS(СВЦЭМ!$D$39:$D$782,СВЦЭМ!$A$39:$A$782,$A27,СВЦЭМ!$B$39:$B$782,B$11)+'СЕТ СН'!$F$14+СВЦЭМ!$D$10+'СЕТ СН'!$F$8*'СЕТ СН'!$F$9-'СЕТ СН'!$F$26</f>
        <v>1307.8697924899998</v>
      </c>
      <c r="C27" s="36">
        <f>SUMIFS(СВЦЭМ!$D$39:$D$782,СВЦЭМ!$A$39:$A$782,$A27,СВЦЭМ!$B$39:$B$782,C$11)+'СЕТ СН'!$F$14+СВЦЭМ!$D$10+'СЕТ СН'!$F$8*'СЕТ СН'!$F$9-'СЕТ СН'!$F$26</f>
        <v>1348.8024926200001</v>
      </c>
      <c r="D27" s="36">
        <f>SUMIFS(СВЦЭМ!$D$39:$D$782,СВЦЭМ!$A$39:$A$782,$A27,СВЦЭМ!$B$39:$B$782,D$11)+'СЕТ СН'!$F$14+СВЦЭМ!$D$10+'СЕТ СН'!$F$8*'СЕТ СН'!$F$9-'СЕТ СН'!$F$26</f>
        <v>1268.5062387600001</v>
      </c>
      <c r="E27" s="36">
        <f>SUMIFS(СВЦЭМ!$D$39:$D$782,СВЦЭМ!$A$39:$A$782,$A27,СВЦЭМ!$B$39:$B$782,E$11)+'СЕТ СН'!$F$14+СВЦЭМ!$D$10+'СЕТ СН'!$F$8*'СЕТ СН'!$F$9-'СЕТ СН'!$F$26</f>
        <v>1258.1315373699999</v>
      </c>
      <c r="F27" s="36">
        <f>SUMIFS(СВЦЭМ!$D$39:$D$782,СВЦЭМ!$A$39:$A$782,$A27,СВЦЭМ!$B$39:$B$782,F$11)+'СЕТ СН'!$F$14+СВЦЭМ!$D$10+'СЕТ СН'!$F$8*'СЕТ СН'!$F$9-'СЕТ СН'!$F$26</f>
        <v>1256.4196523299997</v>
      </c>
      <c r="G27" s="36">
        <f>SUMIFS(СВЦЭМ!$D$39:$D$782,СВЦЭМ!$A$39:$A$782,$A27,СВЦЭМ!$B$39:$B$782,G$11)+'СЕТ СН'!$F$14+СВЦЭМ!$D$10+'СЕТ СН'!$F$8*'СЕТ СН'!$F$9-'СЕТ СН'!$F$26</f>
        <v>1257.8682963900001</v>
      </c>
      <c r="H27" s="36">
        <f>SUMIFS(СВЦЭМ!$D$39:$D$782,СВЦЭМ!$A$39:$A$782,$A27,СВЦЭМ!$B$39:$B$782,H$11)+'СЕТ СН'!$F$14+СВЦЭМ!$D$10+'СЕТ СН'!$F$8*'СЕТ СН'!$F$9-'СЕТ СН'!$F$26</f>
        <v>1299.3160462999999</v>
      </c>
      <c r="I27" s="36">
        <f>SUMIFS(СВЦЭМ!$D$39:$D$782,СВЦЭМ!$A$39:$A$782,$A27,СВЦЭМ!$B$39:$B$782,I$11)+'СЕТ СН'!$F$14+СВЦЭМ!$D$10+'СЕТ СН'!$F$8*'СЕТ СН'!$F$9-'СЕТ СН'!$F$26</f>
        <v>1328.5241283699997</v>
      </c>
      <c r="J27" s="36">
        <f>SUMIFS(СВЦЭМ!$D$39:$D$782,СВЦЭМ!$A$39:$A$782,$A27,СВЦЭМ!$B$39:$B$782,J$11)+'СЕТ СН'!$F$14+СВЦЭМ!$D$10+'СЕТ СН'!$F$8*'СЕТ СН'!$F$9-'СЕТ СН'!$F$26</f>
        <v>1348.37012981</v>
      </c>
      <c r="K27" s="36">
        <f>SUMIFS(СВЦЭМ!$D$39:$D$782,СВЦЭМ!$A$39:$A$782,$A27,СВЦЭМ!$B$39:$B$782,K$11)+'СЕТ СН'!$F$14+СВЦЭМ!$D$10+'СЕТ СН'!$F$8*'СЕТ СН'!$F$9-'СЕТ СН'!$F$26</f>
        <v>1262.97875471</v>
      </c>
      <c r="L27" s="36">
        <f>SUMIFS(СВЦЭМ!$D$39:$D$782,СВЦЭМ!$A$39:$A$782,$A27,СВЦЭМ!$B$39:$B$782,L$11)+'СЕТ СН'!$F$14+СВЦЭМ!$D$10+'СЕТ СН'!$F$8*'СЕТ СН'!$F$9-'СЕТ СН'!$F$26</f>
        <v>1271.81120745</v>
      </c>
      <c r="M27" s="36">
        <f>SUMIFS(СВЦЭМ!$D$39:$D$782,СВЦЭМ!$A$39:$A$782,$A27,СВЦЭМ!$B$39:$B$782,M$11)+'СЕТ СН'!$F$14+СВЦЭМ!$D$10+'СЕТ СН'!$F$8*'СЕТ СН'!$F$9-'СЕТ СН'!$F$26</f>
        <v>1266.2044373799999</v>
      </c>
      <c r="N27" s="36">
        <f>SUMIFS(СВЦЭМ!$D$39:$D$782,СВЦЭМ!$A$39:$A$782,$A27,СВЦЭМ!$B$39:$B$782,N$11)+'СЕТ СН'!$F$14+СВЦЭМ!$D$10+'СЕТ СН'!$F$8*'СЕТ СН'!$F$9-'СЕТ СН'!$F$26</f>
        <v>1266.9583994899999</v>
      </c>
      <c r="O27" s="36">
        <f>SUMIFS(СВЦЭМ!$D$39:$D$782,СВЦЭМ!$A$39:$A$782,$A27,СВЦЭМ!$B$39:$B$782,O$11)+'СЕТ СН'!$F$14+СВЦЭМ!$D$10+'СЕТ СН'!$F$8*'СЕТ СН'!$F$9-'СЕТ СН'!$F$26</f>
        <v>1260.3774851999997</v>
      </c>
      <c r="P27" s="36">
        <f>SUMIFS(СВЦЭМ!$D$39:$D$782,СВЦЭМ!$A$39:$A$782,$A27,СВЦЭМ!$B$39:$B$782,P$11)+'СЕТ СН'!$F$14+СВЦЭМ!$D$10+'СЕТ СН'!$F$8*'СЕТ СН'!$F$9-'СЕТ СН'!$F$26</f>
        <v>1249.9894047399998</v>
      </c>
      <c r="Q27" s="36">
        <f>SUMIFS(СВЦЭМ!$D$39:$D$782,СВЦЭМ!$A$39:$A$782,$A27,СВЦЭМ!$B$39:$B$782,Q$11)+'СЕТ СН'!$F$14+СВЦЭМ!$D$10+'СЕТ СН'!$F$8*'СЕТ СН'!$F$9-'СЕТ СН'!$F$26</f>
        <v>1240.9006657800001</v>
      </c>
      <c r="R27" s="36">
        <f>SUMIFS(СВЦЭМ!$D$39:$D$782,СВЦЭМ!$A$39:$A$782,$A27,СВЦЭМ!$B$39:$B$782,R$11)+'СЕТ СН'!$F$14+СВЦЭМ!$D$10+'СЕТ СН'!$F$8*'СЕТ СН'!$F$9-'СЕТ СН'!$F$26</f>
        <v>1235.23334768</v>
      </c>
      <c r="S27" s="36">
        <f>SUMIFS(СВЦЭМ!$D$39:$D$782,СВЦЭМ!$A$39:$A$782,$A27,СВЦЭМ!$B$39:$B$782,S$11)+'СЕТ СН'!$F$14+СВЦЭМ!$D$10+'СЕТ СН'!$F$8*'СЕТ СН'!$F$9-'СЕТ СН'!$F$26</f>
        <v>1226.73717046</v>
      </c>
      <c r="T27" s="36">
        <f>SUMIFS(СВЦЭМ!$D$39:$D$782,СВЦЭМ!$A$39:$A$782,$A27,СВЦЭМ!$B$39:$B$782,T$11)+'СЕТ СН'!$F$14+СВЦЭМ!$D$10+'СЕТ СН'!$F$8*'СЕТ СН'!$F$9-'СЕТ СН'!$F$26</f>
        <v>1217.3075001799998</v>
      </c>
      <c r="U27" s="36">
        <f>SUMIFS(СВЦЭМ!$D$39:$D$782,СВЦЭМ!$A$39:$A$782,$A27,СВЦЭМ!$B$39:$B$782,U$11)+'СЕТ СН'!$F$14+СВЦЭМ!$D$10+'СЕТ СН'!$F$8*'СЕТ СН'!$F$9-'СЕТ СН'!$F$26</f>
        <v>1239.8884804599998</v>
      </c>
      <c r="V27" s="36">
        <f>SUMIFS(СВЦЭМ!$D$39:$D$782,СВЦЭМ!$A$39:$A$782,$A27,СВЦЭМ!$B$39:$B$782,V$11)+'СЕТ СН'!$F$14+СВЦЭМ!$D$10+'СЕТ СН'!$F$8*'СЕТ СН'!$F$9-'СЕТ СН'!$F$26</f>
        <v>1225.0661346399997</v>
      </c>
      <c r="W27" s="36">
        <f>SUMIFS(СВЦЭМ!$D$39:$D$782,СВЦЭМ!$A$39:$A$782,$A27,СВЦЭМ!$B$39:$B$782,W$11)+'СЕТ СН'!$F$14+СВЦЭМ!$D$10+'СЕТ СН'!$F$8*'СЕТ СН'!$F$9-'СЕТ СН'!$F$26</f>
        <v>1231.6603836199997</v>
      </c>
      <c r="X27" s="36">
        <f>SUMIFS(СВЦЭМ!$D$39:$D$782,СВЦЭМ!$A$39:$A$782,$A27,СВЦЭМ!$B$39:$B$782,X$11)+'СЕТ СН'!$F$14+СВЦЭМ!$D$10+'СЕТ СН'!$F$8*'СЕТ СН'!$F$9-'СЕТ СН'!$F$26</f>
        <v>1300.66568323</v>
      </c>
      <c r="Y27" s="36">
        <f>SUMIFS(СВЦЭМ!$D$39:$D$782,СВЦЭМ!$A$39:$A$782,$A27,СВЦЭМ!$B$39:$B$782,Y$11)+'СЕТ СН'!$F$14+СВЦЭМ!$D$10+'СЕТ СН'!$F$8*'СЕТ СН'!$F$9-'СЕТ СН'!$F$26</f>
        <v>1365.4507715099999</v>
      </c>
    </row>
    <row r="28" spans="1:25" ht="15.75" x14ac:dyDescent="0.2">
      <c r="A28" s="35">
        <f t="shared" si="0"/>
        <v>44486</v>
      </c>
      <c r="B28" s="36">
        <f>SUMIFS(СВЦЭМ!$D$39:$D$782,СВЦЭМ!$A$39:$A$782,$A28,СВЦЭМ!$B$39:$B$782,B$11)+'СЕТ СН'!$F$14+СВЦЭМ!$D$10+'СЕТ СН'!$F$8*'СЕТ СН'!$F$9-'СЕТ СН'!$F$26</f>
        <v>1292.8029072999998</v>
      </c>
      <c r="C28" s="36">
        <f>SUMIFS(СВЦЭМ!$D$39:$D$782,СВЦЭМ!$A$39:$A$782,$A28,СВЦЭМ!$B$39:$B$782,C$11)+'СЕТ СН'!$F$14+СВЦЭМ!$D$10+'СЕТ СН'!$F$8*'СЕТ СН'!$F$9-'СЕТ СН'!$F$26</f>
        <v>1335.4377598800002</v>
      </c>
      <c r="D28" s="36">
        <f>SUMIFS(СВЦЭМ!$D$39:$D$782,СВЦЭМ!$A$39:$A$782,$A28,СВЦЭМ!$B$39:$B$782,D$11)+'СЕТ СН'!$F$14+СВЦЭМ!$D$10+'СЕТ СН'!$F$8*'СЕТ СН'!$F$9-'СЕТ СН'!$F$26</f>
        <v>1273.3999963800002</v>
      </c>
      <c r="E28" s="36">
        <f>SUMIFS(СВЦЭМ!$D$39:$D$782,СВЦЭМ!$A$39:$A$782,$A28,СВЦЭМ!$B$39:$B$782,E$11)+'СЕТ СН'!$F$14+СВЦЭМ!$D$10+'СЕТ СН'!$F$8*'СЕТ СН'!$F$9-'СЕТ СН'!$F$26</f>
        <v>1263.4136692100001</v>
      </c>
      <c r="F28" s="36">
        <f>SUMIFS(СВЦЭМ!$D$39:$D$782,СВЦЭМ!$A$39:$A$782,$A28,СВЦЭМ!$B$39:$B$782,F$11)+'СЕТ СН'!$F$14+СВЦЭМ!$D$10+'СЕТ СН'!$F$8*'СЕТ СН'!$F$9-'СЕТ СН'!$F$26</f>
        <v>1268.3901670599998</v>
      </c>
      <c r="G28" s="36">
        <f>SUMIFS(СВЦЭМ!$D$39:$D$782,СВЦЭМ!$A$39:$A$782,$A28,СВЦЭМ!$B$39:$B$782,G$11)+'СЕТ СН'!$F$14+СВЦЭМ!$D$10+'СЕТ СН'!$F$8*'СЕТ СН'!$F$9-'СЕТ СН'!$F$26</f>
        <v>1261.49687537</v>
      </c>
      <c r="H28" s="36">
        <f>SUMIFS(СВЦЭМ!$D$39:$D$782,СВЦЭМ!$A$39:$A$782,$A28,СВЦЭМ!$B$39:$B$782,H$11)+'СЕТ СН'!$F$14+СВЦЭМ!$D$10+'СЕТ СН'!$F$8*'СЕТ СН'!$F$9-'СЕТ СН'!$F$26</f>
        <v>1290.9144269099997</v>
      </c>
      <c r="I28" s="36">
        <f>SUMIFS(СВЦЭМ!$D$39:$D$782,СВЦЭМ!$A$39:$A$782,$A28,СВЦЭМ!$B$39:$B$782,I$11)+'СЕТ СН'!$F$14+СВЦЭМ!$D$10+'СЕТ СН'!$F$8*'СЕТ СН'!$F$9-'СЕТ СН'!$F$26</f>
        <v>1302.5480243100001</v>
      </c>
      <c r="J28" s="36">
        <f>SUMIFS(СВЦЭМ!$D$39:$D$782,СВЦЭМ!$A$39:$A$782,$A28,СВЦЭМ!$B$39:$B$782,J$11)+'СЕТ СН'!$F$14+СВЦЭМ!$D$10+'СЕТ СН'!$F$8*'СЕТ СН'!$F$9-'СЕТ СН'!$F$26</f>
        <v>1249.00610413</v>
      </c>
      <c r="K28" s="36">
        <f>SUMIFS(СВЦЭМ!$D$39:$D$782,СВЦЭМ!$A$39:$A$782,$A28,СВЦЭМ!$B$39:$B$782,K$11)+'СЕТ СН'!$F$14+СВЦЭМ!$D$10+'СЕТ СН'!$F$8*'СЕТ СН'!$F$9-'СЕТ СН'!$F$26</f>
        <v>1240.74092419</v>
      </c>
      <c r="L28" s="36">
        <f>SUMIFS(СВЦЭМ!$D$39:$D$782,СВЦЭМ!$A$39:$A$782,$A28,СВЦЭМ!$B$39:$B$782,L$11)+'СЕТ СН'!$F$14+СВЦЭМ!$D$10+'СЕТ СН'!$F$8*'СЕТ СН'!$F$9-'СЕТ СН'!$F$26</f>
        <v>1244.13063195</v>
      </c>
      <c r="M28" s="36">
        <f>SUMIFS(СВЦЭМ!$D$39:$D$782,СВЦЭМ!$A$39:$A$782,$A28,СВЦЭМ!$B$39:$B$782,M$11)+'СЕТ СН'!$F$14+СВЦЭМ!$D$10+'СЕТ СН'!$F$8*'СЕТ СН'!$F$9-'СЕТ СН'!$F$26</f>
        <v>1251.1989861699999</v>
      </c>
      <c r="N28" s="36">
        <f>SUMIFS(СВЦЭМ!$D$39:$D$782,СВЦЭМ!$A$39:$A$782,$A28,СВЦЭМ!$B$39:$B$782,N$11)+'СЕТ СН'!$F$14+СВЦЭМ!$D$10+'СЕТ СН'!$F$8*'СЕТ СН'!$F$9-'СЕТ СН'!$F$26</f>
        <v>1263.68584044</v>
      </c>
      <c r="O28" s="36">
        <f>SUMIFS(СВЦЭМ!$D$39:$D$782,СВЦЭМ!$A$39:$A$782,$A28,СВЦЭМ!$B$39:$B$782,O$11)+'СЕТ СН'!$F$14+СВЦЭМ!$D$10+'СЕТ СН'!$F$8*'СЕТ СН'!$F$9-'СЕТ СН'!$F$26</f>
        <v>1261.3979495499998</v>
      </c>
      <c r="P28" s="36">
        <f>SUMIFS(СВЦЭМ!$D$39:$D$782,СВЦЭМ!$A$39:$A$782,$A28,СВЦЭМ!$B$39:$B$782,P$11)+'СЕТ СН'!$F$14+СВЦЭМ!$D$10+'СЕТ СН'!$F$8*'СЕТ СН'!$F$9-'СЕТ СН'!$F$26</f>
        <v>1306.25673452</v>
      </c>
      <c r="Q28" s="36">
        <f>SUMIFS(СВЦЭМ!$D$39:$D$782,СВЦЭМ!$A$39:$A$782,$A28,СВЦЭМ!$B$39:$B$782,Q$11)+'СЕТ СН'!$F$14+СВЦЭМ!$D$10+'СЕТ СН'!$F$8*'СЕТ СН'!$F$9-'СЕТ СН'!$F$26</f>
        <v>1356.1999069499998</v>
      </c>
      <c r="R28" s="36">
        <f>SUMIFS(СВЦЭМ!$D$39:$D$782,СВЦЭМ!$A$39:$A$782,$A28,СВЦЭМ!$B$39:$B$782,R$11)+'СЕТ СН'!$F$14+СВЦЭМ!$D$10+'СЕТ СН'!$F$8*'СЕТ СН'!$F$9-'СЕТ СН'!$F$26</f>
        <v>1300.5887232599998</v>
      </c>
      <c r="S28" s="36">
        <f>SUMIFS(СВЦЭМ!$D$39:$D$782,СВЦЭМ!$A$39:$A$782,$A28,СВЦЭМ!$B$39:$B$782,S$11)+'СЕТ СН'!$F$14+СВЦЭМ!$D$10+'СЕТ СН'!$F$8*'СЕТ СН'!$F$9-'СЕТ СН'!$F$26</f>
        <v>1241.9023598899998</v>
      </c>
      <c r="T28" s="36">
        <f>SUMIFS(СВЦЭМ!$D$39:$D$782,СВЦЭМ!$A$39:$A$782,$A28,СВЦЭМ!$B$39:$B$782,T$11)+'СЕТ СН'!$F$14+СВЦЭМ!$D$10+'СЕТ СН'!$F$8*'СЕТ СН'!$F$9-'СЕТ СН'!$F$26</f>
        <v>1249.6887168799999</v>
      </c>
      <c r="U28" s="36">
        <f>SUMIFS(СВЦЭМ!$D$39:$D$782,СВЦЭМ!$A$39:$A$782,$A28,СВЦЭМ!$B$39:$B$782,U$11)+'СЕТ СН'!$F$14+СВЦЭМ!$D$10+'СЕТ СН'!$F$8*'СЕТ СН'!$F$9-'СЕТ СН'!$F$26</f>
        <v>1269.98614679</v>
      </c>
      <c r="V28" s="36">
        <f>SUMIFS(СВЦЭМ!$D$39:$D$782,СВЦЭМ!$A$39:$A$782,$A28,СВЦЭМ!$B$39:$B$782,V$11)+'СЕТ СН'!$F$14+СВЦЭМ!$D$10+'СЕТ СН'!$F$8*'СЕТ СН'!$F$9-'СЕТ СН'!$F$26</f>
        <v>1256.4533056299997</v>
      </c>
      <c r="W28" s="36">
        <f>SUMIFS(СВЦЭМ!$D$39:$D$782,СВЦЭМ!$A$39:$A$782,$A28,СВЦЭМ!$B$39:$B$782,W$11)+'СЕТ СН'!$F$14+СВЦЭМ!$D$10+'СЕТ СН'!$F$8*'СЕТ СН'!$F$9-'СЕТ СН'!$F$26</f>
        <v>1264.2776869999998</v>
      </c>
      <c r="X28" s="36">
        <f>SUMIFS(СВЦЭМ!$D$39:$D$782,СВЦЭМ!$A$39:$A$782,$A28,СВЦЭМ!$B$39:$B$782,X$11)+'СЕТ СН'!$F$14+СВЦЭМ!$D$10+'СЕТ СН'!$F$8*'СЕТ СН'!$F$9-'СЕТ СН'!$F$26</f>
        <v>1261.06886687</v>
      </c>
      <c r="Y28" s="36">
        <f>SUMIFS(СВЦЭМ!$D$39:$D$782,СВЦЭМ!$A$39:$A$782,$A28,СВЦЭМ!$B$39:$B$782,Y$11)+'СЕТ СН'!$F$14+СВЦЭМ!$D$10+'СЕТ СН'!$F$8*'СЕТ СН'!$F$9-'СЕТ СН'!$F$26</f>
        <v>1332.91825169</v>
      </c>
    </row>
    <row r="29" spans="1:25" ht="15.75" x14ac:dyDescent="0.2">
      <c r="A29" s="35">
        <f t="shared" si="0"/>
        <v>44487</v>
      </c>
      <c r="B29" s="36">
        <f>SUMIFS(СВЦЭМ!$D$39:$D$782,СВЦЭМ!$A$39:$A$782,$A29,СВЦЭМ!$B$39:$B$782,B$11)+'СЕТ СН'!$F$14+СВЦЭМ!$D$10+'СЕТ СН'!$F$8*'СЕТ СН'!$F$9-'СЕТ СН'!$F$26</f>
        <v>1364.2066777300001</v>
      </c>
      <c r="C29" s="36">
        <f>SUMIFS(СВЦЭМ!$D$39:$D$782,СВЦЭМ!$A$39:$A$782,$A29,СВЦЭМ!$B$39:$B$782,C$11)+'СЕТ СН'!$F$14+СВЦЭМ!$D$10+'СЕТ СН'!$F$8*'СЕТ СН'!$F$9-'СЕТ СН'!$F$26</f>
        <v>1332.63696673</v>
      </c>
      <c r="D29" s="36">
        <f>SUMIFS(СВЦЭМ!$D$39:$D$782,СВЦЭМ!$A$39:$A$782,$A29,СВЦЭМ!$B$39:$B$782,D$11)+'СЕТ СН'!$F$14+СВЦЭМ!$D$10+'СЕТ СН'!$F$8*'СЕТ СН'!$F$9-'СЕТ СН'!$F$26</f>
        <v>1287.90502599</v>
      </c>
      <c r="E29" s="36">
        <f>SUMIFS(СВЦЭМ!$D$39:$D$782,СВЦЭМ!$A$39:$A$782,$A29,СВЦЭМ!$B$39:$B$782,E$11)+'СЕТ СН'!$F$14+СВЦЭМ!$D$10+'СЕТ СН'!$F$8*'СЕТ СН'!$F$9-'СЕТ СН'!$F$26</f>
        <v>1287.1082084599998</v>
      </c>
      <c r="F29" s="36">
        <f>SUMIFS(СВЦЭМ!$D$39:$D$782,СВЦЭМ!$A$39:$A$782,$A29,СВЦЭМ!$B$39:$B$782,F$11)+'СЕТ СН'!$F$14+СВЦЭМ!$D$10+'СЕТ СН'!$F$8*'СЕТ СН'!$F$9-'СЕТ СН'!$F$26</f>
        <v>1284.8111883900001</v>
      </c>
      <c r="G29" s="36">
        <f>SUMIFS(СВЦЭМ!$D$39:$D$782,СВЦЭМ!$A$39:$A$782,$A29,СВЦЭМ!$B$39:$B$782,G$11)+'СЕТ СН'!$F$14+СВЦЭМ!$D$10+'СЕТ СН'!$F$8*'СЕТ СН'!$F$9-'СЕТ СН'!$F$26</f>
        <v>1280.4272201499998</v>
      </c>
      <c r="H29" s="36">
        <f>SUMIFS(СВЦЭМ!$D$39:$D$782,СВЦЭМ!$A$39:$A$782,$A29,СВЦЭМ!$B$39:$B$782,H$11)+'СЕТ СН'!$F$14+СВЦЭМ!$D$10+'СЕТ СН'!$F$8*'СЕТ СН'!$F$9-'СЕТ СН'!$F$26</f>
        <v>1340.03840218</v>
      </c>
      <c r="I29" s="36">
        <f>SUMIFS(СВЦЭМ!$D$39:$D$782,СВЦЭМ!$A$39:$A$782,$A29,СВЦЭМ!$B$39:$B$782,I$11)+'СЕТ СН'!$F$14+СВЦЭМ!$D$10+'СЕТ СН'!$F$8*'СЕТ СН'!$F$9-'СЕТ СН'!$F$26</f>
        <v>1376.79234008</v>
      </c>
      <c r="J29" s="36">
        <f>SUMIFS(СВЦЭМ!$D$39:$D$782,СВЦЭМ!$A$39:$A$782,$A29,СВЦЭМ!$B$39:$B$782,J$11)+'СЕТ СН'!$F$14+СВЦЭМ!$D$10+'СЕТ СН'!$F$8*'СЕТ СН'!$F$9-'СЕТ СН'!$F$26</f>
        <v>1329.4894984399998</v>
      </c>
      <c r="K29" s="36">
        <f>SUMIFS(СВЦЭМ!$D$39:$D$782,СВЦЭМ!$A$39:$A$782,$A29,СВЦЭМ!$B$39:$B$782,K$11)+'СЕТ СН'!$F$14+СВЦЭМ!$D$10+'СЕТ СН'!$F$8*'СЕТ СН'!$F$9-'СЕТ СН'!$F$26</f>
        <v>1301.1433996299997</v>
      </c>
      <c r="L29" s="36">
        <f>SUMIFS(СВЦЭМ!$D$39:$D$782,СВЦЭМ!$A$39:$A$782,$A29,СВЦЭМ!$B$39:$B$782,L$11)+'СЕТ СН'!$F$14+СВЦЭМ!$D$10+'СЕТ СН'!$F$8*'СЕТ СН'!$F$9-'СЕТ СН'!$F$26</f>
        <v>1302.0434030199999</v>
      </c>
      <c r="M29" s="36">
        <f>SUMIFS(СВЦЭМ!$D$39:$D$782,СВЦЭМ!$A$39:$A$782,$A29,СВЦЭМ!$B$39:$B$782,M$11)+'СЕТ СН'!$F$14+СВЦЭМ!$D$10+'СЕТ СН'!$F$8*'СЕТ СН'!$F$9-'СЕТ СН'!$F$26</f>
        <v>1299.0105764899999</v>
      </c>
      <c r="N29" s="36">
        <f>SUMIFS(СВЦЭМ!$D$39:$D$782,СВЦЭМ!$A$39:$A$782,$A29,СВЦЭМ!$B$39:$B$782,N$11)+'СЕТ СН'!$F$14+СВЦЭМ!$D$10+'СЕТ СН'!$F$8*'СЕТ СН'!$F$9-'СЕТ СН'!$F$26</f>
        <v>1290.6690490299998</v>
      </c>
      <c r="O29" s="36">
        <f>SUMIFS(СВЦЭМ!$D$39:$D$782,СВЦЭМ!$A$39:$A$782,$A29,СВЦЭМ!$B$39:$B$782,O$11)+'СЕТ СН'!$F$14+СВЦЭМ!$D$10+'СЕТ СН'!$F$8*'СЕТ СН'!$F$9-'СЕТ СН'!$F$26</f>
        <v>1288.8273782000001</v>
      </c>
      <c r="P29" s="36">
        <f>SUMIFS(СВЦЭМ!$D$39:$D$782,СВЦЭМ!$A$39:$A$782,$A29,СВЦЭМ!$B$39:$B$782,P$11)+'СЕТ СН'!$F$14+СВЦЭМ!$D$10+'СЕТ СН'!$F$8*'СЕТ СН'!$F$9-'СЕТ СН'!$F$26</f>
        <v>1278.2394348500002</v>
      </c>
      <c r="Q29" s="36">
        <f>SUMIFS(СВЦЭМ!$D$39:$D$782,СВЦЭМ!$A$39:$A$782,$A29,СВЦЭМ!$B$39:$B$782,Q$11)+'СЕТ СН'!$F$14+СВЦЭМ!$D$10+'СЕТ СН'!$F$8*'СЕТ СН'!$F$9-'СЕТ СН'!$F$26</f>
        <v>1274.2025621600001</v>
      </c>
      <c r="R29" s="36">
        <f>SUMIFS(СВЦЭМ!$D$39:$D$782,СВЦЭМ!$A$39:$A$782,$A29,СВЦЭМ!$B$39:$B$782,R$11)+'СЕТ СН'!$F$14+СВЦЭМ!$D$10+'СЕТ СН'!$F$8*'СЕТ СН'!$F$9-'СЕТ СН'!$F$26</f>
        <v>1268.70292285</v>
      </c>
      <c r="S29" s="36">
        <f>SUMIFS(СВЦЭМ!$D$39:$D$782,СВЦЭМ!$A$39:$A$782,$A29,СВЦЭМ!$B$39:$B$782,S$11)+'СЕТ СН'!$F$14+СВЦЭМ!$D$10+'СЕТ СН'!$F$8*'СЕТ СН'!$F$9-'СЕТ СН'!$F$26</f>
        <v>1284.2984566300001</v>
      </c>
      <c r="T29" s="36">
        <f>SUMIFS(СВЦЭМ!$D$39:$D$782,СВЦЭМ!$A$39:$A$782,$A29,СВЦЭМ!$B$39:$B$782,T$11)+'СЕТ СН'!$F$14+СВЦЭМ!$D$10+'СЕТ СН'!$F$8*'СЕТ СН'!$F$9-'СЕТ СН'!$F$26</f>
        <v>1297.4901425899998</v>
      </c>
      <c r="U29" s="36">
        <f>SUMIFS(СВЦЭМ!$D$39:$D$782,СВЦЭМ!$A$39:$A$782,$A29,СВЦЭМ!$B$39:$B$782,U$11)+'СЕТ СН'!$F$14+СВЦЭМ!$D$10+'СЕТ СН'!$F$8*'СЕТ СН'!$F$9-'СЕТ СН'!$F$26</f>
        <v>1304.2875755300001</v>
      </c>
      <c r="V29" s="36">
        <f>SUMIFS(СВЦЭМ!$D$39:$D$782,СВЦЭМ!$A$39:$A$782,$A29,СВЦЭМ!$B$39:$B$782,V$11)+'СЕТ СН'!$F$14+СВЦЭМ!$D$10+'СЕТ СН'!$F$8*'СЕТ СН'!$F$9-'СЕТ СН'!$F$26</f>
        <v>1303.0097877200001</v>
      </c>
      <c r="W29" s="36">
        <f>SUMIFS(СВЦЭМ!$D$39:$D$782,СВЦЭМ!$A$39:$A$782,$A29,СВЦЭМ!$B$39:$B$782,W$11)+'СЕТ СН'!$F$14+СВЦЭМ!$D$10+'СЕТ СН'!$F$8*'СЕТ СН'!$F$9-'СЕТ СН'!$F$26</f>
        <v>1317.67919269</v>
      </c>
      <c r="X29" s="36">
        <f>SUMIFS(СВЦЭМ!$D$39:$D$782,СВЦЭМ!$A$39:$A$782,$A29,СВЦЭМ!$B$39:$B$782,X$11)+'СЕТ СН'!$F$14+СВЦЭМ!$D$10+'СЕТ СН'!$F$8*'СЕТ СН'!$F$9-'СЕТ СН'!$F$26</f>
        <v>1347.13579364</v>
      </c>
      <c r="Y29" s="36">
        <f>SUMIFS(СВЦЭМ!$D$39:$D$782,СВЦЭМ!$A$39:$A$782,$A29,СВЦЭМ!$B$39:$B$782,Y$11)+'СЕТ СН'!$F$14+СВЦЭМ!$D$10+'СЕТ СН'!$F$8*'СЕТ СН'!$F$9-'СЕТ СН'!$F$26</f>
        <v>1388.8553827800001</v>
      </c>
    </row>
    <row r="30" spans="1:25" ht="15.75" x14ac:dyDescent="0.2">
      <c r="A30" s="35">
        <f t="shared" si="0"/>
        <v>44488</v>
      </c>
      <c r="B30" s="36">
        <f>SUMIFS(СВЦЭМ!$D$39:$D$782,СВЦЭМ!$A$39:$A$782,$A30,СВЦЭМ!$B$39:$B$782,B$11)+'СЕТ СН'!$F$14+СВЦЭМ!$D$10+'СЕТ СН'!$F$8*'СЕТ СН'!$F$9-'СЕТ СН'!$F$26</f>
        <v>1420.1062941999999</v>
      </c>
      <c r="C30" s="36">
        <f>SUMIFS(СВЦЭМ!$D$39:$D$782,СВЦЭМ!$A$39:$A$782,$A30,СВЦЭМ!$B$39:$B$782,C$11)+'СЕТ СН'!$F$14+СВЦЭМ!$D$10+'СЕТ СН'!$F$8*'СЕТ СН'!$F$9-'СЕТ СН'!$F$26</f>
        <v>1416.43348453</v>
      </c>
      <c r="D30" s="36">
        <f>SUMIFS(СВЦЭМ!$D$39:$D$782,СВЦЭМ!$A$39:$A$782,$A30,СВЦЭМ!$B$39:$B$782,D$11)+'СЕТ СН'!$F$14+СВЦЭМ!$D$10+'СЕТ СН'!$F$8*'СЕТ СН'!$F$9-'СЕТ СН'!$F$26</f>
        <v>1343.3857088899999</v>
      </c>
      <c r="E30" s="36">
        <f>SUMIFS(СВЦЭМ!$D$39:$D$782,СВЦЭМ!$A$39:$A$782,$A30,СВЦЭМ!$B$39:$B$782,E$11)+'СЕТ СН'!$F$14+СВЦЭМ!$D$10+'СЕТ СН'!$F$8*'СЕТ СН'!$F$9-'СЕТ СН'!$F$26</f>
        <v>1334.0725057</v>
      </c>
      <c r="F30" s="36">
        <f>SUMIFS(СВЦЭМ!$D$39:$D$782,СВЦЭМ!$A$39:$A$782,$A30,СВЦЭМ!$B$39:$B$782,F$11)+'СЕТ СН'!$F$14+СВЦЭМ!$D$10+'СЕТ СН'!$F$8*'СЕТ СН'!$F$9-'СЕТ СН'!$F$26</f>
        <v>1335.50122311</v>
      </c>
      <c r="G30" s="36">
        <f>SUMIFS(СВЦЭМ!$D$39:$D$782,СВЦЭМ!$A$39:$A$782,$A30,СВЦЭМ!$B$39:$B$782,G$11)+'СЕТ СН'!$F$14+СВЦЭМ!$D$10+'СЕТ СН'!$F$8*'СЕТ СН'!$F$9-'СЕТ СН'!$F$26</f>
        <v>1327.6224683</v>
      </c>
      <c r="H30" s="36">
        <f>SUMIFS(СВЦЭМ!$D$39:$D$782,СВЦЭМ!$A$39:$A$782,$A30,СВЦЭМ!$B$39:$B$782,H$11)+'СЕТ СН'!$F$14+СВЦЭМ!$D$10+'СЕТ СН'!$F$8*'СЕТ СН'!$F$9-'СЕТ СН'!$F$26</f>
        <v>1314.9927023300002</v>
      </c>
      <c r="I30" s="36">
        <f>SUMIFS(СВЦЭМ!$D$39:$D$782,СВЦЭМ!$A$39:$A$782,$A30,СВЦЭМ!$B$39:$B$782,I$11)+'СЕТ СН'!$F$14+СВЦЭМ!$D$10+'СЕТ СН'!$F$8*'СЕТ СН'!$F$9-'СЕТ СН'!$F$26</f>
        <v>1361.6106239400001</v>
      </c>
      <c r="J30" s="36">
        <f>SUMIFS(СВЦЭМ!$D$39:$D$782,СВЦЭМ!$A$39:$A$782,$A30,СВЦЭМ!$B$39:$B$782,J$11)+'СЕТ СН'!$F$14+СВЦЭМ!$D$10+'СЕТ СН'!$F$8*'СЕТ СН'!$F$9-'СЕТ СН'!$F$26</f>
        <v>1394.78044086</v>
      </c>
      <c r="K30" s="36">
        <f>SUMIFS(СВЦЭМ!$D$39:$D$782,СВЦЭМ!$A$39:$A$782,$A30,СВЦЭМ!$B$39:$B$782,K$11)+'СЕТ СН'!$F$14+СВЦЭМ!$D$10+'СЕТ СН'!$F$8*'СЕТ СН'!$F$9-'СЕТ СН'!$F$26</f>
        <v>1336.9468996599999</v>
      </c>
      <c r="L30" s="36">
        <f>SUMIFS(СВЦЭМ!$D$39:$D$782,СВЦЭМ!$A$39:$A$782,$A30,СВЦЭМ!$B$39:$B$782,L$11)+'СЕТ СН'!$F$14+СВЦЭМ!$D$10+'СЕТ СН'!$F$8*'СЕТ СН'!$F$9-'СЕТ СН'!$F$26</f>
        <v>1337.6158676499999</v>
      </c>
      <c r="M30" s="36">
        <f>SUMIFS(СВЦЭМ!$D$39:$D$782,СВЦЭМ!$A$39:$A$782,$A30,СВЦЭМ!$B$39:$B$782,M$11)+'СЕТ СН'!$F$14+СВЦЭМ!$D$10+'СЕТ СН'!$F$8*'СЕТ СН'!$F$9-'СЕТ СН'!$F$26</f>
        <v>1334.4835164400001</v>
      </c>
      <c r="N30" s="36">
        <f>SUMIFS(СВЦЭМ!$D$39:$D$782,СВЦЭМ!$A$39:$A$782,$A30,СВЦЭМ!$B$39:$B$782,N$11)+'СЕТ СН'!$F$14+СВЦЭМ!$D$10+'СЕТ СН'!$F$8*'СЕТ СН'!$F$9-'СЕТ СН'!$F$26</f>
        <v>1403.3466146000001</v>
      </c>
      <c r="O30" s="36">
        <f>SUMIFS(СВЦЭМ!$D$39:$D$782,СВЦЭМ!$A$39:$A$782,$A30,СВЦЭМ!$B$39:$B$782,O$11)+'СЕТ СН'!$F$14+СВЦЭМ!$D$10+'СЕТ СН'!$F$8*'СЕТ СН'!$F$9-'СЕТ СН'!$F$26</f>
        <v>1426.814574</v>
      </c>
      <c r="P30" s="36">
        <f>SUMIFS(СВЦЭМ!$D$39:$D$782,СВЦЭМ!$A$39:$A$782,$A30,СВЦЭМ!$B$39:$B$782,P$11)+'СЕТ СН'!$F$14+СВЦЭМ!$D$10+'СЕТ СН'!$F$8*'СЕТ СН'!$F$9-'СЕТ СН'!$F$26</f>
        <v>1423.9548416799998</v>
      </c>
      <c r="Q30" s="36">
        <f>SUMIFS(СВЦЭМ!$D$39:$D$782,СВЦЭМ!$A$39:$A$782,$A30,СВЦЭМ!$B$39:$B$782,Q$11)+'СЕТ СН'!$F$14+СВЦЭМ!$D$10+'СЕТ СН'!$F$8*'СЕТ СН'!$F$9-'СЕТ СН'!$F$26</f>
        <v>1425.3590967800001</v>
      </c>
      <c r="R30" s="36">
        <f>SUMIFS(СВЦЭМ!$D$39:$D$782,СВЦЭМ!$A$39:$A$782,$A30,СВЦЭМ!$B$39:$B$782,R$11)+'СЕТ СН'!$F$14+СВЦЭМ!$D$10+'СЕТ СН'!$F$8*'СЕТ СН'!$F$9-'СЕТ СН'!$F$26</f>
        <v>1419.6495950899998</v>
      </c>
      <c r="S30" s="36">
        <f>SUMIFS(СВЦЭМ!$D$39:$D$782,СВЦЭМ!$A$39:$A$782,$A30,СВЦЭМ!$B$39:$B$782,S$11)+'СЕТ СН'!$F$14+СВЦЭМ!$D$10+'СЕТ СН'!$F$8*'СЕТ СН'!$F$9-'СЕТ СН'!$F$26</f>
        <v>1331.99935783</v>
      </c>
      <c r="T30" s="36">
        <f>SUMIFS(СВЦЭМ!$D$39:$D$782,СВЦЭМ!$A$39:$A$782,$A30,СВЦЭМ!$B$39:$B$782,T$11)+'СЕТ СН'!$F$14+СВЦЭМ!$D$10+'СЕТ СН'!$F$8*'СЕТ СН'!$F$9-'СЕТ СН'!$F$26</f>
        <v>1285.6177094599998</v>
      </c>
      <c r="U30" s="36">
        <f>SUMIFS(СВЦЭМ!$D$39:$D$782,СВЦЭМ!$A$39:$A$782,$A30,СВЦЭМ!$B$39:$B$782,U$11)+'СЕТ СН'!$F$14+СВЦЭМ!$D$10+'СЕТ СН'!$F$8*'СЕТ СН'!$F$9-'СЕТ СН'!$F$26</f>
        <v>1254.5464891299998</v>
      </c>
      <c r="V30" s="36">
        <f>SUMIFS(СВЦЭМ!$D$39:$D$782,СВЦЭМ!$A$39:$A$782,$A30,СВЦЭМ!$B$39:$B$782,V$11)+'СЕТ СН'!$F$14+СВЦЭМ!$D$10+'СЕТ СН'!$F$8*'СЕТ СН'!$F$9-'СЕТ СН'!$F$26</f>
        <v>1253.4324203699998</v>
      </c>
      <c r="W30" s="36">
        <f>SUMIFS(СВЦЭМ!$D$39:$D$782,СВЦЭМ!$A$39:$A$782,$A30,СВЦЭМ!$B$39:$B$782,W$11)+'СЕТ СН'!$F$14+СВЦЭМ!$D$10+'СЕТ СН'!$F$8*'СЕТ СН'!$F$9-'СЕТ СН'!$F$26</f>
        <v>1293.6422538100001</v>
      </c>
      <c r="X30" s="36">
        <f>SUMIFS(СВЦЭМ!$D$39:$D$782,СВЦЭМ!$A$39:$A$782,$A30,СВЦЭМ!$B$39:$B$782,X$11)+'СЕТ СН'!$F$14+СВЦЭМ!$D$10+'СЕТ СН'!$F$8*'СЕТ СН'!$F$9-'СЕТ СН'!$F$26</f>
        <v>1376.3069840200001</v>
      </c>
      <c r="Y30" s="36">
        <f>SUMIFS(СВЦЭМ!$D$39:$D$782,СВЦЭМ!$A$39:$A$782,$A30,СВЦЭМ!$B$39:$B$782,Y$11)+'СЕТ СН'!$F$14+СВЦЭМ!$D$10+'СЕТ СН'!$F$8*'СЕТ СН'!$F$9-'СЕТ СН'!$F$26</f>
        <v>1408.4832307299998</v>
      </c>
    </row>
    <row r="31" spans="1:25" ht="15.75" x14ac:dyDescent="0.2">
      <c r="A31" s="35">
        <f t="shared" si="0"/>
        <v>44489</v>
      </c>
      <c r="B31" s="36">
        <f>SUMIFS(СВЦЭМ!$D$39:$D$782,СВЦЭМ!$A$39:$A$782,$A31,СВЦЭМ!$B$39:$B$782,B$11)+'СЕТ СН'!$F$14+СВЦЭМ!$D$10+'СЕТ СН'!$F$8*'СЕТ СН'!$F$9-'СЕТ СН'!$F$26</f>
        <v>1481.5837991899998</v>
      </c>
      <c r="C31" s="36">
        <f>SUMIFS(СВЦЭМ!$D$39:$D$782,СВЦЭМ!$A$39:$A$782,$A31,СВЦЭМ!$B$39:$B$782,C$11)+'СЕТ СН'!$F$14+СВЦЭМ!$D$10+'СЕТ СН'!$F$8*'СЕТ СН'!$F$9-'СЕТ СН'!$F$26</f>
        <v>1442.0666527799999</v>
      </c>
      <c r="D31" s="36">
        <f>SUMIFS(СВЦЭМ!$D$39:$D$782,СВЦЭМ!$A$39:$A$782,$A31,СВЦЭМ!$B$39:$B$782,D$11)+'СЕТ СН'!$F$14+СВЦЭМ!$D$10+'СЕТ СН'!$F$8*'СЕТ СН'!$F$9-'СЕТ СН'!$F$26</f>
        <v>1367.3369140599998</v>
      </c>
      <c r="E31" s="36">
        <f>SUMIFS(СВЦЭМ!$D$39:$D$782,СВЦЭМ!$A$39:$A$782,$A31,СВЦЭМ!$B$39:$B$782,E$11)+'СЕТ СН'!$F$14+СВЦЭМ!$D$10+'СЕТ СН'!$F$8*'СЕТ СН'!$F$9-'СЕТ СН'!$F$26</f>
        <v>1350.7751502599999</v>
      </c>
      <c r="F31" s="36">
        <f>SUMIFS(СВЦЭМ!$D$39:$D$782,СВЦЭМ!$A$39:$A$782,$A31,СВЦЭМ!$B$39:$B$782,F$11)+'СЕТ СН'!$F$14+СВЦЭМ!$D$10+'СЕТ СН'!$F$8*'СЕТ СН'!$F$9-'СЕТ СН'!$F$26</f>
        <v>1346.9762117400001</v>
      </c>
      <c r="G31" s="36">
        <f>SUMIFS(СВЦЭМ!$D$39:$D$782,СВЦЭМ!$A$39:$A$782,$A31,СВЦЭМ!$B$39:$B$782,G$11)+'СЕТ СН'!$F$14+СВЦЭМ!$D$10+'СЕТ СН'!$F$8*'СЕТ СН'!$F$9-'СЕТ СН'!$F$26</f>
        <v>1351.6749146699999</v>
      </c>
      <c r="H31" s="36">
        <f>SUMIFS(СВЦЭМ!$D$39:$D$782,СВЦЭМ!$A$39:$A$782,$A31,СВЦЭМ!$B$39:$B$782,H$11)+'СЕТ СН'!$F$14+СВЦЭМ!$D$10+'СЕТ СН'!$F$8*'СЕТ СН'!$F$9-'СЕТ СН'!$F$26</f>
        <v>1415.13115444</v>
      </c>
      <c r="I31" s="36">
        <f>SUMIFS(СВЦЭМ!$D$39:$D$782,СВЦЭМ!$A$39:$A$782,$A31,СВЦЭМ!$B$39:$B$782,I$11)+'СЕТ СН'!$F$14+СВЦЭМ!$D$10+'СЕТ СН'!$F$8*'СЕТ СН'!$F$9-'СЕТ СН'!$F$26</f>
        <v>1412.2818195599998</v>
      </c>
      <c r="J31" s="36">
        <f>SUMIFS(СВЦЭМ!$D$39:$D$782,СВЦЭМ!$A$39:$A$782,$A31,СВЦЭМ!$B$39:$B$782,J$11)+'СЕТ СН'!$F$14+СВЦЭМ!$D$10+'СЕТ СН'!$F$8*'СЕТ СН'!$F$9-'СЕТ СН'!$F$26</f>
        <v>1327.10629621</v>
      </c>
      <c r="K31" s="36">
        <f>SUMIFS(СВЦЭМ!$D$39:$D$782,СВЦЭМ!$A$39:$A$782,$A31,СВЦЭМ!$B$39:$B$782,K$11)+'СЕТ СН'!$F$14+СВЦЭМ!$D$10+'СЕТ СН'!$F$8*'СЕТ СН'!$F$9-'СЕТ СН'!$F$26</f>
        <v>1329.4064052099998</v>
      </c>
      <c r="L31" s="36">
        <f>SUMIFS(СВЦЭМ!$D$39:$D$782,СВЦЭМ!$A$39:$A$782,$A31,СВЦЭМ!$B$39:$B$782,L$11)+'СЕТ СН'!$F$14+СВЦЭМ!$D$10+'СЕТ СН'!$F$8*'СЕТ СН'!$F$9-'СЕТ СН'!$F$26</f>
        <v>1328.6509650899998</v>
      </c>
      <c r="M31" s="36">
        <f>SUMIFS(СВЦЭМ!$D$39:$D$782,СВЦЭМ!$A$39:$A$782,$A31,СВЦЭМ!$B$39:$B$782,M$11)+'СЕТ СН'!$F$14+СВЦЭМ!$D$10+'СЕТ СН'!$F$8*'СЕТ СН'!$F$9-'СЕТ СН'!$F$26</f>
        <v>1338.4704821800001</v>
      </c>
      <c r="N31" s="36">
        <f>SUMIFS(СВЦЭМ!$D$39:$D$782,СВЦЭМ!$A$39:$A$782,$A31,СВЦЭМ!$B$39:$B$782,N$11)+'СЕТ СН'!$F$14+СВЦЭМ!$D$10+'СЕТ СН'!$F$8*'СЕТ СН'!$F$9-'СЕТ СН'!$F$26</f>
        <v>1359.5874779999999</v>
      </c>
      <c r="O31" s="36">
        <f>SUMIFS(СВЦЭМ!$D$39:$D$782,СВЦЭМ!$A$39:$A$782,$A31,СВЦЭМ!$B$39:$B$782,O$11)+'СЕТ СН'!$F$14+СВЦЭМ!$D$10+'СЕТ СН'!$F$8*'СЕТ СН'!$F$9-'СЕТ СН'!$F$26</f>
        <v>1374.5963211099997</v>
      </c>
      <c r="P31" s="36">
        <f>SUMIFS(СВЦЭМ!$D$39:$D$782,СВЦЭМ!$A$39:$A$782,$A31,СВЦЭМ!$B$39:$B$782,P$11)+'СЕТ СН'!$F$14+СВЦЭМ!$D$10+'СЕТ СН'!$F$8*'СЕТ СН'!$F$9-'СЕТ СН'!$F$26</f>
        <v>1377.8631035399999</v>
      </c>
      <c r="Q31" s="36">
        <f>SUMIFS(СВЦЭМ!$D$39:$D$782,СВЦЭМ!$A$39:$A$782,$A31,СВЦЭМ!$B$39:$B$782,Q$11)+'СЕТ СН'!$F$14+СВЦЭМ!$D$10+'СЕТ СН'!$F$8*'СЕТ СН'!$F$9-'СЕТ СН'!$F$26</f>
        <v>1379.0393115900001</v>
      </c>
      <c r="R31" s="36">
        <f>SUMIFS(СВЦЭМ!$D$39:$D$782,СВЦЭМ!$A$39:$A$782,$A31,СВЦЭМ!$B$39:$B$782,R$11)+'СЕТ СН'!$F$14+СВЦЭМ!$D$10+'СЕТ СН'!$F$8*'СЕТ СН'!$F$9-'СЕТ СН'!$F$26</f>
        <v>1377.49006766</v>
      </c>
      <c r="S31" s="36">
        <f>SUMIFS(СВЦЭМ!$D$39:$D$782,СВЦЭМ!$A$39:$A$782,$A31,СВЦЭМ!$B$39:$B$782,S$11)+'СЕТ СН'!$F$14+СВЦЭМ!$D$10+'СЕТ СН'!$F$8*'СЕТ СН'!$F$9-'СЕТ СН'!$F$26</f>
        <v>1356.1974052800001</v>
      </c>
      <c r="T31" s="36">
        <f>SUMIFS(СВЦЭМ!$D$39:$D$782,СВЦЭМ!$A$39:$A$782,$A31,СВЦЭМ!$B$39:$B$782,T$11)+'СЕТ СН'!$F$14+СВЦЭМ!$D$10+'СЕТ СН'!$F$8*'СЕТ СН'!$F$9-'СЕТ СН'!$F$26</f>
        <v>1320.7536583699998</v>
      </c>
      <c r="U31" s="36">
        <f>SUMIFS(СВЦЭМ!$D$39:$D$782,СВЦЭМ!$A$39:$A$782,$A31,СВЦЭМ!$B$39:$B$782,U$11)+'СЕТ СН'!$F$14+СВЦЭМ!$D$10+'СЕТ СН'!$F$8*'СЕТ СН'!$F$9-'СЕТ СН'!$F$26</f>
        <v>1321.2872814900002</v>
      </c>
      <c r="V31" s="36">
        <f>SUMIFS(СВЦЭМ!$D$39:$D$782,СВЦЭМ!$A$39:$A$782,$A31,СВЦЭМ!$B$39:$B$782,V$11)+'СЕТ СН'!$F$14+СВЦЭМ!$D$10+'СЕТ СН'!$F$8*'СЕТ СН'!$F$9-'СЕТ СН'!$F$26</f>
        <v>1333.2548824300002</v>
      </c>
      <c r="W31" s="36">
        <f>SUMIFS(СВЦЭМ!$D$39:$D$782,СВЦЭМ!$A$39:$A$782,$A31,СВЦЭМ!$B$39:$B$782,W$11)+'СЕТ СН'!$F$14+СВЦЭМ!$D$10+'СЕТ СН'!$F$8*'СЕТ СН'!$F$9-'СЕТ СН'!$F$26</f>
        <v>1346.8632312700001</v>
      </c>
      <c r="X31" s="36">
        <f>SUMIFS(СВЦЭМ!$D$39:$D$782,СВЦЭМ!$A$39:$A$782,$A31,СВЦЭМ!$B$39:$B$782,X$11)+'СЕТ СН'!$F$14+СВЦЭМ!$D$10+'СЕТ СН'!$F$8*'СЕТ СН'!$F$9-'СЕТ СН'!$F$26</f>
        <v>1405.3332335</v>
      </c>
      <c r="Y31" s="36">
        <f>SUMIFS(СВЦЭМ!$D$39:$D$782,СВЦЭМ!$A$39:$A$782,$A31,СВЦЭМ!$B$39:$B$782,Y$11)+'СЕТ СН'!$F$14+СВЦЭМ!$D$10+'СЕТ СН'!$F$8*'СЕТ СН'!$F$9-'СЕТ СН'!$F$26</f>
        <v>1405.91295808</v>
      </c>
    </row>
    <row r="32" spans="1:25" ht="15.75" x14ac:dyDescent="0.2">
      <c r="A32" s="35">
        <f t="shared" si="0"/>
        <v>44490</v>
      </c>
      <c r="B32" s="36">
        <f>SUMIFS(СВЦЭМ!$D$39:$D$782,СВЦЭМ!$A$39:$A$782,$A32,СВЦЭМ!$B$39:$B$782,B$11)+'СЕТ СН'!$F$14+СВЦЭМ!$D$10+'СЕТ СН'!$F$8*'СЕТ СН'!$F$9-'СЕТ СН'!$F$26</f>
        <v>1458.9741122199998</v>
      </c>
      <c r="C32" s="36">
        <f>SUMIFS(СВЦЭМ!$D$39:$D$782,СВЦЭМ!$A$39:$A$782,$A32,СВЦЭМ!$B$39:$B$782,C$11)+'СЕТ СН'!$F$14+СВЦЭМ!$D$10+'СЕТ СН'!$F$8*'СЕТ СН'!$F$9-'СЕТ СН'!$F$26</f>
        <v>1438.9789200499999</v>
      </c>
      <c r="D32" s="36">
        <f>SUMIFS(СВЦЭМ!$D$39:$D$782,СВЦЭМ!$A$39:$A$782,$A32,СВЦЭМ!$B$39:$B$782,D$11)+'СЕТ СН'!$F$14+СВЦЭМ!$D$10+'СЕТ СН'!$F$8*'СЕТ СН'!$F$9-'СЕТ СН'!$F$26</f>
        <v>1366.20070338</v>
      </c>
      <c r="E32" s="36">
        <f>SUMIFS(СВЦЭМ!$D$39:$D$782,СВЦЭМ!$A$39:$A$782,$A32,СВЦЭМ!$B$39:$B$782,E$11)+'СЕТ СН'!$F$14+СВЦЭМ!$D$10+'СЕТ СН'!$F$8*'СЕТ СН'!$F$9-'СЕТ СН'!$F$26</f>
        <v>1356.4642026299998</v>
      </c>
      <c r="F32" s="36">
        <f>SUMIFS(СВЦЭМ!$D$39:$D$782,СВЦЭМ!$A$39:$A$782,$A32,СВЦЭМ!$B$39:$B$782,F$11)+'СЕТ СН'!$F$14+СВЦЭМ!$D$10+'СЕТ СН'!$F$8*'СЕТ СН'!$F$9-'СЕТ СН'!$F$26</f>
        <v>1356.50378765</v>
      </c>
      <c r="G32" s="36">
        <f>SUMIFS(СВЦЭМ!$D$39:$D$782,СВЦЭМ!$A$39:$A$782,$A32,СВЦЭМ!$B$39:$B$782,G$11)+'СЕТ СН'!$F$14+СВЦЭМ!$D$10+'СЕТ СН'!$F$8*'СЕТ СН'!$F$9-'СЕТ СН'!$F$26</f>
        <v>1349.9075283900002</v>
      </c>
      <c r="H32" s="36">
        <f>SUMIFS(СВЦЭМ!$D$39:$D$782,СВЦЭМ!$A$39:$A$782,$A32,СВЦЭМ!$B$39:$B$782,H$11)+'СЕТ СН'!$F$14+СВЦЭМ!$D$10+'СЕТ СН'!$F$8*'СЕТ СН'!$F$9-'СЕТ СН'!$F$26</f>
        <v>1407.9167331499998</v>
      </c>
      <c r="I32" s="36">
        <f>SUMIFS(СВЦЭМ!$D$39:$D$782,СВЦЭМ!$A$39:$A$782,$A32,СВЦЭМ!$B$39:$B$782,I$11)+'СЕТ СН'!$F$14+СВЦЭМ!$D$10+'СЕТ СН'!$F$8*'СЕТ СН'!$F$9-'СЕТ СН'!$F$26</f>
        <v>1366.8146159899998</v>
      </c>
      <c r="J32" s="36">
        <f>SUMIFS(СВЦЭМ!$D$39:$D$782,СВЦЭМ!$A$39:$A$782,$A32,СВЦЭМ!$B$39:$B$782,J$11)+'СЕТ СН'!$F$14+СВЦЭМ!$D$10+'СЕТ СН'!$F$8*'СЕТ СН'!$F$9-'СЕТ СН'!$F$26</f>
        <v>1361.81352754</v>
      </c>
      <c r="K32" s="36">
        <f>SUMIFS(СВЦЭМ!$D$39:$D$782,СВЦЭМ!$A$39:$A$782,$A32,СВЦЭМ!$B$39:$B$782,K$11)+'СЕТ СН'!$F$14+СВЦЭМ!$D$10+'СЕТ СН'!$F$8*'СЕТ СН'!$F$9-'СЕТ СН'!$F$26</f>
        <v>1339.4860032000001</v>
      </c>
      <c r="L32" s="36">
        <f>SUMIFS(СВЦЭМ!$D$39:$D$782,СВЦЭМ!$A$39:$A$782,$A32,СВЦЭМ!$B$39:$B$782,L$11)+'СЕТ СН'!$F$14+СВЦЭМ!$D$10+'СЕТ СН'!$F$8*'СЕТ СН'!$F$9-'СЕТ СН'!$F$26</f>
        <v>1348.0501143699998</v>
      </c>
      <c r="M32" s="36">
        <f>SUMIFS(СВЦЭМ!$D$39:$D$782,СВЦЭМ!$A$39:$A$782,$A32,СВЦЭМ!$B$39:$B$782,M$11)+'СЕТ СН'!$F$14+СВЦЭМ!$D$10+'СЕТ СН'!$F$8*'СЕТ СН'!$F$9-'СЕТ СН'!$F$26</f>
        <v>1358.7501886199998</v>
      </c>
      <c r="N32" s="36">
        <f>SUMIFS(СВЦЭМ!$D$39:$D$782,СВЦЭМ!$A$39:$A$782,$A32,СВЦЭМ!$B$39:$B$782,N$11)+'СЕТ СН'!$F$14+СВЦЭМ!$D$10+'СЕТ СН'!$F$8*'СЕТ СН'!$F$9-'СЕТ СН'!$F$26</f>
        <v>1398.58160963</v>
      </c>
      <c r="O32" s="36">
        <f>SUMIFS(СВЦЭМ!$D$39:$D$782,СВЦЭМ!$A$39:$A$782,$A32,СВЦЭМ!$B$39:$B$782,O$11)+'СЕТ СН'!$F$14+СВЦЭМ!$D$10+'СЕТ СН'!$F$8*'СЕТ СН'!$F$9-'СЕТ СН'!$F$26</f>
        <v>1438.82886168</v>
      </c>
      <c r="P32" s="36">
        <f>SUMIFS(СВЦЭМ!$D$39:$D$782,СВЦЭМ!$A$39:$A$782,$A32,СВЦЭМ!$B$39:$B$782,P$11)+'СЕТ СН'!$F$14+СВЦЭМ!$D$10+'СЕТ СН'!$F$8*'СЕТ СН'!$F$9-'СЕТ СН'!$F$26</f>
        <v>1434.3895767999998</v>
      </c>
      <c r="Q32" s="36">
        <f>SUMIFS(СВЦЭМ!$D$39:$D$782,СВЦЭМ!$A$39:$A$782,$A32,СВЦЭМ!$B$39:$B$782,Q$11)+'СЕТ СН'!$F$14+СВЦЭМ!$D$10+'СЕТ СН'!$F$8*'СЕТ СН'!$F$9-'СЕТ СН'!$F$26</f>
        <v>1437.8420818999998</v>
      </c>
      <c r="R32" s="36">
        <f>SUMIFS(СВЦЭМ!$D$39:$D$782,СВЦЭМ!$A$39:$A$782,$A32,СВЦЭМ!$B$39:$B$782,R$11)+'СЕТ СН'!$F$14+СВЦЭМ!$D$10+'СЕТ СН'!$F$8*'СЕТ СН'!$F$9-'СЕТ СН'!$F$26</f>
        <v>1437.5321961599998</v>
      </c>
      <c r="S32" s="36">
        <f>SUMIFS(СВЦЭМ!$D$39:$D$782,СВЦЭМ!$A$39:$A$782,$A32,СВЦЭМ!$B$39:$B$782,S$11)+'СЕТ СН'!$F$14+СВЦЭМ!$D$10+'СЕТ СН'!$F$8*'СЕТ СН'!$F$9-'СЕТ СН'!$F$26</f>
        <v>1400.2010833499999</v>
      </c>
      <c r="T32" s="36">
        <f>SUMIFS(СВЦЭМ!$D$39:$D$782,СВЦЭМ!$A$39:$A$782,$A32,СВЦЭМ!$B$39:$B$782,T$11)+'СЕТ СН'!$F$14+СВЦЭМ!$D$10+'СЕТ СН'!$F$8*'СЕТ СН'!$F$9-'СЕТ СН'!$F$26</f>
        <v>1369.1389434500002</v>
      </c>
      <c r="U32" s="36">
        <f>SUMIFS(СВЦЭМ!$D$39:$D$782,СВЦЭМ!$A$39:$A$782,$A32,СВЦЭМ!$B$39:$B$782,U$11)+'СЕТ СН'!$F$14+СВЦЭМ!$D$10+'СЕТ СН'!$F$8*'СЕТ СН'!$F$9-'СЕТ СН'!$F$26</f>
        <v>1361.0907634</v>
      </c>
      <c r="V32" s="36">
        <f>SUMIFS(СВЦЭМ!$D$39:$D$782,СВЦЭМ!$A$39:$A$782,$A32,СВЦЭМ!$B$39:$B$782,V$11)+'СЕТ СН'!$F$14+СВЦЭМ!$D$10+'СЕТ СН'!$F$8*'СЕТ СН'!$F$9-'СЕТ СН'!$F$26</f>
        <v>1348.7320278299999</v>
      </c>
      <c r="W32" s="36">
        <f>SUMIFS(СВЦЭМ!$D$39:$D$782,СВЦЭМ!$A$39:$A$782,$A32,СВЦЭМ!$B$39:$B$782,W$11)+'СЕТ СН'!$F$14+СВЦЭМ!$D$10+'СЕТ СН'!$F$8*'СЕТ СН'!$F$9-'СЕТ СН'!$F$26</f>
        <v>1355.8849324600001</v>
      </c>
      <c r="X32" s="36">
        <f>SUMIFS(СВЦЭМ!$D$39:$D$782,СВЦЭМ!$A$39:$A$782,$A32,СВЦЭМ!$B$39:$B$782,X$11)+'СЕТ СН'!$F$14+СВЦЭМ!$D$10+'СЕТ СН'!$F$8*'СЕТ СН'!$F$9-'СЕТ СН'!$F$26</f>
        <v>1327.6600776400001</v>
      </c>
      <c r="Y32" s="36">
        <f>SUMIFS(СВЦЭМ!$D$39:$D$782,СВЦЭМ!$A$39:$A$782,$A32,СВЦЭМ!$B$39:$B$782,Y$11)+'СЕТ СН'!$F$14+СВЦЭМ!$D$10+'СЕТ СН'!$F$8*'СЕТ СН'!$F$9-'СЕТ СН'!$F$26</f>
        <v>1362.8173875299999</v>
      </c>
    </row>
    <row r="33" spans="1:27" ht="15.75" x14ac:dyDescent="0.2">
      <c r="A33" s="35">
        <f t="shared" si="0"/>
        <v>44491</v>
      </c>
      <c r="B33" s="36">
        <f>SUMIFS(СВЦЭМ!$D$39:$D$782,СВЦЭМ!$A$39:$A$782,$A33,СВЦЭМ!$B$39:$B$782,B$11)+'СЕТ СН'!$F$14+СВЦЭМ!$D$10+'СЕТ СН'!$F$8*'СЕТ СН'!$F$9-'СЕТ СН'!$F$26</f>
        <v>1390.7954761800002</v>
      </c>
      <c r="C33" s="36">
        <f>SUMIFS(СВЦЭМ!$D$39:$D$782,СВЦЭМ!$A$39:$A$782,$A33,СВЦЭМ!$B$39:$B$782,C$11)+'СЕТ СН'!$F$14+СВЦЭМ!$D$10+'СЕТ СН'!$F$8*'СЕТ СН'!$F$9-'СЕТ СН'!$F$26</f>
        <v>1446.30618405</v>
      </c>
      <c r="D33" s="36">
        <f>SUMIFS(СВЦЭМ!$D$39:$D$782,СВЦЭМ!$A$39:$A$782,$A33,СВЦЭМ!$B$39:$B$782,D$11)+'СЕТ СН'!$F$14+СВЦЭМ!$D$10+'СЕТ СН'!$F$8*'СЕТ СН'!$F$9-'СЕТ СН'!$F$26</f>
        <v>1403.9586700199998</v>
      </c>
      <c r="E33" s="36">
        <f>SUMIFS(СВЦЭМ!$D$39:$D$782,СВЦЭМ!$A$39:$A$782,$A33,СВЦЭМ!$B$39:$B$782,E$11)+'СЕТ СН'!$F$14+СВЦЭМ!$D$10+'СЕТ СН'!$F$8*'СЕТ СН'!$F$9-'СЕТ СН'!$F$26</f>
        <v>1409.40324199</v>
      </c>
      <c r="F33" s="36">
        <f>SUMIFS(СВЦЭМ!$D$39:$D$782,СВЦЭМ!$A$39:$A$782,$A33,СВЦЭМ!$B$39:$B$782,F$11)+'СЕТ СН'!$F$14+СВЦЭМ!$D$10+'СЕТ СН'!$F$8*'СЕТ СН'!$F$9-'СЕТ СН'!$F$26</f>
        <v>1398.3647550400001</v>
      </c>
      <c r="G33" s="36">
        <f>SUMIFS(СВЦЭМ!$D$39:$D$782,СВЦЭМ!$A$39:$A$782,$A33,СВЦЭМ!$B$39:$B$782,G$11)+'СЕТ СН'!$F$14+СВЦЭМ!$D$10+'СЕТ СН'!$F$8*'СЕТ СН'!$F$9-'СЕТ СН'!$F$26</f>
        <v>1394.65355365</v>
      </c>
      <c r="H33" s="36">
        <f>SUMIFS(СВЦЭМ!$D$39:$D$782,СВЦЭМ!$A$39:$A$782,$A33,СВЦЭМ!$B$39:$B$782,H$11)+'СЕТ СН'!$F$14+СВЦЭМ!$D$10+'СЕТ СН'!$F$8*'СЕТ СН'!$F$9-'СЕТ СН'!$F$26</f>
        <v>1432.7593078800001</v>
      </c>
      <c r="I33" s="36">
        <f>SUMIFS(СВЦЭМ!$D$39:$D$782,СВЦЭМ!$A$39:$A$782,$A33,СВЦЭМ!$B$39:$B$782,I$11)+'СЕТ СН'!$F$14+СВЦЭМ!$D$10+'СЕТ СН'!$F$8*'СЕТ СН'!$F$9-'СЕТ СН'!$F$26</f>
        <v>1426.1435538599999</v>
      </c>
      <c r="J33" s="36">
        <f>SUMIFS(СВЦЭМ!$D$39:$D$782,СВЦЭМ!$A$39:$A$782,$A33,СВЦЭМ!$B$39:$B$782,J$11)+'СЕТ СН'!$F$14+СВЦЭМ!$D$10+'СЕТ СН'!$F$8*'СЕТ СН'!$F$9-'СЕТ СН'!$F$26</f>
        <v>1419.9881176099998</v>
      </c>
      <c r="K33" s="36">
        <f>SUMIFS(СВЦЭМ!$D$39:$D$782,СВЦЭМ!$A$39:$A$782,$A33,СВЦЭМ!$B$39:$B$782,K$11)+'СЕТ СН'!$F$14+СВЦЭМ!$D$10+'СЕТ СН'!$F$8*'СЕТ СН'!$F$9-'СЕТ СН'!$F$26</f>
        <v>1388.7639850599999</v>
      </c>
      <c r="L33" s="36">
        <f>SUMIFS(СВЦЭМ!$D$39:$D$782,СВЦЭМ!$A$39:$A$782,$A33,СВЦЭМ!$B$39:$B$782,L$11)+'СЕТ СН'!$F$14+СВЦЭМ!$D$10+'СЕТ СН'!$F$8*'СЕТ СН'!$F$9-'СЕТ СН'!$F$26</f>
        <v>1388.11628909</v>
      </c>
      <c r="M33" s="36">
        <f>SUMIFS(СВЦЭМ!$D$39:$D$782,СВЦЭМ!$A$39:$A$782,$A33,СВЦЭМ!$B$39:$B$782,M$11)+'СЕТ СН'!$F$14+СВЦЭМ!$D$10+'СЕТ СН'!$F$8*'СЕТ СН'!$F$9-'СЕТ СН'!$F$26</f>
        <v>1395.2060044</v>
      </c>
      <c r="N33" s="36">
        <f>SUMIFS(СВЦЭМ!$D$39:$D$782,СВЦЭМ!$A$39:$A$782,$A33,СВЦЭМ!$B$39:$B$782,N$11)+'СЕТ СН'!$F$14+СВЦЭМ!$D$10+'СЕТ СН'!$F$8*'СЕТ СН'!$F$9-'СЕТ СН'!$F$26</f>
        <v>1388.8626156099999</v>
      </c>
      <c r="O33" s="36">
        <f>SUMIFS(СВЦЭМ!$D$39:$D$782,СВЦЭМ!$A$39:$A$782,$A33,СВЦЭМ!$B$39:$B$782,O$11)+'СЕТ СН'!$F$14+СВЦЭМ!$D$10+'СЕТ СН'!$F$8*'СЕТ СН'!$F$9-'СЕТ СН'!$F$26</f>
        <v>1388.80257188</v>
      </c>
      <c r="P33" s="36">
        <f>SUMIFS(СВЦЭМ!$D$39:$D$782,СВЦЭМ!$A$39:$A$782,$A33,СВЦЭМ!$B$39:$B$782,P$11)+'СЕТ СН'!$F$14+СВЦЭМ!$D$10+'СЕТ СН'!$F$8*'СЕТ СН'!$F$9-'СЕТ СН'!$F$26</f>
        <v>1390.14693614</v>
      </c>
      <c r="Q33" s="36">
        <f>SUMIFS(СВЦЭМ!$D$39:$D$782,СВЦЭМ!$A$39:$A$782,$A33,СВЦЭМ!$B$39:$B$782,Q$11)+'СЕТ СН'!$F$14+СВЦЭМ!$D$10+'СЕТ СН'!$F$8*'СЕТ СН'!$F$9-'СЕТ СН'!$F$26</f>
        <v>1468.7964111199999</v>
      </c>
      <c r="R33" s="36">
        <f>SUMIFS(СВЦЭМ!$D$39:$D$782,СВЦЭМ!$A$39:$A$782,$A33,СВЦЭМ!$B$39:$B$782,R$11)+'СЕТ СН'!$F$14+СВЦЭМ!$D$10+'СЕТ СН'!$F$8*'СЕТ СН'!$F$9-'СЕТ СН'!$F$26</f>
        <v>1469.4279479900001</v>
      </c>
      <c r="S33" s="36">
        <f>SUMIFS(СВЦЭМ!$D$39:$D$782,СВЦЭМ!$A$39:$A$782,$A33,СВЦЭМ!$B$39:$B$782,S$11)+'СЕТ СН'!$F$14+СВЦЭМ!$D$10+'СЕТ СН'!$F$8*'СЕТ СН'!$F$9-'СЕТ СН'!$F$26</f>
        <v>1432.2007204900001</v>
      </c>
      <c r="T33" s="36">
        <f>SUMIFS(СВЦЭМ!$D$39:$D$782,СВЦЭМ!$A$39:$A$782,$A33,СВЦЭМ!$B$39:$B$782,T$11)+'СЕТ СН'!$F$14+СВЦЭМ!$D$10+'СЕТ СН'!$F$8*'СЕТ СН'!$F$9-'СЕТ СН'!$F$26</f>
        <v>1369.5525987400001</v>
      </c>
      <c r="U33" s="36">
        <f>SUMIFS(СВЦЭМ!$D$39:$D$782,СВЦЭМ!$A$39:$A$782,$A33,СВЦЭМ!$B$39:$B$782,U$11)+'СЕТ СН'!$F$14+СВЦЭМ!$D$10+'СЕТ СН'!$F$8*'СЕТ СН'!$F$9-'СЕТ СН'!$F$26</f>
        <v>1368.6899701399998</v>
      </c>
      <c r="V33" s="36">
        <f>SUMIFS(СВЦЭМ!$D$39:$D$782,СВЦЭМ!$A$39:$A$782,$A33,СВЦЭМ!$B$39:$B$782,V$11)+'СЕТ СН'!$F$14+СВЦЭМ!$D$10+'СЕТ СН'!$F$8*'СЕТ СН'!$F$9-'СЕТ СН'!$F$26</f>
        <v>1393.0042720599999</v>
      </c>
      <c r="W33" s="36">
        <f>SUMIFS(СВЦЭМ!$D$39:$D$782,СВЦЭМ!$A$39:$A$782,$A33,СВЦЭМ!$B$39:$B$782,W$11)+'СЕТ СН'!$F$14+СВЦЭМ!$D$10+'СЕТ СН'!$F$8*'СЕТ СН'!$F$9-'СЕТ СН'!$F$26</f>
        <v>1412.8708635899998</v>
      </c>
      <c r="X33" s="36">
        <f>SUMIFS(СВЦЭМ!$D$39:$D$782,СВЦЭМ!$A$39:$A$782,$A33,СВЦЭМ!$B$39:$B$782,X$11)+'СЕТ СН'!$F$14+СВЦЭМ!$D$10+'СЕТ СН'!$F$8*'СЕТ СН'!$F$9-'СЕТ СН'!$F$26</f>
        <v>1443.24734734</v>
      </c>
      <c r="Y33" s="36">
        <f>SUMIFS(СВЦЭМ!$D$39:$D$782,СВЦЭМ!$A$39:$A$782,$A33,СВЦЭМ!$B$39:$B$782,Y$11)+'СЕТ СН'!$F$14+СВЦЭМ!$D$10+'СЕТ СН'!$F$8*'СЕТ СН'!$F$9-'СЕТ СН'!$F$26</f>
        <v>1422.65789989</v>
      </c>
    </row>
    <row r="34" spans="1:27" ht="15.75" x14ac:dyDescent="0.2">
      <c r="A34" s="35">
        <f t="shared" si="0"/>
        <v>44492</v>
      </c>
      <c r="B34" s="36">
        <f>SUMIFS(СВЦЭМ!$D$39:$D$782,СВЦЭМ!$A$39:$A$782,$A34,СВЦЭМ!$B$39:$B$782,B$11)+'СЕТ СН'!$F$14+СВЦЭМ!$D$10+'СЕТ СН'!$F$8*'СЕТ СН'!$F$9-'СЕТ СН'!$F$26</f>
        <v>1407.5351884699999</v>
      </c>
      <c r="C34" s="36">
        <f>SUMIFS(СВЦЭМ!$D$39:$D$782,СВЦЭМ!$A$39:$A$782,$A34,СВЦЭМ!$B$39:$B$782,C$11)+'СЕТ СН'!$F$14+СВЦЭМ!$D$10+'СЕТ СН'!$F$8*'СЕТ СН'!$F$9-'СЕТ СН'!$F$26</f>
        <v>1373.20613125</v>
      </c>
      <c r="D34" s="36">
        <f>SUMIFS(СВЦЭМ!$D$39:$D$782,СВЦЭМ!$A$39:$A$782,$A34,СВЦЭМ!$B$39:$B$782,D$11)+'СЕТ СН'!$F$14+СВЦЭМ!$D$10+'СЕТ СН'!$F$8*'СЕТ СН'!$F$9-'СЕТ СН'!$F$26</f>
        <v>1393.8187603599999</v>
      </c>
      <c r="E34" s="36">
        <f>SUMIFS(СВЦЭМ!$D$39:$D$782,СВЦЭМ!$A$39:$A$782,$A34,СВЦЭМ!$B$39:$B$782,E$11)+'СЕТ СН'!$F$14+СВЦЭМ!$D$10+'СЕТ СН'!$F$8*'СЕТ СН'!$F$9-'СЕТ СН'!$F$26</f>
        <v>1410.1336344400002</v>
      </c>
      <c r="F34" s="36">
        <f>SUMIFS(СВЦЭМ!$D$39:$D$782,СВЦЭМ!$A$39:$A$782,$A34,СВЦЭМ!$B$39:$B$782,F$11)+'СЕТ СН'!$F$14+СВЦЭМ!$D$10+'СЕТ СН'!$F$8*'СЕТ СН'!$F$9-'СЕТ СН'!$F$26</f>
        <v>1406.3085922800001</v>
      </c>
      <c r="G34" s="36">
        <f>SUMIFS(СВЦЭМ!$D$39:$D$782,СВЦЭМ!$A$39:$A$782,$A34,СВЦЭМ!$B$39:$B$782,G$11)+'СЕТ СН'!$F$14+СВЦЭМ!$D$10+'СЕТ СН'!$F$8*'СЕТ СН'!$F$9-'СЕТ СН'!$F$26</f>
        <v>1413.4625281399999</v>
      </c>
      <c r="H34" s="36">
        <f>SUMIFS(СВЦЭМ!$D$39:$D$782,СВЦЭМ!$A$39:$A$782,$A34,СВЦЭМ!$B$39:$B$782,H$11)+'СЕТ СН'!$F$14+СВЦЭМ!$D$10+'СЕТ СН'!$F$8*'СЕТ СН'!$F$9-'СЕТ СН'!$F$26</f>
        <v>1373.1030620900001</v>
      </c>
      <c r="I34" s="36">
        <f>SUMIFS(СВЦЭМ!$D$39:$D$782,СВЦЭМ!$A$39:$A$782,$A34,СВЦЭМ!$B$39:$B$782,I$11)+'СЕТ СН'!$F$14+СВЦЭМ!$D$10+'СЕТ СН'!$F$8*'СЕТ СН'!$F$9-'СЕТ СН'!$F$26</f>
        <v>1371.12905034</v>
      </c>
      <c r="J34" s="36">
        <f>SUMIFS(СВЦЭМ!$D$39:$D$782,СВЦЭМ!$A$39:$A$782,$A34,СВЦЭМ!$B$39:$B$782,J$11)+'СЕТ СН'!$F$14+СВЦЭМ!$D$10+'СЕТ СН'!$F$8*'СЕТ СН'!$F$9-'СЕТ СН'!$F$26</f>
        <v>1322.7437938799999</v>
      </c>
      <c r="K34" s="36">
        <f>SUMIFS(СВЦЭМ!$D$39:$D$782,СВЦЭМ!$A$39:$A$782,$A34,СВЦЭМ!$B$39:$B$782,K$11)+'СЕТ СН'!$F$14+СВЦЭМ!$D$10+'СЕТ СН'!$F$8*'СЕТ СН'!$F$9-'СЕТ СН'!$F$26</f>
        <v>1305.62942406</v>
      </c>
      <c r="L34" s="36">
        <f>SUMIFS(СВЦЭМ!$D$39:$D$782,СВЦЭМ!$A$39:$A$782,$A34,СВЦЭМ!$B$39:$B$782,L$11)+'СЕТ СН'!$F$14+СВЦЭМ!$D$10+'СЕТ СН'!$F$8*'СЕТ СН'!$F$9-'СЕТ СН'!$F$26</f>
        <v>1286.3299978199998</v>
      </c>
      <c r="M34" s="36">
        <f>SUMIFS(СВЦЭМ!$D$39:$D$782,СВЦЭМ!$A$39:$A$782,$A34,СВЦЭМ!$B$39:$B$782,M$11)+'СЕТ СН'!$F$14+СВЦЭМ!$D$10+'СЕТ СН'!$F$8*'СЕТ СН'!$F$9-'СЕТ СН'!$F$26</f>
        <v>1279.1927326800001</v>
      </c>
      <c r="N34" s="36">
        <f>SUMIFS(СВЦЭМ!$D$39:$D$782,СВЦЭМ!$A$39:$A$782,$A34,СВЦЭМ!$B$39:$B$782,N$11)+'СЕТ СН'!$F$14+СВЦЭМ!$D$10+'СЕТ СН'!$F$8*'СЕТ СН'!$F$9-'СЕТ СН'!$F$26</f>
        <v>1268.71215953</v>
      </c>
      <c r="O34" s="36">
        <f>SUMIFS(СВЦЭМ!$D$39:$D$782,СВЦЭМ!$A$39:$A$782,$A34,СВЦЭМ!$B$39:$B$782,O$11)+'СЕТ СН'!$F$14+СВЦЭМ!$D$10+'СЕТ СН'!$F$8*'СЕТ СН'!$F$9-'СЕТ СН'!$F$26</f>
        <v>1260.3118675999999</v>
      </c>
      <c r="P34" s="36">
        <f>SUMIFS(СВЦЭМ!$D$39:$D$782,СВЦЭМ!$A$39:$A$782,$A34,СВЦЭМ!$B$39:$B$782,P$11)+'СЕТ СН'!$F$14+СВЦЭМ!$D$10+'СЕТ СН'!$F$8*'СЕТ СН'!$F$9-'СЕТ СН'!$F$26</f>
        <v>1253.6875799700001</v>
      </c>
      <c r="Q34" s="36">
        <f>SUMIFS(СВЦЭМ!$D$39:$D$782,СВЦЭМ!$A$39:$A$782,$A34,СВЦЭМ!$B$39:$B$782,Q$11)+'СЕТ СН'!$F$14+СВЦЭМ!$D$10+'СЕТ СН'!$F$8*'СЕТ СН'!$F$9-'СЕТ СН'!$F$26</f>
        <v>1247.0676493799997</v>
      </c>
      <c r="R34" s="36">
        <f>SUMIFS(СВЦЭМ!$D$39:$D$782,СВЦЭМ!$A$39:$A$782,$A34,СВЦЭМ!$B$39:$B$782,R$11)+'СЕТ СН'!$F$14+СВЦЭМ!$D$10+'СЕТ СН'!$F$8*'СЕТ СН'!$F$9-'СЕТ СН'!$F$26</f>
        <v>1243.50592766</v>
      </c>
      <c r="S34" s="36">
        <f>SUMIFS(СВЦЭМ!$D$39:$D$782,СВЦЭМ!$A$39:$A$782,$A34,СВЦЭМ!$B$39:$B$782,S$11)+'СЕТ СН'!$F$14+СВЦЭМ!$D$10+'СЕТ СН'!$F$8*'СЕТ СН'!$F$9-'СЕТ СН'!$F$26</f>
        <v>1248.4474501699997</v>
      </c>
      <c r="T34" s="36">
        <f>SUMIFS(СВЦЭМ!$D$39:$D$782,СВЦЭМ!$A$39:$A$782,$A34,СВЦЭМ!$B$39:$B$782,T$11)+'СЕТ СН'!$F$14+СВЦЭМ!$D$10+'СЕТ СН'!$F$8*'СЕТ СН'!$F$9-'СЕТ СН'!$F$26</f>
        <v>1255.45271723</v>
      </c>
      <c r="U34" s="36">
        <f>SUMIFS(СВЦЭМ!$D$39:$D$782,СВЦЭМ!$A$39:$A$782,$A34,СВЦЭМ!$B$39:$B$782,U$11)+'СЕТ СН'!$F$14+СВЦЭМ!$D$10+'СЕТ СН'!$F$8*'СЕТ СН'!$F$9-'СЕТ СН'!$F$26</f>
        <v>1249.7204211099997</v>
      </c>
      <c r="V34" s="36">
        <f>SUMIFS(СВЦЭМ!$D$39:$D$782,СВЦЭМ!$A$39:$A$782,$A34,СВЦЭМ!$B$39:$B$782,V$11)+'СЕТ СН'!$F$14+СВЦЭМ!$D$10+'СЕТ СН'!$F$8*'СЕТ СН'!$F$9-'СЕТ СН'!$F$26</f>
        <v>1239.0762305499998</v>
      </c>
      <c r="W34" s="36">
        <f>SUMIFS(СВЦЭМ!$D$39:$D$782,СВЦЭМ!$A$39:$A$782,$A34,СВЦЭМ!$B$39:$B$782,W$11)+'СЕТ СН'!$F$14+СВЦЭМ!$D$10+'СЕТ СН'!$F$8*'СЕТ СН'!$F$9-'СЕТ СН'!$F$26</f>
        <v>1257.8752674100001</v>
      </c>
      <c r="X34" s="36">
        <f>SUMIFS(СВЦЭМ!$D$39:$D$782,СВЦЭМ!$A$39:$A$782,$A34,СВЦЭМ!$B$39:$B$782,X$11)+'СЕТ СН'!$F$14+СВЦЭМ!$D$10+'СЕТ СН'!$F$8*'СЕТ СН'!$F$9-'СЕТ СН'!$F$26</f>
        <v>1283.9003239799999</v>
      </c>
      <c r="Y34" s="36">
        <f>SUMIFS(СВЦЭМ!$D$39:$D$782,СВЦЭМ!$A$39:$A$782,$A34,СВЦЭМ!$B$39:$B$782,Y$11)+'СЕТ СН'!$F$14+СВЦЭМ!$D$10+'СЕТ СН'!$F$8*'СЕТ СН'!$F$9-'СЕТ СН'!$F$26</f>
        <v>1334.3288698199999</v>
      </c>
    </row>
    <row r="35" spans="1:27" ht="15.75" x14ac:dyDescent="0.2">
      <c r="A35" s="35">
        <f t="shared" si="0"/>
        <v>44493</v>
      </c>
      <c r="B35" s="36">
        <f>SUMIFS(СВЦЭМ!$D$39:$D$782,СВЦЭМ!$A$39:$A$782,$A35,СВЦЭМ!$B$39:$B$782,B$11)+'СЕТ СН'!$F$14+СВЦЭМ!$D$10+'СЕТ СН'!$F$8*'СЕТ СН'!$F$9-'СЕТ СН'!$F$26</f>
        <v>1376.0822235999999</v>
      </c>
      <c r="C35" s="36">
        <f>SUMIFS(СВЦЭМ!$D$39:$D$782,СВЦЭМ!$A$39:$A$782,$A35,СВЦЭМ!$B$39:$B$782,C$11)+'СЕТ СН'!$F$14+СВЦЭМ!$D$10+'СЕТ СН'!$F$8*'СЕТ СН'!$F$9-'СЕТ СН'!$F$26</f>
        <v>1410.9367157699999</v>
      </c>
      <c r="D35" s="36">
        <f>SUMIFS(СВЦЭМ!$D$39:$D$782,СВЦЭМ!$A$39:$A$782,$A35,СВЦЭМ!$B$39:$B$782,D$11)+'СЕТ СН'!$F$14+СВЦЭМ!$D$10+'СЕТ СН'!$F$8*'СЕТ СН'!$F$9-'СЕТ СН'!$F$26</f>
        <v>1460.1351854</v>
      </c>
      <c r="E35" s="36">
        <f>SUMIFS(СВЦЭМ!$D$39:$D$782,СВЦЭМ!$A$39:$A$782,$A35,СВЦЭМ!$B$39:$B$782,E$11)+'СЕТ СН'!$F$14+СВЦЭМ!$D$10+'СЕТ СН'!$F$8*'СЕТ СН'!$F$9-'СЕТ СН'!$F$26</f>
        <v>1471.5339211</v>
      </c>
      <c r="F35" s="36">
        <f>SUMIFS(СВЦЭМ!$D$39:$D$782,СВЦЭМ!$A$39:$A$782,$A35,СВЦЭМ!$B$39:$B$782,F$11)+'СЕТ СН'!$F$14+СВЦЭМ!$D$10+'СЕТ СН'!$F$8*'СЕТ СН'!$F$9-'СЕТ СН'!$F$26</f>
        <v>1465.1142710599997</v>
      </c>
      <c r="G35" s="36">
        <f>SUMIFS(СВЦЭМ!$D$39:$D$782,СВЦЭМ!$A$39:$A$782,$A35,СВЦЭМ!$B$39:$B$782,G$11)+'СЕТ СН'!$F$14+СВЦЭМ!$D$10+'СЕТ СН'!$F$8*'СЕТ СН'!$F$9-'СЕТ СН'!$F$26</f>
        <v>1468.1801472799998</v>
      </c>
      <c r="H35" s="36">
        <f>SUMIFS(СВЦЭМ!$D$39:$D$782,СВЦЭМ!$A$39:$A$782,$A35,СВЦЭМ!$B$39:$B$782,H$11)+'СЕТ СН'!$F$14+СВЦЭМ!$D$10+'СЕТ СН'!$F$8*'СЕТ СН'!$F$9-'СЕТ СН'!$F$26</f>
        <v>1429.1720651800001</v>
      </c>
      <c r="I35" s="36">
        <f>SUMIFS(СВЦЭМ!$D$39:$D$782,СВЦЭМ!$A$39:$A$782,$A35,СВЦЭМ!$B$39:$B$782,I$11)+'СЕТ СН'!$F$14+СВЦЭМ!$D$10+'СЕТ СН'!$F$8*'СЕТ СН'!$F$9-'СЕТ СН'!$F$26</f>
        <v>1374.5801243299998</v>
      </c>
      <c r="J35" s="36">
        <f>SUMIFS(СВЦЭМ!$D$39:$D$782,СВЦЭМ!$A$39:$A$782,$A35,СВЦЭМ!$B$39:$B$782,J$11)+'СЕТ СН'!$F$14+СВЦЭМ!$D$10+'СЕТ СН'!$F$8*'СЕТ СН'!$F$9-'СЕТ СН'!$F$26</f>
        <v>1321.91958673</v>
      </c>
      <c r="K35" s="36">
        <f>SUMIFS(СВЦЭМ!$D$39:$D$782,СВЦЭМ!$A$39:$A$782,$A35,СВЦЭМ!$B$39:$B$782,K$11)+'СЕТ СН'!$F$14+СВЦЭМ!$D$10+'СЕТ СН'!$F$8*'СЕТ СН'!$F$9-'СЕТ СН'!$F$26</f>
        <v>1288.7355786499998</v>
      </c>
      <c r="L35" s="36">
        <f>SUMIFS(СВЦЭМ!$D$39:$D$782,СВЦЭМ!$A$39:$A$782,$A35,СВЦЭМ!$B$39:$B$782,L$11)+'СЕТ СН'!$F$14+СВЦЭМ!$D$10+'СЕТ СН'!$F$8*'СЕТ СН'!$F$9-'СЕТ СН'!$F$26</f>
        <v>1265.5252069099997</v>
      </c>
      <c r="M35" s="36">
        <f>SUMIFS(СВЦЭМ!$D$39:$D$782,СВЦЭМ!$A$39:$A$782,$A35,СВЦЭМ!$B$39:$B$782,M$11)+'СЕТ СН'!$F$14+СВЦЭМ!$D$10+'СЕТ СН'!$F$8*'СЕТ СН'!$F$9-'СЕТ СН'!$F$26</f>
        <v>1259.5245818099997</v>
      </c>
      <c r="N35" s="36">
        <f>SUMIFS(СВЦЭМ!$D$39:$D$782,СВЦЭМ!$A$39:$A$782,$A35,СВЦЭМ!$B$39:$B$782,N$11)+'СЕТ СН'!$F$14+СВЦЭМ!$D$10+'СЕТ СН'!$F$8*'СЕТ СН'!$F$9-'СЕТ СН'!$F$26</f>
        <v>1259.3693340699997</v>
      </c>
      <c r="O35" s="36">
        <f>SUMIFS(СВЦЭМ!$D$39:$D$782,СВЦЭМ!$A$39:$A$782,$A35,СВЦЭМ!$B$39:$B$782,O$11)+'СЕТ СН'!$F$14+СВЦЭМ!$D$10+'СЕТ СН'!$F$8*'СЕТ СН'!$F$9-'СЕТ СН'!$F$26</f>
        <v>1250.4430479399998</v>
      </c>
      <c r="P35" s="36">
        <f>SUMIFS(СВЦЭМ!$D$39:$D$782,СВЦЭМ!$A$39:$A$782,$A35,СВЦЭМ!$B$39:$B$782,P$11)+'СЕТ СН'!$F$14+СВЦЭМ!$D$10+'СЕТ СН'!$F$8*'СЕТ СН'!$F$9-'СЕТ СН'!$F$26</f>
        <v>1248.32963922</v>
      </c>
      <c r="Q35" s="36">
        <f>SUMIFS(СВЦЭМ!$D$39:$D$782,СВЦЭМ!$A$39:$A$782,$A35,СВЦЭМ!$B$39:$B$782,Q$11)+'СЕТ СН'!$F$14+СВЦЭМ!$D$10+'СЕТ СН'!$F$8*'СЕТ СН'!$F$9-'СЕТ СН'!$F$26</f>
        <v>1240.5818525999998</v>
      </c>
      <c r="R35" s="36">
        <f>SUMIFS(СВЦЭМ!$D$39:$D$782,СВЦЭМ!$A$39:$A$782,$A35,СВЦЭМ!$B$39:$B$782,R$11)+'СЕТ СН'!$F$14+СВЦЭМ!$D$10+'СЕТ СН'!$F$8*'СЕТ СН'!$F$9-'СЕТ СН'!$F$26</f>
        <v>1239.5254795699998</v>
      </c>
      <c r="S35" s="36">
        <f>SUMIFS(СВЦЭМ!$D$39:$D$782,СВЦЭМ!$A$39:$A$782,$A35,СВЦЭМ!$B$39:$B$782,S$11)+'СЕТ СН'!$F$14+СВЦЭМ!$D$10+'СЕТ СН'!$F$8*'СЕТ СН'!$F$9-'СЕТ СН'!$F$26</f>
        <v>1247.98415299</v>
      </c>
      <c r="T35" s="36">
        <f>SUMIFS(СВЦЭМ!$D$39:$D$782,СВЦЭМ!$A$39:$A$782,$A35,СВЦЭМ!$B$39:$B$782,T$11)+'СЕТ СН'!$F$14+СВЦЭМ!$D$10+'СЕТ СН'!$F$8*'СЕТ СН'!$F$9-'СЕТ СН'!$F$26</f>
        <v>1228.4810861000001</v>
      </c>
      <c r="U35" s="36">
        <f>SUMIFS(СВЦЭМ!$D$39:$D$782,СВЦЭМ!$A$39:$A$782,$A35,СВЦЭМ!$B$39:$B$782,U$11)+'СЕТ СН'!$F$14+СВЦЭМ!$D$10+'СЕТ СН'!$F$8*'СЕТ СН'!$F$9-'СЕТ СН'!$F$26</f>
        <v>1243.48661825</v>
      </c>
      <c r="V35" s="36">
        <f>SUMIFS(СВЦЭМ!$D$39:$D$782,СВЦЭМ!$A$39:$A$782,$A35,СВЦЭМ!$B$39:$B$782,V$11)+'СЕТ СН'!$F$14+СВЦЭМ!$D$10+'СЕТ СН'!$F$8*'СЕТ СН'!$F$9-'СЕТ СН'!$F$26</f>
        <v>1257.4672672399997</v>
      </c>
      <c r="W35" s="36">
        <f>SUMIFS(СВЦЭМ!$D$39:$D$782,СВЦЭМ!$A$39:$A$782,$A35,СВЦЭМ!$B$39:$B$782,W$11)+'СЕТ СН'!$F$14+СВЦЭМ!$D$10+'СЕТ СН'!$F$8*'СЕТ СН'!$F$9-'СЕТ СН'!$F$26</f>
        <v>1272.6427326100002</v>
      </c>
      <c r="X35" s="36">
        <f>SUMIFS(СВЦЭМ!$D$39:$D$782,СВЦЭМ!$A$39:$A$782,$A35,СВЦЭМ!$B$39:$B$782,X$11)+'СЕТ СН'!$F$14+СВЦЭМ!$D$10+'СЕТ СН'!$F$8*'СЕТ СН'!$F$9-'СЕТ СН'!$F$26</f>
        <v>1296.3741763899998</v>
      </c>
      <c r="Y35" s="36">
        <f>SUMIFS(СВЦЭМ!$D$39:$D$782,СВЦЭМ!$A$39:$A$782,$A35,СВЦЭМ!$B$39:$B$782,Y$11)+'СЕТ СН'!$F$14+СВЦЭМ!$D$10+'СЕТ СН'!$F$8*'СЕТ СН'!$F$9-'СЕТ СН'!$F$26</f>
        <v>1335.6215194900001</v>
      </c>
    </row>
    <row r="36" spans="1:27" ht="15.75" x14ac:dyDescent="0.2">
      <c r="A36" s="35">
        <f t="shared" si="0"/>
        <v>44494</v>
      </c>
      <c r="B36" s="36">
        <f>SUMIFS(СВЦЭМ!$D$39:$D$782,СВЦЭМ!$A$39:$A$782,$A36,СВЦЭМ!$B$39:$B$782,B$11)+'СЕТ СН'!$F$14+СВЦЭМ!$D$10+'СЕТ СН'!$F$8*'СЕТ СН'!$F$9-'СЕТ СН'!$F$26</f>
        <v>1405.2857542299998</v>
      </c>
      <c r="C36" s="36">
        <f>SUMIFS(СВЦЭМ!$D$39:$D$782,СВЦЭМ!$A$39:$A$782,$A36,СВЦЭМ!$B$39:$B$782,C$11)+'СЕТ СН'!$F$14+СВЦЭМ!$D$10+'СЕТ СН'!$F$8*'СЕТ СН'!$F$9-'СЕТ СН'!$F$26</f>
        <v>1492.1829484099999</v>
      </c>
      <c r="D36" s="36">
        <f>SUMIFS(СВЦЭМ!$D$39:$D$782,СВЦЭМ!$A$39:$A$782,$A36,СВЦЭМ!$B$39:$B$782,D$11)+'СЕТ СН'!$F$14+СВЦЭМ!$D$10+'СЕТ СН'!$F$8*'СЕТ СН'!$F$9-'СЕТ СН'!$F$26</f>
        <v>1491.4879904599998</v>
      </c>
      <c r="E36" s="36">
        <f>SUMIFS(СВЦЭМ!$D$39:$D$782,СВЦЭМ!$A$39:$A$782,$A36,СВЦЭМ!$B$39:$B$782,E$11)+'СЕТ СН'!$F$14+СВЦЭМ!$D$10+'СЕТ СН'!$F$8*'СЕТ СН'!$F$9-'СЕТ СН'!$F$26</f>
        <v>1381.7363937</v>
      </c>
      <c r="F36" s="36">
        <f>SUMIFS(СВЦЭМ!$D$39:$D$782,СВЦЭМ!$A$39:$A$782,$A36,СВЦЭМ!$B$39:$B$782,F$11)+'СЕТ СН'!$F$14+СВЦЭМ!$D$10+'СЕТ СН'!$F$8*'СЕТ СН'!$F$9-'СЕТ СН'!$F$26</f>
        <v>1377.18571815</v>
      </c>
      <c r="G36" s="36">
        <f>SUMIFS(СВЦЭМ!$D$39:$D$782,СВЦЭМ!$A$39:$A$782,$A36,СВЦЭМ!$B$39:$B$782,G$11)+'СЕТ СН'!$F$14+СВЦЭМ!$D$10+'СЕТ СН'!$F$8*'СЕТ СН'!$F$9-'СЕТ СН'!$F$26</f>
        <v>1386.9879928300002</v>
      </c>
      <c r="H36" s="36">
        <f>SUMIFS(СВЦЭМ!$D$39:$D$782,СВЦЭМ!$A$39:$A$782,$A36,СВЦЭМ!$B$39:$B$782,H$11)+'СЕТ СН'!$F$14+СВЦЭМ!$D$10+'СЕТ СН'!$F$8*'СЕТ СН'!$F$9-'СЕТ СН'!$F$26</f>
        <v>1450.2141409599999</v>
      </c>
      <c r="I36" s="36">
        <f>SUMIFS(СВЦЭМ!$D$39:$D$782,СВЦЭМ!$A$39:$A$782,$A36,СВЦЭМ!$B$39:$B$782,I$11)+'СЕТ СН'!$F$14+СВЦЭМ!$D$10+'СЕТ СН'!$F$8*'СЕТ СН'!$F$9-'СЕТ СН'!$F$26</f>
        <v>1429.9522369699998</v>
      </c>
      <c r="J36" s="36">
        <f>SUMIFS(СВЦЭМ!$D$39:$D$782,СВЦЭМ!$A$39:$A$782,$A36,СВЦЭМ!$B$39:$B$782,J$11)+'СЕТ СН'!$F$14+СВЦЭМ!$D$10+'СЕТ СН'!$F$8*'СЕТ СН'!$F$9-'СЕТ СН'!$F$26</f>
        <v>1364.28888775</v>
      </c>
      <c r="K36" s="36">
        <f>SUMIFS(СВЦЭМ!$D$39:$D$782,СВЦЭМ!$A$39:$A$782,$A36,СВЦЭМ!$B$39:$B$782,K$11)+'СЕТ СН'!$F$14+СВЦЭМ!$D$10+'СЕТ СН'!$F$8*'СЕТ СН'!$F$9-'СЕТ СН'!$F$26</f>
        <v>1324.5789231499998</v>
      </c>
      <c r="L36" s="36">
        <f>SUMIFS(СВЦЭМ!$D$39:$D$782,СВЦЭМ!$A$39:$A$782,$A36,СВЦЭМ!$B$39:$B$782,L$11)+'СЕТ СН'!$F$14+СВЦЭМ!$D$10+'СЕТ СН'!$F$8*'СЕТ СН'!$F$9-'СЕТ СН'!$F$26</f>
        <v>1322.8028038900002</v>
      </c>
      <c r="M36" s="36">
        <f>SUMIFS(СВЦЭМ!$D$39:$D$782,СВЦЭМ!$A$39:$A$782,$A36,СВЦЭМ!$B$39:$B$782,M$11)+'СЕТ СН'!$F$14+СВЦЭМ!$D$10+'СЕТ СН'!$F$8*'СЕТ СН'!$F$9-'СЕТ СН'!$F$26</f>
        <v>1339.4111239399999</v>
      </c>
      <c r="N36" s="36">
        <f>SUMIFS(СВЦЭМ!$D$39:$D$782,СВЦЭМ!$A$39:$A$782,$A36,СВЦЭМ!$B$39:$B$782,N$11)+'СЕТ СН'!$F$14+СВЦЭМ!$D$10+'СЕТ СН'!$F$8*'СЕТ СН'!$F$9-'СЕТ СН'!$F$26</f>
        <v>1352.68230533</v>
      </c>
      <c r="O36" s="36">
        <f>SUMIFS(СВЦЭМ!$D$39:$D$782,СВЦЭМ!$A$39:$A$782,$A36,СВЦЭМ!$B$39:$B$782,O$11)+'СЕТ СН'!$F$14+СВЦЭМ!$D$10+'СЕТ СН'!$F$8*'СЕТ СН'!$F$9-'СЕТ СН'!$F$26</f>
        <v>1352.1152152999998</v>
      </c>
      <c r="P36" s="36">
        <f>SUMIFS(СВЦЭМ!$D$39:$D$782,СВЦЭМ!$A$39:$A$782,$A36,СВЦЭМ!$B$39:$B$782,P$11)+'СЕТ СН'!$F$14+СВЦЭМ!$D$10+'СЕТ СН'!$F$8*'СЕТ СН'!$F$9-'СЕТ СН'!$F$26</f>
        <v>1347.7745131799998</v>
      </c>
      <c r="Q36" s="36">
        <f>SUMIFS(СВЦЭМ!$D$39:$D$782,СВЦЭМ!$A$39:$A$782,$A36,СВЦЭМ!$B$39:$B$782,Q$11)+'СЕТ СН'!$F$14+СВЦЭМ!$D$10+'СЕТ СН'!$F$8*'СЕТ СН'!$F$9-'СЕТ СН'!$F$26</f>
        <v>1349.7179948899998</v>
      </c>
      <c r="R36" s="36">
        <f>SUMIFS(СВЦЭМ!$D$39:$D$782,СВЦЭМ!$A$39:$A$782,$A36,СВЦЭМ!$B$39:$B$782,R$11)+'СЕТ СН'!$F$14+СВЦЭМ!$D$10+'СЕТ СН'!$F$8*'СЕТ СН'!$F$9-'СЕТ СН'!$F$26</f>
        <v>1341.2963914100001</v>
      </c>
      <c r="S36" s="36">
        <f>SUMIFS(СВЦЭМ!$D$39:$D$782,СВЦЭМ!$A$39:$A$782,$A36,СВЦЭМ!$B$39:$B$782,S$11)+'СЕТ СН'!$F$14+СВЦЭМ!$D$10+'СЕТ СН'!$F$8*'СЕТ СН'!$F$9-'СЕТ СН'!$F$26</f>
        <v>1325.08938124</v>
      </c>
      <c r="T36" s="36">
        <f>SUMIFS(СВЦЭМ!$D$39:$D$782,СВЦЭМ!$A$39:$A$782,$A36,СВЦЭМ!$B$39:$B$782,T$11)+'СЕТ СН'!$F$14+СВЦЭМ!$D$10+'СЕТ СН'!$F$8*'СЕТ СН'!$F$9-'СЕТ СН'!$F$26</f>
        <v>1330.8957517999997</v>
      </c>
      <c r="U36" s="36">
        <f>SUMIFS(СВЦЭМ!$D$39:$D$782,СВЦЭМ!$A$39:$A$782,$A36,СВЦЭМ!$B$39:$B$782,U$11)+'СЕТ СН'!$F$14+СВЦЭМ!$D$10+'СЕТ СН'!$F$8*'СЕТ СН'!$F$9-'СЕТ СН'!$F$26</f>
        <v>1351.46521863</v>
      </c>
      <c r="V36" s="36">
        <f>SUMIFS(СВЦЭМ!$D$39:$D$782,СВЦЭМ!$A$39:$A$782,$A36,СВЦЭМ!$B$39:$B$782,V$11)+'СЕТ СН'!$F$14+СВЦЭМ!$D$10+'СЕТ СН'!$F$8*'СЕТ СН'!$F$9-'СЕТ СН'!$F$26</f>
        <v>1317.7357370099999</v>
      </c>
      <c r="W36" s="36">
        <f>SUMIFS(СВЦЭМ!$D$39:$D$782,СВЦЭМ!$A$39:$A$782,$A36,СВЦЭМ!$B$39:$B$782,W$11)+'СЕТ СН'!$F$14+СВЦЭМ!$D$10+'СЕТ СН'!$F$8*'СЕТ СН'!$F$9-'СЕТ СН'!$F$26</f>
        <v>1338.9258046599998</v>
      </c>
      <c r="X36" s="36">
        <f>SUMIFS(СВЦЭМ!$D$39:$D$782,СВЦЭМ!$A$39:$A$782,$A36,СВЦЭМ!$B$39:$B$782,X$11)+'СЕТ СН'!$F$14+СВЦЭМ!$D$10+'СЕТ СН'!$F$8*'СЕТ СН'!$F$9-'СЕТ СН'!$F$26</f>
        <v>1363.4820038399998</v>
      </c>
      <c r="Y36" s="36">
        <f>SUMIFS(СВЦЭМ!$D$39:$D$782,СВЦЭМ!$A$39:$A$782,$A36,СВЦЭМ!$B$39:$B$782,Y$11)+'СЕТ СН'!$F$14+СВЦЭМ!$D$10+'СЕТ СН'!$F$8*'СЕТ СН'!$F$9-'СЕТ СН'!$F$26</f>
        <v>1406.8576443399998</v>
      </c>
    </row>
    <row r="37" spans="1:27" ht="15.75" x14ac:dyDescent="0.2">
      <c r="A37" s="35">
        <f t="shared" si="0"/>
        <v>44495</v>
      </c>
      <c r="B37" s="36">
        <f>SUMIFS(СВЦЭМ!$D$39:$D$782,СВЦЭМ!$A$39:$A$782,$A37,СВЦЭМ!$B$39:$B$782,B$11)+'СЕТ СН'!$F$14+СВЦЭМ!$D$10+'СЕТ СН'!$F$8*'СЕТ СН'!$F$9-'СЕТ СН'!$F$26</f>
        <v>1384.0948282599998</v>
      </c>
      <c r="C37" s="36">
        <f>SUMIFS(СВЦЭМ!$D$39:$D$782,СВЦЭМ!$A$39:$A$782,$A37,СВЦЭМ!$B$39:$B$782,C$11)+'СЕТ СН'!$F$14+СВЦЭМ!$D$10+'СЕТ СН'!$F$8*'СЕТ СН'!$F$9-'СЕТ СН'!$F$26</f>
        <v>1390.3319896399998</v>
      </c>
      <c r="D37" s="36">
        <f>SUMIFS(СВЦЭМ!$D$39:$D$782,СВЦЭМ!$A$39:$A$782,$A37,СВЦЭМ!$B$39:$B$782,D$11)+'СЕТ СН'!$F$14+СВЦЭМ!$D$10+'СЕТ СН'!$F$8*'СЕТ СН'!$F$9-'СЕТ СН'!$F$26</f>
        <v>1400.2595035300001</v>
      </c>
      <c r="E37" s="36">
        <f>SUMIFS(СВЦЭМ!$D$39:$D$782,СВЦЭМ!$A$39:$A$782,$A37,СВЦЭМ!$B$39:$B$782,E$11)+'СЕТ СН'!$F$14+СВЦЭМ!$D$10+'СЕТ СН'!$F$8*'СЕТ СН'!$F$9-'СЕТ СН'!$F$26</f>
        <v>1409.9311540600002</v>
      </c>
      <c r="F37" s="36">
        <f>SUMIFS(СВЦЭМ!$D$39:$D$782,СВЦЭМ!$A$39:$A$782,$A37,СВЦЭМ!$B$39:$B$782,F$11)+'СЕТ СН'!$F$14+СВЦЭМ!$D$10+'СЕТ СН'!$F$8*'СЕТ СН'!$F$9-'СЕТ СН'!$F$26</f>
        <v>1406.7198521699997</v>
      </c>
      <c r="G37" s="36">
        <f>SUMIFS(СВЦЭМ!$D$39:$D$782,СВЦЭМ!$A$39:$A$782,$A37,СВЦЭМ!$B$39:$B$782,G$11)+'СЕТ СН'!$F$14+СВЦЭМ!$D$10+'СЕТ СН'!$F$8*'СЕТ СН'!$F$9-'СЕТ СН'!$F$26</f>
        <v>1394.8965435499999</v>
      </c>
      <c r="H37" s="36">
        <f>SUMIFS(СВЦЭМ!$D$39:$D$782,СВЦЭМ!$A$39:$A$782,$A37,СВЦЭМ!$B$39:$B$782,H$11)+'СЕТ СН'!$F$14+СВЦЭМ!$D$10+'СЕТ СН'!$F$8*'СЕТ СН'!$F$9-'СЕТ СН'!$F$26</f>
        <v>1404.8594403799998</v>
      </c>
      <c r="I37" s="36">
        <f>SUMIFS(СВЦЭМ!$D$39:$D$782,СВЦЭМ!$A$39:$A$782,$A37,СВЦЭМ!$B$39:$B$782,I$11)+'СЕТ СН'!$F$14+СВЦЭМ!$D$10+'СЕТ СН'!$F$8*'СЕТ СН'!$F$9-'СЕТ СН'!$F$26</f>
        <v>1354.7084814700002</v>
      </c>
      <c r="J37" s="36">
        <f>SUMIFS(СВЦЭМ!$D$39:$D$782,СВЦЭМ!$A$39:$A$782,$A37,СВЦЭМ!$B$39:$B$782,J$11)+'СЕТ СН'!$F$14+СВЦЭМ!$D$10+'СЕТ СН'!$F$8*'СЕТ СН'!$F$9-'СЕТ СН'!$F$26</f>
        <v>1310.8667694299997</v>
      </c>
      <c r="K37" s="36">
        <f>SUMIFS(СВЦЭМ!$D$39:$D$782,СВЦЭМ!$A$39:$A$782,$A37,СВЦЭМ!$B$39:$B$782,K$11)+'СЕТ СН'!$F$14+СВЦЭМ!$D$10+'СЕТ СН'!$F$8*'СЕТ СН'!$F$9-'СЕТ СН'!$F$26</f>
        <v>1315.8493017699998</v>
      </c>
      <c r="L37" s="36">
        <f>SUMIFS(СВЦЭМ!$D$39:$D$782,СВЦЭМ!$A$39:$A$782,$A37,СВЦЭМ!$B$39:$B$782,L$11)+'СЕТ СН'!$F$14+СВЦЭМ!$D$10+'СЕТ СН'!$F$8*'СЕТ СН'!$F$9-'СЕТ СН'!$F$26</f>
        <v>1317.9795453500001</v>
      </c>
      <c r="M37" s="36">
        <f>SUMIFS(СВЦЭМ!$D$39:$D$782,СВЦЭМ!$A$39:$A$782,$A37,СВЦЭМ!$B$39:$B$782,M$11)+'СЕТ СН'!$F$14+СВЦЭМ!$D$10+'СЕТ СН'!$F$8*'СЕТ СН'!$F$9-'СЕТ СН'!$F$26</f>
        <v>1311.9313879900001</v>
      </c>
      <c r="N37" s="36">
        <f>SUMIFS(СВЦЭМ!$D$39:$D$782,СВЦЭМ!$A$39:$A$782,$A37,СВЦЭМ!$B$39:$B$782,N$11)+'СЕТ СН'!$F$14+СВЦЭМ!$D$10+'СЕТ СН'!$F$8*'СЕТ СН'!$F$9-'СЕТ СН'!$F$26</f>
        <v>1315.5303190199998</v>
      </c>
      <c r="O37" s="36">
        <f>SUMIFS(СВЦЭМ!$D$39:$D$782,СВЦЭМ!$A$39:$A$782,$A37,СВЦЭМ!$B$39:$B$782,O$11)+'СЕТ СН'!$F$14+СВЦЭМ!$D$10+'СЕТ СН'!$F$8*'СЕТ СН'!$F$9-'СЕТ СН'!$F$26</f>
        <v>1318.3793043000001</v>
      </c>
      <c r="P37" s="36">
        <f>SUMIFS(СВЦЭМ!$D$39:$D$782,СВЦЭМ!$A$39:$A$782,$A37,СВЦЭМ!$B$39:$B$782,P$11)+'СЕТ СН'!$F$14+СВЦЭМ!$D$10+'СЕТ СН'!$F$8*'СЕТ СН'!$F$9-'СЕТ СН'!$F$26</f>
        <v>1336.9080055300001</v>
      </c>
      <c r="Q37" s="36">
        <f>SUMIFS(СВЦЭМ!$D$39:$D$782,СВЦЭМ!$A$39:$A$782,$A37,СВЦЭМ!$B$39:$B$782,Q$11)+'СЕТ СН'!$F$14+СВЦЭМ!$D$10+'СЕТ СН'!$F$8*'СЕТ СН'!$F$9-'СЕТ СН'!$F$26</f>
        <v>1338.0810027899997</v>
      </c>
      <c r="R37" s="36">
        <f>SUMIFS(СВЦЭМ!$D$39:$D$782,СВЦЭМ!$A$39:$A$782,$A37,СВЦЭМ!$B$39:$B$782,R$11)+'СЕТ СН'!$F$14+СВЦЭМ!$D$10+'СЕТ СН'!$F$8*'СЕТ СН'!$F$9-'СЕТ СН'!$F$26</f>
        <v>1319.6450335099998</v>
      </c>
      <c r="S37" s="36">
        <f>SUMIFS(СВЦЭМ!$D$39:$D$782,СВЦЭМ!$A$39:$A$782,$A37,СВЦЭМ!$B$39:$B$782,S$11)+'СЕТ СН'!$F$14+СВЦЭМ!$D$10+'СЕТ СН'!$F$8*'СЕТ СН'!$F$9-'СЕТ СН'!$F$26</f>
        <v>1291.7765236</v>
      </c>
      <c r="T37" s="36">
        <f>SUMIFS(СВЦЭМ!$D$39:$D$782,СВЦЭМ!$A$39:$A$782,$A37,СВЦЭМ!$B$39:$B$782,T$11)+'СЕТ СН'!$F$14+СВЦЭМ!$D$10+'СЕТ СН'!$F$8*'СЕТ СН'!$F$9-'СЕТ СН'!$F$26</f>
        <v>1303.3255854099998</v>
      </c>
      <c r="U37" s="36">
        <f>SUMIFS(СВЦЭМ!$D$39:$D$782,СВЦЭМ!$A$39:$A$782,$A37,СВЦЭМ!$B$39:$B$782,U$11)+'СЕТ СН'!$F$14+СВЦЭМ!$D$10+'СЕТ СН'!$F$8*'СЕТ СН'!$F$9-'СЕТ СН'!$F$26</f>
        <v>1315.4785821999999</v>
      </c>
      <c r="V37" s="36">
        <f>SUMIFS(СВЦЭМ!$D$39:$D$782,СВЦЭМ!$A$39:$A$782,$A37,СВЦЭМ!$B$39:$B$782,V$11)+'СЕТ СН'!$F$14+СВЦЭМ!$D$10+'СЕТ СН'!$F$8*'СЕТ СН'!$F$9-'СЕТ СН'!$F$26</f>
        <v>1306.48221693</v>
      </c>
      <c r="W37" s="36">
        <f>SUMIFS(СВЦЭМ!$D$39:$D$782,СВЦЭМ!$A$39:$A$782,$A37,СВЦЭМ!$B$39:$B$782,W$11)+'СЕТ СН'!$F$14+СВЦЭМ!$D$10+'СЕТ СН'!$F$8*'СЕТ СН'!$F$9-'СЕТ СН'!$F$26</f>
        <v>1299.2063941799997</v>
      </c>
      <c r="X37" s="36">
        <f>SUMIFS(СВЦЭМ!$D$39:$D$782,СВЦЭМ!$A$39:$A$782,$A37,СВЦЭМ!$B$39:$B$782,X$11)+'СЕТ СН'!$F$14+СВЦЭМ!$D$10+'СЕТ СН'!$F$8*'СЕТ СН'!$F$9-'СЕТ СН'!$F$26</f>
        <v>1286.0040329899998</v>
      </c>
      <c r="Y37" s="36">
        <f>SUMIFS(СВЦЭМ!$D$39:$D$782,СВЦЭМ!$A$39:$A$782,$A37,СВЦЭМ!$B$39:$B$782,Y$11)+'СЕТ СН'!$F$14+СВЦЭМ!$D$10+'СЕТ СН'!$F$8*'СЕТ СН'!$F$9-'СЕТ СН'!$F$26</f>
        <v>1287.6118025999999</v>
      </c>
    </row>
    <row r="38" spans="1:27" ht="15.75" x14ac:dyDescent="0.2">
      <c r="A38" s="35">
        <f t="shared" si="0"/>
        <v>44496</v>
      </c>
      <c r="B38" s="36">
        <f>SUMIFS(СВЦЭМ!$D$39:$D$782,СВЦЭМ!$A$39:$A$782,$A38,СВЦЭМ!$B$39:$B$782,B$11)+'СЕТ СН'!$F$14+СВЦЭМ!$D$10+'СЕТ СН'!$F$8*'СЕТ СН'!$F$9-'СЕТ СН'!$F$26</f>
        <v>1313.43240406</v>
      </c>
      <c r="C38" s="36">
        <f>SUMIFS(СВЦЭМ!$D$39:$D$782,СВЦЭМ!$A$39:$A$782,$A38,СВЦЭМ!$B$39:$B$782,C$11)+'СЕТ СН'!$F$14+СВЦЭМ!$D$10+'СЕТ СН'!$F$8*'СЕТ СН'!$F$9-'СЕТ СН'!$F$26</f>
        <v>1366.9925139799998</v>
      </c>
      <c r="D38" s="36">
        <f>SUMIFS(СВЦЭМ!$D$39:$D$782,СВЦЭМ!$A$39:$A$782,$A38,СВЦЭМ!$B$39:$B$782,D$11)+'СЕТ СН'!$F$14+СВЦЭМ!$D$10+'СЕТ СН'!$F$8*'СЕТ СН'!$F$9-'СЕТ СН'!$F$26</f>
        <v>1348.7823548599999</v>
      </c>
      <c r="E38" s="36">
        <f>SUMIFS(СВЦЭМ!$D$39:$D$782,СВЦЭМ!$A$39:$A$782,$A38,СВЦЭМ!$B$39:$B$782,E$11)+'СЕТ СН'!$F$14+СВЦЭМ!$D$10+'СЕТ СН'!$F$8*'СЕТ СН'!$F$9-'СЕТ СН'!$F$26</f>
        <v>1363.44413442</v>
      </c>
      <c r="F38" s="36">
        <f>SUMIFS(СВЦЭМ!$D$39:$D$782,СВЦЭМ!$A$39:$A$782,$A38,СВЦЭМ!$B$39:$B$782,F$11)+'СЕТ СН'!$F$14+СВЦЭМ!$D$10+'СЕТ СН'!$F$8*'СЕТ СН'!$F$9-'СЕТ СН'!$F$26</f>
        <v>1357.64087066</v>
      </c>
      <c r="G38" s="36">
        <f>SUMIFS(СВЦЭМ!$D$39:$D$782,СВЦЭМ!$A$39:$A$782,$A38,СВЦЭМ!$B$39:$B$782,G$11)+'СЕТ СН'!$F$14+СВЦЭМ!$D$10+'СЕТ СН'!$F$8*'СЕТ СН'!$F$9-'СЕТ СН'!$F$26</f>
        <v>1327.1308954000001</v>
      </c>
      <c r="H38" s="36">
        <f>SUMIFS(СВЦЭМ!$D$39:$D$782,СВЦЭМ!$A$39:$A$782,$A38,СВЦЭМ!$B$39:$B$782,H$11)+'СЕТ СН'!$F$14+СВЦЭМ!$D$10+'СЕТ СН'!$F$8*'СЕТ СН'!$F$9-'СЕТ СН'!$F$26</f>
        <v>1354.21666916</v>
      </c>
      <c r="I38" s="36">
        <f>SUMIFS(СВЦЭМ!$D$39:$D$782,СВЦЭМ!$A$39:$A$782,$A38,СВЦЭМ!$B$39:$B$782,I$11)+'СЕТ СН'!$F$14+СВЦЭМ!$D$10+'СЕТ СН'!$F$8*'СЕТ СН'!$F$9-'СЕТ СН'!$F$26</f>
        <v>1356.7552635900001</v>
      </c>
      <c r="J38" s="36">
        <f>SUMIFS(СВЦЭМ!$D$39:$D$782,СВЦЭМ!$A$39:$A$782,$A38,СВЦЭМ!$B$39:$B$782,J$11)+'СЕТ СН'!$F$14+СВЦЭМ!$D$10+'СЕТ СН'!$F$8*'СЕТ СН'!$F$9-'СЕТ СН'!$F$26</f>
        <v>1336.60619043</v>
      </c>
      <c r="K38" s="36">
        <f>SUMIFS(СВЦЭМ!$D$39:$D$782,СВЦЭМ!$A$39:$A$782,$A38,СВЦЭМ!$B$39:$B$782,K$11)+'СЕТ СН'!$F$14+СВЦЭМ!$D$10+'СЕТ СН'!$F$8*'СЕТ СН'!$F$9-'СЕТ СН'!$F$26</f>
        <v>1357.8572654599998</v>
      </c>
      <c r="L38" s="36">
        <f>SUMIFS(СВЦЭМ!$D$39:$D$782,СВЦЭМ!$A$39:$A$782,$A38,СВЦЭМ!$B$39:$B$782,L$11)+'СЕТ СН'!$F$14+СВЦЭМ!$D$10+'СЕТ СН'!$F$8*'СЕТ СН'!$F$9-'СЕТ СН'!$F$26</f>
        <v>1359.02911804</v>
      </c>
      <c r="M38" s="36">
        <f>SUMIFS(СВЦЭМ!$D$39:$D$782,СВЦЭМ!$A$39:$A$782,$A38,СВЦЭМ!$B$39:$B$782,M$11)+'СЕТ СН'!$F$14+СВЦЭМ!$D$10+'СЕТ СН'!$F$8*'СЕТ СН'!$F$9-'СЕТ СН'!$F$26</f>
        <v>1354.20910215</v>
      </c>
      <c r="N38" s="36">
        <f>SUMIFS(СВЦЭМ!$D$39:$D$782,СВЦЭМ!$A$39:$A$782,$A38,СВЦЭМ!$B$39:$B$782,N$11)+'СЕТ СН'!$F$14+СВЦЭМ!$D$10+'СЕТ СН'!$F$8*'СЕТ СН'!$F$9-'СЕТ СН'!$F$26</f>
        <v>1340.0507060599998</v>
      </c>
      <c r="O38" s="36">
        <f>SUMIFS(СВЦЭМ!$D$39:$D$782,СВЦЭМ!$A$39:$A$782,$A38,СВЦЭМ!$B$39:$B$782,O$11)+'СЕТ СН'!$F$14+СВЦЭМ!$D$10+'СЕТ СН'!$F$8*'СЕТ СН'!$F$9-'СЕТ СН'!$F$26</f>
        <v>1336.31529206</v>
      </c>
      <c r="P38" s="36">
        <f>SUMIFS(СВЦЭМ!$D$39:$D$782,СВЦЭМ!$A$39:$A$782,$A38,СВЦЭМ!$B$39:$B$782,P$11)+'СЕТ СН'!$F$14+СВЦЭМ!$D$10+'СЕТ СН'!$F$8*'СЕТ СН'!$F$9-'СЕТ СН'!$F$26</f>
        <v>1329.3653227899999</v>
      </c>
      <c r="Q38" s="36">
        <f>SUMIFS(СВЦЭМ!$D$39:$D$782,СВЦЭМ!$A$39:$A$782,$A38,СВЦЭМ!$B$39:$B$782,Q$11)+'СЕТ СН'!$F$14+СВЦЭМ!$D$10+'СЕТ СН'!$F$8*'СЕТ СН'!$F$9-'СЕТ СН'!$F$26</f>
        <v>1327.5779600000001</v>
      </c>
      <c r="R38" s="36">
        <f>SUMIFS(СВЦЭМ!$D$39:$D$782,СВЦЭМ!$A$39:$A$782,$A38,СВЦЭМ!$B$39:$B$782,R$11)+'СЕТ СН'!$F$14+СВЦЭМ!$D$10+'СЕТ СН'!$F$8*'СЕТ СН'!$F$9-'СЕТ СН'!$F$26</f>
        <v>1324.3821724300001</v>
      </c>
      <c r="S38" s="36">
        <f>SUMIFS(СВЦЭМ!$D$39:$D$782,СВЦЭМ!$A$39:$A$782,$A38,СВЦЭМ!$B$39:$B$782,S$11)+'СЕТ СН'!$F$14+СВЦЭМ!$D$10+'СЕТ СН'!$F$8*'СЕТ СН'!$F$9-'СЕТ СН'!$F$26</f>
        <v>1338.4999180599998</v>
      </c>
      <c r="T38" s="36">
        <f>SUMIFS(СВЦЭМ!$D$39:$D$782,СВЦЭМ!$A$39:$A$782,$A38,СВЦЭМ!$B$39:$B$782,T$11)+'СЕТ СН'!$F$14+СВЦЭМ!$D$10+'СЕТ СН'!$F$8*'СЕТ СН'!$F$9-'СЕТ СН'!$F$26</f>
        <v>1339.9659526999999</v>
      </c>
      <c r="U38" s="36">
        <f>SUMIFS(СВЦЭМ!$D$39:$D$782,СВЦЭМ!$A$39:$A$782,$A38,СВЦЭМ!$B$39:$B$782,U$11)+'СЕТ СН'!$F$14+СВЦЭМ!$D$10+'СЕТ СН'!$F$8*'СЕТ СН'!$F$9-'СЕТ СН'!$F$26</f>
        <v>1345.8888976600001</v>
      </c>
      <c r="V38" s="36">
        <f>SUMIFS(СВЦЭМ!$D$39:$D$782,СВЦЭМ!$A$39:$A$782,$A38,СВЦЭМ!$B$39:$B$782,V$11)+'СЕТ СН'!$F$14+СВЦЭМ!$D$10+'СЕТ СН'!$F$8*'СЕТ СН'!$F$9-'СЕТ СН'!$F$26</f>
        <v>1346.7844726399999</v>
      </c>
      <c r="W38" s="36">
        <f>SUMIFS(СВЦЭМ!$D$39:$D$782,СВЦЭМ!$A$39:$A$782,$A38,СВЦЭМ!$B$39:$B$782,W$11)+'СЕТ СН'!$F$14+СВЦЭМ!$D$10+'СЕТ СН'!$F$8*'СЕТ СН'!$F$9-'СЕТ СН'!$F$26</f>
        <v>1352.44631347</v>
      </c>
      <c r="X38" s="36">
        <f>SUMIFS(СВЦЭМ!$D$39:$D$782,СВЦЭМ!$A$39:$A$782,$A38,СВЦЭМ!$B$39:$B$782,X$11)+'СЕТ СН'!$F$14+СВЦЭМ!$D$10+'СЕТ СН'!$F$8*'СЕТ СН'!$F$9-'СЕТ СН'!$F$26</f>
        <v>1331.7122164699999</v>
      </c>
      <c r="Y38" s="36">
        <f>SUMIFS(СВЦЭМ!$D$39:$D$782,СВЦЭМ!$A$39:$A$782,$A38,СВЦЭМ!$B$39:$B$782,Y$11)+'СЕТ СН'!$F$14+СВЦЭМ!$D$10+'СЕТ СН'!$F$8*'СЕТ СН'!$F$9-'СЕТ СН'!$F$26</f>
        <v>1335.2986049599999</v>
      </c>
    </row>
    <row r="39" spans="1:27" ht="15.75" x14ac:dyDescent="0.2">
      <c r="A39" s="35">
        <f t="shared" si="0"/>
        <v>44497</v>
      </c>
      <c r="B39" s="36">
        <f>SUMIFS(СВЦЭМ!$D$39:$D$782,СВЦЭМ!$A$39:$A$782,$A39,СВЦЭМ!$B$39:$B$782,B$11)+'СЕТ СН'!$F$14+СВЦЭМ!$D$10+'СЕТ СН'!$F$8*'СЕТ СН'!$F$9-'СЕТ СН'!$F$26</f>
        <v>1348.7908273399999</v>
      </c>
      <c r="C39" s="36">
        <f>SUMIFS(СВЦЭМ!$D$39:$D$782,СВЦЭМ!$A$39:$A$782,$A39,СВЦЭМ!$B$39:$B$782,C$11)+'СЕТ СН'!$F$14+СВЦЭМ!$D$10+'СЕТ СН'!$F$8*'СЕТ СН'!$F$9-'СЕТ СН'!$F$26</f>
        <v>1406.4801150099997</v>
      </c>
      <c r="D39" s="36">
        <f>SUMIFS(СВЦЭМ!$D$39:$D$782,СВЦЭМ!$A$39:$A$782,$A39,СВЦЭМ!$B$39:$B$782,D$11)+'СЕТ СН'!$F$14+СВЦЭМ!$D$10+'СЕТ СН'!$F$8*'СЕТ СН'!$F$9-'СЕТ СН'!$F$26</f>
        <v>1353.1788979899998</v>
      </c>
      <c r="E39" s="36">
        <f>SUMIFS(СВЦЭМ!$D$39:$D$782,СВЦЭМ!$A$39:$A$782,$A39,СВЦЭМ!$B$39:$B$782,E$11)+'СЕТ СН'!$F$14+СВЦЭМ!$D$10+'СЕТ СН'!$F$8*'СЕТ СН'!$F$9-'СЕТ СН'!$F$26</f>
        <v>1333.7433234700002</v>
      </c>
      <c r="F39" s="36">
        <f>SUMIFS(СВЦЭМ!$D$39:$D$782,СВЦЭМ!$A$39:$A$782,$A39,СВЦЭМ!$B$39:$B$782,F$11)+'СЕТ СН'!$F$14+СВЦЭМ!$D$10+'СЕТ СН'!$F$8*'СЕТ СН'!$F$9-'СЕТ СН'!$F$26</f>
        <v>1331.3093089399999</v>
      </c>
      <c r="G39" s="36">
        <f>SUMIFS(СВЦЭМ!$D$39:$D$782,СВЦЭМ!$A$39:$A$782,$A39,СВЦЭМ!$B$39:$B$782,G$11)+'СЕТ СН'!$F$14+СВЦЭМ!$D$10+'СЕТ СН'!$F$8*'СЕТ СН'!$F$9-'СЕТ СН'!$F$26</f>
        <v>1344.4593933400001</v>
      </c>
      <c r="H39" s="36">
        <f>SUMIFS(СВЦЭМ!$D$39:$D$782,СВЦЭМ!$A$39:$A$782,$A39,СВЦЭМ!$B$39:$B$782,H$11)+'СЕТ СН'!$F$14+СВЦЭМ!$D$10+'СЕТ СН'!$F$8*'СЕТ СН'!$F$9-'СЕТ СН'!$F$26</f>
        <v>1361.38241328</v>
      </c>
      <c r="I39" s="36">
        <f>SUMIFS(СВЦЭМ!$D$39:$D$782,СВЦЭМ!$A$39:$A$782,$A39,СВЦЭМ!$B$39:$B$782,I$11)+'СЕТ СН'!$F$14+СВЦЭМ!$D$10+'СЕТ СН'!$F$8*'СЕТ СН'!$F$9-'СЕТ СН'!$F$26</f>
        <v>1316.5839990499999</v>
      </c>
      <c r="J39" s="36">
        <f>SUMIFS(СВЦЭМ!$D$39:$D$782,СВЦЭМ!$A$39:$A$782,$A39,СВЦЭМ!$B$39:$B$782,J$11)+'СЕТ СН'!$F$14+СВЦЭМ!$D$10+'СЕТ СН'!$F$8*'СЕТ СН'!$F$9-'СЕТ СН'!$F$26</f>
        <v>1274.30152916</v>
      </c>
      <c r="K39" s="36">
        <f>SUMIFS(СВЦЭМ!$D$39:$D$782,СВЦЭМ!$A$39:$A$782,$A39,СВЦЭМ!$B$39:$B$782,K$11)+'СЕТ СН'!$F$14+СВЦЭМ!$D$10+'СЕТ СН'!$F$8*'СЕТ СН'!$F$9-'СЕТ СН'!$F$26</f>
        <v>1284.3583471699999</v>
      </c>
      <c r="L39" s="36">
        <f>SUMIFS(СВЦЭМ!$D$39:$D$782,СВЦЭМ!$A$39:$A$782,$A39,СВЦЭМ!$B$39:$B$782,L$11)+'СЕТ СН'!$F$14+СВЦЭМ!$D$10+'СЕТ СН'!$F$8*'СЕТ СН'!$F$9-'СЕТ СН'!$F$26</f>
        <v>1294.4401266999998</v>
      </c>
      <c r="M39" s="36">
        <f>SUMIFS(СВЦЭМ!$D$39:$D$782,СВЦЭМ!$A$39:$A$782,$A39,СВЦЭМ!$B$39:$B$782,M$11)+'СЕТ СН'!$F$14+СВЦЭМ!$D$10+'СЕТ СН'!$F$8*'СЕТ СН'!$F$9-'СЕТ СН'!$F$26</f>
        <v>1319.39761107</v>
      </c>
      <c r="N39" s="36">
        <f>SUMIFS(СВЦЭМ!$D$39:$D$782,СВЦЭМ!$A$39:$A$782,$A39,СВЦЭМ!$B$39:$B$782,N$11)+'СЕТ СН'!$F$14+СВЦЭМ!$D$10+'СЕТ СН'!$F$8*'СЕТ СН'!$F$9-'СЕТ СН'!$F$26</f>
        <v>1327.6063358299998</v>
      </c>
      <c r="O39" s="36">
        <f>SUMIFS(СВЦЭМ!$D$39:$D$782,СВЦЭМ!$A$39:$A$782,$A39,СВЦЭМ!$B$39:$B$782,O$11)+'СЕТ СН'!$F$14+СВЦЭМ!$D$10+'СЕТ СН'!$F$8*'СЕТ СН'!$F$9-'СЕТ СН'!$F$26</f>
        <v>1338.1342987100002</v>
      </c>
      <c r="P39" s="36">
        <f>SUMIFS(СВЦЭМ!$D$39:$D$782,СВЦЭМ!$A$39:$A$782,$A39,СВЦЭМ!$B$39:$B$782,P$11)+'СЕТ СН'!$F$14+СВЦЭМ!$D$10+'СЕТ СН'!$F$8*'СЕТ СН'!$F$9-'СЕТ СН'!$F$26</f>
        <v>1336.84206984</v>
      </c>
      <c r="Q39" s="36">
        <f>SUMIFS(СВЦЭМ!$D$39:$D$782,СВЦЭМ!$A$39:$A$782,$A39,СВЦЭМ!$B$39:$B$782,Q$11)+'СЕТ СН'!$F$14+СВЦЭМ!$D$10+'СЕТ СН'!$F$8*'СЕТ СН'!$F$9-'СЕТ СН'!$F$26</f>
        <v>1327.0973667200001</v>
      </c>
      <c r="R39" s="36">
        <f>SUMIFS(СВЦЭМ!$D$39:$D$782,СВЦЭМ!$A$39:$A$782,$A39,СВЦЭМ!$B$39:$B$782,R$11)+'СЕТ СН'!$F$14+СВЦЭМ!$D$10+'СЕТ СН'!$F$8*'СЕТ СН'!$F$9-'СЕТ СН'!$F$26</f>
        <v>1327.58055186</v>
      </c>
      <c r="S39" s="36">
        <f>SUMIFS(СВЦЭМ!$D$39:$D$782,СВЦЭМ!$A$39:$A$782,$A39,СВЦЭМ!$B$39:$B$782,S$11)+'СЕТ СН'!$F$14+СВЦЭМ!$D$10+'СЕТ СН'!$F$8*'СЕТ СН'!$F$9-'СЕТ СН'!$F$26</f>
        <v>1330.47326948</v>
      </c>
      <c r="T39" s="36">
        <f>SUMIFS(СВЦЭМ!$D$39:$D$782,СВЦЭМ!$A$39:$A$782,$A39,СВЦЭМ!$B$39:$B$782,T$11)+'СЕТ СН'!$F$14+СВЦЭМ!$D$10+'СЕТ СН'!$F$8*'СЕТ СН'!$F$9-'СЕТ СН'!$F$26</f>
        <v>1299.1529574800002</v>
      </c>
      <c r="U39" s="36">
        <f>SUMIFS(СВЦЭМ!$D$39:$D$782,СВЦЭМ!$A$39:$A$782,$A39,СВЦЭМ!$B$39:$B$782,U$11)+'СЕТ СН'!$F$14+СВЦЭМ!$D$10+'СЕТ СН'!$F$8*'СЕТ СН'!$F$9-'СЕТ СН'!$F$26</f>
        <v>1311.0295434999998</v>
      </c>
      <c r="V39" s="36">
        <f>SUMIFS(СВЦЭМ!$D$39:$D$782,СВЦЭМ!$A$39:$A$782,$A39,СВЦЭМ!$B$39:$B$782,V$11)+'СЕТ СН'!$F$14+СВЦЭМ!$D$10+'СЕТ СН'!$F$8*'СЕТ СН'!$F$9-'СЕТ СН'!$F$26</f>
        <v>1304.3116909099999</v>
      </c>
      <c r="W39" s="36">
        <f>SUMIFS(СВЦЭМ!$D$39:$D$782,СВЦЭМ!$A$39:$A$782,$A39,СВЦЭМ!$B$39:$B$782,W$11)+'СЕТ СН'!$F$14+СВЦЭМ!$D$10+'СЕТ СН'!$F$8*'СЕТ СН'!$F$9-'СЕТ СН'!$F$26</f>
        <v>1309.0673336300001</v>
      </c>
      <c r="X39" s="36">
        <f>SUMIFS(СВЦЭМ!$D$39:$D$782,СВЦЭМ!$A$39:$A$782,$A39,СВЦЭМ!$B$39:$B$782,X$11)+'СЕТ СН'!$F$14+СВЦЭМ!$D$10+'СЕТ СН'!$F$8*'СЕТ СН'!$F$9-'СЕТ СН'!$F$26</f>
        <v>1311.9192361</v>
      </c>
      <c r="Y39" s="36">
        <f>SUMIFS(СВЦЭМ!$D$39:$D$782,СВЦЭМ!$A$39:$A$782,$A39,СВЦЭМ!$B$39:$B$782,Y$11)+'СЕТ СН'!$F$14+СВЦЭМ!$D$10+'СЕТ СН'!$F$8*'СЕТ СН'!$F$9-'СЕТ СН'!$F$26</f>
        <v>1274.6625423099999</v>
      </c>
    </row>
    <row r="40" spans="1:27" ht="15.75" x14ac:dyDescent="0.2">
      <c r="A40" s="35">
        <f t="shared" si="0"/>
        <v>44498</v>
      </c>
      <c r="B40" s="36">
        <f>SUMIFS(СВЦЭМ!$D$39:$D$782,СВЦЭМ!$A$39:$A$782,$A40,СВЦЭМ!$B$39:$B$782,B$11)+'СЕТ СН'!$F$14+СВЦЭМ!$D$10+'СЕТ СН'!$F$8*'СЕТ СН'!$F$9-'СЕТ СН'!$F$26</f>
        <v>1530.34763896</v>
      </c>
      <c r="C40" s="36">
        <f>SUMIFS(СВЦЭМ!$D$39:$D$782,СВЦЭМ!$A$39:$A$782,$A40,СВЦЭМ!$B$39:$B$782,C$11)+'СЕТ СН'!$F$14+СВЦЭМ!$D$10+'СЕТ СН'!$F$8*'СЕТ СН'!$F$9-'СЕТ СН'!$F$26</f>
        <v>1547.0692012300001</v>
      </c>
      <c r="D40" s="36">
        <f>SUMIFS(СВЦЭМ!$D$39:$D$782,СВЦЭМ!$A$39:$A$782,$A40,СВЦЭМ!$B$39:$B$782,D$11)+'СЕТ СН'!$F$14+СВЦЭМ!$D$10+'СЕТ СН'!$F$8*'СЕТ СН'!$F$9-'СЕТ СН'!$F$26</f>
        <v>1502.34418538</v>
      </c>
      <c r="E40" s="36">
        <f>SUMIFS(СВЦЭМ!$D$39:$D$782,СВЦЭМ!$A$39:$A$782,$A40,СВЦЭМ!$B$39:$B$782,E$11)+'СЕТ СН'!$F$14+СВЦЭМ!$D$10+'СЕТ СН'!$F$8*'СЕТ СН'!$F$9-'СЕТ СН'!$F$26</f>
        <v>1480.0102935599998</v>
      </c>
      <c r="F40" s="36">
        <f>SUMIFS(СВЦЭМ!$D$39:$D$782,СВЦЭМ!$A$39:$A$782,$A40,СВЦЭМ!$B$39:$B$782,F$11)+'СЕТ СН'!$F$14+СВЦЭМ!$D$10+'СЕТ СН'!$F$8*'СЕТ СН'!$F$9-'СЕТ СН'!$F$26</f>
        <v>1480.1832745000002</v>
      </c>
      <c r="G40" s="36">
        <f>SUMIFS(СВЦЭМ!$D$39:$D$782,СВЦЭМ!$A$39:$A$782,$A40,СВЦЭМ!$B$39:$B$782,G$11)+'СЕТ СН'!$F$14+СВЦЭМ!$D$10+'СЕТ СН'!$F$8*'СЕТ СН'!$F$9-'СЕТ СН'!$F$26</f>
        <v>1490.45896941</v>
      </c>
      <c r="H40" s="36">
        <f>SUMIFS(СВЦЭМ!$D$39:$D$782,СВЦЭМ!$A$39:$A$782,$A40,СВЦЭМ!$B$39:$B$782,H$11)+'СЕТ СН'!$F$14+СВЦЭМ!$D$10+'СЕТ СН'!$F$8*'СЕТ СН'!$F$9-'СЕТ СН'!$F$26</f>
        <v>1537.77651341</v>
      </c>
      <c r="I40" s="36">
        <f>SUMIFS(СВЦЭМ!$D$39:$D$782,СВЦЭМ!$A$39:$A$782,$A40,СВЦЭМ!$B$39:$B$782,I$11)+'СЕТ СН'!$F$14+СВЦЭМ!$D$10+'СЕТ СН'!$F$8*'СЕТ СН'!$F$9-'СЕТ СН'!$F$26</f>
        <v>1532.4237982199998</v>
      </c>
      <c r="J40" s="36">
        <f>SUMIFS(СВЦЭМ!$D$39:$D$782,СВЦЭМ!$A$39:$A$782,$A40,СВЦЭМ!$B$39:$B$782,J$11)+'СЕТ СН'!$F$14+СВЦЭМ!$D$10+'СЕТ СН'!$F$8*'СЕТ СН'!$F$9-'СЕТ СН'!$F$26</f>
        <v>1423.34805413</v>
      </c>
      <c r="K40" s="36">
        <f>SUMIFS(СВЦЭМ!$D$39:$D$782,СВЦЭМ!$A$39:$A$782,$A40,СВЦЭМ!$B$39:$B$782,K$11)+'СЕТ СН'!$F$14+СВЦЭМ!$D$10+'СЕТ СН'!$F$8*'СЕТ СН'!$F$9-'СЕТ СН'!$F$26</f>
        <v>1274.0099501300001</v>
      </c>
      <c r="L40" s="36">
        <f>SUMIFS(СВЦЭМ!$D$39:$D$782,СВЦЭМ!$A$39:$A$782,$A40,СВЦЭМ!$B$39:$B$782,L$11)+'СЕТ СН'!$F$14+СВЦЭМ!$D$10+'СЕТ СН'!$F$8*'СЕТ СН'!$F$9-'СЕТ СН'!$F$26</f>
        <v>1204.96570909</v>
      </c>
      <c r="M40" s="36">
        <f>SUMIFS(СВЦЭМ!$D$39:$D$782,СВЦЭМ!$A$39:$A$782,$A40,СВЦЭМ!$B$39:$B$782,M$11)+'СЕТ СН'!$F$14+СВЦЭМ!$D$10+'СЕТ СН'!$F$8*'СЕТ СН'!$F$9-'СЕТ СН'!$F$26</f>
        <v>1233.7479885799999</v>
      </c>
      <c r="N40" s="36">
        <f>SUMIFS(СВЦЭМ!$D$39:$D$782,СВЦЭМ!$A$39:$A$782,$A40,СВЦЭМ!$B$39:$B$782,N$11)+'СЕТ СН'!$F$14+СВЦЭМ!$D$10+'СЕТ СН'!$F$8*'СЕТ СН'!$F$9-'СЕТ СН'!$F$26</f>
        <v>1239.6090687299998</v>
      </c>
      <c r="O40" s="36">
        <f>SUMIFS(СВЦЭМ!$D$39:$D$782,СВЦЭМ!$A$39:$A$782,$A40,СВЦЭМ!$B$39:$B$782,O$11)+'СЕТ СН'!$F$14+СВЦЭМ!$D$10+'СЕТ СН'!$F$8*'СЕТ СН'!$F$9-'СЕТ СН'!$F$26</f>
        <v>1243.4262248999999</v>
      </c>
      <c r="P40" s="36">
        <f>SUMIFS(СВЦЭМ!$D$39:$D$782,СВЦЭМ!$A$39:$A$782,$A40,СВЦЭМ!$B$39:$B$782,P$11)+'СЕТ СН'!$F$14+СВЦЭМ!$D$10+'СЕТ СН'!$F$8*'СЕТ СН'!$F$9-'СЕТ СН'!$F$26</f>
        <v>1239.8894905500001</v>
      </c>
      <c r="Q40" s="36">
        <f>SUMIFS(СВЦЭМ!$D$39:$D$782,СВЦЭМ!$A$39:$A$782,$A40,СВЦЭМ!$B$39:$B$782,Q$11)+'СЕТ СН'!$F$14+СВЦЭМ!$D$10+'СЕТ СН'!$F$8*'СЕТ СН'!$F$9-'СЕТ СН'!$F$26</f>
        <v>1240.8412913899997</v>
      </c>
      <c r="R40" s="36">
        <f>SUMIFS(СВЦЭМ!$D$39:$D$782,СВЦЭМ!$A$39:$A$782,$A40,СВЦЭМ!$B$39:$B$782,R$11)+'СЕТ СН'!$F$14+СВЦЭМ!$D$10+'СЕТ СН'!$F$8*'СЕТ СН'!$F$9-'СЕТ СН'!$F$26</f>
        <v>1224.2474941599999</v>
      </c>
      <c r="S40" s="36">
        <f>SUMIFS(СВЦЭМ!$D$39:$D$782,СВЦЭМ!$A$39:$A$782,$A40,СВЦЭМ!$B$39:$B$782,S$11)+'СЕТ СН'!$F$14+СВЦЭМ!$D$10+'СЕТ СН'!$F$8*'СЕТ СН'!$F$9-'СЕТ СН'!$F$26</f>
        <v>1208.9886917700001</v>
      </c>
      <c r="T40" s="36">
        <f>SUMIFS(СВЦЭМ!$D$39:$D$782,СВЦЭМ!$A$39:$A$782,$A40,СВЦЭМ!$B$39:$B$782,T$11)+'СЕТ СН'!$F$14+СВЦЭМ!$D$10+'СЕТ СН'!$F$8*'СЕТ СН'!$F$9-'СЕТ СН'!$F$26</f>
        <v>1174.3372384499999</v>
      </c>
      <c r="U40" s="36">
        <f>SUMIFS(СВЦЭМ!$D$39:$D$782,СВЦЭМ!$A$39:$A$782,$A40,СВЦЭМ!$B$39:$B$782,U$11)+'СЕТ СН'!$F$14+СВЦЭМ!$D$10+'СЕТ СН'!$F$8*'СЕТ СН'!$F$9-'СЕТ СН'!$F$26</f>
        <v>1133.5702689999998</v>
      </c>
      <c r="V40" s="36">
        <f>SUMIFS(СВЦЭМ!$D$39:$D$782,СВЦЭМ!$A$39:$A$782,$A40,СВЦЭМ!$B$39:$B$782,V$11)+'СЕТ СН'!$F$14+СВЦЭМ!$D$10+'СЕТ СН'!$F$8*'СЕТ СН'!$F$9-'СЕТ СН'!$F$26</f>
        <v>1126.01744229</v>
      </c>
      <c r="W40" s="36">
        <f>SUMIFS(СВЦЭМ!$D$39:$D$782,СВЦЭМ!$A$39:$A$782,$A40,СВЦЭМ!$B$39:$B$782,W$11)+'СЕТ СН'!$F$14+СВЦЭМ!$D$10+'СЕТ СН'!$F$8*'СЕТ СН'!$F$9-'СЕТ СН'!$F$26</f>
        <v>1115.3461600400001</v>
      </c>
      <c r="X40" s="36">
        <f>SUMIFS(СВЦЭМ!$D$39:$D$782,СВЦЭМ!$A$39:$A$782,$A40,СВЦЭМ!$B$39:$B$782,X$11)+'СЕТ СН'!$F$14+СВЦЭМ!$D$10+'СЕТ СН'!$F$8*'СЕТ СН'!$F$9-'СЕТ СН'!$F$26</f>
        <v>1180.8215137299999</v>
      </c>
      <c r="Y40" s="36">
        <f>SUMIFS(СВЦЭМ!$D$39:$D$782,СВЦЭМ!$A$39:$A$782,$A40,СВЦЭМ!$B$39:$B$782,Y$11)+'СЕТ СН'!$F$14+СВЦЭМ!$D$10+'СЕТ СН'!$F$8*'СЕТ СН'!$F$9-'СЕТ СН'!$F$26</f>
        <v>1196.9563813899999</v>
      </c>
    </row>
    <row r="41" spans="1:27" ht="15.75" x14ac:dyDescent="0.2">
      <c r="A41" s="35">
        <f t="shared" si="0"/>
        <v>44499</v>
      </c>
      <c r="B41" s="36">
        <f>SUMIFS(СВЦЭМ!$D$39:$D$782,СВЦЭМ!$A$39:$A$782,$A41,СВЦЭМ!$B$39:$B$782,B$11)+'СЕТ СН'!$F$14+СВЦЭМ!$D$10+'СЕТ СН'!$F$8*'СЕТ СН'!$F$9-'СЕТ СН'!$F$26</f>
        <v>1230.3834688100001</v>
      </c>
      <c r="C41" s="36">
        <f>SUMIFS(СВЦЭМ!$D$39:$D$782,СВЦЭМ!$A$39:$A$782,$A41,СВЦЭМ!$B$39:$B$782,C$11)+'СЕТ СН'!$F$14+СВЦЭМ!$D$10+'СЕТ СН'!$F$8*'СЕТ СН'!$F$9-'СЕТ СН'!$F$26</f>
        <v>1314.29344459</v>
      </c>
      <c r="D41" s="36">
        <f>SUMIFS(СВЦЭМ!$D$39:$D$782,СВЦЭМ!$A$39:$A$782,$A41,СВЦЭМ!$B$39:$B$782,D$11)+'СЕТ СН'!$F$14+СВЦЭМ!$D$10+'СЕТ СН'!$F$8*'СЕТ СН'!$F$9-'СЕТ СН'!$F$26</f>
        <v>1303.1600853499999</v>
      </c>
      <c r="E41" s="36">
        <f>SUMIFS(СВЦЭМ!$D$39:$D$782,СВЦЭМ!$A$39:$A$782,$A41,СВЦЭМ!$B$39:$B$782,E$11)+'СЕТ СН'!$F$14+СВЦЭМ!$D$10+'СЕТ СН'!$F$8*'СЕТ СН'!$F$9-'СЕТ СН'!$F$26</f>
        <v>1303.3218986900001</v>
      </c>
      <c r="F41" s="36">
        <f>SUMIFS(СВЦЭМ!$D$39:$D$782,СВЦЭМ!$A$39:$A$782,$A41,СВЦЭМ!$B$39:$B$782,F$11)+'СЕТ СН'!$F$14+СВЦЭМ!$D$10+'СЕТ СН'!$F$8*'СЕТ СН'!$F$9-'СЕТ СН'!$F$26</f>
        <v>1301.9071619900001</v>
      </c>
      <c r="G41" s="36">
        <f>SUMIFS(СВЦЭМ!$D$39:$D$782,СВЦЭМ!$A$39:$A$782,$A41,СВЦЭМ!$B$39:$B$782,G$11)+'СЕТ СН'!$F$14+СВЦЭМ!$D$10+'СЕТ СН'!$F$8*'СЕТ СН'!$F$9-'СЕТ СН'!$F$26</f>
        <v>1301.7215651500001</v>
      </c>
      <c r="H41" s="36">
        <f>SUMIFS(СВЦЭМ!$D$39:$D$782,СВЦЭМ!$A$39:$A$782,$A41,СВЦЭМ!$B$39:$B$782,H$11)+'СЕТ СН'!$F$14+СВЦЭМ!$D$10+'СЕТ СН'!$F$8*'СЕТ СН'!$F$9-'СЕТ СН'!$F$26</f>
        <v>1298.1074187099998</v>
      </c>
      <c r="I41" s="36">
        <f>SUMIFS(СВЦЭМ!$D$39:$D$782,СВЦЭМ!$A$39:$A$782,$A41,СВЦЭМ!$B$39:$B$782,I$11)+'СЕТ СН'!$F$14+СВЦЭМ!$D$10+'СЕТ СН'!$F$8*'СЕТ СН'!$F$9-'СЕТ СН'!$F$26</f>
        <v>1239.6426392899998</v>
      </c>
      <c r="J41" s="36">
        <f>SUMIFS(СВЦЭМ!$D$39:$D$782,СВЦЭМ!$A$39:$A$782,$A41,СВЦЭМ!$B$39:$B$782,J$11)+'СЕТ СН'!$F$14+СВЦЭМ!$D$10+'СЕТ СН'!$F$8*'СЕТ СН'!$F$9-'СЕТ СН'!$F$26</f>
        <v>1226.5645653199999</v>
      </c>
      <c r="K41" s="36">
        <f>SUMIFS(СВЦЭМ!$D$39:$D$782,СВЦЭМ!$A$39:$A$782,$A41,СВЦЭМ!$B$39:$B$782,K$11)+'СЕТ СН'!$F$14+СВЦЭМ!$D$10+'СЕТ СН'!$F$8*'СЕТ СН'!$F$9-'СЕТ СН'!$F$26</f>
        <v>1265.66870728</v>
      </c>
      <c r="L41" s="36">
        <f>SUMIFS(СВЦЭМ!$D$39:$D$782,СВЦЭМ!$A$39:$A$782,$A41,СВЦЭМ!$B$39:$B$782,L$11)+'СЕТ СН'!$F$14+СВЦЭМ!$D$10+'СЕТ СН'!$F$8*'СЕТ СН'!$F$9-'СЕТ СН'!$F$26</f>
        <v>1278.9503605700002</v>
      </c>
      <c r="M41" s="36">
        <f>SUMIFS(СВЦЭМ!$D$39:$D$782,СВЦЭМ!$A$39:$A$782,$A41,СВЦЭМ!$B$39:$B$782,M$11)+'СЕТ СН'!$F$14+СВЦЭМ!$D$10+'СЕТ СН'!$F$8*'СЕТ СН'!$F$9-'СЕТ СН'!$F$26</f>
        <v>1272.34662712</v>
      </c>
      <c r="N41" s="36">
        <f>SUMIFS(СВЦЭМ!$D$39:$D$782,СВЦЭМ!$A$39:$A$782,$A41,СВЦЭМ!$B$39:$B$782,N$11)+'СЕТ СН'!$F$14+СВЦЭМ!$D$10+'СЕТ СН'!$F$8*'СЕТ СН'!$F$9-'СЕТ СН'!$F$26</f>
        <v>1266.6052150699998</v>
      </c>
      <c r="O41" s="36">
        <f>SUMIFS(СВЦЭМ!$D$39:$D$782,СВЦЭМ!$A$39:$A$782,$A41,СВЦЭМ!$B$39:$B$782,O$11)+'СЕТ СН'!$F$14+СВЦЭМ!$D$10+'СЕТ СН'!$F$8*'СЕТ СН'!$F$9-'СЕТ СН'!$F$26</f>
        <v>1235.7183609200001</v>
      </c>
      <c r="P41" s="36">
        <f>SUMIFS(СВЦЭМ!$D$39:$D$782,СВЦЭМ!$A$39:$A$782,$A41,СВЦЭМ!$B$39:$B$782,P$11)+'СЕТ СН'!$F$14+СВЦЭМ!$D$10+'СЕТ СН'!$F$8*'СЕТ СН'!$F$9-'СЕТ СН'!$F$26</f>
        <v>1224.66595667</v>
      </c>
      <c r="Q41" s="36">
        <f>SUMIFS(СВЦЭМ!$D$39:$D$782,СВЦЭМ!$A$39:$A$782,$A41,СВЦЭМ!$B$39:$B$782,Q$11)+'СЕТ СН'!$F$14+СВЦЭМ!$D$10+'СЕТ СН'!$F$8*'СЕТ СН'!$F$9-'СЕТ СН'!$F$26</f>
        <v>1229.9854674600001</v>
      </c>
      <c r="R41" s="36">
        <f>SUMIFS(СВЦЭМ!$D$39:$D$782,СВЦЭМ!$A$39:$A$782,$A41,СВЦЭМ!$B$39:$B$782,R$11)+'СЕТ СН'!$F$14+СВЦЭМ!$D$10+'СЕТ СН'!$F$8*'СЕТ СН'!$F$9-'СЕТ СН'!$F$26</f>
        <v>1217.06890939</v>
      </c>
      <c r="S41" s="36">
        <f>SUMIFS(СВЦЭМ!$D$39:$D$782,СВЦЭМ!$A$39:$A$782,$A41,СВЦЭМ!$B$39:$B$782,S$11)+'СЕТ СН'!$F$14+СВЦЭМ!$D$10+'СЕТ СН'!$F$8*'СЕТ СН'!$F$9-'СЕТ СН'!$F$26</f>
        <v>1218.09197455</v>
      </c>
      <c r="T41" s="36">
        <f>SUMIFS(СВЦЭМ!$D$39:$D$782,СВЦЭМ!$A$39:$A$782,$A41,СВЦЭМ!$B$39:$B$782,T$11)+'СЕТ СН'!$F$14+СВЦЭМ!$D$10+'СЕТ СН'!$F$8*'СЕТ СН'!$F$9-'СЕТ СН'!$F$26</f>
        <v>1250.3632914599998</v>
      </c>
      <c r="U41" s="36">
        <f>SUMIFS(СВЦЭМ!$D$39:$D$782,СВЦЭМ!$A$39:$A$782,$A41,СВЦЭМ!$B$39:$B$782,U$11)+'СЕТ СН'!$F$14+СВЦЭМ!$D$10+'СЕТ СН'!$F$8*'СЕТ СН'!$F$9-'СЕТ СН'!$F$26</f>
        <v>1271.3362813399999</v>
      </c>
      <c r="V41" s="36">
        <f>SUMIFS(СВЦЭМ!$D$39:$D$782,СВЦЭМ!$A$39:$A$782,$A41,СВЦЭМ!$B$39:$B$782,V$11)+'СЕТ СН'!$F$14+СВЦЭМ!$D$10+'СЕТ СН'!$F$8*'СЕТ СН'!$F$9-'СЕТ СН'!$F$26</f>
        <v>1256.96990482</v>
      </c>
      <c r="W41" s="36">
        <f>SUMIFS(СВЦЭМ!$D$39:$D$782,СВЦЭМ!$A$39:$A$782,$A41,СВЦЭМ!$B$39:$B$782,W$11)+'СЕТ СН'!$F$14+СВЦЭМ!$D$10+'СЕТ СН'!$F$8*'СЕТ СН'!$F$9-'СЕТ СН'!$F$26</f>
        <v>1245.4225743799998</v>
      </c>
      <c r="X41" s="36">
        <f>SUMIFS(СВЦЭМ!$D$39:$D$782,СВЦЭМ!$A$39:$A$782,$A41,СВЦЭМ!$B$39:$B$782,X$11)+'СЕТ СН'!$F$14+СВЦЭМ!$D$10+'СЕТ СН'!$F$8*'СЕТ СН'!$F$9-'СЕТ СН'!$F$26</f>
        <v>1220.0392738800001</v>
      </c>
      <c r="Y41" s="36">
        <f>SUMIFS(СВЦЭМ!$D$39:$D$782,СВЦЭМ!$A$39:$A$782,$A41,СВЦЭМ!$B$39:$B$782,Y$11)+'СЕТ СН'!$F$14+СВЦЭМ!$D$10+'СЕТ СН'!$F$8*'СЕТ СН'!$F$9-'СЕТ СН'!$F$26</f>
        <v>1230.1641037300001</v>
      </c>
    </row>
    <row r="42" spans="1:27" ht="15.75" x14ac:dyDescent="0.2">
      <c r="A42" s="35">
        <f t="shared" si="0"/>
        <v>44500</v>
      </c>
      <c r="B42" s="36">
        <f>SUMIFS(СВЦЭМ!$D$39:$D$782,СВЦЭМ!$A$39:$A$782,$A42,СВЦЭМ!$B$39:$B$782,B$11)+'СЕТ СН'!$F$14+СВЦЭМ!$D$10+'СЕТ СН'!$F$8*'СЕТ СН'!$F$9-'СЕТ СН'!$F$26</f>
        <v>1220.8662744600001</v>
      </c>
      <c r="C42" s="36">
        <f>SUMIFS(СВЦЭМ!$D$39:$D$782,СВЦЭМ!$A$39:$A$782,$A42,СВЦЭМ!$B$39:$B$782,C$11)+'СЕТ СН'!$F$14+СВЦЭМ!$D$10+'СЕТ СН'!$F$8*'СЕТ СН'!$F$9-'СЕТ СН'!$F$26</f>
        <v>1296.1302829800002</v>
      </c>
      <c r="D42" s="36">
        <f>SUMIFS(СВЦЭМ!$D$39:$D$782,СВЦЭМ!$A$39:$A$782,$A42,СВЦЭМ!$B$39:$B$782,D$11)+'СЕТ СН'!$F$14+СВЦЭМ!$D$10+'СЕТ СН'!$F$8*'СЕТ СН'!$F$9-'СЕТ СН'!$F$26</f>
        <v>1297.6101249799999</v>
      </c>
      <c r="E42" s="36">
        <f>SUMIFS(СВЦЭМ!$D$39:$D$782,СВЦЭМ!$A$39:$A$782,$A42,СВЦЭМ!$B$39:$B$782,E$11)+'СЕТ СН'!$F$14+СВЦЭМ!$D$10+'СЕТ СН'!$F$8*'СЕТ СН'!$F$9-'СЕТ СН'!$F$26</f>
        <v>1290.61798619</v>
      </c>
      <c r="F42" s="36">
        <f>SUMIFS(СВЦЭМ!$D$39:$D$782,СВЦЭМ!$A$39:$A$782,$A42,СВЦЭМ!$B$39:$B$782,F$11)+'СЕТ СН'!$F$14+СВЦЭМ!$D$10+'СЕТ СН'!$F$8*'СЕТ СН'!$F$9-'СЕТ СН'!$F$26</f>
        <v>1287.35760583</v>
      </c>
      <c r="G42" s="36">
        <f>SUMIFS(СВЦЭМ!$D$39:$D$782,СВЦЭМ!$A$39:$A$782,$A42,СВЦЭМ!$B$39:$B$782,G$11)+'СЕТ СН'!$F$14+СВЦЭМ!$D$10+'СЕТ СН'!$F$8*'СЕТ СН'!$F$9-'СЕТ СН'!$F$26</f>
        <v>1286.1164910500001</v>
      </c>
      <c r="H42" s="36">
        <f>SUMIFS(СВЦЭМ!$D$39:$D$782,СВЦЭМ!$A$39:$A$782,$A42,СВЦЭМ!$B$39:$B$782,H$11)+'СЕТ СН'!$F$14+СВЦЭМ!$D$10+'СЕТ СН'!$F$8*'СЕТ СН'!$F$9-'СЕТ СН'!$F$26</f>
        <v>1306.6407020000001</v>
      </c>
      <c r="I42" s="36">
        <f>SUMIFS(СВЦЭМ!$D$39:$D$782,СВЦЭМ!$A$39:$A$782,$A42,СВЦЭМ!$B$39:$B$782,I$11)+'СЕТ СН'!$F$14+СВЦЭМ!$D$10+'СЕТ СН'!$F$8*'СЕТ СН'!$F$9-'СЕТ СН'!$F$26</f>
        <v>1261.7585791500001</v>
      </c>
      <c r="J42" s="36">
        <f>SUMIFS(СВЦЭМ!$D$39:$D$782,СВЦЭМ!$A$39:$A$782,$A42,СВЦЭМ!$B$39:$B$782,J$11)+'СЕТ СН'!$F$14+СВЦЭМ!$D$10+'СЕТ СН'!$F$8*'СЕТ СН'!$F$9-'СЕТ СН'!$F$26</f>
        <v>1238.2430312299998</v>
      </c>
      <c r="K42" s="36">
        <f>SUMIFS(СВЦЭМ!$D$39:$D$782,СВЦЭМ!$A$39:$A$782,$A42,СВЦЭМ!$B$39:$B$782,K$11)+'СЕТ СН'!$F$14+СВЦЭМ!$D$10+'СЕТ СН'!$F$8*'СЕТ СН'!$F$9-'СЕТ СН'!$F$26</f>
        <v>1230.3410358299998</v>
      </c>
      <c r="L42" s="36">
        <f>SUMIFS(СВЦЭМ!$D$39:$D$782,СВЦЭМ!$A$39:$A$782,$A42,СВЦЭМ!$B$39:$B$782,L$11)+'СЕТ СН'!$F$14+СВЦЭМ!$D$10+'СЕТ СН'!$F$8*'СЕТ СН'!$F$9-'СЕТ СН'!$F$26</f>
        <v>1244.3662101</v>
      </c>
      <c r="M42" s="36">
        <f>SUMIFS(СВЦЭМ!$D$39:$D$782,СВЦЭМ!$A$39:$A$782,$A42,СВЦЭМ!$B$39:$B$782,M$11)+'СЕТ СН'!$F$14+СВЦЭМ!$D$10+'СЕТ СН'!$F$8*'СЕТ СН'!$F$9-'СЕТ СН'!$F$26</f>
        <v>1239.0538268199998</v>
      </c>
      <c r="N42" s="36">
        <f>SUMIFS(СВЦЭМ!$D$39:$D$782,СВЦЭМ!$A$39:$A$782,$A42,СВЦЭМ!$B$39:$B$782,N$11)+'СЕТ СН'!$F$14+СВЦЭМ!$D$10+'СЕТ СН'!$F$8*'СЕТ СН'!$F$9-'СЕТ СН'!$F$26</f>
        <v>1252.0910352599999</v>
      </c>
      <c r="O42" s="36">
        <f>SUMIFS(СВЦЭМ!$D$39:$D$782,СВЦЭМ!$A$39:$A$782,$A42,СВЦЭМ!$B$39:$B$782,O$11)+'СЕТ СН'!$F$14+СВЦЭМ!$D$10+'СЕТ СН'!$F$8*'СЕТ СН'!$F$9-'СЕТ СН'!$F$26</f>
        <v>1268.3606686600001</v>
      </c>
      <c r="P42" s="36">
        <f>SUMIFS(СВЦЭМ!$D$39:$D$782,СВЦЭМ!$A$39:$A$782,$A42,СВЦЭМ!$B$39:$B$782,P$11)+'СЕТ СН'!$F$14+СВЦЭМ!$D$10+'СЕТ СН'!$F$8*'СЕТ СН'!$F$9-'СЕТ СН'!$F$26</f>
        <v>1267.2463002499999</v>
      </c>
      <c r="Q42" s="36">
        <f>SUMIFS(СВЦЭМ!$D$39:$D$782,СВЦЭМ!$A$39:$A$782,$A42,СВЦЭМ!$B$39:$B$782,Q$11)+'СЕТ СН'!$F$14+СВЦЭМ!$D$10+'СЕТ СН'!$F$8*'СЕТ СН'!$F$9-'СЕТ СН'!$F$26</f>
        <v>1261.92252431</v>
      </c>
      <c r="R42" s="36">
        <f>SUMIFS(СВЦЭМ!$D$39:$D$782,СВЦЭМ!$A$39:$A$782,$A42,СВЦЭМ!$B$39:$B$782,R$11)+'СЕТ СН'!$F$14+СВЦЭМ!$D$10+'СЕТ СН'!$F$8*'СЕТ СН'!$F$9-'СЕТ СН'!$F$26</f>
        <v>1264.2718298899999</v>
      </c>
      <c r="S42" s="36">
        <f>SUMIFS(СВЦЭМ!$D$39:$D$782,СВЦЭМ!$A$39:$A$782,$A42,СВЦЭМ!$B$39:$B$782,S$11)+'СЕТ СН'!$F$14+СВЦЭМ!$D$10+'СЕТ СН'!$F$8*'СЕТ СН'!$F$9-'СЕТ СН'!$F$26</f>
        <v>1253.3126873799997</v>
      </c>
      <c r="T42" s="36">
        <f>SUMIFS(СВЦЭМ!$D$39:$D$782,СВЦЭМ!$A$39:$A$782,$A42,СВЦЭМ!$B$39:$B$782,T$11)+'СЕТ СН'!$F$14+СВЦЭМ!$D$10+'СЕТ СН'!$F$8*'СЕТ СН'!$F$9-'СЕТ СН'!$F$26</f>
        <v>1277.6716511599998</v>
      </c>
      <c r="U42" s="36">
        <f>SUMIFS(СВЦЭМ!$D$39:$D$782,СВЦЭМ!$A$39:$A$782,$A42,СВЦЭМ!$B$39:$B$782,U$11)+'СЕТ СН'!$F$14+СВЦЭМ!$D$10+'СЕТ СН'!$F$8*'СЕТ СН'!$F$9-'СЕТ СН'!$F$26</f>
        <v>1285.6289006900001</v>
      </c>
      <c r="V42" s="36">
        <f>SUMIFS(СВЦЭМ!$D$39:$D$782,СВЦЭМ!$A$39:$A$782,$A42,СВЦЭМ!$B$39:$B$782,V$11)+'СЕТ СН'!$F$14+СВЦЭМ!$D$10+'СЕТ СН'!$F$8*'СЕТ СН'!$F$9-'СЕТ СН'!$F$26</f>
        <v>1274.09307451</v>
      </c>
      <c r="W42" s="36">
        <f>SUMIFS(СВЦЭМ!$D$39:$D$782,СВЦЭМ!$A$39:$A$782,$A42,СВЦЭМ!$B$39:$B$782,W$11)+'СЕТ СН'!$F$14+СВЦЭМ!$D$10+'СЕТ СН'!$F$8*'СЕТ СН'!$F$9-'СЕТ СН'!$F$26</f>
        <v>1258.5308803200001</v>
      </c>
      <c r="X42" s="36">
        <f>SUMIFS(СВЦЭМ!$D$39:$D$782,СВЦЭМ!$A$39:$A$782,$A42,СВЦЭМ!$B$39:$B$782,X$11)+'СЕТ СН'!$F$14+СВЦЭМ!$D$10+'СЕТ СН'!$F$8*'СЕТ СН'!$F$9-'СЕТ СН'!$F$26</f>
        <v>1233.67499327</v>
      </c>
      <c r="Y42" s="36">
        <f>SUMIFS(СВЦЭМ!$D$39:$D$782,СВЦЭМ!$A$39:$A$782,$A42,СВЦЭМ!$B$39:$B$782,Y$11)+'СЕТ СН'!$F$14+СВЦЭМ!$D$10+'СЕТ СН'!$F$8*'СЕТ СН'!$F$9-'СЕТ СН'!$F$26</f>
        <v>1245.4072726099998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01.10.2021</v>
      </c>
      <c r="B48" s="36">
        <f>SUMIFS(СВЦЭМ!$D$39:$D$782,СВЦЭМ!$A$39:$A$782,$A48,СВЦЭМ!$B$39:$B$782,B$47)+'СЕТ СН'!$F$14+СВЦЭМ!$D$10+'СЕТ СН'!$F$6-'СЕТ СН'!$F$26</f>
        <v>1004.8148403</v>
      </c>
      <c r="C48" s="36">
        <f>SUMIFS(СВЦЭМ!$D$39:$D$782,СВЦЭМ!$A$39:$A$782,$A48,СВЦЭМ!$B$39:$B$782,C$47)+'СЕТ СН'!$F$14+СВЦЭМ!$D$10+'СЕТ СН'!$F$6-'СЕТ СН'!$F$26</f>
        <v>1036.1473593599999</v>
      </c>
      <c r="D48" s="36">
        <f>SUMIFS(СВЦЭМ!$D$39:$D$782,СВЦЭМ!$A$39:$A$782,$A48,СВЦЭМ!$B$39:$B$782,D$47)+'СЕТ СН'!$F$14+СВЦЭМ!$D$10+'СЕТ СН'!$F$6-'СЕТ СН'!$F$26</f>
        <v>1104.5497388900001</v>
      </c>
      <c r="E48" s="36">
        <f>SUMIFS(СВЦЭМ!$D$39:$D$782,СВЦЭМ!$A$39:$A$782,$A48,СВЦЭМ!$B$39:$B$782,E$47)+'СЕТ СН'!$F$14+СВЦЭМ!$D$10+'СЕТ СН'!$F$6-'СЕТ СН'!$F$26</f>
        <v>1125.7200014799998</v>
      </c>
      <c r="F48" s="36">
        <f>SUMIFS(СВЦЭМ!$D$39:$D$782,СВЦЭМ!$A$39:$A$782,$A48,СВЦЭМ!$B$39:$B$782,F$47)+'СЕТ СН'!$F$14+СВЦЭМ!$D$10+'СЕТ СН'!$F$6-'СЕТ СН'!$F$26</f>
        <v>1134.4141754699999</v>
      </c>
      <c r="G48" s="36">
        <f>SUMIFS(СВЦЭМ!$D$39:$D$782,СВЦЭМ!$A$39:$A$782,$A48,СВЦЭМ!$B$39:$B$782,G$47)+'СЕТ СН'!$F$14+СВЦЭМ!$D$10+'СЕТ СН'!$F$6-'СЕТ СН'!$F$26</f>
        <v>1124.54568445</v>
      </c>
      <c r="H48" s="36">
        <f>SUMIFS(СВЦЭМ!$D$39:$D$782,СВЦЭМ!$A$39:$A$782,$A48,СВЦЭМ!$B$39:$B$782,H$47)+'СЕТ СН'!$F$14+СВЦЭМ!$D$10+'СЕТ СН'!$F$6-'СЕТ СН'!$F$26</f>
        <v>1099.9127464699998</v>
      </c>
      <c r="I48" s="36">
        <f>SUMIFS(СВЦЭМ!$D$39:$D$782,СВЦЭМ!$A$39:$A$782,$A48,СВЦЭМ!$B$39:$B$782,I$47)+'СЕТ СН'!$F$14+СВЦЭМ!$D$10+'СЕТ СН'!$F$6-'СЕТ СН'!$F$26</f>
        <v>1090.8730251999998</v>
      </c>
      <c r="J48" s="36">
        <f>SUMIFS(СВЦЭМ!$D$39:$D$782,СВЦЭМ!$A$39:$A$782,$A48,СВЦЭМ!$B$39:$B$782,J$47)+'СЕТ СН'!$F$14+СВЦЭМ!$D$10+'СЕТ СН'!$F$6-'СЕТ СН'!$F$26</f>
        <v>1014.6955739800001</v>
      </c>
      <c r="K48" s="36">
        <f>SUMIFS(СВЦЭМ!$D$39:$D$782,СВЦЭМ!$A$39:$A$782,$A48,СВЦЭМ!$B$39:$B$782,K$47)+'СЕТ СН'!$F$14+СВЦЭМ!$D$10+'СЕТ СН'!$F$6-'СЕТ СН'!$F$26</f>
        <v>1038.1813149699999</v>
      </c>
      <c r="L48" s="36">
        <f>SUMIFS(СВЦЭМ!$D$39:$D$782,СВЦЭМ!$A$39:$A$782,$A48,СВЦЭМ!$B$39:$B$782,L$47)+'СЕТ СН'!$F$14+СВЦЭМ!$D$10+'СЕТ СН'!$F$6-'СЕТ СН'!$F$26</f>
        <v>1038.57785446</v>
      </c>
      <c r="M48" s="36">
        <f>SUMIFS(СВЦЭМ!$D$39:$D$782,СВЦЭМ!$A$39:$A$782,$A48,СВЦЭМ!$B$39:$B$782,M$47)+'СЕТ СН'!$F$14+СВЦЭМ!$D$10+'СЕТ СН'!$F$6-'СЕТ СН'!$F$26</f>
        <v>1020.0868715600001</v>
      </c>
      <c r="N48" s="36">
        <f>SUMIFS(СВЦЭМ!$D$39:$D$782,СВЦЭМ!$A$39:$A$782,$A48,СВЦЭМ!$B$39:$B$782,N$47)+'СЕТ СН'!$F$14+СВЦЭМ!$D$10+'СЕТ СН'!$F$6-'СЕТ СН'!$F$26</f>
        <v>1011.23377815</v>
      </c>
      <c r="O48" s="36">
        <f>SUMIFS(СВЦЭМ!$D$39:$D$782,СВЦЭМ!$A$39:$A$782,$A48,СВЦЭМ!$B$39:$B$782,O$47)+'СЕТ СН'!$F$14+СВЦЭМ!$D$10+'СЕТ СН'!$F$6-'СЕТ СН'!$F$26</f>
        <v>1002.17133286</v>
      </c>
      <c r="P48" s="36">
        <f>SUMIFS(СВЦЭМ!$D$39:$D$782,СВЦЭМ!$A$39:$A$782,$A48,СВЦЭМ!$B$39:$B$782,P$47)+'СЕТ СН'!$F$14+СВЦЭМ!$D$10+'СЕТ СН'!$F$6-'СЕТ СН'!$F$26</f>
        <v>1008.6061614800001</v>
      </c>
      <c r="Q48" s="36">
        <f>SUMIFS(СВЦЭМ!$D$39:$D$782,СВЦЭМ!$A$39:$A$782,$A48,СВЦЭМ!$B$39:$B$782,Q$47)+'СЕТ СН'!$F$14+СВЦЭМ!$D$10+'СЕТ СН'!$F$6-'СЕТ СН'!$F$26</f>
        <v>1004.45998192</v>
      </c>
      <c r="R48" s="36">
        <f>SUMIFS(СВЦЭМ!$D$39:$D$782,СВЦЭМ!$A$39:$A$782,$A48,СВЦЭМ!$B$39:$B$782,R$47)+'СЕТ СН'!$F$14+СВЦЭМ!$D$10+'СЕТ СН'!$F$6-'СЕТ СН'!$F$26</f>
        <v>1000.5738353</v>
      </c>
      <c r="S48" s="36">
        <f>SUMIFS(СВЦЭМ!$D$39:$D$782,СВЦЭМ!$A$39:$A$782,$A48,СВЦЭМ!$B$39:$B$782,S$47)+'СЕТ СН'!$F$14+СВЦЭМ!$D$10+'СЕТ СН'!$F$6-'СЕТ СН'!$F$26</f>
        <v>998.77516265000008</v>
      </c>
      <c r="T48" s="36">
        <f>SUMIFS(СВЦЭМ!$D$39:$D$782,СВЦЭМ!$A$39:$A$782,$A48,СВЦЭМ!$B$39:$B$782,T$47)+'СЕТ СН'!$F$14+СВЦЭМ!$D$10+'СЕТ СН'!$F$6-'СЕТ СН'!$F$26</f>
        <v>989.08099568</v>
      </c>
      <c r="U48" s="36">
        <f>SUMIFS(СВЦЭМ!$D$39:$D$782,СВЦЭМ!$A$39:$A$782,$A48,СВЦЭМ!$B$39:$B$782,U$47)+'СЕТ СН'!$F$14+СВЦЭМ!$D$10+'СЕТ СН'!$F$6-'СЕТ СН'!$F$26</f>
        <v>960.61647458000004</v>
      </c>
      <c r="V48" s="36">
        <f>SUMIFS(СВЦЭМ!$D$39:$D$782,СВЦЭМ!$A$39:$A$782,$A48,СВЦЭМ!$B$39:$B$782,V$47)+'СЕТ СН'!$F$14+СВЦЭМ!$D$10+'СЕТ СН'!$F$6-'СЕТ СН'!$F$26</f>
        <v>931.79103462</v>
      </c>
      <c r="W48" s="36">
        <f>SUMIFS(СВЦЭМ!$D$39:$D$782,СВЦЭМ!$A$39:$A$782,$A48,СВЦЭМ!$B$39:$B$782,W$47)+'СЕТ СН'!$F$14+СВЦЭМ!$D$10+'СЕТ СН'!$F$6-'СЕТ СН'!$F$26</f>
        <v>943.42985915999998</v>
      </c>
      <c r="X48" s="36">
        <f>SUMIFS(СВЦЭМ!$D$39:$D$782,СВЦЭМ!$A$39:$A$782,$A48,СВЦЭМ!$B$39:$B$782,X$47)+'СЕТ СН'!$F$14+СВЦЭМ!$D$10+'СЕТ СН'!$F$6-'СЕТ СН'!$F$26</f>
        <v>973.05756802000008</v>
      </c>
      <c r="Y48" s="36">
        <f>SUMIFS(СВЦЭМ!$D$39:$D$782,СВЦЭМ!$A$39:$A$782,$A48,СВЦЭМ!$B$39:$B$782,Y$47)+'СЕТ СН'!$F$14+СВЦЭМ!$D$10+'СЕТ СН'!$F$6-'СЕТ СН'!$F$26</f>
        <v>1002.53850189</v>
      </c>
      <c r="AA48" s="45"/>
    </row>
    <row r="49" spans="1:25" ht="15.75" x14ac:dyDescent="0.2">
      <c r="A49" s="35">
        <f>A48+1</f>
        <v>44471</v>
      </c>
      <c r="B49" s="36">
        <f>SUMIFS(СВЦЭМ!$D$39:$D$782,СВЦЭМ!$A$39:$A$782,$A49,СВЦЭМ!$B$39:$B$782,B$47)+'СЕТ СН'!$F$14+СВЦЭМ!$D$10+'СЕТ СН'!$F$6-'СЕТ СН'!$F$26</f>
        <v>1074.4917332</v>
      </c>
      <c r="C49" s="36">
        <f>SUMIFS(СВЦЭМ!$D$39:$D$782,СВЦЭМ!$A$39:$A$782,$A49,СВЦЭМ!$B$39:$B$782,C$47)+'СЕТ СН'!$F$14+СВЦЭМ!$D$10+'СЕТ СН'!$F$6-'СЕТ СН'!$F$26</f>
        <v>1112.08252778</v>
      </c>
      <c r="D49" s="36">
        <f>SUMIFS(СВЦЭМ!$D$39:$D$782,СВЦЭМ!$A$39:$A$782,$A49,СВЦЭМ!$B$39:$B$782,D$47)+'СЕТ СН'!$F$14+СВЦЭМ!$D$10+'СЕТ СН'!$F$6-'СЕТ СН'!$F$26</f>
        <v>1149.2619464299999</v>
      </c>
      <c r="E49" s="36">
        <f>SUMIFS(СВЦЭМ!$D$39:$D$782,СВЦЭМ!$A$39:$A$782,$A49,СВЦЭМ!$B$39:$B$782,E$47)+'СЕТ СН'!$F$14+СВЦЭМ!$D$10+'СЕТ СН'!$F$6-'СЕТ СН'!$F$26</f>
        <v>1167.6647088</v>
      </c>
      <c r="F49" s="36">
        <f>SUMIFS(СВЦЭМ!$D$39:$D$782,СВЦЭМ!$A$39:$A$782,$A49,СВЦЭМ!$B$39:$B$782,F$47)+'СЕТ СН'!$F$14+СВЦЭМ!$D$10+'СЕТ СН'!$F$6-'СЕТ СН'!$F$26</f>
        <v>1165.9849980299998</v>
      </c>
      <c r="G49" s="36">
        <f>SUMIFS(СВЦЭМ!$D$39:$D$782,СВЦЭМ!$A$39:$A$782,$A49,СВЦЭМ!$B$39:$B$782,G$47)+'СЕТ СН'!$F$14+СВЦЭМ!$D$10+'СЕТ СН'!$F$6-'СЕТ СН'!$F$26</f>
        <v>1156.17220703</v>
      </c>
      <c r="H49" s="36">
        <f>SUMIFS(СВЦЭМ!$D$39:$D$782,СВЦЭМ!$A$39:$A$782,$A49,СВЦЭМ!$B$39:$B$782,H$47)+'СЕТ СН'!$F$14+СВЦЭМ!$D$10+'СЕТ СН'!$F$6-'СЕТ СН'!$F$26</f>
        <v>1094.4523750299998</v>
      </c>
      <c r="I49" s="36">
        <f>SUMIFS(СВЦЭМ!$D$39:$D$782,СВЦЭМ!$A$39:$A$782,$A49,СВЦЭМ!$B$39:$B$782,I$47)+'СЕТ СН'!$F$14+СВЦЭМ!$D$10+'СЕТ СН'!$F$6-'СЕТ СН'!$F$26</f>
        <v>1042.4325437699999</v>
      </c>
      <c r="J49" s="36">
        <f>SUMIFS(СВЦЭМ!$D$39:$D$782,СВЦЭМ!$A$39:$A$782,$A49,СВЦЭМ!$B$39:$B$782,J$47)+'СЕТ СН'!$F$14+СВЦЭМ!$D$10+'СЕТ СН'!$F$6-'СЕТ СН'!$F$26</f>
        <v>962.26830203999998</v>
      </c>
      <c r="K49" s="36">
        <f>SUMIFS(СВЦЭМ!$D$39:$D$782,СВЦЭМ!$A$39:$A$782,$A49,СВЦЭМ!$B$39:$B$782,K$47)+'СЕТ СН'!$F$14+СВЦЭМ!$D$10+'СЕТ СН'!$F$6-'СЕТ СН'!$F$26</f>
        <v>956.02720183999998</v>
      </c>
      <c r="L49" s="36">
        <f>SUMIFS(СВЦЭМ!$D$39:$D$782,СВЦЭМ!$A$39:$A$782,$A49,СВЦЭМ!$B$39:$B$782,L$47)+'СЕТ СН'!$F$14+СВЦЭМ!$D$10+'СЕТ СН'!$F$6-'СЕТ СН'!$F$26</f>
        <v>963.32951317000004</v>
      </c>
      <c r="M49" s="36">
        <f>SUMIFS(СВЦЭМ!$D$39:$D$782,СВЦЭМ!$A$39:$A$782,$A49,СВЦЭМ!$B$39:$B$782,M$47)+'СЕТ СН'!$F$14+СВЦЭМ!$D$10+'СЕТ СН'!$F$6-'СЕТ СН'!$F$26</f>
        <v>954.93401602000006</v>
      </c>
      <c r="N49" s="36">
        <f>SUMIFS(СВЦЭМ!$D$39:$D$782,СВЦЭМ!$A$39:$A$782,$A49,СВЦЭМ!$B$39:$B$782,N$47)+'СЕТ СН'!$F$14+СВЦЭМ!$D$10+'СЕТ СН'!$F$6-'СЕТ СН'!$F$26</f>
        <v>945.34994301000006</v>
      </c>
      <c r="O49" s="36">
        <f>SUMIFS(СВЦЭМ!$D$39:$D$782,СВЦЭМ!$A$39:$A$782,$A49,СВЦЭМ!$B$39:$B$782,O$47)+'СЕТ СН'!$F$14+СВЦЭМ!$D$10+'СЕТ СН'!$F$6-'СЕТ СН'!$F$26</f>
        <v>950.67168379999998</v>
      </c>
      <c r="P49" s="36">
        <f>SUMIFS(СВЦЭМ!$D$39:$D$782,СВЦЭМ!$A$39:$A$782,$A49,СВЦЭМ!$B$39:$B$782,P$47)+'СЕТ СН'!$F$14+СВЦЭМ!$D$10+'СЕТ СН'!$F$6-'СЕТ СН'!$F$26</f>
        <v>969.75601842000003</v>
      </c>
      <c r="Q49" s="36">
        <f>SUMIFS(СВЦЭМ!$D$39:$D$782,СВЦЭМ!$A$39:$A$782,$A49,СВЦЭМ!$B$39:$B$782,Q$47)+'СЕТ СН'!$F$14+СВЦЭМ!$D$10+'СЕТ СН'!$F$6-'СЕТ СН'!$F$26</f>
        <v>972.23105552000004</v>
      </c>
      <c r="R49" s="36">
        <f>SUMIFS(СВЦЭМ!$D$39:$D$782,СВЦЭМ!$A$39:$A$782,$A49,СВЦЭМ!$B$39:$B$782,R$47)+'СЕТ СН'!$F$14+СВЦЭМ!$D$10+'СЕТ СН'!$F$6-'СЕТ СН'!$F$26</f>
        <v>974.53672387000006</v>
      </c>
      <c r="S49" s="36">
        <f>SUMIFS(СВЦЭМ!$D$39:$D$782,СВЦЭМ!$A$39:$A$782,$A49,СВЦЭМ!$B$39:$B$782,S$47)+'СЕТ СН'!$F$14+СВЦЭМ!$D$10+'СЕТ СН'!$F$6-'СЕТ СН'!$F$26</f>
        <v>988.55706368000006</v>
      </c>
      <c r="T49" s="36">
        <f>SUMIFS(СВЦЭМ!$D$39:$D$782,СВЦЭМ!$A$39:$A$782,$A49,СВЦЭМ!$B$39:$B$782,T$47)+'СЕТ СН'!$F$14+СВЦЭМ!$D$10+'СЕТ СН'!$F$6-'СЕТ СН'!$F$26</f>
        <v>959.96201956000004</v>
      </c>
      <c r="U49" s="36">
        <f>SUMIFS(СВЦЭМ!$D$39:$D$782,СВЦЭМ!$A$39:$A$782,$A49,СВЦЭМ!$B$39:$B$782,U$47)+'СЕТ СН'!$F$14+СВЦЭМ!$D$10+'СЕТ СН'!$F$6-'СЕТ СН'!$F$26</f>
        <v>945.37041592000003</v>
      </c>
      <c r="V49" s="36">
        <f>SUMIFS(СВЦЭМ!$D$39:$D$782,СВЦЭМ!$A$39:$A$782,$A49,СВЦЭМ!$B$39:$B$782,V$47)+'СЕТ СН'!$F$14+СВЦЭМ!$D$10+'СЕТ СН'!$F$6-'СЕТ СН'!$F$26</f>
        <v>951.29840444000001</v>
      </c>
      <c r="W49" s="36">
        <f>SUMIFS(СВЦЭМ!$D$39:$D$782,СВЦЭМ!$A$39:$A$782,$A49,СВЦЭМ!$B$39:$B$782,W$47)+'СЕТ СН'!$F$14+СВЦЭМ!$D$10+'СЕТ СН'!$F$6-'СЕТ СН'!$F$26</f>
        <v>939.84941550999997</v>
      </c>
      <c r="X49" s="36">
        <f>SUMIFS(СВЦЭМ!$D$39:$D$782,СВЦЭМ!$A$39:$A$782,$A49,СВЦЭМ!$B$39:$B$782,X$47)+'СЕТ СН'!$F$14+СВЦЭМ!$D$10+'СЕТ СН'!$F$6-'СЕТ СН'!$F$26</f>
        <v>1048.42178573</v>
      </c>
      <c r="Y49" s="36">
        <f>SUMIFS(СВЦЭМ!$D$39:$D$782,СВЦЭМ!$A$39:$A$782,$A49,СВЦЭМ!$B$39:$B$782,Y$47)+'СЕТ СН'!$F$14+СВЦЭМ!$D$10+'СЕТ СН'!$F$6-'СЕТ СН'!$F$26</f>
        <v>1021.68644311</v>
      </c>
    </row>
    <row r="50" spans="1:25" ht="15.75" x14ac:dyDescent="0.2">
      <c r="A50" s="35">
        <f t="shared" ref="A50:A78" si="1">A49+1</f>
        <v>44472</v>
      </c>
      <c r="B50" s="36">
        <f>SUMIFS(СВЦЭМ!$D$39:$D$782,СВЦЭМ!$A$39:$A$782,$A50,СВЦЭМ!$B$39:$B$782,B$47)+'СЕТ СН'!$F$14+СВЦЭМ!$D$10+'СЕТ СН'!$F$6-'СЕТ СН'!$F$26</f>
        <v>1039.8155745399999</v>
      </c>
      <c r="C50" s="36">
        <f>SUMIFS(СВЦЭМ!$D$39:$D$782,СВЦЭМ!$A$39:$A$782,$A50,СВЦЭМ!$B$39:$B$782,C$47)+'СЕТ СН'!$F$14+СВЦЭМ!$D$10+'СЕТ СН'!$F$6-'СЕТ СН'!$F$26</f>
        <v>1093.4787916099999</v>
      </c>
      <c r="D50" s="36">
        <f>SUMIFS(СВЦЭМ!$D$39:$D$782,СВЦЭМ!$A$39:$A$782,$A50,СВЦЭМ!$B$39:$B$782,D$47)+'СЕТ СН'!$F$14+СВЦЭМ!$D$10+'СЕТ СН'!$F$6-'СЕТ СН'!$F$26</f>
        <v>1150.5444618399999</v>
      </c>
      <c r="E50" s="36">
        <f>SUMIFS(СВЦЭМ!$D$39:$D$782,СВЦЭМ!$A$39:$A$782,$A50,СВЦЭМ!$B$39:$B$782,E$47)+'СЕТ СН'!$F$14+СВЦЭМ!$D$10+'СЕТ СН'!$F$6-'СЕТ СН'!$F$26</f>
        <v>1167.0028430899999</v>
      </c>
      <c r="F50" s="36">
        <f>SUMIFS(СВЦЭМ!$D$39:$D$782,СВЦЭМ!$A$39:$A$782,$A50,СВЦЭМ!$B$39:$B$782,F$47)+'СЕТ СН'!$F$14+СВЦЭМ!$D$10+'СЕТ СН'!$F$6-'СЕТ СН'!$F$26</f>
        <v>1169.5438428299999</v>
      </c>
      <c r="G50" s="36">
        <f>SUMIFS(СВЦЭМ!$D$39:$D$782,СВЦЭМ!$A$39:$A$782,$A50,СВЦЭМ!$B$39:$B$782,G$47)+'СЕТ СН'!$F$14+СВЦЭМ!$D$10+'СЕТ СН'!$F$6-'СЕТ СН'!$F$26</f>
        <v>1163.1017580499999</v>
      </c>
      <c r="H50" s="36">
        <f>SUMIFS(СВЦЭМ!$D$39:$D$782,СВЦЭМ!$A$39:$A$782,$A50,СВЦЭМ!$B$39:$B$782,H$47)+'СЕТ СН'!$F$14+СВЦЭМ!$D$10+'СЕТ СН'!$F$6-'СЕТ СН'!$F$26</f>
        <v>1112.7051930599998</v>
      </c>
      <c r="I50" s="36">
        <f>SUMIFS(СВЦЭМ!$D$39:$D$782,СВЦЭМ!$A$39:$A$782,$A50,СВЦЭМ!$B$39:$B$782,I$47)+'СЕТ СН'!$F$14+СВЦЭМ!$D$10+'СЕТ СН'!$F$6-'СЕТ СН'!$F$26</f>
        <v>1046.6579875299999</v>
      </c>
      <c r="J50" s="36">
        <f>SUMIFS(СВЦЭМ!$D$39:$D$782,СВЦЭМ!$A$39:$A$782,$A50,СВЦЭМ!$B$39:$B$782,J$47)+'СЕТ СН'!$F$14+СВЦЭМ!$D$10+'СЕТ СН'!$F$6-'СЕТ СН'!$F$26</f>
        <v>1004.14821285</v>
      </c>
      <c r="K50" s="36">
        <f>SUMIFS(СВЦЭМ!$D$39:$D$782,СВЦЭМ!$A$39:$A$782,$A50,СВЦЭМ!$B$39:$B$782,K$47)+'СЕТ СН'!$F$14+СВЦЭМ!$D$10+'СЕТ СН'!$F$6-'СЕТ СН'!$F$26</f>
        <v>965.37387106000006</v>
      </c>
      <c r="L50" s="36">
        <f>SUMIFS(СВЦЭМ!$D$39:$D$782,СВЦЭМ!$A$39:$A$782,$A50,СВЦЭМ!$B$39:$B$782,L$47)+'СЕТ СН'!$F$14+СВЦЭМ!$D$10+'СЕТ СН'!$F$6-'СЕТ СН'!$F$26</f>
        <v>960.62189182999998</v>
      </c>
      <c r="M50" s="36">
        <f>SUMIFS(СВЦЭМ!$D$39:$D$782,СВЦЭМ!$A$39:$A$782,$A50,СВЦЭМ!$B$39:$B$782,M$47)+'СЕТ СН'!$F$14+СВЦЭМ!$D$10+'СЕТ СН'!$F$6-'СЕТ СН'!$F$26</f>
        <v>962.90069194</v>
      </c>
      <c r="N50" s="36">
        <f>SUMIFS(СВЦЭМ!$D$39:$D$782,СВЦЭМ!$A$39:$A$782,$A50,СВЦЭМ!$B$39:$B$782,N$47)+'СЕТ СН'!$F$14+СВЦЭМ!$D$10+'СЕТ СН'!$F$6-'СЕТ СН'!$F$26</f>
        <v>980.89761123000005</v>
      </c>
      <c r="O50" s="36">
        <f>SUMIFS(СВЦЭМ!$D$39:$D$782,СВЦЭМ!$A$39:$A$782,$A50,СВЦЭМ!$B$39:$B$782,O$47)+'СЕТ СН'!$F$14+СВЦЭМ!$D$10+'СЕТ СН'!$F$6-'СЕТ СН'!$F$26</f>
        <v>985.56949047000001</v>
      </c>
      <c r="P50" s="36">
        <f>SUMIFS(СВЦЭМ!$D$39:$D$782,СВЦЭМ!$A$39:$A$782,$A50,СВЦЭМ!$B$39:$B$782,P$47)+'СЕТ СН'!$F$14+СВЦЭМ!$D$10+'СЕТ СН'!$F$6-'СЕТ СН'!$F$26</f>
        <v>987.36490141000002</v>
      </c>
      <c r="Q50" s="36">
        <f>SUMIFS(СВЦЭМ!$D$39:$D$782,СВЦЭМ!$A$39:$A$782,$A50,СВЦЭМ!$B$39:$B$782,Q$47)+'СЕТ СН'!$F$14+СВЦЭМ!$D$10+'СЕТ СН'!$F$6-'СЕТ СН'!$F$26</f>
        <v>986.80416352999998</v>
      </c>
      <c r="R50" s="36">
        <f>SUMIFS(СВЦЭМ!$D$39:$D$782,СВЦЭМ!$A$39:$A$782,$A50,СВЦЭМ!$B$39:$B$782,R$47)+'СЕТ СН'!$F$14+СВЦЭМ!$D$10+'СЕТ СН'!$F$6-'СЕТ СН'!$F$26</f>
        <v>976.27183648000005</v>
      </c>
      <c r="S50" s="36">
        <f>SUMIFS(СВЦЭМ!$D$39:$D$782,СВЦЭМ!$A$39:$A$782,$A50,СВЦЭМ!$B$39:$B$782,S$47)+'СЕТ СН'!$F$14+СВЦЭМ!$D$10+'СЕТ СН'!$F$6-'СЕТ СН'!$F$26</f>
        <v>982.59644035000008</v>
      </c>
      <c r="T50" s="36">
        <f>SUMIFS(СВЦЭМ!$D$39:$D$782,СВЦЭМ!$A$39:$A$782,$A50,СВЦЭМ!$B$39:$B$782,T$47)+'СЕТ СН'!$F$14+СВЦЭМ!$D$10+'СЕТ СН'!$F$6-'СЕТ СН'!$F$26</f>
        <v>971.28539709000006</v>
      </c>
      <c r="U50" s="36">
        <f>SUMIFS(СВЦЭМ!$D$39:$D$782,СВЦЭМ!$A$39:$A$782,$A50,СВЦЭМ!$B$39:$B$782,U$47)+'СЕТ СН'!$F$14+СВЦЭМ!$D$10+'СЕТ СН'!$F$6-'СЕТ СН'!$F$26</f>
        <v>963.37225982000007</v>
      </c>
      <c r="V50" s="36">
        <f>SUMIFS(СВЦЭМ!$D$39:$D$782,СВЦЭМ!$A$39:$A$782,$A50,СВЦЭМ!$B$39:$B$782,V$47)+'СЕТ СН'!$F$14+СВЦЭМ!$D$10+'СЕТ СН'!$F$6-'СЕТ СН'!$F$26</f>
        <v>949.39202904000001</v>
      </c>
      <c r="W50" s="36">
        <f>SUMIFS(СВЦЭМ!$D$39:$D$782,СВЦЭМ!$A$39:$A$782,$A50,СВЦЭМ!$B$39:$B$782,W$47)+'СЕТ СН'!$F$14+СВЦЭМ!$D$10+'СЕТ СН'!$F$6-'СЕТ СН'!$F$26</f>
        <v>930.26083562999997</v>
      </c>
      <c r="X50" s="36">
        <f>SUMIFS(СВЦЭМ!$D$39:$D$782,СВЦЭМ!$A$39:$A$782,$A50,СВЦЭМ!$B$39:$B$782,X$47)+'СЕТ СН'!$F$14+СВЦЭМ!$D$10+'СЕТ СН'!$F$6-'СЕТ СН'!$F$26</f>
        <v>932.43494853000004</v>
      </c>
      <c r="Y50" s="36">
        <f>SUMIFS(СВЦЭМ!$D$39:$D$782,СВЦЭМ!$A$39:$A$782,$A50,СВЦЭМ!$B$39:$B$782,Y$47)+'СЕТ СН'!$F$14+СВЦЭМ!$D$10+'СЕТ СН'!$F$6-'СЕТ СН'!$F$26</f>
        <v>949.86310580000008</v>
      </c>
    </row>
    <row r="51" spans="1:25" ht="15.75" x14ac:dyDescent="0.2">
      <c r="A51" s="35">
        <f t="shared" si="1"/>
        <v>44473</v>
      </c>
      <c r="B51" s="36">
        <f>SUMIFS(СВЦЭМ!$D$39:$D$782,СВЦЭМ!$A$39:$A$782,$A51,СВЦЭМ!$B$39:$B$782,B$47)+'СЕТ СН'!$F$14+СВЦЭМ!$D$10+'СЕТ СН'!$F$6-'СЕТ СН'!$F$26</f>
        <v>1014.56507586</v>
      </c>
      <c r="C51" s="36">
        <f>SUMIFS(СВЦЭМ!$D$39:$D$782,СВЦЭМ!$A$39:$A$782,$A51,СВЦЭМ!$B$39:$B$782,C$47)+'СЕТ СН'!$F$14+СВЦЭМ!$D$10+'СЕТ СН'!$F$6-'СЕТ СН'!$F$26</f>
        <v>1043.26411007</v>
      </c>
      <c r="D51" s="36">
        <f>SUMIFS(СВЦЭМ!$D$39:$D$782,СВЦЭМ!$A$39:$A$782,$A51,СВЦЭМ!$B$39:$B$782,D$47)+'СЕТ СН'!$F$14+СВЦЭМ!$D$10+'СЕТ СН'!$F$6-'СЕТ СН'!$F$26</f>
        <v>1037.7404861299999</v>
      </c>
      <c r="E51" s="36">
        <f>SUMIFS(СВЦЭМ!$D$39:$D$782,СВЦЭМ!$A$39:$A$782,$A51,СВЦЭМ!$B$39:$B$782,E$47)+'СЕТ СН'!$F$14+СВЦЭМ!$D$10+'СЕТ СН'!$F$6-'СЕТ СН'!$F$26</f>
        <v>1057.37457647</v>
      </c>
      <c r="F51" s="36">
        <f>SUMIFS(СВЦЭМ!$D$39:$D$782,СВЦЭМ!$A$39:$A$782,$A51,СВЦЭМ!$B$39:$B$782,F$47)+'СЕТ СН'!$F$14+СВЦЭМ!$D$10+'СЕТ СН'!$F$6-'СЕТ СН'!$F$26</f>
        <v>1053.4527658299999</v>
      </c>
      <c r="G51" s="36">
        <f>SUMIFS(СВЦЭМ!$D$39:$D$782,СВЦЭМ!$A$39:$A$782,$A51,СВЦЭМ!$B$39:$B$782,G$47)+'СЕТ СН'!$F$14+СВЦЭМ!$D$10+'СЕТ СН'!$F$6-'СЕТ СН'!$F$26</f>
        <v>1065.38365492</v>
      </c>
      <c r="H51" s="36">
        <f>SUMIFS(СВЦЭМ!$D$39:$D$782,СВЦЭМ!$A$39:$A$782,$A51,СВЦЭМ!$B$39:$B$782,H$47)+'СЕТ СН'!$F$14+СВЦЭМ!$D$10+'СЕТ СН'!$F$6-'СЕТ СН'!$F$26</f>
        <v>1100.05211343</v>
      </c>
      <c r="I51" s="36">
        <f>SUMIFS(СВЦЭМ!$D$39:$D$782,СВЦЭМ!$A$39:$A$782,$A51,СВЦЭМ!$B$39:$B$782,I$47)+'СЕТ СН'!$F$14+СВЦЭМ!$D$10+'СЕТ СН'!$F$6-'СЕТ СН'!$F$26</f>
        <v>1050.79993685</v>
      </c>
      <c r="J51" s="36">
        <f>SUMIFS(СВЦЭМ!$D$39:$D$782,СВЦЭМ!$A$39:$A$782,$A51,СВЦЭМ!$B$39:$B$782,J$47)+'СЕТ СН'!$F$14+СВЦЭМ!$D$10+'СЕТ СН'!$F$6-'СЕТ СН'!$F$26</f>
        <v>1018.0933217200001</v>
      </c>
      <c r="K51" s="36">
        <f>SUMIFS(СВЦЭМ!$D$39:$D$782,СВЦЭМ!$A$39:$A$782,$A51,СВЦЭМ!$B$39:$B$782,K$47)+'СЕТ СН'!$F$14+СВЦЭМ!$D$10+'СЕТ СН'!$F$6-'СЕТ СН'!$F$26</f>
        <v>1035.5625894</v>
      </c>
      <c r="L51" s="36">
        <f>SUMIFS(СВЦЭМ!$D$39:$D$782,СВЦЭМ!$A$39:$A$782,$A51,СВЦЭМ!$B$39:$B$782,L$47)+'СЕТ СН'!$F$14+СВЦЭМ!$D$10+'СЕТ СН'!$F$6-'СЕТ СН'!$F$26</f>
        <v>1020.83508438</v>
      </c>
      <c r="M51" s="36">
        <f>SUMIFS(СВЦЭМ!$D$39:$D$782,СВЦЭМ!$A$39:$A$782,$A51,СВЦЭМ!$B$39:$B$782,M$47)+'СЕТ СН'!$F$14+СВЦЭМ!$D$10+'СЕТ СН'!$F$6-'СЕТ СН'!$F$26</f>
        <v>1020.86751888</v>
      </c>
      <c r="N51" s="36">
        <f>SUMIFS(СВЦЭМ!$D$39:$D$782,СВЦЭМ!$A$39:$A$782,$A51,СВЦЭМ!$B$39:$B$782,N$47)+'СЕТ СН'!$F$14+СВЦЭМ!$D$10+'СЕТ СН'!$F$6-'СЕТ СН'!$F$26</f>
        <v>997.56483131000005</v>
      </c>
      <c r="O51" s="36">
        <f>SUMIFS(СВЦЭМ!$D$39:$D$782,СВЦЭМ!$A$39:$A$782,$A51,СВЦЭМ!$B$39:$B$782,O$47)+'СЕТ СН'!$F$14+СВЦЭМ!$D$10+'СЕТ СН'!$F$6-'СЕТ СН'!$F$26</f>
        <v>996.59756593999998</v>
      </c>
      <c r="P51" s="36">
        <f>SUMIFS(СВЦЭМ!$D$39:$D$782,СВЦЭМ!$A$39:$A$782,$A51,СВЦЭМ!$B$39:$B$782,P$47)+'СЕТ СН'!$F$14+СВЦЭМ!$D$10+'СЕТ СН'!$F$6-'СЕТ СН'!$F$26</f>
        <v>1003.02720102</v>
      </c>
      <c r="Q51" s="36">
        <f>SUMIFS(СВЦЭМ!$D$39:$D$782,СВЦЭМ!$A$39:$A$782,$A51,СВЦЭМ!$B$39:$B$782,Q$47)+'СЕТ СН'!$F$14+СВЦЭМ!$D$10+'СЕТ СН'!$F$6-'СЕТ СН'!$F$26</f>
        <v>1038.93753169</v>
      </c>
      <c r="R51" s="36">
        <f>SUMIFS(СВЦЭМ!$D$39:$D$782,СВЦЭМ!$A$39:$A$782,$A51,СВЦЭМ!$B$39:$B$782,R$47)+'СЕТ СН'!$F$14+СВЦЭМ!$D$10+'СЕТ СН'!$F$6-'СЕТ СН'!$F$26</f>
        <v>1029.5729612</v>
      </c>
      <c r="S51" s="36">
        <f>SUMIFS(СВЦЭМ!$D$39:$D$782,СВЦЭМ!$A$39:$A$782,$A51,СВЦЭМ!$B$39:$B$782,S$47)+'СЕТ СН'!$F$14+СВЦЭМ!$D$10+'СЕТ СН'!$F$6-'СЕТ СН'!$F$26</f>
        <v>1033.8054442</v>
      </c>
      <c r="T51" s="36">
        <f>SUMIFS(СВЦЭМ!$D$39:$D$782,СВЦЭМ!$A$39:$A$782,$A51,СВЦЭМ!$B$39:$B$782,T$47)+'СЕТ СН'!$F$14+СВЦЭМ!$D$10+'СЕТ СН'!$F$6-'СЕТ СН'!$F$26</f>
        <v>1051.36066886</v>
      </c>
      <c r="U51" s="36">
        <f>SUMIFS(СВЦЭМ!$D$39:$D$782,СВЦЭМ!$A$39:$A$782,$A51,СВЦЭМ!$B$39:$B$782,U$47)+'СЕТ СН'!$F$14+СВЦЭМ!$D$10+'СЕТ СН'!$F$6-'СЕТ СН'!$F$26</f>
        <v>1048.0662647199999</v>
      </c>
      <c r="V51" s="36">
        <f>SUMIFS(СВЦЭМ!$D$39:$D$782,СВЦЭМ!$A$39:$A$782,$A51,СВЦЭМ!$B$39:$B$782,V$47)+'СЕТ СН'!$F$14+СВЦЭМ!$D$10+'СЕТ СН'!$F$6-'СЕТ СН'!$F$26</f>
        <v>1045.55021048</v>
      </c>
      <c r="W51" s="36">
        <f>SUMIFS(СВЦЭМ!$D$39:$D$782,СВЦЭМ!$A$39:$A$782,$A51,СВЦЭМ!$B$39:$B$782,W$47)+'СЕТ СН'!$F$14+СВЦЭМ!$D$10+'СЕТ СН'!$F$6-'СЕТ СН'!$F$26</f>
        <v>1035.32481054</v>
      </c>
      <c r="X51" s="36">
        <f>SUMIFS(СВЦЭМ!$D$39:$D$782,СВЦЭМ!$A$39:$A$782,$A51,СВЦЭМ!$B$39:$B$782,X$47)+'СЕТ СН'!$F$14+СВЦЭМ!$D$10+'СЕТ СН'!$F$6-'СЕТ СН'!$F$26</f>
        <v>1047.3805503399999</v>
      </c>
      <c r="Y51" s="36">
        <f>SUMIFS(СВЦЭМ!$D$39:$D$782,СВЦЭМ!$A$39:$A$782,$A51,СВЦЭМ!$B$39:$B$782,Y$47)+'СЕТ СН'!$F$14+СВЦЭМ!$D$10+'СЕТ СН'!$F$6-'СЕТ СН'!$F$26</f>
        <v>1103.4706828799999</v>
      </c>
    </row>
    <row r="52" spans="1:25" ht="15.75" x14ac:dyDescent="0.2">
      <c r="A52" s="35">
        <f t="shared" si="1"/>
        <v>44474</v>
      </c>
      <c r="B52" s="36">
        <f>SUMIFS(СВЦЭМ!$D$39:$D$782,СВЦЭМ!$A$39:$A$782,$A52,СВЦЭМ!$B$39:$B$782,B$47)+'СЕТ СН'!$F$14+СВЦЭМ!$D$10+'СЕТ СН'!$F$6-'СЕТ СН'!$F$26</f>
        <v>1161.88578465</v>
      </c>
      <c r="C52" s="36">
        <f>SUMIFS(СВЦЭМ!$D$39:$D$782,СВЦЭМ!$A$39:$A$782,$A52,СВЦЭМ!$B$39:$B$782,C$47)+'СЕТ СН'!$F$14+СВЦЭМ!$D$10+'СЕТ СН'!$F$6-'СЕТ СН'!$F$26</f>
        <v>1164.8438202699999</v>
      </c>
      <c r="D52" s="36">
        <f>SUMIFS(СВЦЭМ!$D$39:$D$782,СВЦЭМ!$A$39:$A$782,$A52,СВЦЭМ!$B$39:$B$782,D$47)+'СЕТ СН'!$F$14+СВЦЭМ!$D$10+'СЕТ СН'!$F$6-'СЕТ СН'!$F$26</f>
        <v>1098.5529041699999</v>
      </c>
      <c r="E52" s="36">
        <f>SUMIFS(СВЦЭМ!$D$39:$D$782,СВЦЭМ!$A$39:$A$782,$A52,СВЦЭМ!$B$39:$B$782,E$47)+'СЕТ СН'!$F$14+СВЦЭМ!$D$10+'СЕТ СН'!$F$6-'СЕТ СН'!$F$26</f>
        <v>1082.0285620899999</v>
      </c>
      <c r="F52" s="36">
        <f>SUMIFS(СВЦЭМ!$D$39:$D$782,СВЦЭМ!$A$39:$A$782,$A52,СВЦЭМ!$B$39:$B$782,F$47)+'СЕТ СН'!$F$14+СВЦЭМ!$D$10+'СЕТ СН'!$F$6-'СЕТ СН'!$F$26</f>
        <v>1082.0313465199999</v>
      </c>
      <c r="G52" s="36">
        <f>SUMIFS(СВЦЭМ!$D$39:$D$782,СВЦЭМ!$A$39:$A$782,$A52,СВЦЭМ!$B$39:$B$782,G$47)+'СЕТ СН'!$F$14+СВЦЭМ!$D$10+'СЕТ СН'!$F$6-'СЕТ СН'!$F$26</f>
        <v>1091.3207754399998</v>
      </c>
      <c r="H52" s="36">
        <f>SUMIFS(СВЦЭМ!$D$39:$D$782,СВЦЭМ!$A$39:$A$782,$A52,СВЦЭМ!$B$39:$B$782,H$47)+'СЕТ СН'!$F$14+СВЦЭМ!$D$10+'СЕТ СН'!$F$6-'СЕТ СН'!$F$26</f>
        <v>1146.2444656499999</v>
      </c>
      <c r="I52" s="36">
        <f>SUMIFS(СВЦЭМ!$D$39:$D$782,СВЦЭМ!$A$39:$A$782,$A52,СВЦЭМ!$B$39:$B$782,I$47)+'СЕТ СН'!$F$14+СВЦЭМ!$D$10+'СЕТ СН'!$F$6-'СЕТ СН'!$F$26</f>
        <v>1130.33542435</v>
      </c>
      <c r="J52" s="36">
        <f>SUMIFS(СВЦЭМ!$D$39:$D$782,СВЦЭМ!$A$39:$A$782,$A52,СВЦЭМ!$B$39:$B$782,J$47)+'СЕТ СН'!$F$14+СВЦЭМ!$D$10+'СЕТ СН'!$F$6-'СЕТ СН'!$F$26</f>
        <v>1029.8183132300001</v>
      </c>
      <c r="K52" s="36">
        <f>SUMIFS(СВЦЭМ!$D$39:$D$782,СВЦЭМ!$A$39:$A$782,$A52,СВЦЭМ!$B$39:$B$782,K$47)+'СЕТ СН'!$F$14+СВЦЭМ!$D$10+'СЕТ СН'!$F$6-'СЕТ СН'!$F$26</f>
        <v>1051.1885125399999</v>
      </c>
      <c r="L52" s="36">
        <f>SUMIFS(СВЦЭМ!$D$39:$D$782,СВЦЭМ!$A$39:$A$782,$A52,СВЦЭМ!$B$39:$B$782,L$47)+'СЕТ СН'!$F$14+СВЦЭМ!$D$10+'СЕТ СН'!$F$6-'СЕТ СН'!$F$26</f>
        <v>1057.89666281</v>
      </c>
      <c r="M52" s="36">
        <f>SUMIFS(СВЦЭМ!$D$39:$D$782,СВЦЭМ!$A$39:$A$782,$A52,СВЦЭМ!$B$39:$B$782,M$47)+'СЕТ СН'!$F$14+СВЦЭМ!$D$10+'СЕТ СН'!$F$6-'СЕТ СН'!$F$26</f>
        <v>1079.1324730900001</v>
      </c>
      <c r="N52" s="36">
        <f>SUMIFS(СВЦЭМ!$D$39:$D$782,СВЦЭМ!$A$39:$A$782,$A52,СВЦЭМ!$B$39:$B$782,N$47)+'СЕТ СН'!$F$14+СВЦЭМ!$D$10+'СЕТ СН'!$F$6-'СЕТ СН'!$F$26</f>
        <v>1058.39702713</v>
      </c>
      <c r="O52" s="36">
        <f>SUMIFS(СВЦЭМ!$D$39:$D$782,СВЦЭМ!$A$39:$A$782,$A52,СВЦЭМ!$B$39:$B$782,O$47)+'СЕТ СН'!$F$14+СВЦЭМ!$D$10+'СЕТ СН'!$F$6-'СЕТ СН'!$F$26</f>
        <v>1063.27335905</v>
      </c>
      <c r="P52" s="36">
        <f>SUMIFS(СВЦЭМ!$D$39:$D$782,СВЦЭМ!$A$39:$A$782,$A52,СВЦЭМ!$B$39:$B$782,P$47)+'СЕТ СН'!$F$14+СВЦЭМ!$D$10+'СЕТ СН'!$F$6-'СЕТ СН'!$F$26</f>
        <v>1067.3026547699999</v>
      </c>
      <c r="Q52" s="36">
        <f>SUMIFS(СВЦЭМ!$D$39:$D$782,СВЦЭМ!$A$39:$A$782,$A52,СВЦЭМ!$B$39:$B$782,Q$47)+'СЕТ СН'!$F$14+СВЦЭМ!$D$10+'СЕТ СН'!$F$6-'СЕТ СН'!$F$26</f>
        <v>1089.5154890599999</v>
      </c>
      <c r="R52" s="36">
        <f>SUMIFS(СВЦЭМ!$D$39:$D$782,СВЦЭМ!$A$39:$A$782,$A52,СВЦЭМ!$B$39:$B$782,R$47)+'СЕТ СН'!$F$14+СВЦЭМ!$D$10+'СЕТ СН'!$F$6-'СЕТ СН'!$F$26</f>
        <v>1070.1211071</v>
      </c>
      <c r="S52" s="36">
        <f>SUMIFS(СВЦЭМ!$D$39:$D$782,СВЦЭМ!$A$39:$A$782,$A52,СВЦЭМ!$B$39:$B$782,S$47)+'СЕТ СН'!$F$14+СВЦЭМ!$D$10+'СЕТ СН'!$F$6-'СЕТ СН'!$F$26</f>
        <v>1062.0063679099999</v>
      </c>
      <c r="T52" s="36">
        <f>SUMIFS(СВЦЭМ!$D$39:$D$782,СВЦЭМ!$A$39:$A$782,$A52,СВЦЭМ!$B$39:$B$782,T$47)+'СЕТ СН'!$F$14+СВЦЭМ!$D$10+'СЕТ СН'!$F$6-'СЕТ СН'!$F$26</f>
        <v>1095.0606227299997</v>
      </c>
      <c r="U52" s="36">
        <f>SUMIFS(СВЦЭМ!$D$39:$D$782,СВЦЭМ!$A$39:$A$782,$A52,СВЦЭМ!$B$39:$B$782,U$47)+'СЕТ СН'!$F$14+СВЦЭМ!$D$10+'СЕТ СН'!$F$6-'СЕТ СН'!$F$26</f>
        <v>1072.0115307799999</v>
      </c>
      <c r="V52" s="36">
        <f>SUMIFS(СВЦЭМ!$D$39:$D$782,СВЦЭМ!$A$39:$A$782,$A52,СВЦЭМ!$B$39:$B$782,V$47)+'СЕТ СН'!$F$14+СВЦЭМ!$D$10+'СЕТ СН'!$F$6-'СЕТ СН'!$F$26</f>
        <v>1072.2080673400001</v>
      </c>
      <c r="W52" s="36">
        <f>SUMIFS(СВЦЭМ!$D$39:$D$782,СВЦЭМ!$A$39:$A$782,$A52,СВЦЭМ!$B$39:$B$782,W$47)+'СЕТ СН'!$F$14+СВЦЭМ!$D$10+'СЕТ СН'!$F$6-'СЕТ СН'!$F$26</f>
        <v>1076.13013972</v>
      </c>
      <c r="X52" s="36">
        <f>SUMIFS(СВЦЭМ!$D$39:$D$782,СВЦЭМ!$A$39:$A$782,$A52,СВЦЭМ!$B$39:$B$782,X$47)+'СЕТ СН'!$F$14+СВЦЭМ!$D$10+'СЕТ СН'!$F$6-'СЕТ СН'!$F$26</f>
        <v>1086.31152877</v>
      </c>
      <c r="Y52" s="36">
        <f>SUMIFS(СВЦЭМ!$D$39:$D$782,СВЦЭМ!$A$39:$A$782,$A52,СВЦЭМ!$B$39:$B$782,Y$47)+'СЕТ СН'!$F$14+СВЦЭМ!$D$10+'СЕТ СН'!$F$6-'СЕТ СН'!$F$26</f>
        <v>1159.30677023</v>
      </c>
    </row>
    <row r="53" spans="1:25" ht="15.75" x14ac:dyDescent="0.2">
      <c r="A53" s="35">
        <f t="shared" si="1"/>
        <v>44475</v>
      </c>
      <c r="B53" s="36">
        <f>SUMIFS(СВЦЭМ!$D$39:$D$782,СВЦЭМ!$A$39:$A$782,$A53,СВЦЭМ!$B$39:$B$782,B$47)+'СЕТ СН'!$F$14+СВЦЭМ!$D$10+'СЕТ СН'!$F$6-'СЕТ СН'!$F$26</f>
        <v>1185.5020693699998</v>
      </c>
      <c r="C53" s="36">
        <f>SUMIFS(СВЦЭМ!$D$39:$D$782,СВЦЭМ!$A$39:$A$782,$A53,СВЦЭМ!$B$39:$B$782,C$47)+'СЕТ СН'!$F$14+СВЦЭМ!$D$10+'СЕТ СН'!$F$6-'СЕТ СН'!$F$26</f>
        <v>1216.0295681699999</v>
      </c>
      <c r="D53" s="36">
        <f>SUMIFS(СВЦЭМ!$D$39:$D$782,СВЦЭМ!$A$39:$A$782,$A53,СВЦЭМ!$B$39:$B$782,D$47)+'СЕТ СН'!$F$14+СВЦЭМ!$D$10+'СЕТ СН'!$F$6-'СЕТ СН'!$F$26</f>
        <v>1133.24222887</v>
      </c>
      <c r="E53" s="36">
        <f>SUMIFS(СВЦЭМ!$D$39:$D$782,СВЦЭМ!$A$39:$A$782,$A53,СВЦЭМ!$B$39:$B$782,E$47)+'СЕТ СН'!$F$14+СВЦЭМ!$D$10+'СЕТ СН'!$F$6-'СЕТ СН'!$F$26</f>
        <v>1122.79461444</v>
      </c>
      <c r="F53" s="36">
        <f>SUMIFS(СВЦЭМ!$D$39:$D$782,СВЦЭМ!$A$39:$A$782,$A53,СВЦЭМ!$B$39:$B$782,F$47)+'СЕТ СН'!$F$14+СВЦЭМ!$D$10+'СЕТ СН'!$F$6-'СЕТ СН'!$F$26</f>
        <v>1117.1460074999998</v>
      </c>
      <c r="G53" s="36">
        <f>SUMIFS(СВЦЭМ!$D$39:$D$782,СВЦЭМ!$A$39:$A$782,$A53,СВЦЭМ!$B$39:$B$782,G$47)+'СЕТ СН'!$F$14+СВЦЭМ!$D$10+'СЕТ СН'!$F$6-'СЕТ СН'!$F$26</f>
        <v>1120.4749993200001</v>
      </c>
      <c r="H53" s="36">
        <f>SUMIFS(СВЦЭМ!$D$39:$D$782,СВЦЭМ!$A$39:$A$782,$A53,СВЦЭМ!$B$39:$B$782,H$47)+'СЕТ СН'!$F$14+СВЦЭМ!$D$10+'СЕТ СН'!$F$6-'СЕТ СН'!$F$26</f>
        <v>1179.7904767099999</v>
      </c>
      <c r="I53" s="36">
        <f>SUMIFS(СВЦЭМ!$D$39:$D$782,СВЦЭМ!$A$39:$A$782,$A53,СВЦЭМ!$B$39:$B$782,I$47)+'СЕТ СН'!$F$14+СВЦЭМ!$D$10+'СЕТ СН'!$F$6-'СЕТ СН'!$F$26</f>
        <v>1194.8621822799998</v>
      </c>
      <c r="J53" s="36">
        <f>SUMIFS(СВЦЭМ!$D$39:$D$782,СВЦЭМ!$A$39:$A$782,$A53,СВЦЭМ!$B$39:$B$782,J$47)+'СЕТ СН'!$F$14+СВЦЭМ!$D$10+'СЕТ СН'!$F$6-'СЕТ СН'!$F$26</f>
        <v>1138.7517959499999</v>
      </c>
      <c r="K53" s="36">
        <f>SUMIFS(СВЦЭМ!$D$39:$D$782,СВЦЭМ!$A$39:$A$782,$A53,СВЦЭМ!$B$39:$B$782,K$47)+'СЕТ СН'!$F$14+СВЦЭМ!$D$10+'СЕТ СН'!$F$6-'СЕТ СН'!$F$26</f>
        <v>1119.9317536999999</v>
      </c>
      <c r="L53" s="36">
        <f>SUMIFS(СВЦЭМ!$D$39:$D$782,СВЦЭМ!$A$39:$A$782,$A53,СВЦЭМ!$B$39:$B$782,L$47)+'СЕТ СН'!$F$14+СВЦЭМ!$D$10+'СЕТ СН'!$F$6-'СЕТ СН'!$F$26</f>
        <v>1137.6267129599998</v>
      </c>
      <c r="M53" s="36">
        <f>SUMIFS(СВЦЭМ!$D$39:$D$782,СВЦЭМ!$A$39:$A$782,$A53,СВЦЭМ!$B$39:$B$782,M$47)+'СЕТ СН'!$F$14+СВЦЭМ!$D$10+'СЕТ СН'!$F$6-'СЕТ СН'!$F$26</f>
        <v>1138.7259418599999</v>
      </c>
      <c r="N53" s="36">
        <f>SUMIFS(СВЦЭМ!$D$39:$D$782,СВЦЭМ!$A$39:$A$782,$A53,СВЦЭМ!$B$39:$B$782,N$47)+'СЕТ СН'!$F$14+СВЦЭМ!$D$10+'СЕТ СН'!$F$6-'СЕТ СН'!$F$26</f>
        <v>1130.1873779</v>
      </c>
      <c r="O53" s="36">
        <f>SUMIFS(СВЦЭМ!$D$39:$D$782,СВЦЭМ!$A$39:$A$782,$A53,СВЦЭМ!$B$39:$B$782,O$47)+'СЕТ СН'!$F$14+СВЦЭМ!$D$10+'СЕТ СН'!$F$6-'СЕТ СН'!$F$26</f>
        <v>1144.1765935799999</v>
      </c>
      <c r="P53" s="36">
        <f>SUMIFS(СВЦЭМ!$D$39:$D$782,СВЦЭМ!$A$39:$A$782,$A53,СВЦЭМ!$B$39:$B$782,P$47)+'СЕТ СН'!$F$14+СВЦЭМ!$D$10+'СЕТ СН'!$F$6-'СЕТ СН'!$F$26</f>
        <v>1148.9019407999999</v>
      </c>
      <c r="Q53" s="36">
        <f>SUMIFS(СВЦЭМ!$D$39:$D$782,СВЦЭМ!$A$39:$A$782,$A53,СВЦЭМ!$B$39:$B$782,Q$47)+'СЕТ СН'!$F$14+СВЦЭМ!$D$10+'СЕТ СН'!$F$6-'СЕТ СН'!$F$26</f>
        <v>1160.3006323099999</v>
      </c>
      <c r="R53" s="36">
        <f>SUMIFS(СВЦЭМ!$D$39:$D$782,СВЦЭМ!$A$39:$A$782,$A53,СВЦЭМ!$B$39:$B$782,R$47)+'СЕТ СН'!$F$14+СВЦЭМ!$D$10+'СЕТ СН'!$F$6-'СЕТ СН'!$F$26</f>
        <v>1166.08592834</v>
      </c>
      <c r="S53" s="36">
        <f>SUMIFS(СВЦЭМ!$D$39:$D$782,СВЦЭМ!$A$39:$A$782,$A53,СВЦЭМ!$B$39:$B$782,S$47)+'СЕТ СН'!$F$14+СВЦЭМ!$D$10+'СЕТ СН'!$F$6-'СЕТ СН'!$F$26</f>
        <v>1164.43917644</v>
      </c>
      <c r="T53" s="36">
        <f>SUMIFS(СВЦЭМ!$D$39:$D$782,СВЦЭМ!$A$39:$A$782,$A53,СВЦЭМ!$B$39:$B$782,T$47)+'СЕТ СН'!$F$14+СВЦЭМ!$D$10+'СЕТ СН'!$F$6-'СЕТ СН'!$F$26</f>
        <v>1122.0123345699999</v>
      </c>
      <c r="U53" s="36">
        <f>SUMIFS(СВЦЭМ!$D$39:$D$782,СВЦЭМ!$A$39:$A$782,$A53,СВЦЭМ!$B$39:$B$782,U$47)+'СЕТ СН'!$F$14+СВЦЭМ!$D$10+'СЕТ СН'!$F$6-'СЕТ СН'!$F$26</f>
        <v>1059.9901201800001</v>
      </c>
      <c r="V53" s="36">
        <f>SUMIFS(СВЦЭМ!$D$39:$D$782,СВЦЭМ!$A$39:$A$782,$A53,СВЦЭМ!$B$39:$B$782,V$47)+'СЕТ СН'!$F$14+СВЦЭМ!$D$10+'СЕТ СН'!$F$6-'СЕТ СН'!$F$26</f>
        <v>1027.35297674</v>
      </c>
      <c r="W53" s="36">
        <f>SUMIFS(СВЦЭМ!$D$39:$D$782,СВЦЭМ!$A$39:$A$782,$A53,СВЦЭМ!$B$39:$B$782,W$47)+'СЕТ СН'!$F$14+СВЦЭМ!$D$10+'СЕТ СН'!$F$6-'СЕТ СН'!$F$26</f>
        <v>1058.94137598</v>
      </c>
      <c r="X53" s="36">
        <f>SUMIFS(СВЦЭМ!$D$39:$D$782,СВЦЭМ!$A$39:$A$782,$A53,СВЦЭМ!$B$39:$B$782,X$47)+'СЕТ СН'!$F$14+СВЦЭМ!$D$10+'СЕТ СН'!$F$6-'СЕТ СН'!$F$26</f>
        <v>1138.8201420799999</v>
      </c>
      <c r="Y53" s="36">
        <f>SUMIFS(СВЦЭМ!$D$39:$D$782,СВЦЭМ!$A$39:$A$782,$A53,СВЦЭМ!$B$39:$B$782,Y$47)+'СЕТ СН'!$F$14+СВЦЭМ!$D$10+'СЕТ СН'!$F$6-'СЕТ СН'!$F$26</f>
        <v>1174.44131705</v>
      </c>
    </row>
    <row r="54" spans="1:25" ht="15.75" x14ac:dyDescent="0.2">
      <c r="A54" s="35">
        <f t="shared" si="1"/>
        <v>44476</v>
      </c>
      <c r="B54" s="36">
        <f>SUMIFS(СВЦЭМ!$D$39:$D$782,СВЦЭМ!$A$39:$A$782,$A54,СВЦЭМ!$B$39:$B$782,B$47)+'СЕТ СН'!$F$14+СВЦЭМ!$D$10+'СЕТ СН'!$F$6-'СЕТ СН'!$F$26</f>
        <v>1111.5908005499998</v>
      </c>
      <c r="C54" s="36">
        <f>SUMIFS(СВЦЭМ!$D$39:$D$782,СВЦЭМ!$A$39:$A$782,$A54,СВЦЭМ!$B$39:$B$782,C$47)+'СЕТ СН'!$F$14+СВЦЭМ!$D$10+'СЕТ СН'!$F$6-'СЕТ СН'!$F$26</f>
        <v>1129.0691000499999</v>
      </c>
      <c r="D54" s="36">
        <f>SUMIFS(СВЦЭМ!$D$39:$D$782,СВЦЭМ!$A$39:$A$782,$A54,СВЦЭМ!$B$39:$B$782,D$47)+'СЕТ СН'!$F$14+СВЦЭМ!$D$10+'СЕТ СН'!$F$6-'СЕТ СН'!$F$26</f>
        <v>1082.8878257099998</v>
      </c>
      <c r="E54" s="36">
        <f>SUMIFS(СВЦЭМ!$D$39:$D$782,СВЦЭМ!$A$39:$A$782,$A54,СВЦЭМ!$B$39:$B$782,E$47)+'СЕТ СН'!$F$14+СВЦЭМ!$D$10+'СЕТ СН'!$F$6-'СЕТ СН'!$F$26</f>
        <v>1085.1125007099999</v>
      </c>
      <c r="F54" s="36">
        <f>SUMIFS(СВЦЭМ!$D$39:$D$782,СВЦЭМ!$A$39:$A$782,$A54,СВЦЭМ!$B$39:$B$782,F$47)+'СЕТ СН'!$F$14+СВЦЭМ!$D$10+'СЕТ СН'!$F$6-'СЕТ СН'!$F$26</f>
        <v>1084.2283979399999</v>
      </c>
      <c r="G54" s="36">
        <f>SUMIFS(СВЦЭМ!$D$39:$D$782,СВЦЭМ!$A$39:$A$782,$A54,СВЦЭМ!$B$39:$B$782,G$47)+'СЕТ СН'!$F$14+СВЦЭМ!$D$10+'СЕТ СН'!$F$6-'СЕТ СН'!$F$26</f>
        <v>1084.6186279799999</v>
      </c>
      <c r="H54" s="36">
        <f>SUMIFS(СВЦЭМ!$D$39:$D$782,СВЦЭМ!$A$39:$A$782,$A54,СВЦЭМ!$B$39:$B$782,H$47)+'СЕТ СН'!$F$14+СВЦЭМ!$D$10+'СЕТ СН'!$F$6-'СЕТ СН'!$F$26</f>
        <v>1135.27288834</v>
      </c>
      <c r="I54" s="36">
        <f>SUMIFS(СВЦЭМ!$D$39:$D$782,СВЦЭМ!$A$39:$A$782,$A54,СВЦЭМ!$B$39:$B$782,I$47)+'СЕТ СН'!$F$14+СВЦЭМ!$D$10+'СЕТ СН'!$F$6-'СЕТ СН'!$F$26</f>
        <v>1145.8105283999998</v>
      </c>
      <c r="J54" s="36">
        <f>SUMIFS(СВЦЭМ!$D$39:$D$782,СВЦЭМ!$A$39:$A$782,$A54,СВЦЭМ!$B$39:$B$782,J$47)+'СЕТ СН'!$F$14+СВЦЭМ!$D$10+'СЕТ СН'!$F$6-'СЕТ СН'!$F$26</f>
        <v>1104.2834351700001</v>
      </c>
      <c r="K54" s="36">
        <f>SUMIFS(СВЦЭМ!$D$39:$D$782,СВЦЭМ!$A$39:$A$782,$A54,СВЦЭМ!$B$39:$B$782,K$47)+'СЕТ СН'!$F$14+СВЦЭМ!$D$10+'СЕТ СН'!$F$6-'СЕТ СН'!$F$26</f>
        <v>1074.3725953799999</v>
      </c>
      <c r="L54" s="36">
        <f>SUMIFS(СВЦЭМ!$D$39:$D$782,СВЦЭМ!$A$39:$A$782,$A54,СВЦЭМ!$B$39:$B$782,L$47)+'СЕТ СН'!$F$14+СВЦЭМ!$D$10+'СЕТ СН'!$F$6-'СЕТ СН'!$F$26</f>
        <v>1062.5720448299999</v>
      </c>
      <c r="M54" s="36">
        <f>SUMIFS(СВЦЭМ!$D$39:$D$782,СВЦЭМ!$A$39:$A$782,$A54,СВЦЭМ!$B$39:$B$782,M$47)+'СЕТ СН'!$F$14+СВЦЭМ!$D$10+'СЕТ СН'!$F$6-'СЕТ СН'!$F$26</f>
        <v>1083.8513462599999</v>
      </c>
      <c r="N54" s="36">
        <f>SUMIFS(СВЦЭМ!$D$39:$D$782,СВЦЭМ!$A$39:$A$782,$A54,СВЦЭМ!$B$39:$B$782,N$47)+'СЕТ СН'!$F$14+СВЦЭМ!$D$10+'СЕТ СН'!$F$6-'СЕТ СН'!$F$26</f>
        <v>1092.69737773</v>
      </c>
      <c r="O54" s="36">
        <f>SUMIFS(СВЦЭМ!$D$39:$D$782,СВЦЭМ!$A$39:$A$782,$A54,СВЦЭМ!$B$39:$B$782,O$47)+'СЕТ СН'!$F$14+СВЦЭМ!$D$10+'СЕТ СН'!$F$6-'СЕТ СН'!$F$26</f>
        <v>1087.55986796</v>
      </c>
      <c r="P54" s="36">
        <f>SUMIFS(СВЦЭМ!$D$39:$D$782,СВЦЭМ!$A$39:$A$782,$A54,СВЦЭМ!$B$39:$B$782,P$47)+'СЕТ СН'!$F$14+СВЦЭМ!$D$10+'СЕТ СН'!$F$6-'СЕТ СН'!$F$26</f>
        <v>1085.85915172</v>
      </c>
      <c r="Q54" s="36">
        <f>SUMIFS(СВЦЭМ!$D$39:$D$782,СВЦЭМ!$A$39:$A$782,$A54,СВЦЭМ!$B$39:$B$782,Q$47)+'СЕТ СН'!$F$14+СВЦЭМ!$D$10+'СЕТ СН'!$F$6-'СЕТ СН'!$F$26</f>
        <v>1092.2357956999999</v>
      </c>
      <c r="R54" s="36">
        <f>SUMIFS(СВЦЭМ!$D$39:$D$782,СВЦЭМ!$A$39:$A$782,$A54,СВЦЭМ!$B$39:$B$782,R$47)+'СЕТ СН'!$F$14+СВЦЭМ!$D$10+'СЕТ СН'!$F$6-'СЕТ СН'!$F$26</f>
        <v>1086.18912011</v>
      </c>
      <c r="S54" s="36">
        <f>SUMIFS(СВЦЭМ!$D$39:$D$782,СВЦЭМ!$A$39:$A$782,$A54,СВЦЭМ!$B$39:$B$782,S$47)+'СЕТ СН'!$F$14+СВЦЭМ!$D$10+'СЕТ СН'!$F$6-'СЕТ СН'!$F$26</f>
        <v>1085.7647828199999</v>
      </c>
      <c r="T54" s="36">
        <f>SUMIFS(СВЦЭМ!$D$39:$D$782,СВЦЭМ!$A$39:$A$782,$A54,СВЦЭМ!$B$39:$B$782,T$47)+'СЕТ СН'!$F$14+СВЦЭМ!$D$10+'СЕТ СН'!$F$6-'СЕТ СН'!$F$26</f>
        <v>1070.36186008</v>
      </c>
      <c r="U54" s="36">
        <f>SUMIFS(СВЦЭМ!$D$39:$D$782,СВЦЭМ!$A$39:$A$782,$A54,СВЦЭМ!$B$39:$B$782,U$47)+'СЕТ СН'!$F$14+СВЦЭМ!$D$10+'СЕТ СН'!$F$6-'СЕТ СН'!$F$26</f>
        <v>1047.23463838</v>
      </c>
      <c r="V54" s="36">
        <f>SUMIFS(СВЦЭМ!$D$39:$D$782,СВЦЭМ!$A$39:$A$782,$A54,СВЦЭМ!$B$39:$B$782,V$47)+'СЕТ СН'!$F$14+СВЦЭМ!$D$10+'СЕТ СН'!$F$6-'СЕТ СН'!$F$26</f>
        <v>1062.0648366600001</v>
      </c>
      <c r="W54" s="36">
        <f>SUMIFS(СВЦЭМ!$D$39:$D$782,СВЦЭМ!$A$39:$A$782,$A54,СВЦЭМ!$B$39:$B$782,W$47)+'СЕТ СН'!$F$14+СВЦЭМ!$D$10+'СЕТ СН'!$F$6-'СЕТ СН'!$F$26</f>
        <v>1095.0178682999999</v>
      </c>
      <c r="X54" s="36">
        <f>SUMIFS(СВЦЭМ!$D$39:$D$782,СВЦЭМ!$A$39:$A$782,$A54,СВЦЭМ!$B$39:$B$782,X$47)+'СЕТ СН'!$F$14+СВЦЭМ!$D$10+'СЕТ СН'!$F$6-'СЕТ СН'!$F$26</f>
        <v>1146.9606735599998</v>
      </c>
      <c r="Y54" s="36">
        <f>SUMIFS(СВЦЭМ!$D$39:$D$782,СВЦЭМ!$A$39:$A$782,$A54,СВЦЭМ!$B$39:$B$782,Y$47)+'СЕТ СН'!$F$14+СВЦЭМ!$D$10+'СЕТ СН'!$F$6-'СЕТ СН'!$F$26</f>
        <v>1157.59574692</v>
      </c>
    </row>
    <row r="55" spans="1:25" ht="15.75" x14ac:dyDescent="0.2">
      <c r="A55" s="35">
        <f t="shared" si="1"/>
        <v>44477</v>
      </c>
      <c r="B55" s="36">
        <f>SUMIFS(СВЦЭМ!$D$39:$D$782,СВЦЭМ!$A$39:$A$782,$A55,СВЦЭМ!$B$39:$B$782,B$47)+'СЕТ СН'!$F$14+СВЦЭМ!$D$10+'СЕТ СН'!$F$6-'СЕТ СН'!$F$26</f>
        <v>1130.1722326699999</v>
      </c>
      <c r="C55" s="36">
        <f>SUMIFS(СВЦЭМ!$D$39:$D$782,СВЦЭМ!$A$39:$A$782,$A55,СВЦЭМ!$B$39:$B$782,C$47)+'СЕТ СН'!$F$14+СВЦЭМ!$D$10+'СЕТ СН'!$F$6-'СЕТ СН'!$F$26</f>
        <v>1154.9978600299999</v>
      </c>
      <c r="D55" s="36">
        <f>SUMIFS(СВЦЭМ!$D$39:$D$782,СВЦЭМ!$A$39:$A$782,$A55,СВЦЭМ!$B$39:$B$782,D$47)+'СЕТ СН'!$F$14+СВЦЭМ!$D$10+'СЕТ СН'!$F$6-'СЕТ СН'!$F$26</f>
        <v>1125.1895465699999</v>
      </c>
      <c r="E55" s="36">
        <f>SUMIFS(СВЦЭМ!$D$39:$D$782,СВЦЭМ!$A$39:$A$782,$A55,СВЦЭМ!$B$39:$B$782,E$47)+'СЕТ СН'!$F$14+СВЦЭМ!$D$10+'СЕТ СН'!$F$6-'СЕТ СН'!$F$26</f>
        <v>1149.8279234199999</v>
      </c>
      <c r="F55" s="36">
        <f>SUMIFS(СВЦЭМ!$D$39:$D$782,СВЦЭМ!$A$39:$A$782,$A55,СВЦЭМ!$B$39:$B$782,F$47)+'СЕТ СН'!$F$14+СВЦЭМ!$D$10+'СЕТ СН'!$F$6-'СЕТ СН'!$F$26</f>
        <v>1146.8307082399999</v>
      </c>
      <c r="G55" s="36">
        <f>SUMIFS(СВЦЭМ!$D$39:$D$782,СВЦЭМ!$A$39:$A$782,$A55,СВЦЭМ!$B$39:$B$782,G$47)+'СЕТ СН'!$F$14+СВЦЭМ!$D$10+'СЕТ СН'!$F$6-'СЕТ СН'!$F$26</f>
        <v>1127.80639099</v>
      </c>
      <c r="H55" s="36">
        <f>SUMIFS(СВЦЭМ!$D$39:$D$782,СВЦЭМ!$A$39:$A$782,$A55,СВЦЭМ!$B$39:$B$782,H$47)+'СЕТ СН'!$F$14+СВЦЭМ!$D$10+'СЕТ СН'!$F$6-'СЕТ СН'!$F$26</f>
        <v>1163.25407694</v>
      </c>
      <c r="I55" s="36">
        <f>SUMIFS(СВЦЭМ!$D$39:$D$782,СВЦЭМ!$A$39:$A$782,$A55,СВЦЭМ!$B$39:$B$782,I$47)+'СЕТ СН'!$F$14+СВЦЭМ!$D$10+'СЕТ СН'!$F$6-'СЕТ СН'!$F$26</f>
        <v>1200.79602454</v>
      </c>
      <c r="J55" s="36">
        <f>SUMIFS(СВЦЭМ!$D$39:$D$782,СВЦЭМ!$A$39:$A$782,$A55,СВЦЭМ!$B$39:$B$782,J$47)+'СЕТ СН'!$F$14+СВЦЭМ!$D$10+'СЕТ СН'!$F$6-'СЕТ СН'!$F$26</f>
        <v>1148.10203594</v>
      </c>
      <c r="K55" s="36">
        <f>SUMIFS(СВЦЭМ!$D$39:$D$782,СВЦЭМ!$A$39:$A$782,$A55,СВЦЭМ!$B$39:$B$782,K$47)+'СЕТ СН'!$F$14+СВЦЭМ!$D$10+'СЕТ СН'!$F$6-'СЕТ СН'!$F$26</f>
        <v>1115.4664336499998</v>
      </c>
      <c r="L55" s="36">
        <f>SUMIFS(СВЦЭМ!$D$39:$D$782,СВЦЭМ!$A$39:$A$782,$A55,СВЦЭМ!$B$39:$B$782,L$47)+'СЕТ СН'!$F$14+СВЦЭМ!$D$10+'СЕТ СН'!$F$6-'СЕТ СН'!$F$26</f>
        <v>1078.4701587899999</v>
      </c>
      <c r="M55" s="36">
        <f>SUMIFS(СВЦЭМ!$D$39:$D$782,СВЦЭМ!$A$39:$A$782,$A55,СВЦЭМ!$B$39:$B$782,M$47)+'СЕТ СН'!$F$14+СВЦЭМ!$D$10+'СЕТ СН'!$F$6-'СЕТ СН'!$F$26</f>
        <v>1092.22190062</v>
      </c>
      <c r="N55" s="36">
        <f>SUMIFS(СВЦЭМ!$D$39:$D$782,СВЦЭМ!$A$39:$A$782,$A55,СВЦЭМ!$B$39:$B$782,N$47)+'СЕТ СН'!$F$14+СВЦЭМ!$D$10+'СЕТ СН'!$F$6-'СЕТ СН'!$F$26</f>
        <v>1097.5869931599998</v>
      </c>
      <c r="O55" s="36">
        <f>SUMIFS(СВЦЭМ!$D$39:$D$782,СВЦЭМ!$A$39:$A$782,$A55,СВЦЭМ!$B$39:$B$782,O$47)+'СЕТ СН'!$F$14+СВЦЭМ!$D$10+'СЕТ СН'!$F$6-'СЕТ СН'!$F$26</f>
        <v>1088.3017464299999</v>
      </c>
      <c r="P55" s="36">
        <f>SUMIFS(СВЦЭМ!$D$39:$D$782,СВЦЭМ!$A$39:$A$782,$A55,СВЦЭМ!$B$39:$B$782,P$47)+'СЕТ СН'!$F$14+СВЦЭМ!$D$10+'СЕТ СН'!$F$6-'СЕТ СН'!$F$26</f>
        <v>1089.2373421499999</v>
      </c>
      <c r="Q55" s="36">
        <f>SUMIFS(СВЦЭМ!$D$39:$D$782,СВЦЭМ!$A$39:$A$782,$A55,СВЦЭМ!$B$39:$B$782,Q$47)+'СЕТ СН'!$F$14+СВЦЭМ!$D$10+'СЕТ СН'!$F$6-'СЕТ СН'!$F$26</f>
        <v>1084.1584733699999</v>
      </c>
      <c r="R55" s="36">
        <f>SUMIFS(СВЦЭМ!$D$39:$D$782,СВЦЭМ!$A$39:$A$782,$A55,СВЦЭМ!$B$39:$B$782,R$47)+'СЕТ СН'!$F$14+СВЦЭМ!$D$10+'СЕТ СН'!$F$6-'СЕТ СН'!$F$26</f>
        <v>1080.2317444400001</v>
      </c>
      <c r="S55" s="36">
        <f>SUMIFS(СВЦЭМ!$D$39:$D$782,СВЦЭМ!$A$39:$A$782,$A55,СВЦЭМ!$B$39:$B$782,S$47)+'СЕТ СН'!$F$14+СВЦЭМ!$D$10+'СЕТ СН'!$F$6-'СЕТ СН'!$F$26</f>
        <v>1083.0208839499999</v>
      </c>
      <c r="T55" s="36">
        <f>SUMIFS(СВЦЭМ!$D$39:$D$782,СВЦЭМ!$A$39:$A$782,$A55,СВЦЭМ!$B$39:$B$782,T$47)+'СЕТ СН'!$F$14+СВЦЭМ!$D$10+'СЕТ СН'!$F$6-'СЕТ СН'!$F$26</f>
        <v>1089.7005831499998</v>
      </c>
      <c r="U55" s="36">
        <f>SUMIFS(СВЦЭМ!$D$39:$D$782,СВЦЭМ!$A$39:$A$782,$A55,СВЦЭМ!$B$39:$B$782,U$47)+'СЕТ СН'!$F$14+СВЦЭМ!$D$10+'СЕТ СН'!$F$6-'СЕТ СН'!$F$26</f>
        <v>1060.71045482</v>
      </c>
      <c r="V55" s="36">
        <f>SUMIFS(СВЦЭМ!$D$39:$D$782,СВЦЭМ!$A$39:$A$782,$A55,СВЦЭМ!$B$39:$B$782,V$47)+'СЕТ СН'!$F$14+СВЦЭМ!$D$10+'СЕТ СН'!$F$6-'СЕТ СН'!$F$26</f>
        <v>1061.5637346399999</v>
      </c>
      <c r="W55" s="36">
        <f>SUMIFS(СВЦЭМ!$D$39:$D$782,СВЦЭМ!$A$39:$A$782,$A55,СВЦЭМ!$B$39:$B$782,W$47)+'СЕТ СН'!$F$14+СВЦЭМ!$D$10+'СЕТ СН'!$F$6-'СЕТ СН'!$F$26</f>
        <v>1096.4193669599999</v>
      </c>
      <c r="X55" s="36">
        <f>SUMIFS(СВЦЭМ!$D$39:$D$782,СВЦЭМ!$A$39:$A$782,$A55,СВЦЭМ!$B$39:$B$782,X$47)+'СЕТ СН'!$F$14+СВЦЭМ!$D$10+'СЕТ СН'!$F$6-'СЕТ СН'!$F$26</f>
        <v>1148.5953881199998</v>
      </c>
      <c r="Y55" s="36">
        <f>SUMIFS(СВЦЭМ!$D$39:$D$782,СВЦЭМ!$A$39:$A$782,$A55,СВЦЭМ!$B$39:$B$782,Y$47)+'СЕТ СН'!$F$14+СВЦЭМ!$D$10+'СЕТ СН'!$F$6-'СЕТ СН'!$F$26</f>
        <v>1150.1843401199999</v>
      </c>
    </row>
    <row r="56" spans="1:25" ht="15.75" x14ac:dyDescent="0.2">
      <c r="A56" s="35">
        <f t="shared" si="1"/>
        <v>44478</v>
      </c>
      <c r="B56" s="36">
        <f>SUMIFS(СВЦЭМ!$D$39:$D$782,СВЦЭМ!$A$39:$A$782,$A56,СВЦЭМ!$B$39:$B$782,B$47)+'СЕТ СН'!$F$14+СВЦЭМ!$D$10+'СЕТ СН'!$F$6-'СЕТ СН'!$F$26</f>
        <v>1035.2465958799999</v>
      </c>
      <c r="C56" s="36">
        <f>SUMIFS(СВЦЭМ!$D$39:$D$782,СВЦЭМ!$A$39:$A$782,$A56,СВЦЭМ!$B$39:$B$782,C$47)+'СЕТ СН'!$F$14+СВЦЭМ!$D$10+'СЕТ СН'!$F$6-'СЕТ СН'!$F$26</f>
        <v>1072.4391441</v>
      </c>
      <c r="D56" s="36">
        <f>SUMIFS(СВЦЭМ!$D$39:$D$782,СВЦЭМ!$A$39:$A$782,$A56,СВЦЭМ!$B$39:$B$782,D$47)+'СЕТ СН'!$F$14+СВЦЭМ!$D$10+'СЕТ СН'!$F$6-'СЕТ СН'!$F$26</f>
        <v>1069.4344673799999</v>
      </c>
      <c r="E56" s="36">
        <f>SUMIFS(СВЦЭМ!$D$39:$D$782,СВЦЭМ!$A$39:$A$782,$A56,СВЦЭМ!$B$39:$B$782,E$47)+'СЕТ СН'!$F$14+СВЦЭМ!$D$10+'СЕТ СН'!$F$6-'СЕТ СН'!$F$26</f>
        <v>1089.57702017</v>
      </c>
      <c r="F56" s="36">
        <f>SUMIFS(СВЦЭМ!$D$39:$D$782,СВЦЭМ!$A$39:$A$782,$A56,СВЦЭМ!$B$39:$B$782,F$47)+'СЕТ СН'!$F$14+СВЦЭМ!$D$10+'СЕТ СН'!$F$6-'СЕТ СН'!$F$26</f>
        <v>1077.5396203099999</v>
      </c>
      <c r="G56" s="36">
        <f>SUMIFS(СВЦЭМ!$D$39:$D$782,СВЦЭМ!$A$39:$A$782,$A56,СВЦЭМ!$B$39:$B$782,G$47)+'СЕТ СН'!$F$14+СВЦЭМ!$D$10+'СЕТ СН'!$F$6-'СЕТ СН'!$F$26</f>
        <v>1069.6428552899999</v>
      </c>
      <c r="H56" s="36">
        <f>SUMIFS(СВЦЭМ!$D$39:$D$782,СВЦЭМ!$A$39:$A$782,$A56,СВЦЭМ!$B$39:$B$782,H$47)+'СЕТ СН'!$F$14+СВЦЭМ!$D$10+'СЕТ СН'!$F$6-'СЕТ СН'!$F$26</f>
        <v>1038.48479987</v>
      </c>
      <c r="I56" s="36">
        <f>SUMIFS(СВЦЭМ!$D$39:$D$782,СВЦЭМ!$A$39:$A$782,$A56,СВЦЭМ!$B$39:$B$782,I$47)+'СЕТ СН'!$F$14+СВЦЭМ!$D$10+'СЕТ СН'!$F$6-'СЕТ СН'!$F$26</f>
        <v>1114.9918611400001</v>
      </c>
      <c r="J56" s="36">
        <f>SUMIFS(СВЦЭМ!$D$39:$D$782,СВЦЭМ!$A$39:$A$782,$A56,СВЦЭМ!$B$39:$B$782,J$47)+'СЕТ СН'!$F$14+СВЦЭМ!$D$10+'СЕТ СН'!$F$6-'СЕТ СН'!$F$26</f>
        <v>1146.7548156099999</v>
      </c>
      <c r="K56" s="36">
        <f>SUMIFS(СВЦЭМ!$D$39:$D$782,СВЦЭМ!$A$39:$A$782,$A56,СВЦЭМ!$B$39:$B$782,K$47)+'СЕТ СН'!$F$14+СВЦЭМ!$D$10+'СЕТ СН'!$F$6-'СЕТ СН'!$F$26</f>
        <v>1085.0401127999999</v>
      </c>
      <c r="L56" s="36">
        <f>SUMIFS(СВЦЭМ!$D$39:$D$782,СВЦЭМ!$A$39:$A$782,$A56,СВЦЭМ!$B$39:$B$782,L$47)+'СЕТ СН'!$F$14+СВЦЭМ!$D$10+'СЕТ СН'!$F$6-'СЕТ СН'!$F$26</f>
        <v>1059.50651419</v>
      </c>
      <c r="M56" s="36">
        <f>SUMIFS(СВЦЭМ!$D$39:$D$782,СВЦЭМ!$A$39:$A$782,$A56,СВЦЭМ!$B$39:$B$782,M$47)+'СЕТ СН'!$F$14+СВЦЭМ!$D$10+'СЕТ СН'!$F$6-'СЕТ СН'!$F$26</f>
        <v>1066.1608633000001</v>
      </c>
      <c r="N56" s="36">
        <f>SUMIFS(СВЦЭМ!$D$39:$D$782,СВЦЭМ!$A$39:$A$782,$A56,СВЦЭМ!$B$39:$B$782,N$47)+'СЕТ СН'!$F$14+СВЦЭМ!$D$10+'СЕТ СН'!$F$6-'СЕТ СН'!$F$26</f>
        <v>1084.1401868199998</v>
      </c>
      <c r="O56" s="36">
        <f>SUMIFS(СВЦЭМ!$D$39:$D$782,СВЦЭМ!$A$39:$A$782,$A56,СВЦЭМ!$B$39:$B$782,O$47)+'СЕТ СН'!$F$14+СВЦЭМ!$D$10+'СЕТ СН'!$F$6-'СЕТ СН'!$F$26</f>
        <v>1081.6646950300001</v>
      </c>
      <c r="P56" s="36">
        <f>SUMIFS(СВЦЭМ!$D$39:$D$782,СВЦЭМ!$A$39:$A$782,$A56,СВЦЭМ!$B$39:$B$782,P$47)+'СЕТ СН'!$F$14+СВЦЭМ!$D$10+'СЕТ СН'!$F$6-'СЕТ СН'!$F$26</f>
        <v>1078.8689690399999</v>
      </c>
      <c r="Q56" s="36">
        <f>SUMIFS(СВЦЭМ!$D$39:$D$782,СВЦЭМ!$A$39:$A$782,$A56,СВЦЭМ!$B$39:$B$782,Q$47)+'СЕТ СН'!$F$14+СВЦЭМ!$D$10+'СЕТ СН'!$F$6-'СЕТ СН'!$F$26</f>
        <v>1150.6732836699998</v>
      </c>
      <c r="R56" s="36">
        <f>SUMIFS(СВЦЭМ!$D$39:$D$782,СВЦЭМ!$A$39:$A$782,$A56,СВЦЭМ!$B$39:$B$782,R$47)+'СЕТ СН'!$F$14+СВЦЭМ!$D$10+'СЕТ СН'!$F$6-'СЕТ СН'!$F$26</f>
        <v>1113.4463956899999</v>
      </c>
      <c r="S56" s="36">
        <f>SUMIFS(СВЦЭМ!$D$39:$D$782,СВЦЭМ!$A$39:$A$782,$A56,СВЦЭМ!$B$39:$B$782,S$47)+'СЕТ СН'!$F$14+СВЦЭМ!$D$10+'СЕТ СН'!$F$6-'СЕТ СН'!$F$26</f>
        <v>1084.88939607</v>
      </c>
      <c r="T56" s="36">
        <f>SUMIFS(СВЦЭМ!$D$39:$D$782,СВЦЭМ!$A$39:$A$782,$A56,СВЦЭМ!$B$39:$B$782,T$47)+'СЕТ СН'!$F$14+СВЦЭМ!$D$10+'СЕТ СН'!$F$6-'СЕТ СН'!$F$26</f>
        <v>1061.1493893100001</v>
      </c>
      <c r="U56" s="36">
        <f>SUMIFS(СВЦЭМ!$D$39:$D$782,СВЦЭМ!$A$39:$A$782,$A56,СВЦЭМ!$B$39:$B$782,U$47)+'СЕТ СН'!$F$14+СВЦЭМ!$D$10+'СЕТ СН'!$F$6-'СЕТ СН'!$F$26</f>
        <v>1033.2216577699999</v>
      </c>
      <c r="V56" s="36">
        <f>SUMIFS(СВЦЭМ!$D$39:$D$782,СВЦЭМ!$A$39:$A$782,$A56,СВЦЭМ!$B$39:$B$782,V$47)+'СЕТ СН'!$F$14+СВЦЭМ!$D$10+'СЕТ СН'!$F$6-'СЕТ СН'!$F$26</f>
        <v>1016.7259122200001</v>
      </c>
      <c r="W56" s="36">
        <f>SUMIFS(СВЦЭМ!$D$39:$D$782,СВЦЭМ!$A$39:$A$782,$A56,СВЦЭМ!$B$39:$B$782,W$47)+'СЕТ СН'!$F$14+СВЦЭМ!$D$10+'СЕТ СН'!$F$6-'СЕТ СН'!$F$26</f>
        <v>1061.4943495499999</v>
      </c>
      <c r="X56" s="36">
        <f>SUMIFS(СВЦЭМ!$D$39:$D$782,СВЦЭМ!$A$39:$A$782,$A56,СВЦЭМ!$B$39:$B$782,X$47)+'СЕТ СН'!$F$14+СВЦЭМ!$D$10+'СЕТ СН'!$F$6-'СЕТ СН'!$F$26</f>
        <v>1100.87842131</v>
      </c>
      <c r="Y56" s="36">
        <f>SUMIFS(СВЦЭМ!$D$39:$D$782,СВЦЭМ!$A$39:$A$782,$A56,СВЦЭМ!$B$39:$B$782,Y$47)+'СЕТ СН'!$F$14+СВЦЭМ!$D$10+'СЕТ СН'!$F$6-'СЕТ СН'!$F$26</f>
        <v>1113.5142079</v>
      </c>
    </row>
    <row r="57" spans="1:25" ht="15.75" x14ac:dyDescent="0.2">
      <c r="A57" s="35">
        <f t="shared" si="1"/>
        <v>44479</v>
      </c>
      <c r="B57" s="36">
        <f>SUMIFS(СВЦЭМ!$D$39:$D$782,СВЦЭМ!$A$39:$A$782,$A57,СВЦЭМ!$B$39:$B$782,B$47)+'СЕТ СН'!$F$14+СВЦЭМ!$D$10+'СЕТ СН'!$F$6-'СЕТ СН'!$F$26</f>
        <v>1295.6213129099999</v>
      </c>
      <c r="C57" s="36">
        <f>SUMIFS(СВЦЭМ!$D$39:$D$782,СВЦЭМ!$A$39:$A$782,$A57,СВЦЭМ!$B$39:$B$782,C$47)+'СЕТ СН'!$F$14+СВЦЭМ!$D$10+'СЕТ СН'!$F$6-'СЕТ СН'!$F$26</f>
        <v>1321.79385684</v>
      </c>
      <c r="D57" s="36">
        <f>SUMIFS(СВЦЭМ!$D$39:$D$782,СВЦЭМ!$A$39:$A$782,$A57,СВЦЭМ!$B$39:$B$782,D$47)+'СЕТ СН'!$F$14+СВЦЭМ!$D$10+'СЕТ СН'!$F$6-'СЕТ СН'!$F$26</f>
        <v>1306.22537835</v>
      </c>
      <c r="E57" s="36">
        <f>SUMIFS(СВЦЭМ!$D$39:$D$782,СВЦЭМ!$A$39:$A$782,$A57,СВЦЭМ!$B$39:$B$782,E$47)+'СЕТ СН'!$F$14+СВЦЭМ!$D$10+'СЕТ СН'!$F$6-'СЕТ СН'!$F$26</f>
        <v>1292.0686893999998</v>
      </c>
      <c r="F57" s="36">
        <f>SUMIFS(СВЦЭМ!$D$39:$D$782,СВЦЭМ!$A$39:$A$782,$A57,СВЦЭМ!$B$39:$B$782,F$47)+'СЕТ СН'!$F$14+СВЦЭМ!$D$10+'СЕТ СН'!$F$6-'СЕТ СН'!$F$26</f>
        <v>1282.6943410699998</v>
      </c>
      <c r="G57" s="36">
        <f>SUMIFS(СВЦЭМ!$D$39:$D$782,СВЦЭМ!$A$39:$A$782,$A57,СВЦЭМ!$B$39:$B$782,G$47)+'СЕТ СН'!$F$14+СВЦЭМ!$D$10+'СЕТ СН'!$F$6-'СЕТ СН'!$F$26</f>
        <v>1284.42066991</v>
      </c>
      <c r="H57" s="36">
        <f>SUMIFS(СВЦЭМ!$D$39:$D$782,СВЦЭМ!$A$39:$A$782,$A57,СВЦЭМ!$B$39:$B$782,H$47)+'СЕТ СН'!$F$14+СВЦЭМ!$D$10+'СЕТ СН'!$F$6-'СЕТ СН'!$F$26</f>
        <v>1323.5407003199998</v>
      </c>
      <c r="I57" s="36">
        <f>SUMIFS(СВЦЭМ!$D$39:$D$782,СВЦЭМ!$A$39:$A$782,$A57,СВЦЭМ!$B$39:$B$782,I$47)+'СЕТ СН'!$F$14+СВЦЭМ!$D$10+'СЕТ СН'!$F$6-'СЕТ СН'!$F$26</f>
        <v>1305.9169717999998</v>
      </c>
      <c r="J57" s="36">
        <f>SUMIFS(СВЦЭМ!$D$39:$D$782,СВЦЭМ!$A$39:$A$782,$A57,СВЦЭМ!$B$39:$B$782,J$47)+'СЕТ СН'!$F$14+СВЦЭМ!$D$10+'СЕТ СН'!$F$6-'СЕТ СН'!$F$26</f>
        <v>1246.16411883</v>
      </c>
      <c r="K57" s="36">
        <f>SUMIFS(СВЦЭМ!$D$39:$D$782,СВЦЭМ!$A$39:$A$782,$A57,СВЦЭМ!$B$39:$B$782,K$47)+'СЕТ СН'!$F$14+СВЦЭМ!$D$10+'СЕТ СН'!$F$6-'СЕТ СН'!$F$26</f>
        <v>1210.5579112299999</v>
      </c>
      <c r="L57" s="36">
        <f>SUMIFS(СВЦЭМ!$D$39:$D$782,СВЦЭМ!$A$39:$A$782,$A57,СВЦЭМ!$B$39:$B$782,L$47)+'СЕТ СН'!$F$14+СВЦЭМ!$D$10+'СЕТ СН'!$F$6-'СЕТ СН'!$F$26</f>
        <v>1201.7680885099999</v>
      </c>
      <c r="M57" s="36">
        <f>SUMIFS(СВЦЭМ!$D$39:$D$782,СВЦЭМ!$A$39:$A$782,$A57,СВЦЭМ!$B$39:$B$782,M$47)+'СЕТ СН'!$F$14+СВЦЭМ!$D$10+'СЕТ СН'!$F$6-'СЕТ СН'!$F$26</f>
        <v>1201.4613401699999</v>
      </c>
      <c r="N57" s="36">
        <f>SUMIFS(СВЦЭМ!$D$39:$D$782,СВЦЭМ!$A$39:$A$782,$A57,СВЦЭМ!$B$39:$B$782,N$47)+'СЕТ СН'!$F$14+СВЦЭМ!$D$10+'СЕТ СН'!$F$6-'СЕТ СН'!$F$26</f>
        <v>1203.6467112599998</v>
      </c>
      <c r="O57" s="36">
        <f>SUMIFS(СВЦЭМ!$D$39:$D$782,СВЦЭМ!$A$39:$A$782,$A57,СВЦЭМ!$B$39:$B$782,O$47)+'СЕТ СН'!$F$14+СВЦЭМ!$D$10+'СЕТ СН'!$F$6-'СЕТ СН'!$F$26</f>
        <v>1215.5817678799999</v>
      </c>
      <c r="P57" s="36">
        <f>SUMIFS(СВЦЭМ!$D$39:$D$782,СВЦЭМ!$A$39:$A$782,$A57,СВЦЭМ!$B$39:$B$782,P$47)+'СЕТ СН'!$F$14+СВЦЭМ!$D$10+'СЕТ СН'!$F$6-'СЕТ СН'!$F$26</f>
        <v>1215.7591222599999</v>
      </c>
      <c r="Q57" s="36">
        <f>SUMIFS(СВЦЭМ!$D$39:$D$782,СВЦЭМ!$A$39:$A$782,$A57,СВЦЭМ!$B$39:$B$782,Q$47)+'СЕТ СН'!$F$14+СВЦЭМ!$D$10+'СЕТ СН'!$F$6-'СЕТ СН'!$F$26</f>
        <v>1225.1674175999999</v>
      </c>
      <c r="R57" s="36">
        <f>SUMIFS(СВЦЭМ!$D$39:$D$782,СВЦЭМ!$A$39:$A$782,$A57,СВЦЭМ!$B$39:$B$782,R$47)+'СЕТ СН'!$F$14+СВЦЭМ!$D$10+'СЕТ СН'!$F$6-'СЕТ СН'!$F$26</f>
        <v>1222.1220415099999</v>
      </c>
      <c r="S57" s="36">
        <f>SUMIFS(СВЦЭМ!$D$39:$D$782,СВЦЭМ!$A$39:$A$782,$A57,СВЦЭМ!$B$39:$B$782,S$47)+'СЕТ СН'!$F$14+СВЦЭМ!$D$10+'СЕТ СН'!$F$6-'СЕТ СН'!$F$26</f>
        <v>1216.35548477</v>
      </c>
      <c r="T57" s="36">
        <f>SUMIFS(СВЦЭМ!$D$39:$D$782,СВЦЭМ!$A$39:$A$782,$A57,СВЦЭМ!$B$39:$B$782,T$47)+'СЕТ СН'!$F$14+СВЦЭМ!$D$10+'СЕТ СН'!$F$6-'СЕТ СН'!$F$26</f>
        <v>1172.95279119</v>
      </c>
      <c r="U57" s="36">
        <f>SUMIFS(СВЦЭМ!$D$39:$D$782,СВЦЭМ!$A$39:$A$782,$A57,СВЦЭМ!$B$39:$B$782,U$47)+'СЕТ СН'!$F$14+СВЦЭМ!$D$10+'СЕТ СН'!$F$6-'СЕТ СН'!$F$26</f>
        <v>1172.5220685299998</v>
      </c>
      <c r="V57" s="36">
        <f>SUMIFS(СВЦЭМ!$D$39:$D$782,СВЦЭМ!$A$39:$A$782,$A57,СВЦЭМ!$B$39:$B$782,V$47)+'СЕТ СН'!$F$14+СВЦЭМ!$D$10+'СЕТ СН'!$F$6-'СЕТ СН'!$F$26</f>
        <v>1150.2215099599998</v>
      </c>
      <c r="W57" s="36">
        <f>SUMIFS(СВЦЭМ!$D$39:$D$782,СВЦЭМ!$A$39:$A$782,$A57,СВЦЭМ!$B$39:$B$782,W$47)+'СЕТ СН'!$F$14+СВЦЭМ!$D$10+'СЕТ СН'!$F$6-'СЕТ СН'!$F$26</f>
        <v>1188.4277506799999</v>
      </c>
      <c r="X57" s="36">
        <f>SUMIFS(СВЦЭМ!$D$39:$D$782,СВЦЭМ!$A$39:$A$782,$A57,СВЦЭМ!$B$39:$B$782,X$47)+'СЕТ СН'!$F$14+СВЦЭМ!$D$10+'СЕТ СН'!$F$6-'СЕТ СН'!$F$26</f>
        <v>1220.3550556199998</v>
      </c>
      <c r="Y57" s="36">
        <f>SUMIFS(СВЦЭМ!$D$39:$D$782,СВЦЭМ!$A$39:$A$782,$A57,СВЦЭМ!$B$39:$B$782,Y$47)+'СЕТ СН'!$F$14+СВЦЭМ!$D$10+'СЕТ СН'!$F$6-'СЕТ СН'!$F$26</f>
        <v>1228.6013486099998</v>
      </c>
    </row>
    <row r="58" spans="1:25" ht="15.75" x14ac:dyDescent="0.2">
      <c r="A58" s="35">
        <f t="shared" si="1"/>
        <v>44480</v>
      </c>
      <c r="B58" s="36">
        <f>SUMIFS(СВЦЭМ!$D$39:$D$782,СВЦЭМ!$A$39:$A$782,$A58,СВЦЭМ!$B$39:$B$782,B$47)+'СЕТ СН'!$F$14+СВЦЭМ!$D$10+'СЕТ СН'!$F$6-'СЕТ СН'!$F$26</f>
        <v>1150.0064463199999</v>
      </c>
      <c r="C58" s="36">
        <f>SUMIFS(СВЦЭМ!$D$39:$D$782,СВЦЭМ!$A$39:$A$782,$A58,СВЦЭМ!$B$39:$B$782,C$47)+'СЕТ СН'!$F$14+СВЦЭМ!$D$10+'СЕТ СН'!$F$6-'СЕТ СН'!$F$26</f>
        <v>1186.67541454</v>
      </c>
      <c r="D58" s="36">
        <f>SUMIFS(СВЦЭМ!$D$39:$D$782,СВЦЭМ!$A$39:$A$782,$A58,СВЦЭМ!$B$39:$B$782,D$47)+'СЕТ СН'!$F$14+СВЦЭМ!$D$10+'СЕТ СН'!$F$6-'СЕТ СН'!$F$26</f>
        <v>1158.7318962299998</v>
      </c>
      <c r="E58" s="36">
        <f>SUMIFS(СВЦЭМ!$D$39:$D$782,СВЦЭМ!$A$39:$A$782,$A58,СВЦЭМ!$B$39:$B$782,E$47)+'СЕТ СН'!$F$14+СВЦЭМ!$D$10+'СЕТ СН'!$F$6-'СЕТ СН'!$F$26</f>
        <v>1150.94108394</v>
      </c>
      <c r="F58" s="36">
        <f>SUMIFS(СВЦЭМ!$D$39:$D$782,СВЦЭМ!$A$39:$A$782,$A58,СВЦЭМ!$B$39:$B$782,F$47)+'СЕТ СН'!$F$14+СВЦЭМ!$D$10+'СЕТ СН'!$F$6-'СЕТ СН'!$F$26</f>
        <v>1150.55995749</v>
      </c>
      <c r="G58" s="36">
        <f>SUMIFS(СВЦЭМ!$D$39:$D$782,СВЦЭМ!$A$39:$A$782,$A58,СВЦЭМ!$B$39:$B$782,G$47)+'СЕТ СН'!$F$14+СВЦЭМ!$D$10+'СЕТ СН'!$F$6-'СЕТ СН'!$F$26</f>
        <v>1164.4213119799999</v>
      </c>
      <c r="H58" s="36">
        <f>SUMIFS(СВЦЭМ!$D$39:$D$782,СВЦЭМ!$A$39:$A$782,$A58,СВЦЭМ!$B$39:$B$782,H$47)+'СЕТ СН'!$F$14+СВЦЭМ!$D$10+'СЕТ СН'!$F$6-'СЕТ СН'!$F$26</f>
        <v>1231.91571271</v>
      </c>
      <c r="I58" s="36">
        <f>SUMIFS(СВЦЭМ!$D$39:$D$782,СВЦЭМ!$A$39:$A$782,$A58,СВЦЭМ!$B$39:$B$782,I$47)+'СЕТ СН'!$F$14+СВЦЭМ!$D$10+'СЕТ СН'!$F$6-'СЕТ СН'!$F$26</f>
        <v>1205.1383889799999</v>
      </c>
      <c r="J58" s="36">
        <f>SUMIFS(СВЦЭМ!$D$39:$D$782,СВЦЭМ!$A$39:$A$782,$A58,СВЦЭМ!$B$39:$B$782,J$47)+'СЕТ СН'!$F$14+СВЦЭМ!$D$10+'СЕТ СН'!$F$6-'СЕТ СН'!$F$26</f>
        <v>1151.1335749899999</v>
      </c>
      <c r="K58" s="36">
        <f>SUMIFS(СВЦЭМ!$D$39:$D$782,СВЦЭМ!$A$39:$A$782,$A58,СВЦЭМ!$B$39:$B$782,K$47)+'СЕТ СН'!$F$14+СВЦЭМ!$D$10+'СЕТ СН'!$F$6-'СЕТ СН'!$F$26</f>
        <v>1135.1815156999999</v>
      </c>
      <c r="L58" s="36">
        <f>SUMIFS(СВЦЭМ!$D$39:$D$782,СВЦЭМ!$A$39:$A$782,$A58,СВЦЭМ!$B$39:$B$782,L$47)+'СЕТ СН'!$F$14+СВЦЭМ!$D$10+'СЕТ СН'!$F$6-'СЕТ СН'!$F$26</f>
        <v>1136.1471029699999</v>
      </c>
      <c r="M58" s="36">
        <f>SUMIFS(СВЦЭМ!$D$39:$D$782,СВЦЭМ!$A$39:$A$782,$A58,СВЦЭМ!$B$39:$B$782,M$47)+'СЕТ СН'!$F$14+СВЦЭМ!$D$10+'СЕТ СН'!$F$6-'СЕТ СН'!$F$26</f>
        <v>1156.5606548799999</v>
      </c>
      <c r="N58" s="36">
        <f>SUMIFS(СВЦЭМ!$D$39:$D$782,СВЦЭМ!$A$39:$A$782,$A58,СВЦЭМ!$B$39:$B$782,N$47)+'СЕТ СН'!$F$14+СВЦЭМ!$D$10+'СЕТ СН'!$F$6-'СЕТ СН'!$F$26</f>
        <v>1160.0917084199998</v>
      </c>
      <c r="O58" s="36">
        <f>SUMIFS(СВЦЭМ!$D$39:$D$782,СВЦЭМ!$A$39:$A$782,$A58,СВЦЭМ!$B$39:$B$782,O$47)+'СЕТ СН'!$F$14+СВЦЭМ!$D$10+'СЕТ СН'!$F$6-'СЕТ СН'!$F$26</f>
        <v>1158.68582565</v>
      </c>
      <c r="P58" s="36">
        <f>SUMIFS(СВЦЭМ!$D$39:$D$782,СВЦЭМ!$A$39:$A$782,$A58,СВЦЭМ!$B$39:$B$782,P$47)+'СЕТ СН'!$F$14+СВЦЭМ!$D$10+'СЕТ СН'!$F$6-'СЕТ СН'!$F$26</f>
        <v>1162.0273553899999</v>
      </c>
      <c r="Q58" s="36">
        <f>SUMIFS(СВЦЭМ!$D$39:$D$782,СВЦЭМ!$A$39:$A$782,$A58,СВЦЭМ!$B$39:$B$782,Q$47)+'СЕТ СН'!$F$14+СВЦЭМ!$D$10+'СЕТ СН'!$F$6-'СЕТ СН'!$F$26</f>
        <v>1163.76694475</v>
      </c>
      <c r="R58" s="36">
        <f>SUMIFS(СВЦЭМ!$D$39:$D$782,СВЦЭМ!$A$39:$A$782,$A58,СВЦЭМ!$B$39:$B$782,R$47)+'СЕТ СН'!$F$14+СВЦЭМ!$D$10+'СЕТ СН'!$F$6-'СЕТ СН'!$F$26</f>
        <v>1155.9028099</v>
      </c>
      <c r="S58" s="36">
        <f>SUMIFS(СВЦЭМ!$D$39:$D$782,СВЦЭМ!$A$39:$A$782,$A58,СВЦЭМ!$B$39:$B$782,S$47)+'СЕТ СН'!$F$14+СВЦЭМ!$D$10+'СЕТ СН'!$F$6-'СЕТ СН'!$F$26</f>
        <v>1148.24943854</v>
      </c>
      <c r="T58" s="36">
        <f>SUMIFS(СВЦЭМ!$D$39:$D$782,СВЦЭМ!$A$39:$A$782,$A58,СВЦЭМ!$B$39:$B$782,T$47)+'СЕТ СН'!$F$14+СВЦЭМ!$D$10+'СЕТ СН'!$F$6-'СЕТ СН'!$F$26</f>
        <v>1123.29156218</v>
      </c>
      <c r="U58" s="36">
        <f>SUMIFS(СВЦЭМ!$D$39:$D$782,СВЦЭМ!$A$39:$A$782,$A58,СВЦЭМ!$B$39:$B$782,U$47)+'СЕТ СН'!$F$14+СВЦЭМ!$D$10+'СЕТ СН'!$F$6-'СЕТ СН'!$F$26</f>
        <v>1113.14968471</v>
      </c>
      <c r="V58" s="36">
        <f>SUMIFS(СВЦЭМ!$D$39:$D$782,СВЦЭМ!$A$39:$A$782,$A58,СВЦЭМ!$B$39:$B$782,V$47)+'СЕТ СН'!$F$14+СВЦЭМ!$D$10+'СЕТ СН'!$F$6-'СЕТ СН'!$F$26</f>
        <v>1111.44283999</v>
      </c>
      <c r="W58" s="36">
        <f>SUMIFS(СВЦЭМ!$D$39:$D$782,СВЦЭМ!$A$39:$A$782,$A58,СВЦЭМ!$B$39:$B$782,W$47)+'СЕТ СН'!$F$14+СВЦЭМ!$D$10+'СЕТ СН'!$F$6-'СЕТ СН'!$F$26</f>
        <v>1137.3082836199999</v>
      </c>
      <c r="X58" s="36">
        <f>SUMIFS(СВЦЭМ!$D$39:$D$782,СВЦЭМ!$A$39:$A$782,$A58,СВЦЭМ!$B$39:$B$782,X$47)+'СЕТ СН'!$F$14+СВЦЭМ!$D$10+'СЕТ СН'!$F$6-'СЕТ СН'!$F$26</f>
        <v>1152.17001136</v>
      </c>
      <c r="Y58" s="36">
        <f>SUMIFS(СВЦЭМ!$D$39:$D$782,СВЦЭМ!$A$39:$A$782,$A58,СВЦЭМ!$B$39:$B$782,Y$47)+'СЕТ СН'!$F$14+СВЦЭМ!$D$10+'СЕТ СН'!$F$6-'СЕТ СН'!$F$26</f>
        <v>1187.30516401</v>
      </c>
    </row>
    <row r="59" spans="1:25" ht="15.75" x14ac:dyDescent="0.2">
      <c r="A59" s="35">
        <f t="shared" si="1"/>
        <v>44481</v>
      </c>
      <c r="B59" s="36">
        <f>SUMIFS(СВЦЭМ!$D$39:$D$782,СВЦЭМ!$A$39:$A$782,$A59,СВЦЭМ!$B$39:$B$782,B$47)+'СЕТ СН'!$F$14+СВЦЭМ!$D$10+'СЕТ СН'!$F$6-'СЕТ СН'!$F$26</f>
        <v>1216.7724877999999</v>
      </c>
      <c r="C59" s="36">
        <f>SUMIFS(СВЦЭМ!$D$39:$D$782,СВЦЭМ!$A$39:$A$782,$A59,СВЦЭМ!$B$39:$B$782,C$47)+'СЕТ СН'!$F$14+СВЦЭМ!$D$10+'СЕТ СН'!$F$6-'СЕТ СН'!$F$26</f>
        <v>1239.7877667099999</v>
      </c>
      <c r="D59" s="36">
        <f>SUMIFS(СВЦЭМ!$D$39:$D$782,СВЦЭМ!$A$39:$A$782,$A59,СВЦЭМ!$B$39:$B$782,D$47)+'СЕТ СН'!$F$14+СВЦЭМ!$D$10+'СЕТ СН'!$F$6-'СЕТ СН'!$F$26</f>
        <v>1155.0117634399999</v>
      </c>
      <c r="E59" s="36">
        <f>SUMIFS(СВЦЭМ!$D$39:$D$782,СВЦЭМ!$A$39:$A$782,$A59,СВЦЭМ!$B$39:$B$782,E$47)+'СЕТ СН'!$F$14+СВЦЭМ!$D$10+'СЕТ СН'!$F$6-'СЕТ СН'!$F$26</f>
        <v>1149.4268203699999</v>
      </c>
      <c r="F59" s="36">
        <f>SUMIFS(СВЦЭМ!$D$39:$D$782,СВЦЭМ!$A$39:$A$782,$A59,СВЦЭМ!$B$39:$B$782,F$47)+'СЕТ СН'!$F$14+СВЦЭМ!$D$10+'СЕТ СН'!$F$6-'СЕТ СН'!$F$26</f>
        <v>1148.8044184999999</v>
      </c>
      <c r="G59" s="36">
        <f>SUMIFS(СВЦЭМ!$D$39:$D$782,СВЦЭМ!$A$39:$A$782,$A59,СВЦЭМ!$B$39:$B$782,G$47)+'СЕТ СН'!$F$14+СВЦЭМ!$D$10+'СЕТ СН'!$F$6-'СЕТ СН'!$F$26</f>
        <v>1149.5086525299998</v>
      </c>
      <c r="H59" s="36">
        <f>SUMIFS(СВЦЭМ!$D$39:$D$782,СВЦЭМ!$A$39:$A$782,$A59,СВЦЭМ!$B$39:$B$782,H$47)+'СЕТ СН'!$F$14+СВЦЭМ!$D$10+'СЕТ СН'!$F$6-'СЕТ СН'!$F$26</f>
        <v>1223.3263353499999</v>
      </c>
      <c r="I59" s="36">
        <f>SUMIFS(СВЦЭМ!$D$39:$D$782,СВЦЭМ!$A$39:$A$782,$A59,СВЦЭМ!$B$39:$B$782,I$47)+'СЕТ СН'!$F$14+СВЦЭМ!$D$10+'СЕТ СН'!$F$6-'СЕТ СН'!$F$26</f>
        <v>1167.9695080199999</v>
      </c>
      <c r="J59" s="36">
        <f>SUMIFS(СВЦЭМ!$D$39:$D$782,СВЦЭМ!$A$39:$A$782,$A59,СВЦЭМ!$B$39:$B$782,J$47)+'СЕТ СН'!$F$14+СВЦЭМ!$D$10+'СЕТ СН'!$F$6-'СЕТ СН'!$F$26</f>
        <v>1128.19333927</v>
      </c>
      <c r="K59" s="36">
        <f>SUMIFS(СВЦЭМ!$D$39:$D$782,СВЦЭМ!$A$39:$A$782,$A59,СВЦЭМ!$B$39:$B$782,K$47)+'СЕТ СН'!$F$14+СВЦЭМ!$D$10+'СЕТ СН'!$F$6-'СЕТ СН'!$F$26</f>
        <v>1122.3583817199999</v>
      </c>
      <c r="L59" s="36">
        <f>SUMIFS(СВЦЭМ!$D$39:$D$782,СВЦЭМ!$A$39:$A$782,$A59,СВЦЭМ!$B$39:$B$782,L$47)+'СЕТ СН'!$F$14+СВЦЭМ!$D$10+'СЕТ СН'!$F$6-'СЕТ СН'!$F$26</f>
        <v>1114.4222556099999</v>
      </c>
      <c r="M59" s="36">
        <f>SUMIFS(СВЦЭМ!$D$39:$D$782,СВЦЭМ!$A$39:$A$782,$A59,СВЦЭМ!$B$39:$B$782,M$47)+'СЕТ СН'!$F$14+СВЦЭМ!$D$10+'СЕТ СН'!$F$6-'СЕТ СН'!$F$26</f>
        <v>1155.1724436299999</v>
      </c>
      <c r="N59" s="36">
        <f>SUMIFS(СВЦЭМ!$D$39:$D$782,СВЦЭМ!$A$39:$A$782,$A59,СВЦЭМ!$B$39:$B$782,N$47)+'СЕТ СН'!$F$14+СВЦЭМ!$D$10+'СЕТ СН'!$F$6-'СЕТ СН'!$F$26</f>
        <v>1191.35320402</v>
      </c>
      <c r="O59" s="36">
        <f>SUMIFS(СВЦЭМ!$D$39:$D$782,СВЦЭМ!$A$39:$A$782,$A59,СВЦЭМ!$B$39:$B$782,O$47)+'СЕТ СН'!$F$14+СВЦЭМ!$D$10+'СЕТ СН'!$F$6-'СЕТ СН'!$F$26</f>
        <v>1183.28135789</v>
      </c>
      <c r="P59" s="36">
        <f>SUMIFS(СВЦЭМ!$D$39:$D$782,СВЦЭМ!$A$39:$A$782,$A59,СВЦЭМ!$B$39:$B$782,P$47)+'СЕТ СН'!$F$14+СВЦЭМ!$D$10+'СЕТ СН'!$F$6-'СЕТ СН'!$F$26</f>
        <v>1185.5615706699998</v>
      </c>
      <c r="Q59" s="36">
        <f>SUMIFS(СВЦЭМ!$D$39:$D$782,СВЦЭМ!$A$39:$A$782,$A59,СВЦЭМ!$B$39:$B$782,Q$47)+'СЕТ СН'!$F$14+СВЦЭМ!$D$10+'СЕТ СН'!$F$6-'СЕТ СН'!$F$26</f>
        <v>1184.4598192999999</v>
      </c>
      <c r="R59" s="36">
        <f>SUMIFS(СВЦЭМ!$D$39:$D$782,СВЦЭМ!$A$39:$A$782,$A59,СВЦЭМ!$B$39:$B$782,R$47)+'СЕТ СН'!$F$14+СВЦЭМ!$D$10+'СЕТ СН'!$F$6-'СЕТ СН'!$F$26</f>
        <v>1178.20769718</v>
      </c>
      <c r="S59" s="36">
        <f>SUMIFS(СВЦЭМ!$D$39:$D$782,СВЦЭМ!$A$39:$A$782,$A59,СВЦЭМ!$B$39:$B$782,S$47)+'СЕТ СН'!$F$14+СВЦЭМ!$D$10+'СЕТ СН'!$F$6-'СЕТ СН'!$F$26</f>
        <v>1176.0769300699999</v>
      </c>
      <c r="T59" s="36">
        <f>SUMIFS(СВЦЭМ!$D$39:$D$782,СВЦЭМ!$A$39:$A$782,$A59,СВЦЭМ!$B$39:$B$782,T$47)+'СЕТ СН'!$F$14+СВЦЭМ!$D$10+'СЕТ СН'!$F$6-'СЕТ СН'!$F$26</f>
        <v>1116.4211897799998</v>
      </c>
      <c r="U59" s="36">
        <f>SUMIFS(СВЦЭМ!$D$39:$D$782,СВЦЭМ!$A$39:$A$782,$A59,СВЦЭМ!$B$39:$B$782,U$47)+'СЕТ СН'!$F$14+СВЦЭМ!$D$10+'СЕТ СН'!$F$6-'СЕТ СН'!$F$26</f>
        <v>1081.11634534</v>
      </c>
      <c r="V59" s="36">
        <f>SUMIFS(СВЦЭМ!$D$39:$D$782,СВЦЭМ!$A$39:$A$782,$A59,СВЦЭМ!$B$39:$B$782,V$47)+'СЕТ СН'!$F$14+СВЦЭМ!$D$10+'СЕТ СН'!$F$6-'СЕТ СН'!$F$26</f>
        <v>1050.1524376099999</v>
      </c>
      <c r="W59" s="36">
        <f>SUMIFS(СВЦЭМ!$D$39:$D$782,СВЦЭМ!$A$39:$A$782,$A59,СВЦЭМ!$B$39:$B$782,W$47)+'СЕТ СН'!$F$14+СВЦЭМ!$D$10+'СЕТ СН'!$F$6-'СЕТ СН'!$F$26</f>
        <v>1075.01112631</v>
      </c>
      <c r="X59" s="36">
        <f>SUMIFS(СВЦЭМ!$D$39:$D$782,СВЦЭМ!$A$39:$A$782,$A59,СВЦЭМ!$B$39:$B$782,X$47)+'СЕТ СН'!$F$14+СВЦЭМ!$D$10+'СЕТ СН'!$F$6-'СЕТ СН'!$F$26</f>
        <v>1086.1472501999999</v>
      </c>
      <c r="Y59" s="36">
        <f>SUMIFS(СВЦЭМ!$D$39:$D$782,СВЦЭМ!$A$39:$A$782,$A59,СВЦЭМ!$B$39:$B$782,Y$47)+'СЕТ СН'!$F$14+СВЦЭМ!$D$10+'СЕТ СН'!$F$6-'СЕТ СН'!$F$26</f>
        <v>1108.3402337599998</v>
      </c>
    </row>
    <row r="60" spans="1:25" ht="15.75" x14ac:dyDescent="0.2">
      <c r="A60" s="35">
        <f t="shared" si="1"/>
        <v>44482</v>
      </c>
      <c r="B60" s="36">
        <f>SUMIFS(СВЦЭМ!$D$39:$D$782,СВЦЭМ!$A$39:$A$782,$A60,СВЦЭМ!$B$39:$B$782,B$47)+'СЕТ СН'!$F$14+СВЦЭМ!$D$10+'СЕТ СН'!$F$6-'СЕТ СН'!$F$26</f>
        <v>1090.2173000999999</v>
      </c>
      <c r="C60" s="36">
        <f>SUMIFS(СВЦЭМ!$D$39:$D$782,СВЦЭМ!$A$39:$A$782,$A60,СВЦЭМ!$B$39:$B$782,C$47)+'СЕТ СН'!$F$14+СВЦЭМ!$D$10+'СЕТ СН'!$F$6-'СЕТ СН'!$F$26</f>
        <v>1206.99633436</v>
      </c>
      <c r="D60" s="36">
        <f>SUMIFS(СВЦЭМ!$D$39:$D$782,СВЦЭМ!$A$39:$A$782,$A60,СВЦЭМ!$B$39:$B$782,D$47)+'СЕТ СН'!$F$14+СВЦЭМ!$D$10+'СЕТ СН'!$F$6-'СЕТ СН'!$F$26</f>
        <v>1141.0084468299999</v>
      </c>
      <c r="E60" s="36">
        <f>SUMIFS(СВЦЭМ!$D$39:$D$782,СВЦЭМ!$A$39:$A$782,$A60,СВЦЭМ!$B$39:$B$782,E$47)+'СЕТ СН'!$F$14+СВЦЭМ!$D$10+'СЕТ СН'!$F$6-'СЕТ СН'!$F$26</f>
        <v>1123.2599264200001</v>
      </c>
      <c r="F60" s="36">
        <f>SUMIFS(СВЦЭМ!$D$39:$D$782,СВЦЭМ!$A$39:$A$782,$A60,СВЦЭМ!$B$39:$B$782,F$47)+'СЕТ СН'!$F$14+СВЦЭМ!$D$10+'СЕТ СН'!$F$6-'СЕТ СН'!$F$26</f>
        <v>1118.1890305099998</v>
      </c>
      <c r="G60" s="36">
        <f>SUMIFS(СВЦЭМ!$D$39:$D$782,СВЦЭМ!$A$39:$A$782,$A60,СВЦЭМ!$B$39:$B$782,G$47)+'СЕТ СН'!$F$14+СВЦЭМ!$D$10+'СЕТ СН'!$F$6-'СЕТ СН'!$F$26</f>
        <v>1131.7045008299999</v>
      </c>
      <c r="H60" s="36">
        <f>SUMIFS(СВЦЭМ!$D$39:$D$782,СВЦЭМ!$A$39:$A$782,$A60,СВЦЭМ!$B$39:$B$782,H$47)+'СЕТ СН'!$F$14+СВЦЭМ!$D$10+'СЕТ СН'!$F$6-'СЕТ СН'!$F$26</f>
        <v>1196.89186494</v>
      </c>
      <c r="I60" s="36">
        <f>SUMIFS(СВЦЭМ!$D$39:$D$782,СВЦЭМ!$A$39:$A$782,$A60,СВЦЭМ!$B$39:$B$782,I$47)+'СЕТ СН'!$F$14+СВЦЭМ!$D$10+'СЕТ СН'!$F$6-'СЕТ СН'!$F$26</f>
        <v>1165.18579806</v>
      </c>
      <c r="J60" s="36">
        <f>SUMIFS(СВЦЭМ!$D$39:$D$782,СВЦЭМ!$A$39:$A$782,$A60,СВЦЭМ!$B$39:$B$782,J$47)+'СЕТ СН'!$F$14+СВЦЭМ!$D$10+'СЕТ СН'!$F$6-'СЕТ СН'!$F$26</f>
        <v>1134.23414637</v>
      </c>
      <c r="K60" s="36">
        <f>SUMIFS(СВЦЭМ!$D$39:$D$782,СВЦЭМ!$A$39:$A$782,$A60,СВЦЭМ!$B$39:$B$782,K$47)+'СЕТ СН'!$F$14+СВЦЭМ!$D$10+'СЕТ СН'!$F$6-'СЕТ СН'!$F$26</f>
        <v>1080.7619376800001</v>
      </c>
      <c r="L60" s="36">
        <f>SUMIFS(СВЦЭМ!$D$39:$D$782,СВЦЭМ!$A$39:$A$782,$A60,СВЦЭМ!$B$39:$B$782,L$47)+'СЕТ СН'!$F$14+СВЦЭМ!$D$10+'СЕТ СН'!$F$6-'СЕТ СН'!$F$26</f>
        <v>1070.7057485</v>
      </c>
      <c r="M60" s="36">
        <f>SUMIFS(СВЦЭМ!$D$39:$D$782,СВЦЭМ!$A$39:$A$782,$A60,СВЦЭМ!$B$39:$B$782,M$47)+'СЕТ СН'!$F$14+СВЦЭМ!$D$10+'СЕТ СН'!$F$6-'СЕТ СН'!$F$26</f>
        <v>1090.6478129299999</v>
      </c>
      <c r="N60" s="36">
        <f>SUMIFS(СВЦЭМ!$D$39:$D$782,СВЦЭМ!$A$39:$A$782,$A60,СВЦЭМ!$B$39:$B$782,N$47)+'СЕТ СН'!$F$14+СВЦЭМ!$D$10+'СЕТ СН'!$F$6-'СЕТ СН'!$F$26</f>
        <v>1142.7933701299999</v>
      </c>
      <c r="O60" s="36">
        <f>SUMIFS(СВЦЭМ!$D$39:$D$782,СВЦЭМ!$A$39:$A$782,$A60,СВЦЭМ!$B$39:$B$782,O$47)+'СЕТ СН'!$F$14+СВЦЭМ!$D$10+'СЕТ СН'!$F$6-'СЕТ СН'!$F$26</f>
        <v>1176.01949423</v>
      </c>
      <c r="P60" s="36">
        <f>SUMIFS(СВЦЭМ!$D$39:$D$782,СВЦЭМ!$A$39:$A$782,$A60,СВЦЭМ!$B$39:$B$782,P$47)+'СЕТ СН'!$F$14+СВЦЭМ!$D$10+'СЕТ СН'!$F$6-'СЕТ СН'!$F$26</f>
        <v>1171.59716106</v>
      </c>
      <c r="Q60" s="36">
        <f>SUMIFS(СВЦЭМ!$D$39:$D$782,СВЦЭМ!$A$39:$A$782,$A60,СВЦЭМ!$B$39:$B$782,Q$47)+'СЕТ СН'!$F$14+СВЦЭМ!$D$10+'СЕТ СН'!$F$6-'СЕТ СН'!$F$26</f>
        <v>1168.0164638499998</v>
      </c>
      <c r="R60" s="36">
        <f>SUMIFS(СВЦЭМ!$D$39:$D$782,СВЦЭМ!$A$39:$A$782,$A60,СВЦЭМ!$B$39:$B$782,R$47)+'СЕТ СН'!$F$14+СВЦЭМ!$D$10+'СЕТ СН'!$F$6-'СЕТ СН'!$F$26</f>
        <v>1163.37079606</v>
      </c>
      <c r="S60" s="36">
        <f>SUMIFS(СВЦЭМ!$D$39:$D$782,СВЦЭМ!$A$39:$A$782,$A60,СВЦЭМ!$B$39:$B$782,S$47)+'СЕТ СН'!$F$14+СВЦЭМ!$D$10+'СЕТ СН'!$F$6-'СЕТ СН'!$F$26</f>
        <v>1128.40524906</v>
      </c>
      <c r="T60" s="36">
        <f>SUMIFS(СВЦЭМ!$D$39:$D$782,СВЦЭМ!$A$39:$A$782,$A60,СВЦЭМ!$B$39:$B$782,T$47)+'СЕТ СН'!$F$14+СВЦЭМ!$D$10+'СЕТ СН'!$F$6-'СЕТ СН'!$F$26</f>
        <v>1036.8322304000001</v>
      </c>
      <c r="U60" s="36">
        <f>SUMIFS(СВЦЭМ!$D$39:$D$782,СВЦЭМ!$A$39:$A$782,$A60,СВЦЭМ!$B$39:$B$782,U$47)+'СЕТ СН'!$F$14+СВЦЭМ!$D$10+'СЕТ СН'!$F$6-'СЕТ СН'!$F$26</f>
        <v>999.99173919999998</v>
      </c>
      <c r="V60" s="36">
        <f>SUMIFS(СВЦЭМ!$D$39:$D$782,СВЦЭМ!$A$39:$A$782,$A60,СВЦЭМ!$B$39:$B$782,V$47)+'СЕТ СН'!$F$14+СВЦЭМ!$D$10+'СЕТ СН'!$F$6-'СЕТ СН'!$F$26</f>
        <v>991.39422380000008</v>
      </c>
      <c r="W60" s="36">
        <f>SUMIFS(СВЦЭМ!$D$39:$D$782,СВЦЭМ!$A$39:$A$782,$A60,СВЦЭМ!$B$39:$B$782,W$47)+'СЕТ СН'!$F$14+СВЦЭМ!$D$10+'СЕТ СН'!$F$6-'СЕТ СН'!$F$26</f>
        <v>1043.7523778299999</v>
      </c>
      <c r="X60" s="36">
        <f>SUMIFS(СВЦЭМ!$D$39:$D$782,СВЦЭМ!$A$39:$A$782,$A60,СВЦЭМ!$B$39:$B$782,X$47)+'СЕТ СН'!$F$14+СВЦЭМ!$D$10+'СЕТ СН'!$F$6-'СЕТ СН'!$F$26</f>
        <v>1076.03279032</v>
      </c>
      <c r="Y60" s="36">
        <f>SUMIFS(СВЦЭМ!$D$39:$D$782,СВЦЭМ!$A$39:$A$782,$A60,СВЦЭМ!$B$39:$B$782,Y$47)+'СЕТ СН'!$F$14+СВЦЭМ!$D$10+'СЕТ СН'!$F$6-'СЕТ СН'!$F$26</f>
        <v>1155.5889660599998</v>
      </c>
    </row>
    <row r="61" spans="1:25" ht="15.75" x14ac:dyDescent="0.2">
      <c r="A61" s="35">
        <f t="shared" si="1"/>
        <v>44483</v>
      </c>
      <c r="B61" s="36">
        <f>SUMIFS(СВЦЭМ!$D$39:$D$782,СВЦЭМ!$A$39:$A$782,$A61,СВЦЭМ!$B$39:$B$782,B$47)+'СЕТ СН'!$F$14+СВЦЭМ!$D$10+'СЕТ СН'!$F$6-'СЕТ СН'!$F$26</f>
        <v>1232.0151859599998</v>
      </c>
      <c r="C61" s="36">
        <f>SUMIFS(СВЦЭМ!$D$39:$D$782,СВЦЭМ!$A$39:$A$782,$A61,СВЦЭМ!$B$39:$B$782,C$47)+'СЕТ СН'!$F$14+СВЦЭМ!$D$10+'СЕТ СН'!$F$6-'СЕТ СН'!$F$26</f>
        <v>1205.43579505</v>
      </c>
      <c r="D61" s="36">
        <f>SUMIFS(СВЦЭМ!$D$39:$D$782,СВЦЭМ!$A$39:$A$782,$A61,СВЦЭМ!$B$39:$B$782,D$47)+'СЕТ СН'!$F$14+СВЦЭМ!$D$10+'СЕТ СН'!$F$6-'СЕТ СН'!$F$26</f>
        <v>1117.0616489699999</v>
      </c>
      <c r="E61" s="36">
        <f>SUMIFS(СВЦЭМ!$D$39:$D$782,СВЦЭМ!$A$39:$A$782,$A61,СВЦЭМ!$B$39:$B$782,E$47)+'СЕТ СН'!$F$14+СВЦЭМ!$D$10+'СЕТ СН'!$F$6-'СЕТ СН'!$F$26</f>
        <v>1103.01043869</v>
      </c>
      <c r="F61" s="36">
        <f>SUMIFS(СВЦЭМ!$D$39:$D$782,СВЦЭМ!$A$39:$A$782,$A61,СВЦЭМ!$B$39:$B$782,F$47)+'СЕТ СН'!$F$14+СВЦЭМ!$D$10+'СЕТ СН'!$F$6-'СЕТ СН'!$F$26</f>
        <v>1097.79916643</v>
      </c>
      <c r="G61" s="36">
        <f>SUMIFS(СВЦЭМ!$D$39:$D$782,СВЦЭМ!$A$39:$A$782,$A61,СВЦЭМ!$B$39:$B$782,G$47)+'СЕТ СН'!$F$14+СВЦЭМ!$D$10+'СЕТ СН'!$F$6-'СЕТ СН'!$F$26</f>
        <v>1111.6013434099998</v>
      </c>
      <c r="H61" s="36">
        <f>SUMIFS(СВЦЭМ!$D$39:$D$782,СВЦЭМ!$A$39:$A$782,$A61,СВЦЭМ!$B$39:$B$782,H$47)+'СЕТ СН'!$F$14+СВЦЭМ!$D$10+'СЕТ СН'!$F$6-'СЕТ СН'!$F$26</f>
        <v>1203.4535323699999</v>
      </c>
      <c r="I61" s="36">
        <f>SUMIFS(СВЦЭМ!$D$39:$D$782,СВЦЭМ!$A$39:$A$782,$A61,СВЦЭМ!$B$39:$B$782,I$47)+'СЕТ СН'!$F$14+СВЦЭМ!$D$10+'СЕТ СН'!$F$6-'СЕТ СН'!$F$26</f>
        <v>1191.2063700499998</v>
      </c>
      <c r="J61" s="36">
        <f>SUMIFS(СВЦЭМ!$D$39:$D$782,СВЦЭМ!$A$39:$A$782,$A61,СВЦЭМ!$B$39:$B$782,J$47)+'СЕТ СН'!$F$14+СВЦЭМ!$D$10+'СЕТ СН'!$F$6-'СЕТ СН'!$F$26</f>
        <v>1164.3812766999999</v>
      </c>
      <c r="K61" s="36">
        <f>SUMIFS(СВЦЭМ!$D$39:$D$782,СВЦЭМ!$A$39:$A$782,$A61,СВЦЭМ!$B$39:$B$782,K$47)+'СЕТ СН'!$F$14+СВЦЭМ!$D$10+'СЕТ СН'!$F$6-'СЕТ СН'!$F$26</f>
        <v>1023.89302544</v>
      </c>
      <c r="L61" s="36">
        <f>SUMIFS(СВЦЭМ!$D$39:$D$782,СВЦЭМ!$A$39:$A$782,$A61,СВЦЭМ!$B$39:$B$782,L$47)+'СЕТ СН'!$F$14+СВЦЭМ!$D$10+'СЕТ СН'!$F$6-'СЕТ СН'!$F$26</f>
        <v>1092.1451092</v>
      </c>
      <c r="M61" s="36">
        <f>SUMIFS(СВЦЭМ!$D$39:$D$782,СВЦЭМ!$A$39:$A$782,$A61,СВЦЭМ!$B$39:$B$782,M$47)+'СЕТ СН'!$F$14+СВЦЭМ!$D$10+'СЕТ СН'!$F$6-'СЕТ СН'!$F$26</f>
        <v>1244.0339099199998</v>
      </c>
      <c r="N61" s="36">
        <f>SUMIFS(СВЦЭМ!$D$39:$D$782,СВЦЭМ!$A$39:$A$782,$A61,СВЦЭМ!$B$39:$B$782,N$47)+'СЕТ СН'!$F$14+СВЦЭМ!$D$10+'СЕТ СН'!$F$6-'СЕТ СН'!$F$26</f>
        <v>1232.4953303099999</v>
      </c>
      <c r="O61" s="36">
        <f>SUMIFS(СВЦЭМ!$D$39:$D$782,СВЦЭМ!$A$39:$A$782,$A61,СВЦЭМ!$B$39:$B$782,O$47)+'СЕТ СН'!$F$14+СВЦЭМ!$D$10+'СЕТ СН'!$F$6-'СЕТ СН'!$F$26</f>
        <v>1228.0802808399999</v>
      </c>
      <c r="P61" s="36">
        <f>SUMIFS(СВЦЭМ!$D$39:$D$782,СВЦЭМ!$A$39:$A$782,$A61,СВЦЭМ!$B$39:$B$782,P$47)+'СЕТ СН'!$F$14+СВЦЭМ!$D$10+'СЕТ СН'!$F$6-'СЕТ СН'!$F$26</f>
        <v>1221.4795645299998</v>
      </c>
      <c r="Q61" s="36">
        <f>SUMIFS(СВЦЭМ!$D$39:$D$782,СВЦЭМ!$A$39:$A$782,$A61,СВЦЭМ!$B$39:$B$782,Q$47)+'СЕТ СН'!$F$14+СВЦЭМ!$D$10+'СЕТ СН'!$F$6-'СЕТ СН'!$F$26</f>
        <v>1246.11268522</v>
      </c>
      <c r="R61" s="36">
        <f>SUMIFS(СВЦЭМ!$D$39:$D$782,СВЦЭМ!$A$39:$A$782,$A61,СВЦЭМ!$B$39:$B$782,R$47)+'СЕТ СН'!$F$14+СВЦЭМ!$D$10+'СЕТ СН'!$F$6-'СЕТ СН'!$F$26</f>
        <v>1244.1607214999999</v>
      </c>
      <c r="S61" s="36">
        <f>SUMIFS(СВЦЭМ!$D$39:$D$782,СВЦЭМ!$A$39:$A$782,$A61,СВЦЭМ!$B$39:$B$782,S$47)+'СЕТ СН'!$F$14+СВЦЭМ!$D$10+'СЕТ СН'!$F$6-'СЕТ СН'!$F$26</f>
        <v>1182.8525327599998</v>
      </c>
      <c r="T61" s="36">
        <f>SUMIFS(СВЦЭМ!$D$39:$D$782,СВЦЭМ!$A$39:$A$782,$A61,СВЦЭМ!$B$39:$B$782,T$47)+'СЕТ СН'!$F$14+СВЦЭМ!$D$10+'СЕТ СН'!$F$6-'СЕТ СН'!$F$26</f>
        <v>1074.5568695299999</v>
      </c>
      <c r="U61" s="36">
        <f>SUMIFS(СВЦЭМ!$D$39:$D$782,СВЦЭМ!$A$39:$A$782,$A61,СВЦЭМ!$B$39:$B$782,U$47)+'СЕТ СН'!$F$14+СВЦЭМ!$D$10+'СЕТ СН'!$F$6-'СЕТ СН'!$F$26</f>
        <v>996.81818270000008</v>
      </c>
      <c r="V61" s="36">
        <f>SUMIFS(СВЦЭМ!$D$39:$D$782,СВЦЭМ!$A$39:$A$782,$A61,СВЦЭМ!$B$39:$B$782,V$47)+'СЕТ СН'!$F$14+СВЦЭМ!$D$10+'СЕТ СН'!$F$6-'СЕТ СН'!$F$26</f>
        <v>964.29810767000004</v>
      </c>
      <c r="W61" s="36">
        <f>SUMIFS(СВЦЭМ!$D$39:$D$782,СВЦЭМ!$A$39:$A$782,$A61,СВЦЭМ!$B$39:$B$782,W$47)+'СЕТ СН'!$F$14+СВЦЭМ!$D$10+'СЕТ СН'!$F$6-'СЕТ СН'!$F$26</f>
        <v>1068.2347339</v>
      </c>
      <c r="X61" s="36">
        <f>SUMIFS(СВЦЭМ!$D$39:$D$782,СВЦЭМ!$A$39:$A$782,$A61,СВЦЭМ!$B$39:$B$782,X$47)+'СЕТ СН'!$F$14+СВЦЭМ!$D$10+'СЕТ СН'!$F$6-'СЕТ СН'!$F$26</f>
        <v>1167.4448848499999</v>
      </c>
      <c r="Y61" s="36">
        <f>SUMIFS(СВЦЭМ!$D$39:$D$782,СВЦЭМ!$A$39:$A$782,$A61,СВЦЭМ!$B$39:$B$782,Y$47)+'СЕТ СН'!$F$14+СВЦЭМ!$D$10+'СЕТ СН'!$F$6-'СЕТ СН'!$F$26</f>
        <v>1223.0968654599999</v>
      </c>
    </row>
    <row r="62" spans="1:25" ht="15.75" x14ac:dyDescent="0.2">
      <c r="A62" s="35">
        <f t="shared" si="1"/>
        <v>44484</v>
      </c>
      <c r="B62" s="36">
        <f>SUMIFS(СВЦЭМ!$D$39:$D$782,СВЦЭМ!$A$39:$A$782,$A62,СВЦЭМ!$B$39:$B$782,B$47)+'СЕТ СН'!$F$14+СВЦЭМ!$D$10+'СЕТ СН'!$F$6-'СЕТ СН'!$F$26</f>
        <v>1166.42386958</v>
      </c>
      <c r="C62" s="36">
        <f>SUMIFS(СВЦЭМ!$D$39:$D$782,СВЦЭМ!$A$39:$A$782,$A62,СВЦЭМ!$B$39:$B$782,C$47)+'СЕТ СН'!$F$14+СВЦЭМ!$D$10+'СЕТ СН'!$F$6-'СЕТ СН'!$F$26</f>
        <v>1159.9407484399999</v>
      </c>
      <c r="D62" s="36">
        <f>SUMIFS(СВЦЭМ!$D$39:$D$782,СВЦЭМ!$A$39:$A$782,$A62,СВЦЭМ!$B$39:$B$782,D$47)+'СЕТ СН'!$F$14+СВЦЭМ!$D$10+'СЕТ СН'!$F$6-'СЕТ СН'!$F$26</f>
        <v>1123.3583291099999</v>
      </c>
      <c r="E62" s="36">
        <f>SUMIFS(СВЦЭМ!$D$39:$D$782,СВЦЭМ!$A$39:$A$782,$A62,СВЦЭМ!$B$39:$B$782,E$47)+'СЕТ СН'!$F$14+СВЦЭМ!$D$10+'СЕТ СН'!$F$6-'СЕТ СН'!$F$26</f>
        <v>1141.5445908199999</v>
      </c>
      <c r="F62" s="36">
        <f>SUMIFS(СВЦЭМ!$D$39:$D$782,СВЦЭМ!$A$39:$A$782,$A62,СВЦЭМ!$B$39:$B$782,F$47)+'СЕТ СН'!$F$14+СВЦЭМ!$D$10+'СЕТ СН'!$F$6-'СЕТ СН'!$F$26</f>
        <v>1133.0413778899999</v>
      </c>
      <c r="G62" s="36">
        <f>SUMIFS(СВЦЭМ!$D$39:$D$782,СВЦЭМ!$A$39:$A$782,$A62,СВЦЭМ!$B$39:$B$782,G$47)+'СЕТ СН'!$F$14+СВЦЭМ!$D$10+'СЕТ СН'!$F$6-'СЕТ СН'!$F$26</f>
        <v>1131.9189709199998</v>
      </c>
      <c r="H62" s="36">
        <f>SUMIFS(СВЦЭМ!$D$39:$D$782,СВЦЭМ!$A$39:$A$782,$A62,СВЦЭМ!$B$39:$B$782,H$47)+'СЕТ СН'!$F$14+СВЦЭМ!$D$10+'СЕТ СН'!$F$6-'СЕТ СН'!$F$26</f>
        <v>1196.1675444599998</v>
      </c>
      <c r="I62" s="36">
        <f>SUMIFS(СВЦЭМ!$D$39:$D$782,СВЦЭМ!$A$39:$A$782,$A62,СВЦЭМ!$B$39:$B$782,I$47)+'СЕТ СН'!$F$14+СВЦЭМ!$D$10+'СЕТ СН'!$F$6-'СЕТ СН'!$F$26</f>
        <v>1203.18811235</v>
      </c>
      <c r="J62" s="36">
        <f>SUMIFS(СВЦЭМ!$D$39:$D$782,СВЦЭМ!$A$39:$A$782,$A62,СВЦЭМ!$B$39:$B$782,J$47)+'СЕТ СН'!$F$14+СВЦЭМ!$D$10+'СЕТ СН'!$F$6-'СЕТ СН'!$F$26</f>
        <v>1170.0998418699999</v>
      </c>
      <c r="K62" s="36">
        <f>SUMIFS(СВЦЭМ!$D$39:$D$782,СВЦЭМ!$A$39:$A$782,$A62,СВЦЭМ!$B$39:$B$782,K$47)+'СЕТ СН'!$F$14+СВЦЭМ!$D$10+'СЕТ СН'!$F$6-'СЕТ СН'!$F$26</f>
        <v>1137.5944902399999</v>
      </c>
      <c r="L62" s="36">
        <f>SUMIFS(СВЦЭМ!$D$39:$D$782,СВЦЭМ!$A$39:$A$782,$A62,СВЦЭМ!$B$39:$B$782,L$47)+'СЕТ СН'!$F$14+СВЦЭМ!$D$10+'СЕТ СН'!$F$6-'СЕТ СН'!$F$26</f>
        <v>1146.44978085</v>
      </c>
      <c r="M62" s="36">
        <f>SUMIFS(СВЦЭМ!$D$39:$D$782,СВЦЭМ!$A$39:$A$782,$A62,СВЦЭМ!$B$39:$B$782,M$47)+'СЕТ СН'!$F$14+СВЦЭМ!$D$10+'СЕТ СН'!$F$6-'СЕТ СН'!$F$26</f>
        <v>1154.5457755899999</v>
      </c>
      <c r="N62" s="36">
        <f>SUMIFS(СВЦЭМ!$D$39:$D$782,СВЦЭМ!$A$39:$A$782,$A62,СВЦЭМ!$B$39:$B$782,N$47)+'СЕТ СН'!$F$14+СВЦЭМ!$D$10+'СЕТ СН'!$F$6-'СЕТ СН'!$F$26</f>
        <v>1157.2326460099998</v>
      </c>
      <c r="O62" s="36">
        <f>SUMIFS(СВЦЭМ!$D$39:$D$782,СВЦЭМ!$A$39:$A$782,$A62,СВЦЭМ!$B$39:$B$782,O$47)+'СЕТ СН'!$F$14+СВЦЭМ!$D$10+'СЕТ СН'!$F$6-'СЕТ СН'!$F$26</f>
        <v>1188.7564238099999</v>
      </c>
      <c r="P62" s="36">
        <f>SUMIFS(СВЦЭМ!$D$39:$D$782,СВЦЭМ!$A$39:$A$782,$A62,СВЦЭМ!$B$39:$B$782,P$47)+'СЕТ СН'!$F$14+СВЦЭМ!$D$10+'СЕТ СН'!$F$6-'СЕТ СН'!$F$26</f>
        <v>1223.1758597399999</v>
      </c>
      <c r="Q62" s="36">
        <f>SUMIFS(СВЦЭМ!$D$39:$D$782,СВЦЭМ!$A$39:$A$782,$A62,СВЦЭМ!$B$39:$B$782,Q$47)+'СЕТ СН'!$F$14+СВЦЭМ!$D$10+'СЕТ СН'!$F$6-'СЕТ СН'!$F$26</f>
        <v>1224.0312352999999</v>
      </c>
      <c r="R62" s="36">
        <f>SUMIFS(СВЦЭМ!$D$39:$D$782,СВЦЭМ!$A$39:$A$782,$A62,СВЦЭМ!$B$39:$B$782,R$47)+'СЕТ СН'!$F$14+СВЦЭМ!$D$10+'СЕТ СН'!$F$6-'СЕТ СН'!$F$26</f>
        <v>1223.13323788</v>
      </c>
      <c r="S62" s="36">
        <f>SUMIFS(СВЦЭМ!$D$39:$D$782,СВЦЭМ!$A$39:$A$782,$A62,СВЦЭМ!$B$39:$B$782,S$47)+'СЕТ СН'!$F$14+СВЦЭМ!$D$10+'СЕТ СН'!$F$6-'СЕТ СН'!$F$26</f>
        <v>1224.6540090699998</v>
      </c>
      <c r="T62" s="36">
        <f>SUMIFS(СВЦЭМ!$D$39:$D$782,СВЦЭМ!$A$39:$A$782,$A62,СВЦЭМ!$B$39:$B$782,T$47)+'СЕТ СН'!$F$14+СВЦЭМ!$D$10+'СЕТ СН'!$F$6-'СЕТ СН'!$F$26</f>
        <v>1141.7060752099999</v>
      </c>
      <c r="U62" s="36">
        <f>SUMIFS(СВЦЭМ!$D$39:$D$782,СВЦЭМ!$A$39:$A$782,$A62,СВЦЭМ!$B$39:$B$782,U$47)+'СЕТ СН'!$F$14+СВЦЭМ!$D$10+'СЕТ СН'!$F$6-'СЕТ СН'!$F$26</f>
        <v>1146.96192731</v>
      </c>
      <c r="V62" s="36">
        <f>SUMIFS(СВЦЭМ!$D$39:$D$782,СВЦЭМ!$A$39:$A$782,$A62,СВЦЭМ!$B$39:$B$782,V$47)+'СЕТ СН'!$F$14+СВЦЭМ!$D$10+'СЕТ СН'!$F$6-'СЕТ СН'!$F$26</f>
        <v>1148.65564447</v>
      </c>
      <c r="W62" s="36">
        <f>SUMIFS(СВЦЭМ!$D$39:$D$782,СВЦЭМ!$A$39:$A$782,$A62,СВЦЭМ!$B$39:$B$782,W$47)+'СЕТ СН'!$F$14+СВЦЭМ!$D$10+'СЕТ СН'!$F$6-'СЕТ СН'!$F$26</f>
        <v>1142.4138274699999</v>
      </c>
      <c r="X62" s="36">
        <f>SUMIFS(СВЦЭМ!$D$39:$D$782,СВЦЭМ!$A$39:$A$782,$A62,СВЦЭМ!$B$39:$B$782,X$47)+'СЕТ СН'!$F$14+СВЦЭМ!$D$10+'СЕТ СН'!$F$6-'СЕТ СН'!$F$26</f>
        <v>1151.5110889799998</v>
      </c>
      <c r="Y62" s="36">
        <f>SUMIFS(СВЦЭМ!$D$39:$D$782,СВЦЭМ!$A$39:$A$782,$A62,СВЦЭМ!$B$39:$B$782,Y$47)+'СЕТ СН'!$F$14+СВЦЭМ!$D$10+'СЕТ СН'!$F$6-'СЕТ СН'!$F$26</f>
        <v>1205.0267230899999</v>
      </c>
    </row>
    <row r="63" spans="1:25" ht="15.75" x14ac:dyDescent="0.2">
      <c r="A63" s="35">
        <f t="shared" si="1"/>
        <v>44485</v>
      </c>
      <c r="B63" s="36">
        <f>SUMIFS(СВЦЭМ!$D$39:$D$782,СВЦЭМ!$A$39:$A$782,$A63,СВЦЭМ!$B$39:$B$782,B$47)+'СЕТ СН'!$F$14+СВЦЭМ!$D$10+'СЕТ СН'!$F$6-'СЕТ СН'!$F$26</f>
        <v>1171.8155934899999</v>
      </c>
      <c r="C63" s="36">
        <f>SUMIFS(СВЦЭМ!$D$39:$D$782,СВЦЭМ!$A$39:$A$782,$A63,СВЦЭМ!$B$39:$B$782,C$47)+'СЕТ СН'!$F$14+СВЦЭМ!$D$10+'СЕТ СН'!$F$6-'СЕТ СН'!$F$26</f>
        <v>1212.7482936199999</v>
      </c>
      <c r="D63" s="36">
        <f>SUMIFS(СВЦЭМ!$D$39:$D$782,СВЦЭМ!$A$39:$A$782,$A63,СВЦЭМ!$B$39:$B$782,D$47)+'СЕТ СН'!$F$14+СВЦЭМ!$D$10+'СЕТ СН'!$F$6-'СЕТ СН'!$F$26</f>
        <v>1132.4520397599999</v>
      </c>
      <c r="E63" s="36">
        <f>SUMIFS(СВЦЭМ!$D$39:$D$782,СВЦЭМ!$A$39:$A$782,$A63,СВЦЭМ!$B$39:$B$782,E$47)+'СЕТ СН'!$F$14+СВЦЭМ!$D$10+'СЕТ СН'!$F$6-'СЕТ СН'!$F$26</f>
        <v>1122.07733837</v>
      </c>
      <c r="F63" s="36">
        <f>SUMIFS(СВЦЭМ!$D$39:$D$782,СВЦЭМ!$A$39:$A$782,$A63,СВЦЭМ!$B$39:$B$782,F$47)+'СЕТ СН'!$F$14+СВЦЭМ!$D$10+'СЕТ СН'!$F$6-'СЕТ СН'!$F$26</f>
        <v>1120.3654533299998</v>
      </c>
      <c r="G63" s="36">
        <f>SUMIFS(СВЦЭМ!$D$39:$D$782,СВЦЭМ!$A$39:$A$782,$A63,СВЦЭМ!$B$39:$B$782,G$47)+'СЕТ СН'!$F$14+СВЦЭМ!$D$10+'СЕТ СН'!$F$6-'СЕТ СН'!$F$26</f>
        <v>1121.8140973899999</v>
      </c>
      <c r="H63" s="36">
        <f>SUMIFS(СВЦЭМ!$D$39:$D$782,СВЦЭМ!$A$39:$A$782,$A63,СВЦЭМ!$B$39:$B$782,H$47)+'СЕТ СН'!$F$14+СВЦЭМ!$D$10+'СЕТ СН'!$F$6-'СЕТ СН'!$F$26</f>
        <v>1163.2618473</v>
      </c>
      <c r="I63" s="36">
        <f>SUMIFS(СВЦЭМ!$D$39:$D$782,СВЦЭМ!$A$39:$A$782,$A63,СВЦЭМ!$B$39:$B$782,I$47)+'СЕТ СН'!$F$14+СВЦЭМ!$D$10+'СЕТ СН'!$F$6-'СЕТ СН'!$F$26</f>
        <v>1192.4699293699998</v>
      </c>
      <c r="J63" s="36">
        <f>SUMIFS(СВЦЭМ!$D$39:$D$782,СВЦЭМ!$A$39:$A$782,$A63,СВЦЭМ!$B$39:$B$782,J$47)+'СЕТ СН'!$F$14+СВЦЭМ!$D$10+'СЕТ СН'!$F$6-'СЕТ СН'!$F$26</f>
        <v>1212.3159308099998</v>
      </c>
      <c r="K63" s="36">
        <f>SUMIFS(СВЦЭМ!$D$39:$D$782,СВЦЭМ!$A$39:$A$782,$A63,СВЦЭМ!$B$39:$B$782,K$47)+'СЕТ СН'!$F$14+СВЦЭМ!$D$10+'СЕТ СН'!$F$6-'СЕТ СН'!$F$26</f>
        <v>1126.92455571</v>
      </c>
      <c r="L63" s="36">
        <f>SUMIFS(СВЦЭМ!$D$39:$D$782,СВЦЭМ!$A$39:$A$782,$A63,СВЦЭМ!$B$39:$B$782,L$47)+'СЕТ СН'!$F$14+СВЦЭМ!$D$10+'СЕТ СН'!$F$6-'СЕТ СН'!$F$26</f>
        <v>1135.7570084499998</v>
      </c>
      <c r="M63" s="36">
        <f>SUMIFS(СВЦЭМ!$D$39:$D$782,СВЦЭМ!$A$39:$A$782,$A63,СВЦЭМ!$B$39:$B$782,M$47)+'СЕТ СН'!$F$14+СВЦЭМ!$D$10+'СЕТ СН'!$F$6-'СЕТ СН'!$F$26</f>
        <v>1130.15023838</v>
      </c>
      <c r="N63" s="36">
        <f>SUMIFS(СВЦЭМ!$D$39:$D$782,СВЦЭМ!$A$39:$A$782,$A63,СВЦЭМ!$B$39:$B$782,N$47)+'СЕТ СН'!$F$14+СВЦЭМ!$D$10+'СЕТ СН'!$F$6-'СЕТ СН'!$F$26</f>
        <v>1130.90420049</v>
      </c>
      <c r="O63" s="36">
        <f>SUMIFS(СВЦЭМ!$D$39:$D$782,СВЦЭМ!$A$39:$A$782,$A63,СВЦЭМ!$B$39:$B$782,O$47)+'СЕТ СН'!$F$14+СВЦЭМ!$D$10+'СЕТ СН'!$F$6-'СЕТ СН'!$F$26</f>
        <v>1124.3232861999998</v>
      </c>
      <c r="P63" s="36">
        <f>SUMIFS(СВЦЭМ!$D$39:$D$782,СВЦЭМ!$A$39:$A$782,$A63,СВЦЭМ!$B$39:$B$782,P$47)+'СЕТ СН'!$F$14+СВЦЭМ!$D$10+'СЕТ СН'!$F$6-'СЕТ СН'!$F$26</f>
        <v>1113.9352057399999</v>
      </c>
      <c r="Q63" s="36">
        <f>SUMIFS(СВЦЭМ!$D$39:$D$782,СВЦЭМ!$A$39:$A$782,$A63,СВЦЭМ!$B$39:$B$782,Q$47)+'СЕТ СН'!$F$14+СВЦЭМ!$D$10+'СЕТ СН'!$F$6-'СЕТ СН'!$F$26</f>
        <v>1104.8464667799999</v>
      </c>
      <c r="R63" s="36">
        <f>SUMIFS(СВЦЭМ!$D$39:$D$782,СВЦЭМ!$A$39:$A$782,$A63,СВЦЭМ!$B$39:$B$782,R$47)+'СЕТ СН'!$F$14+СВЦЭМ!$D$10+'СЕТ СН'!$F$6-'СЕТ СН'!$F$26</f>
        <v>1099.17914868</v>
      </c>
      <c r="S63" s="36">
        <f>SUMIFS(СВЦЭМ!$D$39:$D$782,СВЦЭМ!$A$39:$A$782,$A63,СВЦЭМ!$B$39:$B$782,S$47)+'СЕТ СН'!$F$14+СВЦЭМ!$D$10+'СЕТ СН'!$F$6-'СЕТ СН'!$F$26</f>
        <v>1090.6829714599999</v>
      </c>
      <c r="T63" s="36">
        <f>SUMIFS(СВЦЭМ!$D$39:$D$782,СВЦЭМ!$A$39:$A$782,$A63,СВЦЭМ!$B$39:$B$782,T$47)+'СЕТ СН'!$F$14+СВЦЭМ!$D$10+'СЕТ СН'!$F$6-'СЕТ СН'!$F$26</f>
        <v>1081.2533011799999</v>
      </c>
      <c r="U63" s="36">
        <f>SUMIFS(СВЦЭМ!$D$39:$D$782,СВЦЭМ!$A$39:$A$782,$A63,СВЦЭМ!$B$39:$B$782,U$47)+'СЕТ СН'!$F$14+СВЦЭМ!$D$10+'СЕТ СН'!$F$6-'СЕТ СН'!$F$26</f>
        <v>1103.8342814599998</v>
      </c>
      <c r="V63" s="36">
        <f>SUMIFS(СВЦЭМ!$D$39:$D$782,СВЦЭМ!$A$39:$A$782,$A63,СВЦЭМ!$B$39:$B$782,V$47)+'СЕТ СН'!$F$14+СВЦЭМ!$D$10+'СЕТ СН'!$F$6-'СЕТ СН'!$F$26</f>
        <v>1089.0119356399998</v>
      </c>
      <c r="W63" s="36">
        <f>SUMIFS(СВЦЭМ!$D$39:$D$782,СВЦЭМ!$A$39:$A$782,$A63,СВЦЭМ!$B$39:$B$782,W$47)+'СЕТ СН'!$F$14+СВЦЭМ!$D$10+'СЕТ СН'!$F$6-'СЕТ СН'!$F$26</f>
        <v>1095.6061846199998</v>
      </c>
      <c r="X63" s="36">
        <f>SUMIFS(СВЦЭМ!$D$39:$D$782,СВЦЭМ!$A$39:$A$782,$A63,СВЦЭМ!$B$39:$B$782,X$47)+'СЕТ СН'!$F$14+СВЦЭМ!$D$10+'СЕТ СН'!$F$6-'СЕТ СН'!$F$26</f>
        <v>1164.6114842299999</v>
      </c>
      <c r="Y63" s="36">
        <f>SUMIFS(СВЦЭМ!$D$39:$D$782,СВЦЭМ!$A$39:$A$782,$A63,СВЦЭМ!$B$39:$B$782,Y$47)+'СЕТ СН'!$F$14+СВЦЭМ!$D$10+'СЕТ СН'!$F$6-'СЕТ СН'!$F$26</f>
        <v>1229.3965725099999</v>
      </c>
    </row>
    <row r="64" spans="1:25" ht="15.75" x14ac:dyDescent="0.2">
      <c r="A64" s="35">
        <f t="shared" si="1"/>
        <v>44486</v>
      </c>
      <c r="B64" s="36">
        <f>SUMIFS(СВЦЭМ!$D$39:$D$782,СВЦЭМ!$A$39:$A$782,$A64,СВЦЭМ!$B$39:$B$782,B$47)+'СЕТ СН'!$F$14+СВЦЭМ!$D$10+'СЕТ СН'!$F$6-'СЕТ СН'!$F$26</f>
        <v>1156.7487082999999</v>
      </c>
      <c r="C64" s="36">
        <f>SUMIFS(СВЦЭМ!$D$39:$D$782,СВЦЭМ!$A$39:$A$782,$A64,СВЦЭМ!$B$39:$B$782,C$47)+'СЕТ СН'!$F$14+СВЦЭМ!$D$10+'СЕТ СН'!$F$6-'СЕТ СН'!$F$26</f>
        <v>1199.38356088</v>
      </c>
      <c r="D64" s="36">
        <f>SUMIFS(СВЦЭМ!$D$39:$D$782,СВЦЭМ!$A$39:$A$782,$A64,СВЦЭМ!$B$39:$B$782,D$47)+'СЕТ СН'!$F$14+СВЦЭМ!$D$10+'СЕТ СН'!$F$6-'СЕТ СН'!$F$26</f>
        <v>1137.34579738</v>
      </c>
      <c r="E64" s="36">
        <f>SUMIFS(СВЦЭМ!$D$39:$D$782,СВЦЭМ!$A$39:$A$782,$A64,СВЦЭМ!$B$39:$B$782,E$47)+'СЕТ СН'!$F$14+СВЦЭМ!$D$10+'СЕТ СН'!$F$6-'СЕТ СН'!$F$26</f>
        <v>1127.3594702099999</v>
      </c>
      <c r="F64" s="36">
        <f>SUMIFS(СВЦЭМ!$D$39:$D$782,СВЦЭМ!$A$39:$A$782,$A64,СВЦЭМ!$B$39:$B$782,F$47)+'СЕТ СН'!$F$14+СВЦЭМ!$D$10+'СЕТ СН'!$F$6-'СЕТ СН'!$F$26</f>
        <v>1132.3359680599999</v>
      </c>
      <c r="G64" s="36">
        <f>SUMIFS(СВЦЭМ!$D$39:$D$782,СВЦЭМ!$A$39:$A$782,$A64,СВЦЭМ!$B$39:$B$782,G$47)+'СЕТ СН'!$F$14+СВЦЭМ!$D$10+'СЕТ СН'!$F$6-'СЕТ СН'!$F$26</f>
        <v>1125.4426763700001</v>
      </c>
      <c r="H64" s="36">
        <f>SUMIFS(СВЦЭМ!$D$39:$D$782,СВЦЭМ!$A$39:$A$782,$A64,СВЦЭМ!$B$39:$B$782,H$47)+'СЕТ СН'!$F$14+СВЦЭМ!$D$10+'СЕТ СН'!$F$6-'СЕТ СН'!$F$26</f>
        <v>1154.8602279099998</v>
      </c>
      <c r="I64" s="36">
        <f>SUMIFS(СВЦЭМ!$D$39:$D$782,СВЦЭМ!$A$39:$A$782,$A64,СВЦЭМ!$B$39:$B$782,I$47)+'СЕТ СН'!$F$14+СВЦЭМ!$D$10+'СЕТ СН'!$F$6-'СЕТ СН'!$F$26</f>
        <v>1166.4938253099999</v>
      </c>
      <c r="J64" s="36">
        <f>SUMIFS(СВЦЭМ!$D$39:$D$782,СВЦЭМ!$A$39:$A$782,$A64,СВЦЭМ!$B$39:$B$782,J$47)+'СЕТ СН'!$F$14+СВЦЭМ!$D$10+'СЕТ СН'!$F$6-'СЕТ СН'!$F$26</f>
        <v>1112.9519051299999</v>
      </c>
      <c r="K64" s="36">
        <f>SUMIFS(СВЦЭМ!$D$39:$D$782,СВЦЭМ!$A$39:$A$782,$A64,СВЦЭМ!$B$39:$B$782,K$47)+'СЕТ СН'!$F$14+СВЦЭМ!$D$10+'СЕТ СН'!$F$6-'СЕТ СН'!$F$26</f>
        <v>1104.6867251900001</v>
      </c>
      <c r="L64" s="36">
        <f>SUMIFS(СВЦЭМ!$D$39:$D$782,СВЦЭМ!$A$39:$A$782,$A64,СВЦЭМ!$B$39:$B$782,L$47)+'СЕТ СН'!$F$14+СВЦЭМ!$D$10+'СЕТ СН'!$F$6-'СЕТ СН'!$F$26</f>
        <v>1108.07643295</v>
      </c>
      <c r="M64" s="36">
        <f>SUMIFS(СВЦЭМ!$D$39:$D$782,СВЦЭМ!$A$39:$A$782,$A64,СВЦЭМ!$B$39:$B$782,M$47)+'СЕТ СН'!$F$14+СВЦЭМ!$D$10+'СЕТ СН'!$F$6-'СЕТ СН'!$F$26</f>
        <v>1115.14478717</v>
      </c>
      <c r="N64" s="36">
        <f>SUMIFS(СВЦЭМ!$D$39:$D$782,СВЦЭМ!$A$39:$A$782,$A64,СВЦЭМ!$B$39:$B$782,N$47)+'СЕТ СН'!$F$14+СВЦЭМ!$D$10+'СЕТ СН'!$F$6-'СЕТ СН'!$F$26</f>
        <v>1127.6316414400001</v>
      </c>
      <c r="O64" s="36">
        <f>SUMIFS(СВЦЭМ!$D$39:$D$782,СВЦЭМ!$A$39:$A$782,$A64,СВЦЭМ!$B$39:$B$782,O$47)+'СЕТ СН'!$F$14+СВЦЭМ!$D$10+'СЕТ СН'!$F$6-'СЕТ СН'!$F$26</f>
        <v>1125.3437505499999</v>
      </c>
      <c r="P64" s="36">
        <f>SUMIFS(СВЦЭМ!$D$39:$D$782,СВЦЭМ!$A$39:$A$782,$A64,СВЦЭМ!$B$39:$B$782,P$47)+'СЕТ СН'!$F$14+СВЦЭМ!$D$10+'СЕТ СН'!$F$6-'СЕТ СН'!$F$26</f>
        <v>1170.2025355199999</v>
      </c>
      <c r="Q64" s="36">
        <f>SUMIFS(СВЦЭМ!$D$39:$D$782,СВЦЭМ!$A$39:$A$782,$A64,СВЦЭМ!$B$39:$B$782,Q$47)+'СЕТ СН'!$F$14+СВЦЭМ!$D$10+'СЕТ СН'!$F$6-'СЕТ СН'!$F$26</f>
        <v>1220.1457079499999</v>
      </c>
      <c r="R64" s="36">
        <f>SUMIFS(СВЦЭМ!$D$39:$D$782,СВЦЭМ!$A$39:$A$782,$A64,СВЦЭМ!$B$39:$B$782,R$47)+'СЕТ СН'!$F$14+СВЦЭМ!$D$10+'СЕТ СН'!$F$6-'СЕТ СН'!$F$26</f>
        <v>1164.5345242599999</v>
      </c>
      <c r="S64" s="36">
        <f>SUMIFS(СВЦЭМ!$D$39:$D$782,СВЦЭМ!$A$39:$A$782,$A64,СВЦЭМ!$B$39:$B$782,S$47)+'СЕТ СН'!$F$14+СВЦЭМ!$D$10+'СЕТ СН'!$F$6-'СЕТ СН'!$F$26</f>
        <v>1105.8481608899999</v>
      </c>
      <c r="T64" s="36">
        <f>SUMIFS(СВЦЭМ!$D$39:$D$782,СВЦЭМ!$A$39:$A$782,$A64,СВЦЭМ!$B$39:$B$782,T$47)+'СЕТ СН'!$F$14+СВЦЭМ!$D$10+'СЕТ СН'!$F$6-'СЕТ СН'!$F$26</f>
        <v>1113.63451788</v>
      </c>
      <c r="U64" s="36">
        <f>SUMIFS(СВЦЭМ!$D$39:$D$782,СВЦЭМ!$A$39:$A$782,$A64,СВЦЭМ!$B$39:$B$782,U$47)+'СЕТ СН'!$F$14+СВЦЭМ!$D$10+'СЕТ СН'!$F$6-'СЕТ СН'!$F$26</f>
        <v>1133.9319477899999</v>
      </c>
      <c r="V64" s="36">
        <f>SUMIFS(СВЦЭМ!$D$39:$D$782,СВЦЭМ!$A$39:$A$782,$A64,СВЦЭМ!$B$39:$B$782,V$47)+'СЕТ СН'!$F$14+СВЦЭМ!$D$10+'СЕТ СН'!$F$6-'СЕТ СН'!$F$26</f>
        <v>1120.3991066299998</v>
      </c>
      <c r="W64" s="36">
        <f>SUMIFS(СВЦЭМ!$D$39:$D$782,СВЦЭМ!$A$39:$A$782,$A64,СВЦЭМ!$B$39:$B$782,W$47)+'СЕТ СН'!$F$14+СВЦЭМ!$D$10+'СЕТ СН'!$F$6-'СЕТ СН'!$F$26</f>
        <v>1128.2234879999999</v>
      </c>
      <c r="X64" s="36">
        <f>SUMIFS(СВЦЭМ!$D$39:$D$782,СВЦЭМ!$A$39:$A$782,$A64,СВЦЭМ!$B$39:$B$782,X$47)+'СЕТ СН'!$F$14+СВЦЭМ!$D$10+'СЕТ СН'!$F$6-'СЕТ СН'!$F$26</f>
        <v>1125.01466787</v>
      </c>
      <c r="Y64" s="36">
        <f>SUMIFS(СВЦЭМ!$D$39:$D$782,СВЦЭМ!$A$39:$A$782,$A64,СВЦЭМ!$B$39:$B$782,Y$47)+'СЕТ СН'!$F$14+СВЦЭМ!$D$10+'СЕТ СН'!$F$6-'СЕТ СН'!$F$26</f>
        <v>1196.8640526899999</v>
      </c>
    </row>
    <row r="65" spans="1:25" ht="15.75" x14ac:dyDescent="0.2">
      <c r="A65" s="35">
        <f t="shared" si="1"/>
        <v>44487</v>
      </c>
      <c r="B65" s="36">
        <f>SUMIFS(СВЦЭМ!$D$39:$D$782,СВЦЭМ!$A$39:$A$782,$A65,СВЦЭМ!$B$39:$B$782,B$47)+'СЕТ СН'!$F$14+СВЦЭМ!$D$10+'СЕТ СН'!$F$6-'СЕТ СН'!$F$26</f>
        <v>1228.15247873</v>
      </c>
      <c r="C65" s="36">
        <f>SUMIFS(СВЦЭМ!$D$39:$D$782,СВЦЭМ!$A$39:$A$782,$A65,СВЦЭМ!$B$39:$B$782,C$47)+'СЕТ СН'!$F$14+СВЦЭМ!$D$10+'СЕТ СН'!$F$6-'СЕТ СН'!$F$26</f>
        <v>1196.5827677299999</v>
      </c>
      <c r="D65" s="36">
        <f>SUMIFS(СВЦЭМ!$D$39:$D$782,СВЦЭМ!$A$39:$A$782,$A65,СВЦЭМ!$B$39:$B$782,D$47)+'СЕТ СН'!$F$14+СВЦЭМ!$D$10+'СЕТ СН'!$F$6-'СЕТ СН'!$F$26</f>
        <v>1151.8508269899999</v>
      </c>
      <c r="E65" s="36">
        <f>SUMIFS(СВЦЭМ!$D$39:$D$782,СВЦЭМ!$A$39:$A$782,$A65,СВЦЭМ!$B$39:$B$782,E$47)+'СЕТ СН'!$F$14+СВЦЭМ!$D$10+'СЕТ СН'!$F$6-'СЕТ СН'!$F$26</f>
        <v>1151.0540094599999</v>
      </c>
      <c r="F65" s="36">
        <f>SUMIFS(СВЦЭМ!$D$39:$D$782,СВЦЭМ!$A$39:$A$782,$A65,СВЦЭМ!$B$39:$B$782,F$47)+'СЕТ СН'!$F$14+СВЦЭМ!$D$10+'СЕТ СН'!$F$6-'СЕТ СН'!$F$26</f>
        <v>1148.7569893899999</v>
      </c>
      <c r="G65" s="36">
        <f>SUMIFS(СВЦЭМ!$D$39:$D$782,СВЦЭМ!$A$39:$A$782,$A65,СВЦЭМ!$B$39:$B$782,G$47)+'СЕТ СН'!$F$14+СВЦЭМ!$D$10+'СЕТ СН'!$F$6-'СЕТ СН'!$F$26</f>
        <v>1144.3730211499999</v>
      </c>
      <c r="H65" s="36">
        <f>SUMIFS(СВЦЭМ!$D$39:$D$782,СВЦЭМ!$A$39:$A$782,$A65,СВЦЭМ!$B$39:$B$782,H$47)+'СЕТ СН'!$F$14+СВЦЭМ!$D$10+'СЕТ СН'!$F$6-'СЕТ СН'!$F$26</f>
        <v>1203.9842031799999</v>
      </c>
      <c r="I65" s="36">
        <f>SUMIFS(СВЦЭМ!$D$39:$D$782,СВЦЭМ!$A$39:$A$782,$A65,СВЦЭМ!$B$39:$B$782,I$47)+'СЕТ СН'!$F$14+СВЦЭМ!$D$10+'СЕТ СН'!$F$6-'СЕТ СН'!$F$26</f>
        <v>1240.7381410799999</v>
      </c>
      <c r="J65" s="36">
        <f>SUMIFS(СВЦЭМ!$D$39:$D$782,СВЦЭМ!$A$39:$A$782,$A65,СВЦЭМ!$B$39:$B$782,J$47)+'СЕТ СН'!$F$14+СВЦЭМ!$D$10+'СЕТ СН'!$F$6-'СЕТ СН'!$F$26</f>
        <v>1193.4352994399999</v>
      </c>
      <c r="K65" s="36">
        <f>SUMIFS(СВЦЭМ!$D$39:$D$782,СВЦЭМ!$A$39:$A$782,$A65,СВЦЭМ!$B$39:$B$782,K$47)+'СЕТ СН'!$F$14+СВЦЭМ!$D$10+'СЕТ СН'!$F$6-'СЕТ СН'!$F$26</f>
        <v>1165.0892006299998</v>
      </c>
      <c r="L65" s="36">
        <f>SUMIFS(СВЦЭМ!$D$39:$D$782,СВЦЭМ!$A$39:$A$782,$A65,СВЦЭМ!$B$39:$B$782,L$47)+'СЕТ СН'!$F$14+СВЦЭМ!$D$10+'СЕТ СН'!$F$6-'СЕТ СН'!$F$26</f>
        <v>1165.98920402</v>
      </c>
      <c r="M65" s="36">
        <f>SUMIFS(СВЦЭМ!$D$39:$D$782,СВЦЭМ!$A$39:$A$782,$A65,СВЦЭМ!$B$39:$B$782,M$47)+'СЕТ СН'!$F$14+СВЦЭМ!$D$10+'СЕТ СН'!$F$6-'СЕТ СН'!$F$26</f>
        <v>1162.95637749</v>
      </c>
      <c r="N65" s="36">
        <f>SUMIFS(СВЦЭМ!$D$39:$D$782,СВЦЭМ!$A$39:$A$782,$A65,СВЦЭМ!$B$39:$B$782,N$47)+'СЕТ СН'!$F$14+СВЦЭМ!$D$10+'СЕТ СН'!$F$6-'СЕТ СН'!$F$26</f>
        <v>1154.6148500299998</v>
      </c>
      <c r="O65" s="36">
        <f>SUMIFS(СВЦЭМ!$D$39:$D$782,СВЦЭМ!$A$39:$A$782,$A65,СВЦЭМ!$B$39:$B$782,O$47)+'СЕТ СН'!$F$14+СВЦЭМ!$D$10+'СЕТ СН'!$F$6-'СЕТ СН'!$F$26</f>
        <v>1152.7731792</v>
      </c>
      <c r="P65" s="36">
        <f>SUMIFS(СВЦЭМ!$D$39:$D$782,СВЦЭМ!$A$39:$A$782,$A65,СВЦЭМ!$B$39:$B$782,P$47)+'СЕТ СН'!$F$14+СВЦЭМ!$D$10+'СЕТ СН'!$F$6-'СЕТ СН'!$F$26</f>
        <v>1142.18523585</v>
      </c>
      <c r="Q65" s="36">
        <f>SUMIFS(СВЦЭМ!$D$39:$D$782,СВЦЭМ!$A$39:$A$782,$A65,СВЦЭМ!$B$39:$B$782,Q$47)+'СЕТ СН'!$F$14+СВЦЭМ!$D$10+'СЕТ СН'!$F$6-'СЕТ СН'!$F$26</f>
        <v>1138.1483631599999</v>
      </c>
      <c r="R65" s="36">
        <f>SUMIFS(СВЦЭМ!$D$39:$D$782,СВЦЭМ!$A$39:$A$782,$A65,СВЦЭМ!$B$39:$B$782,R$47)+'СЕТ СН'!$F$14+СВЦЭМ!$D$10+'СЕТ СН'!$F$6-'СЕТ СН'!$F$26</f>
        <v>1132.6487238499999</v>
      </c>
      <c r="S65" s="36">
        <f>SUMIFS(СВЦЭМ!$D$39:$D$782,СВЦЭМ!$A$39:$A$782,$A65,СВЦЭМ!$B$39:$B$782,S$47)+'СЕТ СН'!$F$14+СВЦЭМ!$D$10+'СЕТ СН'!$F$6-'СЕТ СН'!$F$26</f>
        <v>1148.24425763</v>
      </c>
      <c r="T65" s="36">
        <f>SUMIFS(СВЦЭМ!$D$39:$D$782,СВЦЭМ!$A$39:$A$782,$A65,СВЦЭМ!$B$39:$B$782,T$47)+'СЕТ СН'!$F$14+СВЦЭМ!$D$10+'СЕТ СН'!$F$6-'СЕТ СН'!$F$26</f>
        <v>1161.4359435899999</v>
      </c>
      <c r="U65" s="36">
        <f>SUMIFS(СВЦЭМ!$D$39:$D$782,СВЦЭМ!$A$39:$A$782,$A65,СВЦЭМ!$B$39:$B$782,U$47)+'СЕТ СН'!$F$14+СВЦЭМ!$D$10+'СЕТ СН'!$F$6-'СЕТ СН'!$F$26</f>
        <v>1168.23337653</v>
      </c>
      <c r="V65" s="36">
        <f>SUMIFS(СВЦЭМ!$D$39:$D$782,СВЦЭМ!$A$39:$A$782,$A65,СВЦЭМ!$B$39:$B$782,V$47)+'СЕТ СН'!$F$14+СВЦЭМ!$D$10+'СЕТ СН'!$F$6-'СЕТ СН'!$F$26</f>
        <v>1166.9555887199999</v>
      </c>
      <c r="W65" s="36">
        <f>SUMIFS(СВЦЭМ!$D$39:$D$782,СВЦЭМ!$A$39:$A$782,$A65,СВЦЭМ!$B$39:$B$782,W$47)+'СЕТ СН'!$F$14+СВЦЭМ!$D$10+'СЕТ СН'!$F$6-'СЕТ СН'!$F$26</f>
        <v>1181.6249936899999</v>
      </c>
      <c r="X65" s="36">
        <f>SUMIFS(СВЦЭМ!$D$39:$D$782,СВЦЭМ!$A$39:$A$782,$A65,СВЦЭМ!$B$39:$B$782,X$47)+'СЕТ СН'!$F$14+СВЦЭМ!$D$10+'СЕТ СН'!$F$6-'СЕТ СН'!$F$26</f>
        <v>1211.0815946399998</v>
      </c>
      <c r="Y65" s="36">
        <f>SUMIFS(СВЦЭМ!$D$39:$D$782,СВЦЭМ!$A$39:$A$782,$A65,СВЦЭМ!$B$39:$B$782,Y$47)+'СЕТ СН'!$F$14+СВЦЭМ!$D$10+'СЕТ СН'!$F$6-'СЕТ СН'!$F$26</f>
        <v>1252.80118378</v>
      </c>
    </row>
    <row r="66" spans="1:25" ht="15.75" x14ac:dyDescent="0.2">
      <c r="A66" s="35">
        <f t="shared" si="1"/>
        <v>44488</v>
      </c>
      <c r="B66" s="36">
        <f>SUMIFS(СВЦЭМ!$D$39:$D$782,СВЦЭМ!$A$39:$A$782,$A66,СВЦЭМ!$B$39:$B$782,B$47)+'СЕТ СН'!$F$14+СВЦЭМ!$D$10+'СЕТ СН'!$F$6-'СЕТ СН'!$F$26</f>
        <v>1284.0520951999999</v>
      </c>
      <c r="C66" s="36">
        <f>SUMIFS(СВЦЭМ!$D$39:$D$782,СВЦЭМ!$A$39:$A$782,$A66,СВЦЭМ!$B$39:$B$782,C$47)+'СЕТ СН'!$F$14+СВЦЭМ!$D$10+'СЕТ СН'!$F$6-'СЕТ СН'!$F$26</f>
        <v>1280.3792855299998</v>
      </c>
      <c r="D66" s="36">
        <f>SUMIFS(СВЦЭМ!$D$39:$D$782,СВЦЭМ!$A$39:$A$782,$A66,СВЦЭМ!$B$39:$B$782,D$47)+'СЕТ СН'!$F$14+СВЦЭМ!$D$10+'СЕТ СН'!$F$6-'СЕТ СН'!$F$26</f>
        <v>1207.33150989</v>
      </c>
      <c r="E66" s="36">
        <f>SUMIFS(СВЦЭМ!$D$39:$D$782,СВЦЭМ!$A$39:$A$782,$A66,СВЦЭМ!$B$39:$B$782,E$47)+'СЕТ СН'!$F$14+СВЦЭМ!$D$10+'СЕТ СН'!$F$6-'СЕТ СН'!$F$26</f>
        <v>1198.0183066999998</v>
      </c>
      <c r="F66" s="36">
        <f>SUMIFS(СВЦЭМ!$D$39:$D$782,СВЦЭМ!$A$39:$A$782,$A66,СВЦЭМ!$B$39:$B$782,F$47)+'СЕТ СН'!$F$14+СВЦЭМ!$D$10+'СЕТ СН'!$F$6-'СЕТ СН'!$F$26</f>
        <v>1199.4470241099998</v>
      </c>
      <c r="G66" s="36">
        <f>SUMIFS(СВЦЭМ!$D$39:$D$782,СВЦЭМ!$A$39:$A$782,$A66,СВЦЭМ!$B$39:$B$782,G$47)+'СЕТ СН'!$F$14+СВЦЭМ!$D$10+'СЕТ СН'!$F$6-'СЕТ СН'!$F$26</f>
        <v>1191.5682692999999</v>
      </c>
      <c r="H66" s="36">
        <f>SUMIFS(СВЦЭМ!$D$39:$D$782,СВЦЭМ!$A$39:$A$782,$A66,СВЦЭМ!$B$39:$B$782,H$47)+'СЕТ СН'!$F$14+СВЦЭМ!$D$10+'СЕТ СН'!$F$6-'СЕТ СН'!$F$26</f>
        <v>1178.93850333</v>
      </c>
      <c r="I66" s="36">
        <f>SUMIFS(СВЦЭМ!$D$39:$D$782,СВЦЭМ!$A$39:$A$782,$A66,СВЦЭМ!$B$39:$B$782,I$47)+'СЕТ СН'!$F$14+СВЦЭМ!$D$10+'СЕТ СН'!$F$6-'СЕТ СН'!$F$26</f>
        <v>1225.5564249399999</v>
      </c>
      <c r="J66" s="36">
        <f>SUMIFS(СВЦЭМ!$D$39:$D$782,СВЦЭМ!$A$39:$A$782,$A66,СВЦЭМ!$B$39:$B$782,J$47)+'СЕТ СН'!$F$14+СВЦЭМ!$D$10+'СЕТ СН'!$F$6-'СЕТ СН'!$F$26</f>
        <v>1258.7262418599998</v>
      </c>
      <c r="K66" s="36">
        <f>SUMIFS(СВЦЭМ!$D$39:$D$782,СВЦЭМ!$A$39:$A$782,$A66,СВЦЭМ!$B$39:$B$782,K$47)+'СЕТ СН'!$F$14+СВЦЭМ!$D$10+'СЕТ СН'!$F$6-'СЕТ СН'!$F$26</f>
        <v>1200.8927006599999</v>
      </c>
      <c r="L66" s="36">
        <f>SUMIFS(СВЦЭМ!$D$39:$D$782,СВЦЭМ!$A$39:$A$782,$A66,СВЦЭМ!$B$39:$B$782,L$47)+'СЕТ СН'!$F$14+СВЦЭМ!$D$10+'СЕТ СН'!$F$6-'СЕТ СН'!$F$26</f>
        <v>1201.56166865</v>
      </c>
      <c r="M66" s="36">
        <f>SUMIFS(СВЦЭМ!$D$39:$D$782,СВЦЭМ!$A$39:$A$782,$A66,СВЦЭМ!$B$39:$B$782,M$47)+'СЕТ СН'!$F$14+СВЦЭМ!$D$10+'СЕТ СН'!$F$6-'СЕТ СН'!$F$26</f>
        <v>1198.42931744</v>
      </c>
      <c r="N66" s="36">
        <f>SUMIFS(СВЦЭМ!$D$39:$D$782,СВЦЭМ!$A$39:$A$782,$A66,СВЦЭМ!$B$39:$B$782,N$47)+'СЕТ СН'!$F$14+СВЦЭМ!$D$10+'СЕТ СН'!$F$6-'СЕТ СН'!$F$26</f>
        <v>1267.2924155999999</v>
      </c>
      <c r="O66" s="36">
        <f>SUMIFS(СВЦЭМ!$D$39:$D$782,СВЦЭМ!$A$39:$A$782,$A66,СВЦЭМ!$B$39:$B$782,O$47)+'СЕТ СН'!$F$14+СВЦЭМ!$D$10+'СЕТ СН'!$F$6-'СЕТ СН'!$F$26</f>
        <v>1290.7603749999998</v>
      </c>
      <c r="P66" s="36">
        <f>SUMIFS(СВЦЭМ!$D$39:$D$782,СВЦЭМ!$A$39:$A$782,$A66,СВЦЭМ!$B$39:$B$782,P$47)+'СЕТ СН'!$F$14+СВЦЭМ!$D$10+'СЕТ СН'!$F$6-'СЕТ СН'!$F$26</f>
        <v>1287.9006426799999</v>
      </c>
      <c r="Q66" s="36">
        <f>SUMIFS(СВЦЭМ!$D$39:$D$782,СВЦЭМ!$A$39:$A$782,$A66,СВЦЭМ!$B$39:$B$782,Q$47)+'СЕТ СН'!$F$14+СВЦЭМ!$D$10+'СЕТ СН'!$F$6-'СЕТ СН'!$F$26</f>
        <v>1289.3048977799999</v>
      </c>
      <c r="R66" s="36">
        <f>SUMIFS(СВЦЭМ!$D$39:$D$782,СВЦЭМ!$A$39:$A$782,$A66,СВЦЭМ!$B$39:$B$782,R$47)+'СЕТ СН'!$F$14+СВЦЭМ!$D$10+'СЕТ СН'!$F$6-'СЕТ СН'!$F$26</f>
        <v>1283.5953960899999</v>
      </c>
      <c r="S66" s="36">
        <f>SUMIFS(СВЦЭМ!$D$39:$D$782,СВЦЭМ!$A$39:$A$782,$A66,СВЦЭМ!$B$39:$B$782,S$47)+'СЕТ СН'!$F$14+СВЦЭМ!$D$10+'СЕТ СН'!$F$6-'СЕТ СН'!$F$26</f>
        <v>1195.9451588299999</v>
      </c>
      <c r="T66" s="36">
        <f>SUMIFS(СВЦЭМ!$D$39:$D$782,СВЦЭМ!$A$39:$A$782,$A66,СВЦЭМ!$B$39:$B$782,T$47)+'СЕТ СН'!$F$14+СВЦЭМ!$D$10+'СЕТ СН'!$F$6-'СЕТ СН'!$F$26</f>
        <v>1149.5635104599999</v>
      </c>
      <c r="U66" s="36">
        <f>SUMIFS(СВЦЭМ!$D$39:$D$782,СВЦЭМ!$A$39:$A$782,$A66,СВЦЭМ!$B$39:$B$782,U$47)+'СЕТ СН'!$F$14+СВЦЭМ!$D$10+'СЕТ СН'!$F$6-'СЕТ СН'!$F$26</f>
        <v>1118.4922901299999</v>
      </c>
      <c r="V66" s="36">
        <f>SUMIFS(СВЦЭМ!$D$39:$D$782,СВЦЭМ!$A$39:$A$782,$A66,СВЦЭМ!$B$39:$B$782,V$47)+'СЕТ СН'!$F$14+СВЦЭМ!$D$10+'СЕТ СН'!$F$6-'СЕТ СН'!$F$26</f>
        <v>1117.3782213699999</v>
      </c>
      <c r="W66" s="36">
        <f>SUMIFS(СВЦЭМ!$D$39:$D$782,СВЦЭМ!$A$39:$A$782,$A66,СВЦЭМ!$B$39:$B$782,W$47)+'СЕТ СН'!$F$14+СВЦЭМ!$D$10+'СЕТ СН'!$F$6-'СЕТ СН'!$F$26</f>
        <v>1157.5880548099999</v>
      </c>
      <c r="X66" s="36">
        <f>SUMIFS(СВЦЭМ!$D$39:$D$782,СВЦЭМ!$A$39:$A$782,$A66,СВЦЭМ!$B$39:$B$782,X$47)+'СЕТ СН'!$F$14+СВЦЭМ!$D$10+'СЕТ СН'!$F$6-'СЕТ СН'!$F$26</f>
        <v>1240.2527850199999</v>
      </c>
      <c r="Y66" s="36">
        <f>SUMIFS(СВЦЭМ!$D$39:$D$782,СВЦЭМ!$A$39:$A$782,$A66,СВЦЭМ!$B$39:$B$782,Y$47)+'СЕТ СН'!$F$14+СВЦЭМ!$D$10+'СЕТ СН'!$F$6-'СЕТ СН'!$F$26</f>
        <v>1272.4290317299999</v>
      </c>
    </row>
    <row r="67" spans="1:25" ht="15.75" x14ac:dyDescent="0.2">
      <c r="A67" s="35">
        <f t="shared" si="1"/>
        <v>44489</v>
      </c>
      <c r="B67" s="36">
        <f>SUMIFS(СВЦЭМ!$D$39:$D$782,СВЦЭМ!$A$39:$A$782,$A67,СВЦЭМ!$B$39:$B$782,B$47)+'СЕТ СН'!$F$14+СВЦЭМ!$D$10+'СЕТ СН'!$F$6-'СЕТ СН'!$F$26</f>
        <v>1345.5296001899999</v>
      </c>
      <c r="C67" s="36">
        <f>SUMIFS(СВЦЭМ!$D$39:$D$782,СВЦЭМ!$A$39:$A$782,$A67,СВЦЭМ!$B$39:$B$782,C$47)+'СЕТ СН'!$F$14+СВЦЭМ!$D$10+'СЕТ СН'!$F$6-'СЕТ СН'!$F$26</f>
        <v>1306.01245378</v>
      </c>
      <c r="D67" s="36">
        <f>SUMIFS(СВЦЭМ!$D$39:$D$782,СВЦЭМ!$A$39:$A$782,$A67,СВЦЭМ!$B$39:$B$782,D$47)+'СЕТ СН'!$F$14+СВЦЭМ!$D$10+'СЕТ СН'!$F$6-'СЕТ СН'!$F$26</f>
        <v>1231.2827150599999</v>
      </c>
      <c r="E67" s="36">
        <f>SUMIFS(СВЦЭМ!$D$39:$D$782,СВЦЭМ!$A$39:$A$782,$A67,СВЦЭМ!$B$39:$B$782,E$47)+'СЕТ СН'!$F$14+СВЦЭМ!$D$10+'СЕТ СН'!$F$6-'СЕТ СН'!$F$26</f>
        <v>1214.72095126</v>
      </c>
      <c r="F67" s="36">
        <f>SUMIFS(СВЦЭМ!$D$39:$D$782,СВЦЭМ!$A$39:$A$782,$A67,СВЦЭМ!$B$39:$B$782,F$47)+'СЕТ СН'!$F$14+СВЦЭМ!$D$10+'СЕТ СН'!$F$6-'СЕТ СН'!$F$26</f>
        <v>1210.9220127399999</v>
      </c>
      <c r="G67" s="36">
        <f>SUMIFS(СВЦЭМ!$D$39:$D$782,СВЦЭМ!$A$39:$A$782,$A67,СВЦЭМ!$B$39:$B$782,G$47)+'СЕТ СН'!$F$14+СВЦЭМ!$D$10+'СЕТ СН'!$F$6-'СЕТ СН'!$F$26</f>
        <v>1215.62071567</v>
      </c>
      <c r="H67" s="36">
        <f>SUMIFS(СВЦЭМ!$D$39:$D$782,СВЦЭМ!$A$39:$A$782,$A67,СВЦЭМ!$B$39:$B$782,H$47)+'СЕТ СН'!$F$14+СВЦЭМ!$D$10+'СЕТ СН'!$F$6-'СЕТ СН'!$F$26</f>
        <v>1279.0769554399999</v>
      </c>
      <c r="I67" s="36">
        <f>SUMIFS(СВЦЭМ!$D$39:$D$782,СВЦЭМ!$A$39:$A$782,$A67,СВЦЭМ!$B$39:$B$782,I$47)+'СЕТ СН'!$F$14+СВЦЭМ!$D$10+'СЕТ СН'!$F$6-'СЕТ СН'!$F$26</f>
        <v>1276.2276205599999</v>
      </c>
      <c r="J67" s="36">
        <f>SUMIFS(СВЦЭМ!$D$39:$D$782,СВЦЭМ!$A$39:$A$782,$A67,СВЦЭМ!$B$39:$B$782,J$47)+'СЕТ СН'!$F$14+СВЦЭМ!$D$10+'СЕТ СН'!$F$6-'СЕТ СН'!$F$26</f>
        <v>1191.0520972099998</v>
      </c>
      <c r="K67" s="36">
        <f>SUMIFS(СВЦЭМ!$D$39:$D$782,СВЦЭМ!$A$39:$A$782,$A67,СВЦЭМ!$B$39:$B$782,K$47)+'СЕТ СН'!$F$14+СВЦЭМ!$D$10+'СЕТ СН'!$F$6-'СЕТ СН'!$F$26</f>
        <v>1193.3522062099998</v>
      </c>
      <c r="L67" s="36">
        <f>SUMIFS(СВЦЭМ!$D$39:$D$782,СВЦЭМ!$A$39:$A$782,$A67,СВЦЭМ!$B$39:$B$782,L$47)+'СЕТ СН'!$F$14+СВЦЭМ!$D$10+'СЕТ СН'!$F$6-'СЕТ СН'!$F$26</f>
        <v>1192.5967660899998</v>
      </c>
      <c r="M67" s="36">
        <f>SUMIFS(СВЦЭМ!$D$39:$D$782,СВЦЭМ!$A$39:$A$782,$A67,СВЦЭМ!$B$39:$B$782,M$47)+'СЕТ СН'!$F$14+СВЦЭМ!$D$10+'СЕТ СН'!$F$6-'СЕТ СН'!$F$26</f>
        <v>1202.4162831799999</v>
      </c>
      <c r="N67" s="36">
        <f>SUMIFS(СВЦЭМ!$D$39:$D$782,СВЦЭМ!$A$39:$A$782,$A67,СВЦЭМ!$B$39:$B$782,N$47)+'СЕТ СН'!$F$14+СВЦЭМ!$D$10+'СЕТ СН'!$F$6-'СЕТ СН'!$F$26</f>
        <v>1223.533279</v>
      </c>
      <c r="O67" s="36">
        <f>SUMIFS(СВЦЭМ!$D$39:$D$782,СВЦЭМ!$A$39:$A$782,$A67,СВЦЭМ!$B$39:$B$782,O$47)+'СЕТ СН'!$F$14+СВЦЭМ!$D$10+'СЕТ СН'!$F$6-'СЕТ СН'!$F$26</f>
        <v>1238.5421221099998</v>
      </c>
      <c r="P67" s="36">
        <f>SUMIFS(СВЦЭМ!$D$39:$D$782,СВЦЭМ!$A$39:$A$782,$A67,СВЦЭМ!$B$39:$B$782,P$47)+'СЕТ СН'!$F$14+СВЦЭМ!$D$10+'СЕТ СН'!$F$6-'СЕТ СН'!$F$26</f>
        <v>1241.80890454</v>
      </c>
      <c r="Q67" s="36">
        <f>SUMIFS(СВЦЭМ!$D$39:$D$782,СВЦЭМ!$A$39:$A$782,$A67,СВЦЭМ!$B$39:$B$782,Q$47)+'СЕТ СН'!$F$14+СВЦЭМ!$D$10+'СЕТ СН'!$F$6-'СЕТ СН'!$F$26</f>
        <v>1242.98511259</v>
      </c>
      <c r="R67" s="36">
        <f>SUMIFS(СВЦЭМ!$D$39:$D$782,СВЦЭМ!$A$39:$A$782,$A67,СВЦЭМ!$B$39:$B$782,R$47)+'СЕТ СН'!$F$14+СВЦЭМ!$D$10+'СЕТ СН'!$F$6-'СЕТ СН'!$F$26</f>
        <v>1241.4358686599999</v>
      </c>
      <c r="S67" s="36">
        <f>SUMIFS(СВЦЭМ!$D$39:$D$782,СВЦЭМ!$A$39:$A$782,$A67,СВЦЭМ!$B$39:$B$782,S$47)+'СЕТ СН'!$F$14+СВЦЭМ!$D$10+'СЕТ СН'!$F$6-'СЕТ СН'!$F$26</f>
        <v>1220.14320628</v>
      </c>
      <c r="T67" s="36">
        <f>SUMIFS(СВЦЭМ!$D$39:$D$782,СВЦЭМ!$A$39:$A$782,$A67,СВЦЭМ!$B$39:$B$782,T$47)+'СЕТ СН'!$F$14+СВЦЭМ!$D$10+'СЕТ СН'!$F$6-'СЕТ СН'!$F$26</f>
        <v>1184.6994593699999</v>
      </c>
      <c r="U67" s="36">
        <f>SUMIFS(СВЦЭМ!$D$39:$D$782,СВЦЭМ!$A$39:$A$782,$A67,СВЦЭМ!$B$39:$B$782,U$47)+'СЕТ СН'!$F$14+СВЦЭМ!$D$10+'СЕТ СН'!$F$6-'СЕТ СН'!$F$26</f>
        <v>1185.23308249</v>
      </c>
      <c r="V67" s="36">
        <f>SUMIFS(СВЦЭМ!$D$39:$D$782,СВЦЭМ!$A$39:$A$782,$A67,СВЦЭМ!$B$39:$B$782,V$47)+'СЕТ СН'!$F$14+СВЦЭМ!$D$10+'СЕТ СН'!$F$6-'СЕТ СН'!$F$26</f>
        <v>1197.20068343</v>
      </c>
      <c r="W67" s="36">
        <f>SUMIFS(СВЦЭМ!$D$39:$D$782,СВЦЭМ!$A$39:$A$782,$A67,СВЦЭМ!$B$39:$B$782,W$47)+'СЕТ СН'!$F$14+СВЦЭМ!$D$10+'СЕТ СН'!$F$6-'СЕТ СН'!$F$26</f>
        <v>1210.80903227</v>
      </c>
      <c r="X67" s="36">
        <f>SUMIFS(СВЦЭМ!$D$39:$D$782,СВЦЭМ!$A$39:$A$782,$A67,СВЦЭМ!$B$39:$B$782,X$47)+'СЕТ СН'!$F$14+СВЦЭМ!$D$10+'СЕТ СН'!$F$6-'СЕТ СН'!$F$26</f>
        <v>1269.2790344999999</v>
      </c>
      <c r="Y67" s="36">
        <f>SUMIFS(СВЦЭМ!$D$39:$D$782,СВЦЭМ!$A$39:$A$782,$A67,СВЦЭМ!$B$39:$B$782,Y$47)+'СЕТ СН'!$F$14+СВЦЭМ!$D$10+'СЕТ СН'!$F$6-'СЕТ СН'!$F$26</f>
        <v>1269.85875908</v>
      </c>
    </row>
    <row r="68" spans="1:25" ht="15.75" x14ac:dyDescent="0.2">
      <c r="A68" s="35">
        <f t="shared" si="1"/>
        <v>44490</v>
      </c>
      <c r="B68" s="36">
        <f>SUMIFS(СВЦЭМ!$D$39:$D$782,СВЦЭМ!$A$39:$A$782,$A68,СВЦЭМ!$B$39:$B$782,B$47)+'СЕТ СН'!$F$14+СВЦЭМ!$D$10+'СЕТ СН'!$F$6-'СЕТ СН'!$F$26</f>
        <v>1322.9199132199999</v>
      </c>
      <c r="C68" s="36">
        <f>SUMIFS(СВЦЭМ!$D$39:$D$782,СВЦЭМ!$A$39:$A$782,$A68,СВЦЭМ!$B$39:$B$782,C$47)+'СЕТ СН'!$F$14+СВЦЭМ!$D$10+'СЕТ СН'!$F$6-'СЕТ СН'!$F$26</f>
        <v>1302.92472105</v>
      </c>
      <c r="D68" s="36">
        <f>SUMIFS(СВЦЭМ!$D$39:$D$782,СВЦЭМ!$A$39:$A$782,$A68,СВЦЭМ!$B$39:$B$782,D$47)+'СЕТ СН'!$F$14+СВЦЭМ!$D$10+'СЕТ СН'!$F$6-'СЕТ СН'!$F$26</f>
        <v>1230.1465043799999</v>
      </c>
      <c r="E68" s="36">
        <f>SUMIFS(СВЦЭМ!$D$39:$D$782,СВЦЭМ!$A$39:$A$782,$A68,СВЦЭМ!$B$39:$B$782,E$47)+'СЕТ СН'!$F$14+СВЦЭМ!$D$10+'СЕТ СН'!$F$6-'СЕТ СН'!$F$26</f>
        <v>1220.4100036299999</v>
      </c>
      <c r="F68" s="36">
        <f>SUMIFS(СВЦЭМ!$D$39:$D$782,СВЦЭМ!$A$39:$A$782,$A68,СВЦЭМ!$B$39:$B$782,F$47)+'СЕТ СН'!$F$14+СВЦЭМ!$D$10+'СЕТ СН'!$F$6-'СЕТ СН'!$F$26</f>
        <v>1220.4495886499999</v>
      </c>
      <c r="G68" s="36">
        <f>SUMIFS(СВЦЭМ!$D$39:$D$782,СВЦЭМ!$A$39:$A$782,$A68,СВЦЭМ!$B$39:$B$782,G$47)+'СЕТ СН'!$F$14+СВЦЭМ!$D$10+'СЕТ СН'!$F$6-'СЕТ СН'!$F$26</f>
        <v>1213.85332939</v>
      </c>
      <c r="H68" s="36">
        <f>SUMIFS(СВЦЭМ!$D$39:$D$782,СВЦЭМ!$A$39:$A$782,$A68,СВЦЭМ!$B$39:$B$782,H$47)+'СЕТ СН'!$F$14+СВЦЭМ!$D$10+'СЕТ СН'!$F$6-'СЕТ СН'!$F$26</f>
        <v>1271.8625341499999</v>
      </c>
      <c r="I68" s="36">
        <f>SUMIFS(СВЦЭМ!$D$39:$D$782,СВЦЭМ!$A$39:$A$782,$A68,СВЦЭМ!$B$39:$B$782,I$47)+'СЕТ СН'!$F$14+СВЦЭМ!$D$10+'СЕТ СН'!$F$6-'СЕТ СН'!$F$26</f>
        <v>1230.7604169899998</v>
      </c>
      <c r="J68" s="36">
        <f>SUMIFS(СВЦЭМ!$D$39:$D$782,СВЦЭМ!$A$39:$A$782,$A68,СВЦЭМ!$B$39:$B$782,J$47)+'СЕТ СН'!$F$14+СВЦЭМ!$D$10+'СЕТ СН'!$F$6-'СЕТ СН'!$F$26</f>
        <v>1225.7593285399998</v>
      </c>
      <c r="K68" s="36">
        <f>SUMIFS(СВЦЭМ!$D$39:$D$782,СВЦЭМ!$A$39:$A$782,$A68,СВЦЭМ!$B$39:$B$782,K$47)+'СЕТ СН'!$F$14+СВЦЭМ!$D$10+'СЕТ СН'!$F$6-'СЕТ СН'!$F$26</f>
        <v>1203.4318042</v>
      </c>
      <c r="L68" s="36">
        <f>SUMIFS(СВЦЭМ!$D$39:$D$782,СВЦЭМ!$A$39:$A$782,$A68,СВЦЭМ!$B$39:$B$782,L$47)+'СЕТ СН'!$F$14+СВЦЭМ!$D$10+'СЕТ СН'!$F$6-'СЕТ СН'!$F$26</f>
        <v>1211.9959153699999</v>
      </c>
      <c r="M68" s="36">
        <f>SUMIFS(СВЦЭМ!$D$39:$D$782,СВЦЭМ!$A$39:$A$782,$A68,СВЦЭМ!$B$39:$B$782,M$47)+'СЕТ СН'!$F$14+СВЦЭМ!$D$10+'СЕТ СН'!$F$6-'СЕТ СН'!$F$26</f>
        <v>1222.6959896199999</v>
      </c>
      <c r="N68" s="36">
        <f>SUMIFS(СВЦЭМ!$D$39:$D$782,СВЦЭМ!$A$39:$A$782,$A68,СВЦЭМ!$B$39:$B$782,N$47)+'СЕТ СН'!$F$14+СВЦЭМ!$D$10+'СЕТ СН'!$F$6-'СЕТ СН'!$F$26</f>
        <v>1262.5274106299998</v>
      </c>
      <c r="O68" s="36">
        <f>SUMIFS(СВЦЭМ!$D$39:$D$782,СВЦЭМ!$A$39:$A$782,$A68,СВЦЭМ!$B$39:$B$782,O$47)+'СЕТ СН'!$F$14+СВЦЭМ!$D$10+'СЕТ СН'!$F$6-'СЕТ СН'!$F$26</f>
        <v>1302.7746626799999</v>
      </c>
      <c r="P68" s="36">
        <f>SUMIFS(СВЦЭМ!$D$39:$D$782,СВЦЭМ!$A$39:$A$782,$A68,СВЦЭМ!$B$39:$B$782,P$47)+'СЕТ СН'!$F$14+СВЦЭМ!$D$10+'СЕТ СН'!$F$6-'СЕТ СН'!$F$26</f>
        <v>1298.3353777999998</v>
      </c>
      <c r="Q68" s="36">
        <f>SUMIFS(СВЦЭМ!$D$39:$D$782,СВЦЭМ!$A$39:$A$782,$A68,СВЦЭМ!$B$39:$B$782,Q$47)+'СЕТ СН'!$F$14+СВЦЭМ!$D$10+'СЕТ СН'!$F$6-'СЕТ СН'!$F$26</f>
        <v>1301.7878828999999</v>
      </c>
      <c r="R68" s="36">
        <f>SUMIFS(СВЦЭМ!$D$39:$D$782,СВЦЭМ!$A$39:$A$782,$A68,СВЦЭМ!$B$39:$B$782,R$47)+'СЕТ СН'!$F$14+СВЦЭМ!$D$10+'СЕТ СН'!$F$6-'СЕТ СН'!$F$26</f>
        <v>1301.4779971599999</v>
      </c>
      <c r="S68" s="36">
        <f>SUMIFS(СВЦЭМ!$D$39:$D$782,СВЦЭМ!$A$39:$A$782,$A68,СВЦЭМ!$B$39:$B$782,S$47)+'СЕТ СН'!$F$14+СВЦЭМ!$D$10+'СЕТ СН'!$F$6-'СЕТ СН'!$F$26</f>
        <v>1264.1468843499999</v>
      </c>
      <c r="T68" s="36">
        <f>SUMIFS(СВЦЭМ!$D$39:$D$782,СВЦЭМ!$A$39:$A$782,$A68,СВЦЭМ!$B$39:$B$782,T$47)+'СЕТ СН'!$F$14+СВЦЭМ!$D$10+'СЕТ СН'!$F$6-'СЕТ СН'!$F$26</f>
        <v>1233.08474445</v>
      </c>
      <c r="U68" s="36">
        <f>SUMIFS(СВЦЭМ!$D$39:$D$782,СВЦЭМ!$A$39:$A$782,$A68,СВЦЭМ!$B$39:$B$782,U$47)+'СЕТ СН'!$F$14+СВЦЭМ!$D$10+'СЕТ СН'!$F$6-'СЕТ СН'!$F$26</f>
        <v>1225.0365643999999</v>
      </c>
      <c r="V68" s="36">
        <f>SUMIFS(СВЦЭМ!$D$39:$D$782,СВЦЭМ!$A$39:$A$782,$A68,СВЦЭМ!$B$39:$B$782,V$47)+'СЕТ СН'!$F$14+СВЦЭМ!$D$10+'СЕТ СН'!$F$6-'СЕТ СН'!$F$26</f>
        <v>1212.67782883</v>
      </c>
      <c r="W68" s="36">
        <f>SUMIFS(СВЦЭМ!$D$39:$D$782,СВЦЭМ!$A$39:$A$782,$A68,СВЦЭМ!$B$39:$B$782,W$47)+'СЕТ СН'!$F$14+СВЦЭМ!$D$10+'СЕТ СН'!$F$6-'СЕТ СН'!$F$26</f>
        <v>1219.8307334599999</v>
      </c>
      <c r="X68" s="36">
        <f>SUMIFS(СВЦЭМ!$D$39:$D$782,СВЦЭМ!$A$39:$A$782,$A68,СВЦЭМ!$B$39:$B$782,X$47)+'СЕТ СН'!$F$14+СВЦЭМ!$D$10+'СЕТ СН'!$F$6-'СЕТ СН'!$F$26</f>
        <v>1191.6058786399999</v>
      </c>
      <c r="Y68" s="36">
        <f>SUMIFS(СВЦЭМ!$D$39:$D$782,СВЦЭМ!$A$39:$A$782,$A68,СВЦЭМ!$B$39:$B$782,Y$47)+'СЕТ СН'!$F$14+СВЦЭМ!$D$10+'СЕТ СН'!$F$6-'СЕТ СН'!$F$26</f>
        <v>1226.76318853</v>
      </c>
    </row>
    <row r="69" spans="1:25" ht="15.75" x14ac:dyDescent="0.2">
      <c r="A69" s="35">
        <f t="shared" si="1"/>
        <v>44491</v>
      </c>
      <c r="B69" s="36">
        <f>SUMIFS(СВЦЭМ!$D$39:$D$782,СВЦЭМ!$A$39:$A$782,$A69,СВЦЭМ!$B$39:$B$782,B$47)+'СЕТ СН'!$F$14+СВЦЭМ!$D$10+'СЕТ СН'!$F$6-'СЕТ СН'!$F$26</f>
        <v>1254.74127718</v>
      </c>
      <c r="C69" s="36">
        <f>SUMIFS(СВЦЭМ!$D$39:$D$782,СВЦЭМ!$A$39:$A$782,$A69,СВЦЭМ!$B$39:$B$782,C$47)+'СЕТ СН'!$F$14+СВЦЭМ!$D$10+'СЕТ СН'!$F$6-'СЕТ СН'!$F$26</f>
        <v>1310.2519850499998</v>
      </c>
      <c r="D69" s="36">
        <f>SUMIFS(СВЦЭМ!$D$39:$D$782,СВЦЭМ!$A$39:$A$782,$A69,СВЦЭМ!$B$39:$B$782,D$47)+'СЕТ СН'!$F$14+СВЦЭМ!$D$10+'СЕТ СН'!$F$6-'СЕТ СН'!$F$26</f>
        <v>1267.9044710199998</v>
      </c>
      <c r="E69" s="36">
        <f>SUMIFS(СВЦЭМ!$D$39:$D$782,СВЦЭМ!$A$39:$A$782,$A69,СВЦЭМ!$B$39:$B$782,E$47)+'СЕТ СН'!$F$14+СВЦЭМ!$D$10+'СЕТ СН'!$F$6-'СЕТ СН'!$F$26</f>
        <v>1273.3490429899998</v>
      </c>
      <c r="F69" s="36">
        <f>SUMIFS(СВЦЭМ!$D$39:$D$782,СВЦЭМ!$A$39:$A$782,$A69,СВЦЭМ!$B$39:$B$782,F$47)+'СЕТ СН'!$F$14+СВЦЭМ!$D$10+'СЕТ СН'!$F$6-'СЕТ СН'!$F$26</f>
        <v>1262.3105560399999</v>
      </c>
      <c r="G69" s="36">
        <f>SUMIFS(СВЦЭМ!$D$39:$D$782,СВЦЭМ!$A$39:$A$782,$A69,СВЦЭМ!$B$39:$B$782,G$47)+'СЕТ СН'!$F$14+СВЦЭМ!$D$10+'СЕТ СН'!$F$6-'СЕТ СН'!$F$26</f>
        <v>1258.5993546499999</v>
      </c>
      <c r="H69" s="36">
        <f>SUMIFS(СВЦЭМ!$D$39:$D$782,СВЦЭМ!$A$39:$A$782,$A69,СВЦЭМ!$B$39:$B$782,H$47)+'СЕТ СН'!$F$14+СВЦЭМ!$D$10+'СЕТ СН'!$F$6-'СЕТ СН'!$F$26</f>
        <v>1296.7051088799999</v>
      </c>
      <c r="I69" s="36">
        <f>SUMIFS(СВЦЭМ!$D$39:$D$782,СВЦЭМ!$A$39:$A$782,$A69,СВЦЭМ!$B$39:$B$782,I$47)+'СЕТ СН'!$F$14+СВЦЭМ!$D$10+'СЕТ СН'!$F$6-'СЕТ СН'!$F$26</f>
        <v>1290.08935486</v>
      </c>
      <c r="J69" s="36">
        <f>SUMIFS(СВЦЭМ!$D$39:$D$782,СВЦЭМ!$A$39:$A$782,$A69,СВЦЭМ!$B$39:$B$782,J$47)+'СЕТ СН'!$F$14+СВЦЭМ!$D$10+'СЕТ СН'!$F$6-'СЕТ СН'!$F$26</f>
        <v>1283.9339186099999</v>
      </c>
      <c r="K69" s="36">
        <f>SUMIFS(СВЦЭМ!$D$39:$D$782,СВЦЭМ!$A$39:$A$782,$A69,СВЦЭМ!$B$39:$B$782,K$47)+'СЕТ СН'!$F$14+СВЦЭМ!$D$10+'СЕТ СН'!$F$6-'СЕТ СН'!$F$26</f>
        <v>1252.7097860599999</v>
      </c>
      <c r="L69" s="36">
        <f>SUMIFS(СВЦЭМ!$D$39:$D$782,СВЦЭМ!$A$39:$A$782,$A69,СВЦЭМ!$B$39:$B$782,L$47)+'СЕТ СН'!$F$14+СВЦЭМ!$D$10+'СЕТ СН'!$F$6-'СЕТ СН'!$F$26</f>
        <v>1252.0620900899999</v>
      </c>
      <c r="M69" s="36">
        <f>SUMIFS(СВЦЭМ!$D$39:$D$782,СВЦЭМ!$A$39:$A$782,$A69,СВЦЭМ!$B$39:$B$782,M$47)+'СЕТ СН'!$F$14+СВЦЭМ!$D$10+'СЕТ СН'!$F$6-'СЕТ СН'!$F$26</f>
        <v>1259.1518053999998</v>
      </c>
      <c r="N69" s="36">
        <f>SUMIFS(СВЦЭМ!$D$39:$D$782,СВЦЭМ!$A$39:$A$782,$A69,СВЦЭМ!$B$39:$B$782,N$47)+'СЕТ СН'!$F$14+СВЦЭМ!$D$10+'СЕТ СН'!$F$6-'СЕТ СН'!$F$26</f>
        <v>1252.80841661</v>
      </c>
      <c r="O69" s="36">
        <f>SUMIFS(СВЦЭМ!$D$39:$D$782,СВЦЭМ!$A$39:$A$782,$A69,СВЦЭМ!$B$39:$B$782,O$47)+'СЕТ СН'!$F$14+СВЦЭМ!$D$10+'СЕТ СН'!$F$6-'СЕТ СН'!$F$26</f>
        <v>1252.7483728799998</v>
      </c>
      <c r="P69" s="36">
        <f>SUMIFS(СВЦЭМ!$D$39:$D$782,СВЦЭМ!$A$39:$A$782,$A69,СВЦЭМ!$B$39:$B$782,P$47)+'СЕТ СН'!$F$14+СВЦЭМ!$D$10+'СЕТ СН'!$F$6-'СЕТ СН'!$F$26</f>
        <v>1254.0927371399998</v>
      </c>
      <c r="Q69" s="36">
        <f>SUMIFS(СВЦЭМ!$D$39:$D$782,СВЦЭМ!$A$39:$A$782,$A69,СВЦЭМ!$B$39:$B$782,Q$47)+'СЕТ СН'!$F$14+СВЦЭМ!$D$10+'СЕТ СН'!$F$6-'СЕТ СН'!$F$26</f>
        <v>1332.74221212</v>
      </c>
      <c r="R69" s="36">
        <f>SUMIFS(СВЦЭМ!$D$39:$D$782,СВЦЭМ!$A$39:$A$782,$A69,СВЦЭМ!$B$39:$B$782,R$47)+'СЕТ СН'!$F$14+СВЦЭМ!$D$10+'СЕТ СН'!$F$6-'СЕТ СН'!$F$26</f>
        <v>1333.37374899</v>
      </c>
      <c r="S69" s="36">
        <f>SUMIFS(СВЦЭМ!$D$39:$D$782,СВЦЭМ!$A$39:$A$782,$A69,СВЦЭМ!$B$39:$B$782,S$47)+'СЕТ СН'!$F$14+СВЦЭМ!$D$10+'СЕТ СН'!$F$6-'СЕТ СН'!$F$26</f>
        <v>1296.1465214899999</v>
      </c>
      <c r="T69" s="36">
        <f>SUMIFS(СВЦЭМ!$D$39:$D$782,СВЦЭМ!$A$39:$A$782,$A69,СВЦЭМ!$B$39:$B$782,T$47)+'СЕТ СН'!$F$14+СВЦЭМ!$D$10+'СЕТ СН'!$F$6-'СЕТ СН'!$F$26</f>
        <v>1233.49839974</v>
      </c>
      <c r="U69" s="36">
        <f>SUMIFS(СВЦЭМ!$D$39:$D$782,СВЦЭМ!$A$39:$A$782,$A69,СВЦЭМ!$B$39:$B$782,U$47)+'СЕТ СН'!$F$14+СВЦЭМ!$D$10+'СЕТ СН'!$F$6-'СЕТ СН'!$F$26</f>
        <v>1232.6357711399999</v>
      </c>
      <c r="V69" s="36">
        <f>SUMIFS(СВЦЭМ!$D$39:$D$782,СВЦЭМ!$A$39:$A$782,$A69,СВЦЭМ!$B$39:$B$782,V$47)+'СЕТ СН'!$F$14+СВЦЭМ!$D$10+'СЕТ СН'!$F$6-'СЕТ СН'!$F$26</f>
        <v>1256.95007306</v>
      </c>
      <c r="W69" s="36">
        <f>SUMIFS(СВЦЭМ!$D$39:$D$782,СВЦЭМ!$A$39:$A$782,$A69,СВЦЭМ!$B$39:$B$782,W$47)+'СЕТ СН'!$F$14+СВЦЭМ!$D$10+'СЕТ СН'!$F$6-'СЕТ СН'!$F$26</f>
        <v>1276.8166645899998</v>
      </c>
      <c r="X69" s="36">
        <f>SUMIFS(СВЦЭМ!$D$39:$D$782,СВЦЭМ!$A$39:$A$782,$A69,СВЦЭМ!$B$39:$B$782,X$47)+'СЕТ СН'!$F$14+СВЦЭМ!$D$10+'СЕТ СН'!$F$6-'СЕТ СН'!$F$26</f>
        <v>1307.1931483399999</v>
      </c>
      <c r="Y69" s="36">
        <f>SUMIFS(СВЦЭМ!$D$39:$D$782,СВЦЭМ!$A$39:$A$782,$A69,СВЦЭМ!$B$39:$B$782,Y$47)+'СЕТ СН'!$F$14+СВЦЭМ!$D$10+'СЕТ СН'!$F$6-'СЕТ СН'!$F$26</f>
        <v>1286.60370089</v>
      </c>
    </row>
    <row r="70" spans="1:25" ht="15.75" x14ac:dyDescent="0.2">
      <c r="A70" s="35">
        <f t="shared" si="1"/>
        <v>44492</v>
      </c>
      <c r="B70" s="36">
        <f>SUMIFS(СВЦЭМ!$D$39:$D$782,СВЦЭМ!$A$39:$A$782,$A70,СВЦЭМ!$B$39:$B$782,B$47)+'СЕТ СН'!$F$14+СВЦЭМ!$D$10+'СЕТ СН'!$F$6-'СЕТ СН'!$F$26</f>
        <v>1271.4809894699999</v>
      </c>
      <c r="C70" s="36">
        <f>SUMIFS(СВЦЭМ!$D$39:$D$782,СВЦЭМ!$A$39:$A$782,$A70,СВЦЭМ!$B$39:$B$782,C$47)+'СЕТ СН'!$F$14+СВЦЭМ!$D$10+'СЕТ СН'!$F$6-'СЕТ СН'!$F$26</f>
        <v>1237.1519322499998</v>
      </c>
      <c r="D70" s="36">
        <f>SUMIFS(СВЦЭМ!$D$39:$D$782,СВЦЭМ!$A$39:$A$782,$A70,СВЦЭМ!$B$39:$B$782,D$47)+'СЕТ СН'!$F$14+СВЦЭМ!$D$10+'СЕТ СН'!$F$6-'СЕТ СН'!$F$26</f>
        <v>1257.76456136</v>
      </c>
      <c r="E70" s="36">
        <f>SUMIFS(СВЦЭМ!$D$39:$D$782,СВЦЭМ!$A$39:$A$782,$A70,СВЦЭМ!$B$39:$B$782,E$47)+'СЕТ СН'!$F$14+СВЦЭМ!$D$10+'СЕТ СН'!$F$6-'СЕТ СН'!$F$26</f>
        <v>1274.07943544</v>
      </c>
      <c r="F70" s="36">
        <f>SUMIFS(СВЦЭМ!$D$39:$D$782,СВЦЭМ!$A$39:$A$782,$A70,СВЦЭМ!$B$39:$B$782,F$47)+'СЕТ СН'!$F$14+СВЦЭМ!$D$10+'СЕТ СН'!$F$6-'СЕТ СН'!$F$26</f>
        <v>1270.2543932799999</v>
      </c>
      <c r="G70" s="36">
        <f>SUMIFS(СВЦЭМ!$D$39:$D$782,СВЦЭМ!$A$39:$A$782,$A70,СВЦЭМ!$B$39:$B$782,G$47)+'СЕТ СН'!$F$14+СВЦЭМ!$D$10+'СЕТ СН'!$F$6-'СЕТ СН'!$F$26</f>
        <v>1277.40832914</v>
      </c>
      <c r="H70" s="36">
        <f>SUMIFS(СВЦЭМ!$D$39:$D$782,СВЦЭМ!$A$39:$A$782,$A70,СВЦЭМ!$B$39:$B$782,H$47)+'СЕТ СН'!$F$14+СВЦЭМ!$D$10+'СЕТ СН'!$F$6-'СЕТ СН'!$F$26</f>
        <v>1237.0488630899999</v>
      </c>
      <c r="I70" s="36">
        <f>SUMIFS(СВЦЭМ!$D$39:$D$782,СВЦЭМ!$A$39:$A$782,$A70,СВЦЭМ!$B$39:$B$782,I$47)+'СЕТ СН'!$F$14+СВЦЭМ!$D$10+'СЕТ СН'!$F$6-'СЕТ СН'!$F$26</f>
        <v>1235.0748513399999</v>
      </c>
      <c r="J70" s="36">
        <f>SUMIFS(СВЦЭМ!$D$39:$D$782,СВЦЭМ!$A$39:$A$782,$A70,СВЦЭМ!$B$39:$B$782,J$47)+'СЕТ СН'!$F$14+СВЦЭМ!$D$10+'СЕТ СН'!$F$6-'СЕТ СН'!$F$26</f>
        <v>1186.68959488</v>
      </c>
      <c r="K70" s="36">
        <f>SUMIFS(СВЦЭМ!$D$39:$D$782,СВЦЭМ!$A$39:$A$782,$A70,СВЦЭМ!$B$39:$B$782,K$47)+'СЕТ СН'!$F$14+СВЦЭМ!$D$10+'СЕТ СН'!$F$6-'СЕТ СН'!$F$26</f>
        <v>1169.5752250599999</v>
      </c>
      <c r="L70" s="36">
        <f>SUMIFS(СВЦЭМ!$D$39:$D$782,СВЦЭМ!$A$39:$A$782,$A70,СВЦЭМ!$B$39:$B$782,L$47)+'СЕТ СН'!$F$14+СВЦЭМ!$D$10+'СЕТ СН'!$F$6-'СЕТ СН'!$F$26</f>
        <v>1150.2757988199999</v>
      </c>
      <c r="M70" s="36">
        <f>SUMIFS(СВЦЭМ!$D$39:$D$782,СВЦЭМ!$A$39:$A$782,$A70,СВЦЭМ!$B$39:$B$782,M$47)+'СЕТ СН'!$F$14+СВЦЭМ!$D$10+'СЕТ СН'!$F$6-'СЕТ СН'!$F$26</f>
        <v>1143.1385336799999</v>
      </c>
      <c r="N70" s="36">
        <f>SUMIFS(СВЦЭМ!$D$39:$D$782,СВЦЭМ!$A$39:$A$782,$A70,СВЦЭМ!$B$39:$B$782,N$47)+'СЕТ СН'!$F$14+СВЦЭМ!$D$10+'СЕТ СН'!$F$6-'СЕТ СН'!$F$26</f>
        <v>1132.6579605299999</v>
      </c>
      <c r="O70" s="36">
        <f>SUMIFS(СВЦЭМ!$D$39:$D$782,СВЦЭМ!$A$39:$A$782,$A70,СВЦЭМ!$B$39:$B$782,O$47)+'СЕТ СН'!$F$14+СВЦЭМ!$D$10+'СЕТ СН'!$F$6-'СЕТ СН'!$F$26</f>
        <v>1124.2576686</v>
      </c>
      <c r="P70" s="36">
        <f>SUMIFS(СВЦЭМ!$D$39:$D$782,СВЦЭМ!$A$39:$A$782,$A70,СВЦЭМ!$B$39:$B$782,P$47)+'СЕТ СН'!$F$14+СВЦЭМ!$D$10+'СЕТ СН'!$F$6-'СЕТ СН'!$F$26</f>
        <v>1117.63338097</v>
      </c>
      <c r="Q70" s="36">
        <f>SUMIFS(СВЦЭМ!$D$39:$D$782,СВЦЭМ!$A$39:$A$782,$A70,СВЦЭМ!$B$39:$B$782,Q$47)+'СЕТ СН'!$F$14+СВЦЭМ!$D$10+'СЕТ СН'!$F$6-'СЕТ СН'!$F$26</f>
        <v>1111.0134503799998</v>
      </c>
      <c r="R70" s="36">
        <f>SUMIFS(СВЦЭМ!$D$39:$D$782,СВЦЭМ!$A$39:$A$782,$A70,СВЦЭМ!$B$39:$B$782,R$47)+'СЕТ СН'!$F$14+СВЦЭМ!$D$10+'СЕТ СН'!$F$6-'СЕТ СН'!$F$26</f>
        <v>1107.4517286600001</v>
      </c>
      <c r="S70" s="36">
        <f>SUMIFS(СВЦЭМ!$D$39:$D$782,СВЦЭМ!$A$39:$A$782,$A70,СВЦЭМ!$B$39:$B$782,S$47)+'СЕТ СН'!$F$14+СВЦЭМ!$D$10+'СЕТ СН'!$F$6-'СЕТ СН'!$F$26</f>
        <v>1112.3932511699998</v>
      </c>
      <c r="T70" s="36">
        <f>SUMIFS(СВЦЭМ!$D$39:$D$782,СВЦЭМ!$A$39:$A$782,$A70,СВЦЭМ!$B$39:$B$782,T$47)+'СЕТ СН'!$F$14+СВЦЭМ!$D$10+'СЕТ СН'!$F$6-'СЕТ СН'!$F$26</f>
        <v>1119.39851823</v>
      </c>
      <c r="U70" s="36">
        <f>SUMIFS(СВЦЭМ!$D$39:$D$782,СВЦЭМ!$A$39:$A$782,$A70,СВЦЭМ!$B$39:$B$782,U$47)+'СЕТ СН'!$F$14+СВЦЭМ!$D$10+'СЕТ СН'!$F$6-'СЕТ СН'!$F$26</f>
        <v>1113.6662221099998</v>
      </c>
      <c r="V70" s="36">
        <f>SUMIFS(СВЦЭМ!$D$39:$D$782,СВЦЭМ!$A$39:$A$782,$A70,СВЦЭМ!$B$39:$B$782,V$47)+'СЕТ СН'!$F$14+СВЦЭМ!$D$10+'СЕТ СН'!$F$6-'СЕТ СН'!$F$26</f>
        <v>1103.0220315499998</v>
      </c>
      <c r="W70" s="36">
        <f>SUMIFS(СВЦЭМ!$D$39:$D$782,СВЦЭМ!$A$39:$A$782,$A70,СВЦЭМ!$B$39:$B$782,W$47)+'СЕТ СН'!$F$14+СВЦЭМ!$D$10+'СЕТ СН'!$F$6-'СЕТ СН'!$F$26</f>
        <v>1121.82106841</v>
      </c>
      <c r="X70" s="36">
        <f>SUMIFS(СВЦЭМ!$D$39:$D$782,СВЦЭМ!$A$39:$A$782,$A70,СВЦЭМ!$B$39:$B$782,X$47)+'СЕТ СН'!$F$14+СВЦЭМ!$D$10+'СЕТ СН'!$F$6-'СЕТ СН'!$F$26</f>
        <v>1147.84612498</v>
      </c>
      <c r="Y70" s="36">
        <f>SUMIFS(СВЦЭМ!$D$39:$D$782,СВЦЭМ!$A$39:$A$782,$A70,СВЦЭМ!$B$39:$B$782,Y$47)+'СЕТ СН'!$F$14+СВЦЭМ!$D$10+'СЕТ СН'!$F$6-'СЕТ СН'!$F$26</f>
        <v>1198.27467082</v>
      </c>
    </row>
    <row r="71" spans="1:25" ht="15.75" x14ac:dyDescent="0.2">
      <c r="A71" s="35">
        <f t="shared" si="1"/>
        <v>44493</v>
      </c>
      <c r="B71" s="36">
        <f>SUMIFS(СВЦЭМ!$D$39:$D$782,СВЦЭМ!$A$39:$A$782,$A71,СВЦЭМ!$B$39:$B$782,B$47)+'СЕТ СН'!$F$14+СВЦЭМ!$D$10+'СЕТ СН'!$F$6-'СЕТ СН'!$F$26</f>
        <v>1240.0280246</v>
      </c>
      <c r="C71" s="36">
        <f>SUMIFS(СВЦЭМ!$D$39:$D$782,СВЦЭМ!$A$39:$A$782,$A71,СВЦЭМ!$B$39:$B$782,C$47)+'СЕТ СН'!$F$14+СВЦЭМ!$D$10+'СЕТ СН'!$F$6-'СЕТ СН'!$F$26</f>
        <v>1274.8825167699999</v>
      </c>
      <c r="D71" s="36">
        <f>SUMIFS(СВЦЭМ!$D$39:$D$782,СВЦЭМ!$A$39:$A$782,$A71,СВЦЭМ!$B$39:$B$782,D$47)+'СЕТ СН'!$F$14+СВЦЭМ!$D$10+'СЕТ СН'!$F$6-'СЕТ СН'!$F$26</f>
        <v>1324.0809863999998</v>
      </c>
      <c r="E71" s="36">
        <f>SUMIFS(СВЦЭМ!$D$39:$D$782,СВЦЭМ!$A$39:$A$782,$A71,СВЦЭМ!$B$39:$B$782,E$47)+'СЕТ СН'!$F$14+СВЦЭМ!$D$10+'СЕТ СН'!$F$6-'СЕТ СН'!$F$26</f>
        <v>1335.4797220999999</v>
      </c>
      <c r="F71" s="36">
        <f>SUMIFS(СВЦЭМ!$D$39:$D$782,СВЦЭМ!$A$39:$A$782,$A71,СВЦЭМ!$B$39:$B$782,F$47)+'СЕТ СН'!$F$14+СВЦЭМ!$D$10+'СЕТ СН'!$F$6-'СЕТ СН'!$F$26</f>
        <v>1329.0600720599998</v>
      </c>
      <c r="G71" s="36">
        <f>SUMIFS(СВЦЭМ!$D$39:$D$782,СВЦЭМ!$A$39:$A$782,$A71,СВЦЭМ!$B$39:$B$782,G$47)+'СЕТ СН'!$F$14+СВЦЭМ!$D$10+'СЕТ СН'!$F$6-'СЕТ СН'!$F$26</f>
        <v>1332.1259482799999</v>
      </c>
      <c r="H71" s="36">
        <f>SUMIFS(СВЦЭМ!$D$39:$D$782,СВЦЭМ!$A$39:$A$782,$A71,СВЦЭМ!$B$39:$B$782,H$47)+'СЕТ СН'!$F$14+СВЦЭМ!$D$10+'СЕТ СН'!$F$6-'СЕТ СН'!$F$26</f>
        <v>1293.11786618</v>
      </c>
      <c r="I71" s="36">
        <f>SUMIFS(СВЦЭМ!$D$39:$D$782,СВЦЭМ!$A$39:$A$782,$A71,СВЦЭМ!$B$39:$B$782,I$47)+'СЕТ СН'!$F$14+СВЦЭМ!$D$10+'СЕТ СН'!$F$6-'СЕТ СН'!$F$26</f>
        <v>1238.5259253299998</v>
      </c>
      <c r="J71" s="36">
        <f>SUMIFS(СВЦЭМ!$D$39:$D$782,СВЦЭМ!$A$39:$A$782,$A71,СВЦЭМ!$B$39:$B$782,J$47)+'СЕТ СН'!$F$14+СВЦЭМ!$D$10+'СЕТ СН'!$F$6-'СЕТ СН'!$F$26</f>
        <v>1185.8653877299998</v>
      </c>
      <c r="K71" s="36">
        <f>SUMIFS(СВЦЭМ!$D$39:$D$782,СВЦЭМ!$A$39:$A$782,$A71,СВЦЭМ!$B$39:$B$782,K$47)+'СЕТ СН'!$F$14+СВЦЭМ!$D$10+'СЕТ СН'!$F$6-'СЕТ СН'!$F$26</f>
        <v>1152.6813796499998</v>
      </c>
      <c r="L71" s="36">
        <f>SUMIFS(СВЦЭМ!$D$39:$D$782,СВЦЭМ!$A$39:$A$782,$A71,СВЦЭМ!$B$39:$B$782,L$47)+'СЕТ СН'!$F$14+СВЦЭМ!$D$10+'СЕТ СН'!$F$6-'СЕТ СН'!$F$26</f>
        <v>1129.4710079099998</v>
      </c>
      <c r="M71" s="36">
        <f>SUMIFS(СВЦЭМ!$D$39:$D$782,СВЦЭМ!$A$39:$A$782,$A71,СВЦЭМ!$B$39:$B$782,M$47)+'СЕТ СН'!$F$14+СВЦЭМ!$D$10+'СЕТ СН'!$F$6-'СЕТ СН'!$F$26</f>
        <v>1123.4703828099998</v>
      </c>
      <c r="N71" s="36">
        <f>SUMIFS(СВЦЭМ!$D$39:$D$782,СВЦЭМ!$A$39:$A$782,$A71,СВЦЭМ!$B$39:$B$782,N$47)+'СЕТ СН'!$F$14+СВЦЭМ!$D$10+'СЕТ СН'!$F$6-'СЕТ СН'!$F$26</f>
        <v>1123.3151350699998</v>
      </c>
      <c r="O71" s="36">
        <f>SUMIFS(СВЦЭМ!$D$39:$D$782,СВЦЭМ!$A$39:$A$782,$A71,СВЦЭМ!$B$39:$B$782,O$47)+'СЕТ СН'!$F$14+СВЦЭМ!$D$10+'СЕТ СН'!$F$6-'СЕТ СН'!$F$26</f>
        <v>1114.3888489399999</v>
      </c>
      <c r="P71" s="36">
        <f>SUMIFS(СВЦЭМ!$D$39:$D$782,СВЦЭМ!$A$39:$A$782,$A71,СВЦЭМ!$B$39:$B$782,P$47)+'СЕТ СН'!$F$14+СВЦЭМ!$D$10+'СЕТ СН'!$F$6-'СЕТ СН'!$F$26</f>
        <v>1112.2754402200001</v>
      </c>
      <c r="Q71" s="36">
        <f>SUMIFS(СВЦЭМ!$D$39:$D$782,СВЦЭМ!$A$39:$A$782,$A71,СВЦЭМ!$B$39:$B$782,Q$47)+'СЕТ СН'!$F$14+СВЦЭМ!$D$10+'СЕТ СН'!$F$6-'СЕТ СН'!$F$26</f>
        <v>1104.5276535999999</v>
      </c>
      <c r="R71" s="36">
        <f>SUMIFS(СВЦЭМ!$D$39:$D$782,СВЦЭМ!$A$39:$A$782,$A71,СВЦЭМ!$B$39:$B$782,R$47)+'СЕТ СН'!$F$14+СВЦЭМ!$D$10+'СЕТ СН'!$F$6-'СЕТ СН'!$F$26</f>
        <v>1103.4712805699999</v>
      </c>
      <c r="S71" s="36">
        <f>SUMIFS(СВЦЭМ!$D$39:$D$782,СВЦЭМ!$A$39:$A$782,$A71,СВЦЭМ!$B$39:$B$782,S$47)+'СЕТ СН'!$F$14+СВЦЭМ!$D$10+'СЕТ СН'!$F$6-'СЕТ СН'!$F$26</f>
        <v>1111.9299539900001</v>
      </c>
      <c r="T71" s="36">
        <f>SUMIFS(СВЦЭМ!$D$39:$D$782,СВЦЭМ!$A$39:$A$782,$A71,СВЦЭМ!$B$39:$B$782,T$47)+'СЕТ СН'!$F$14+СВЦЭМ!$D$10+'СЕТ СН'!$F$6-'СЕТ СН'!$F$26</f>
        <v>1092.4268870999999</v>
      </c>
      <c r="U71" s="36">
        <f>SUMIFS(СВЦЭМ!$D$39:$D$782,СВЦЭМ!$A$39:$A$782,$A71,СВЦЭМ!$B$39:$B$782,U$47)+'СЕТ СН'!$F$14+СВЦЭМ!$D$10+'СЕТ СН'!$F$6-'СЕТ СН'!$F$26</f>
        <v>1107.4324192500001</v>
      </c>
      <c r="V71" s="36">
        <f>SUMIFS(СВЦЭМ!$D$39:$D$782,СВЦЭМ!$A$39:$A$782,$A71,СВЦЭМ!$B$39:$B$782,V$47)+'СЕТ СН'!$F$14+СВЦЭМ!$D$10+'СЕТ СН'!$F$6-'СЕТ СН'!$F$26</f>
        <v>1121.4130682399998</v>
      </c>
      <c r="W71" s="36">
        <f>SUMIFS(СВЦЭМ!$D$39:$D$782,СВЦЭМ!$A$39:$A$782,$A71,СВЦЭМ!$B$39:$B$782,W$47)+'СЕТ СН'!$F$14+СВЦЭМ!$D$10+'СЕТ СН'!$F$6-'СЕТ СН'!$F$26</f>
        <v>1136.58853361</v>
      </c>
      <c r="X71" s="36">
        <f>SUMIFS(СВЦЭМ!$D$39:$D$782,СВЦЭМ!$A$39:$A$782,$A71,СВЦЭМ!$B$39:$B$782,X$47)+'СЕТ СН'!$F$14+СВЦЭМ!$D$10+'СЕТ СН'!$F$6-'СЕТ СН'!$F$26</f>
        <v>1160.3199773899998</v>
      </c>
      <c r="Y71" s="36">
        <f>SUMIFS(СВЦЭМ!$D$39:$D$782,СВЦЭМ!$A$39:$A$782,$A71,СВЦЭМ!$B$39:$B$782,Y$47)+'СЕТ СН'!$F$14+СВЦЭМ!$D$10+'СЕТ СН'!$F$6-'СЕТ СН'!$F$26</f>
        <v>1199.5673204899999</v>
      </c>
    </row>
    <row r="72" spans="1:25" ht="15.75" x14ac:dyDescent="0.2">
      <c r="A72" s="35">
        <f t="shared" si="1"/>
        <v>44494</v>
      </c>
      <c r="B72" s="36">
        <f>SUMIFS(СВЦЭМ!$D$39:$D$782,СВЦЭМ!$A$39:$A$782,$A72,СВЦЭМ!$B$39:$B$782,B$47)+'СЕТ СН'!$F$14+СВЦЭМ!$D$10+'СЕТ СН'!$F$6-'СЕТ СН'!$F$26</f>
        <v>1269.2315552299999</v>
      </c>
      <c r="C72" s="36">
        <f>SUMIFS(СВЦЭМ!$D$39:$D$782,СВЦЭМ!$A$39:$A$782,$A72,СВЦЭМ!$B$39:$B$782,C$47)+'СЕТ СН'!$F$14+СВЦЭМ!$D$10+'СЕТ СН'!$F$6-'СЕТ СН'!$F$26</f>
        <v>1356.12874941</v>
      </c>
      <c r="D72" s="36">
        <f>SUMIFS(СВЦЭМ!$D$39:$D$782,СВЦЭМ!$A$39:$A$782,$A72,СВЦЭМ!$B$39:$B$782,D$47)+'СЕТ СН'!$F$14+СВЦЭМ!$D$10+'СЕТ СН'!$F$6-'СЕТ СН'!$F$26</f>
        <v>1355.4337914599998</v>
      </c>
      <c r="E72" s="36">
        <f>SUMIFS(СВЦЭМ!$D$39:$D$782,СВЦЭМ!$A$39:$A$782,$A72,СВЦЭМ!$B$39:$B$782,E$47)+'СЕТ СН'!$F$14+СВЦЭМ!$D$10+'СЕТ СН'!$F$6-'СЕТ СН'!$F$26</f>
        <v>1245.6821946999999</v>
      </c>
      <c r="F72" s="36">
        <f>SUMIFS(СВЦЭМ!$D$39:$D$782,СВЦЭМ!$A$39:$A$782,$A72,СВЦЭМ!$B$39:$B$782,F$47)+'СЕТ СН'!$F$14+СВЦЭМ!$D$10+'СЕТ СН'!$F$6-'СЕТ СН'!$F$26</f>
        <v>1241.1315191499998</v>
      </c>
      <c r="G72" s="36">
        <f>SUMIFS(СВЦЭМ!$D$39:$D$782,СВЦЭМ!$A$39:$A$782,$A72,СВЦЭМ!$B$39:$B$782,G$47)+'СЕТ СН'!$F$14+СВЦЭМ!$D$10+'СЕТ СН'!$F$6-'СЕТ СН'!$F$26</f>
        <v>1250.93379383</v>
      </c>
      <c r="H72" s="36">
        <f>SUMIFS(СВЦЭМ!$D$39:$D$782,СВЦЭМ!$A$39:$A$782,$A72,СВЦЭМ!$B$39:$B$782,H$47)+'СЕТ СН'!$F$14+СВЦЭМ!$D$10+'СЕТ СН'!$F$6-'СЕТ СН'!$F$26</f>
        <v>1314.15994196</v>
      </c>
      <c r="I72" s="36">
        <f>SUMIFS(СВЦЭМ!$D$39:$D$782,СВЦЭМ!$A$39:$A$782,$A72,СВЦЭМ!$B$39:$B$782,I$47)+'СЕТ СН'!$F$14+СВЦЭМ!$D$10+'СЕТ СН'!$F$6-'СЕТ СН'!$F$26</f>
        <v>1293.8980379699999</v>
      </c>
      <c r="J72" s="36">
        <f>SUMIFS(СВЦЭМ!$D$39:$D$782,СВЦЭМ!$A$39:$A$782,$A72,СВЦЭМ!$B$39:$B$782,J$47)+'СЕТ СН'!$F$14+СВЦЭМ!$D$10+'СЕТ СН'!$F$6-'СЕТ СН'!$F$26</f>
        <v>1228.2346887499998</v>
      </c>
      <c r="K72" s="36">
        <f>SUMIFS(СВЦЭМ!$D$39:$D$782,СВЦЭМ!$A$39:$A$782,$A72,СВЦЭМ!$B$39:$B$782,K$47)+'СЕТ СН'!$F$14+СВЦЭМ!$D$10+'СЕТ СН'!$F$6-'СЕТ СН'!$F$26</f>
        <v>1188.5247241499999</v>
      </c>
      <c r="L72" s="36">
        <f>SUMIFS(СВЦЭМ!$D$39:$D$782,СВЦЭМ!$A$39:$A$782,$A72,СВЦЭМ!$B$39:$B$782,L$47)+'СЕТ СН'!$F$14+СВЦЭМ!$D$10+'СЕТ СН'!$F$6-'СЕТ СН'!$F$26</f>
        <v>1186.74860489</v>
      </c>
      <c r="M72" s="36">
        <f>SUMIFS(СВЦЭМ!$D$39:$D$782,СВЦЭМ!$A$39:$A$782,$A72,СВЦЭМ!$B$39:$B$782,M$47)+'СЕТ СН'!$F$14+СВЦЭМ!$D$10+'СЕТ СН'!$F$6-'СЕТ СН'!$F$26</f>
        <v>1203.35692494</v>
      </c>
      <c r="N72" s="36">
        <f>SUMIFS(СВЦЭМ!$D$39:$D$782,СВЦЭМ!$A$39:$A$782,$A72,СВЦЭМ!$B$39:$B$782,N$47)+'СЕТ СН'!$F$14+СВЦЭМ!$D$10+'СЕТ СН'!$F$6-'СЕТ СН'!$F$26</f>
        <v>1216.6281063299998</v>
      </c>
      <c r="O72" s="36">
        <f>SUMIFS(СВЦЭМ!$D$39:$D$782,СВЦЭМ!$A$39:$A$782,$A72,СВЦЭМ!$B$39:$B$782,O$47)+'СЕТ СН'!$F$14+СВЦЭМ!$D$10+'СЕТ СН'!$F$6-'СЕТ СН'!$F$26</f>
        <v>1216.0610162999999</v>
      </c>
      <c r="P72" s="36">
        <f>SUMIFS(СВЦЭМ!$D$39:$D$782,СВЦЭМ!$A$39:$A$782,$A72,СВЦЭМ!$B$39:$B$782,P$47)+'СЕТ СН'!$F$14+СВЦЭМ!$D$10+'СЕТ СН'!$F$6-'СЕТ СН'!$F$26</f>
        <v>1211.7203141799998</v>
      </c>
      <c r="Q72" s="36">
        <f>SUMIFS(СВЦЭМ!$D$39:$D$782,СВЦЭМ!$A$39:$A$782,$A72,СВЦЭМ!$B$39:$B$782,Q$47)+'СЕТ СН'!$F$14+СВЦЭМ!$D$10+'СЕТ СН'!$F$6-'СЕТ СН'!$F$26</f>
        <v>1213.6637958899998</v>
      </c>
      <c r="R72" s="36">
        <f>SUMIFS(СВЦЭМ!$D$39:$D$782,СВЦЭМ!$A$39:$A$782,$A72,СВЦЭМ!$B$39:$B$782,R$47)+'СЕТ СН'!$F$14+СВЦЭМ!$D$10+'СЕТ СН'!$F$6-'СЕТ СН'!$F$26</f>
        <v>1205.2421924099999</v>
      </c>
      <c r="S72" s="36">
        <f>SUMIFS(СВЦЭМ!$D$39:$D$782,СВЦЭМ!$A$39:$A$782,$A72,СВЦЭМ!$B$39:$B$782,S$47)+'СЕТ СН'!$F$14+СВЦЭМ!$D$10+'СЕТ СН'!$F$6-'СЕТ СН'!$F$26</f>
        <v>1189.0351822399998</v>
      </c>
      <c r="T72" s="36">
        <f>SUMIFS(СВЦЭМ!$D$39:$D$782,СВЦЭМ!$A$39:$A$782,$A72,СВЦЭМ!$B$39:$B$782,T$47)+'СЕТ СН'!$F$14+СВЦЭМ!$D$10+'СЕТ СН'!$F$6-'СЕТ СН'!$F$26</f>
        <v>1194.8415527999998</v>
      </c>
      <c r="U72" s="36">
        <f>SUMIFS(СВЦЭМ!$D$39:$D$782,СВЦЭМ!$A$39:$A$782,$A72,СВЦЭМ!$B$39:$B$782,U$47)+'СЕТ СН'!$F$14+СВЦЭМ!$D$10+'СЕТ СН'!$F$6-'СЕТ СН'!$F$26</f>
        <v>1215.4110196299998</v>
      </c>
      <c r="V72" s="36">
        <f>SUMIFS(СВЦЭМ!$D$39:$D$782,СВЦЭМ!$A$39:$A$782,$A72,СВЦЭМ!$B$39:$B$782,V$47)+'СЕТ СН'!$F$14+СВЦЭМ!$D$10+'СЕТ СН'!$F$6-'СЕТ СН'!$F$26</f>
        <v>1181.6815380099999</v>
      </c>
      <c r="W72" s="36">
        <f>SUMIFS(СВЦЭМ!$D$39:$D$782,СВЦЭМ!$A$39:$A$782,$A72,СВЦЭМ!$B$39:$B$782,W$47)+'СЕТ СН'!$F$14+СВЦЭМ!$D$10+'СЕТ СН'!$F$6-'СЕТ СН'!$F$26</f>
        <v>1202.8716056599999</v>
      </c>
      <c r="X72" s="36">
        <f>SUMIFS(СВЦЭМ!$D$39:$D$782,СВЦЭМ!$A$39:$A$782,$A72,СВЦЭМ!$B$39:$B$782,X$47)+'СЕТ СН'!$F$14+СВЦЭМ!$D$10+'СЕТ СН'!$F$6-'СЕТ СН'!$F$26</f>
        <v>1227.4278048399999</v>
      </c>
      <c r="Y72" s="36">
        <f>SUMIFS(СВЦЭМ!$D$39:$D$782,СВЦЭМ!$A$39:$A$782,$A72,СВЦЭМ!$B$39:$B$782,Y$47)+'СЕТ СН'!$F$14+СВЦЭМ!$D$10+'СЕТ СН'!$F$6-'СЕТ СН'!$F$26</f>
        <v>1270.8034453399998</v>
      </c>
    </row>
    <row r="73" spans="1:25" ht="15.75" x14ac:dyDescent="0.2">
      <c r="A73" s="35">
        <f t="shared" si="1"/>
        <v>44495</v>
      </c>
      <c r="B73" s="36">
        <f>SUMIFS(СВЦЭМ!$D$39:$D$782,СВЦЭМ!$A$39:$A$782,$A73,СВЦЭМ!$B$39:$B$782,B$47)+'СЕТ СН'!$F$14+СВЦЭМ!$D$10+'СЕТ СН'!$F$6-'СЕТ СН'!$F$26</f>
        <v>1248.0406292599998</v>
      </c>
      <c r="C73" s="36">
        <f>SUMIFS(СВЦЭМ!$D$39:$D$782,СВЦЭМ!$A$39:$A$782,$A73,СВЦЭМ!$B$39:$B$782,C$47)+'СЕТ СН'!$F$14+СВЦЭМ!$D$10+'СЕТ СН'!$F$6-'СЕТ СН'!$F$26</f>
        <v>1254.2777906399999</v>
      </c>
      <c r="D73" s="36">
        <f>SUMIFS(СВЦЭМ!$D$39:$D$782,СВЦЭМ!$A$39:$A$782,$A73,СВЦЭМ!$B$39:$B$782,D$47)+'СЕТ СН'!$F$14+СВЦЭМ!$D$10+'СЕТ СН'!$F$6-'СЕТ СН'!$F$26</f>
        <v>1264.2053045299999</v>
      </c>
      <c r="E73" s="36">
        <f>SUMIFS(СВЦЭМ!$D$39:$D$782,СВЦЭМ!$A$39:$A$782,$A73,СВЦЭМ!$B$39:$B$782,E$47)+'СЕТ СН'!$F$14+СВЦЭМ!$D$10+'СЕТ СН'!$F$6-'СЕТ СН'!$F$26</f>
        <v>1273.87695506</v>
      </c>
      <c r="F73" s="36">
        <f>SUMIFS(СВЦЭМ!$D$39:$D$782,СВЦЭМ!$A$39:$A$782,$A73,СВЦЭМ!$B$39:$B$782,F$47)+'СЕТ СН'!$F$14+СВЦЭМ!$D$10+'СЕТ СН'!$F$6-'СЕТ СН'!$F$26</f>
        <v>1270.6656531699998</v>
      </c>
      <c r="G73" s="36">
        <f>SUMIFS(СВЦЭМ!$D$39:$D$782,СВЦЭМ!$A$39:$A$782,$A73,СВЦЭМ!$B$39:$B$782,G$47)+'СЕТ СН'!$F$14+СВЦЭМ!$D$10+'СЕТ СН'!$F$6-'СЕТ СН'!$F$26</f>
        <v>1258.84234455</v>
      </c>
      <c r="H73" s="36">
        <f>SUMIFS(СВЦЭМ!$D$39:$D$782,СВЦЭМ!$A$39:$A$782,$A73,СВЦЭМ!$B$39:$B$782,H$47)+'СЕТ СН'!$F$14+СВЦЭМ!$D$10+'СЕТ СН'!$F$6-'СЕТ СН'!$F$26</f>
        <v>1268.8052413799999</v>
      </c>
      <c r="I73" s="36">
        <f>SUMIFS(СВЦЭМ!$D$39:$D$782,СВЦЭМ!$A$39:$A$782,$A73,СВЦЭМ!$B$39:$B$782,I$47)+'СЕТ СН'!$F$14+СВЦЭМ!$D$10+'СЕТ СН'!$F$6-'СЕТ СН'!$F$26</f>
        <v>1218.65428247</v>
      </c>
      <c r="J73" s="36">
        <f>SUMIFS(СВЦЭМ!$D$39:$D$782,СВЦЭМ!$A$39:$A$782,$A73,СВЦЭМ!$B$39:$B$782,J$47)+'СЕТ СН'!$F$14+СВЦЭМ!$D$10+'СЕТ СН'!$F$6-'СЕТ СН'!$F$26</f>
        <v>1174.8125704299998</v>
      </c>
      <c r="K73" s="36">
        <f>SUMIFS(СВЦЭМ!$D$39:$D$782,СВЦЭМ!$A$39:$A$782,$A73,СВЦЭМ!$B$39:$B$782,K$47)+'СЕТ СН'!$F$14+СВЦЭМ!$D$10+'СЕТ СН'!$F$6-'СЕТ СН'!$F$26</f>
        <v>1179.7951027699999</v>
      </c>
      <c r="L73" s="36">
        <f>SUMIFS(СВЦЭМ!$D$39:$D$782,СВЦЭМ!$A$39:$A$782,$A73,СВЦЭМ!$B$39:$B$782,L$47)+'СЕТ СН'!$F$14+СВЦЭМ!$D$10+'СЕТ СН'!$F$6-'СЕТ СН'!$F$26</f>
        <v>1181.9253463499999</v>
      </c>
      <c r="M73" s="36">
        <f>SUMIFS(СВЦЭМ!$D$39:$D$782,СВЦЭМ!$A$39:$A$782,$A73,СВЦЭМ!$B$39:$B$782,M$47)+'СЕТ СН'!$F$14+СВЦЭМ!$D$10+'СЕТ СН'!$F$6-'СЕТ СН'!$F$26</f>
        <v>1175.8771889899999</v>
      </c>
      <c r="N73" s="36">
        <f>SUMIFS(СВЦЭМ!$D$39:$D$782,СВЦЭМ!$A$39:$A$782,$A73,СВЦЭМ!$B$39:$B$782,N$47)+'СЕТ СН'!$F$14+СВЦЭМ!$D$10+'СЕТ СН'!$F$6-'СЕТ СН'!$F$26</f>
        <v>1179.4761200199998</v>
      </c>
      <c r="O73" s="36">
        <f>SUMIFS(СВЦЭМ!$D$39:$D$782,СВЦЭМ!$A$39:$A$782,$A73,СВЦЭМ!$B$39:$B$782,O$47)+'СЕТ СН'!$F$14+СВЦЭМ!$D$10+'СЕТ СН'!$F$6-'СЕТ СН'!$F$26</f>
        <v>1182.3251052999999</v>
      </c>
      <c r="P73" s="36">
        <f>SUMIFS(СВЦЭМ!$D$39:$D$782,СВЦЭМ!$A$39:$A$782,$A73,СВЦЭМ!$B$39:$B$782,P$47)+'СЕТ СН'!$F$14+СВЦЭМ!$D$10+'СЕТ СН'!$F$6-'СЕТ СН'!$F$26</f>
        <v>1200.8538065299999</v>
      </c>
      <c r="Q73" s="36">
        <f>SUMIFS(СВЦЭМ!$D$39:$D$782,СВЦЭМ!$A$39:$A$782,$A73,СВЦЭМ!$B$39:$B$782,Q$47)+'СЕТ СН'!$F$14+СВЦЭМ!$D$10+'СЕТ СН'!$F$6-'СЕТ СН'!$F$26</f>
        <v>1202.0268037899998</v>
      </c>
      <c r="R73" s="36">
        <f>SUMIFS(СВЦЭМ!$D$39:$D$782,СВЦЭМ!$A$39:$A$782,$A73,СВЦЭМ!$B$39:$B$782,R$47)+'СЕТ СН'!$F$14+СВЦЭМ!$D$10+'СЕТ СН'!$F$6-'СЕТ СН'!$F$26</f>
        <v>1183.5908345099999</v>
      </c>
      <c r="S73" s="36">
        <f>SUMIFS(СВЦЭМ!$D$39:$D$782,СВЦЭМ!$A$39:$A$782,$A73,СВЦЭМ!$B$39:$B$782,S$47)+'СЕТ СН'!$F$14+СВЦЭМ!$D$10+'СЕТ СН'!$F$6-'СЕТ СН'!$F$26</f>
        <v>1155.7223245999999</v>
      </c>
      <c r="T73" s="36">
        <f>SUMIFS(СВЦЭМ!$D$39:$D$782,СВЦЭМ!$A$39:$A$782,$A73,СВЦЭМ!$B$39:$B$782,T$47)+'СЕТ СН'!$F$14+СВЦЭМ!$D$10+'СЕТ СН'!$F$6-'СЕТ СН'!$F$26</f>
        <v>1167.2713864099999</v>
      </c>
      <c r="U73" s="36">
        <f>SUMIFS(СВЦЭМ!$D$39:$D$782,СВЦЭМ!$A$39:$A$782,$A73,СВЦЭМ!$B$39:$B$782,U$47)+'СЕТ СН'!$F$14+СВЦЭМ!$D$10+'СЕТ СН'!$F$6-'СЕТ СН'!$F$26</f>
        <v>1179.4243832</v>
      </c>
      <c r="V73" s="36">
        <f>SUMIFS(СВЦЭМ!$D$39:$D$782,СВЦЭМ!$A$39:$A$782,$A73,СВЦЭМ!$B$39:$B$782,V$47)+'СЕТ СН'!$F$14+СВЦЭМ!$D$10+'СЕТ СН'!$F$6-'СЕТ СН'!$F$26</f>
        <v>1170.4280179299999</v>
      </c>
      <c r="W73" s="36">
        <f>SUMIFS(СВЦЭМ!$D$39:$D$782,СВЦЭМ!$A$39:$A$782,$A73,СВЦЭМ!$B$39:$B$782,W$47)+'СЕТ СН'!$F$14+СВЦЭМ!$D$10+'СЕТ СН'!$F$6-'СЕТ СН'!$F$26</f>
        <v>1163.1521951799998</v>
      </c>
      <c r="X73" s="36">
        <f>SUMIFS(СВЦЭМ!$D$39:$D$782,СВЦЭМ!$A$39:$A$782,$A73,СВЦЭМ!$B$39:$B$782,X$47)+'СЕТ СН'!$F$14+СВЦЭМ!$D$10+'СЕТ СН'!$F$6-'СЕТ СН'!$F$26</f>
        <v>1149.9498339899999</v>
      </c>
      <c r="Y73" s="36">
        <f>SUMIFS(СВЦЭМ!$D$39:$D$782,СВЦЭМ!$A$39:$A$782,$A73,СВЦЭМ!$B$39:$B$782,Y$47)+'СЕТ СН'!$F$14+СВЦЭМ!$D$10+'СЕТ СН'!$F$6-'СЕТ СН'!$F$26</f>
        <v>1151.5576036</v>
      </c>
    </row>
    <row r="74" spans="1:25" ht="15.75" x14ac:dyDescent="0.2">
      <c r="A74" s="35">
        <f t="shared" si="1"/>
        <v>44496</v>
      </c>
      <c r="B74" s="36">
        <f>SUMIFS(СВЦЭМ!$D$39:$D$782,СВЦЭМ!$A$39:$A$782,$A74,СВЦЭМ!$B$39:$B$782,B$47)+'СЕТ СН'!$F$14+СВЦЭМ!$D$10+'СЕТ СН'!$F$6-'СЕТ СН'!$F$26</f>
        <v>1177.37820506</v>
      </c>
      <c r="C74" s="36">
        <f>SUMIFS(СВЦЭМ!$D$39:$D$782,СВЦЭМ!$A$39:$A$782,$A74,СВЦЭМ!$B$39:$B$782,C$47)+'СЕТ СН'!$F$14+СВЦЭМ!$D$10+'СЕТ СН'!$F$6-'СЕТ СН'!$F$26</f>
        <v>1230.9383149799999</v>
      </c>
      <c r="D74" s="36">
        <f>SUMIFS(СВЦЭМ!$D$39:$D$782,СВЦЭМ!$A$39:$A$782,$A74,СВЦЭМ!$B$39:$B$782,D$47)+'СЕТ СН'!$F$14+СВЦЭМ!$D$10+'СЕТ СН'!$F$6-'СЕТ СН'!$F$26</f>
        <v>1212.72815586</v>
      </c>
      <c r="E74" s="36">
        <f>SUMIFS(СВЦЭМ!$D$39:$D$782,СВЦЭМ!$A$39:$A$782,$A74,СВЦЭМ!$B$39:$B$782,E$47)+'СЕТ СН'!$F$14+СВЦЭМ!$D$10+'СЕТ СН'!$F$6-'СЕТ СН'!$F$26</f>
        <v>1227.3899354199998</v>
      </c>
      <c r="F74" s="36">
        <f>SUMIFS(СВЦЭМ!$D$39:$D$782,СВЦЭМ!$A$39:$A$782,$A74,СВЦЭМ!$B$39:$B$782,F$47)+'СЕТ СН'!$F$14+СВЦЭМ!$D$10+'СЕТ СН'!$F$6-'СЕТ СН'!$F$26</f>
        <v>1221.5866716599999</v>
      </c>
      <c r="G74" s="36">
        <f>SUMIFS(СВЦЭМ!$D$39:$D$782,СВЦЭМ!$A$39:$A$782,$A74,СВЦЭМ!$B$39:$B$782,G$47)+'СЕТ СН'!$F$14+СВЦЭМ!$D$10+'СЕТ СН'!$F$6-'СЕТ СН'!$F$26</f>
        <v>1191.0766963999999</v>
      </c>
      <c r="H74" s="36">
        <f>SUMIFS(СВЦЭМ!$D$39:$D$782,СВЦЭМ!$A$39:$A$782,$A74,СВЦЭМ!$B$39:$B$782,H$47)+'СЕТ СН'!$F$14+СВЦЭМ!$D$10+'СЕТ СН'!$F$6-'СЕТ СН'!$F$26</f>
        <v>1218.1624701599999</v>
      </c>
      <c r="I74" s="36">
        <f>SUMIFS(СВЦЭМ!$D$39:$D$782,СВЦЭМ!$A$39:$A$782,$A74,СВЦЭМ!$B$39:$B$782,I$47)+'СЕТ СН'!$F$14+СВЦЭМ!$D$10+'СЕТ СН'!$F$6-'СЕТ СН'!$F$26</f>
        <v>1220.70106459</v>
      </c>
      <c r="J74" s="36">
        <f>SUMIFS(СВЦЭМ!$D$39:$D$782,СВЦЭМ!$A$39:$A$782,$A74,СВЦЭМ!$B$39:$B$782,J$47)+'СЕТ СН'!$F$14+СВЦЭМ!$D$10+'СЕТ СН'!$F$6-'СЕТ СН'!$F$26</f>
        <v>1200.5519914299998</v>
      </c>
      <c r="K74" s="36">
        <f>SUMIFS(СВЦЭМ!$D$39:$D$782,СВЦЭМ!$A$39:$A$782,$A74,СВЦЭМ!$B$39:$B$782,K$47)+'СЕТ СН'!$F$14+СВЦЭМ!$D$10+'СЕТ СН'!$F$6-'СЕТ СН'!$F$26</f>
        <v>1221.8030664599999</v>
      </c>
      <c r="L74" s="36">
        <f>SUMIFS(СВЦЭМ!$D$39:$D$782,СВЦЭМ!$A$39:$A$782,$A74,СВЦЭМ!$B$39:$B$782,L$47)+'СЕТ СН'!$F$14+СВЦЭМ!$D$10+'СЕТ СН'!$F$6-'СЕТ СН'!$F$26</f>
        <v>1222.9749190399998</v>
      </c>
      <c r="M74" s="36">
        <f>SUMIFS(СВЦЭМ!$D$39:$D$782,СВЦЭМ!$A$39:$A$782,$A74,СВЦЭМ!$B$39:$B$782,M$47)+'СЕТ СН'!$F$14+СВЦЭМ!$D$10+'СЕТ СН'!$F$6-'СЕТ СН'!$F$26</f>
        <v>1218.1549031499999</v>
      </c>
      <c r="N74" s="36">
        <f>SUMIFS(СВЦЭМ!$D$39:$D$782,СВЦЭМ!$A$39:$A$782,$A74,СВЦЭМ!$B$39:$B$782,N$47)+'СЕТ СН'!$F$14+СВЦЭМ!$D$10+'СЕТ СН'!$F$6-'СЕТ СН'!$F$26</f>
        <v>1203.9965070599999</v>
      </c>
      <c r="O74" s="36">
        <f>SUMIFS(СВЦЭМ!$D$39:$D$782,СВЦЭМ!$A$39:$A$782,$A74,СВЦЭМ!$B$39:$B$782,O$47)+'СЕТ СН'!$F$14+СВЦЭМ!$D$10+'СЕТ СН'!$F$6-'СЕТ СН'!$F$26</f>
        <v>1200.2610930599999</v>
      </c>
      <c r="P74" s="36">
        <f>SUMIFS(СВЦЭМ!$D$39:$D$782,СВЦЭМ!$A$39:$A$782,$A74,СВЦЭМ!$B$39:$B$782,P$47)+'СЕТ СН'!$F$14+СВЦЭМ!$D$10+'СЕТ СН'!$F$6-'СЕТ СН'!$F$26</f>
        <v>1193.31112379</v>
      </c>
      <c r="Q74" s="36">
        <f>SUMIFS(СВЦЭМ!$D$39:$D$782,СВЦЭМ!$A$39:$A$782,$A74,СВЦЭМ!$B$39:$B$782,Q$47)+'СЕТ СН'!$F$14+СВЦЭМ!$D$10+'СЕТ СН'!$F$6-'СЕТ СН'!$F$26</f>
        <v>1191.5237609999999</v>
      </c>
      <c r="R74" s="36">
        <f>SUMIFS(СВЦЭМ!$D$39:$D$782,СВЦЭМ!$A$39:$A$782,$A74,СВЦЭМ!$B$39:$B$782,R$47)+'СЕТ СН'!$F$14+СВЦЭМ!$D$10+'СЕТ СН'!$F$6-'СЕТ СН'!$F$26</f>
        <v>1188.3279734299999</v>
      </c>
      <c r="S74" s="36">
        <f>SUMIFS(СВЦЭМ!$D$39:$D$782,СВЦЭМ!$A$39:$A$782,$A74,СВЦЭМ!$B$39:$B$782,S$47)+'СЕТ СН'!$F$14+СВЦЭМ!$D$10+'СЕТ СН'!$F$6-'СЕТ СН'!$F$26</f>
        <v>1202.4457190599999</v>
      </c>
      <c r="T74" s="36">
        <f>SUMIFS(СВЦЭМ!$D$39:$D$782,СВЦЭМ!$A$39:$A$782,$A74,СВЦЭМ!$B$39:$B$782,T$47)+'СЕТ СН'!$F$14+СВЦЭМ!$D$10+'СЕТ СН'!$F$6-'СЕТ СН'!$F$26</f>
        <v>1203.9117537</v>
      </c>
      <c r="U74" s="36">
        <f>SUMIFS(СВЦЭМ!$D$39:$D$782,СВЦЭМ!$A$39:$A$782,$A74,СВЦЭМ!$B$39:$B$782,U$47)+'СЕТ СН'!$F$14+СВЦЭМ!$D$10+'СЕТ СН'!$F$6-'СЕТ СН'!$F$26</f>
        <v>1209.83469866</v>
      </c>
      <c r="V74" s="36">
        <f>SUMIFS(СВЦЭМ!$D$39:$D$782,СВЦЭМ!$A$39:$A$782,$A74,СВЦЭМ!$B$39:$B$782,V$47)+'СЕТ СН'!$F$14+СВЦЭМ!$D$10+'СЕТ СН'!$F$6-'СЕТ СН'!$F$26</f>
        <v>1210.73027364</v>
      </c>
      <c r="W74" s="36">
        <f>SUMIFS(СВЦЭМ!$D$39:$D$782,СВЦЭМ!$A$39:$A$782,$A74,СВЦЭМ!$B$39:$B$782,W$47)+'СЕТ СН'!$F$14+СВЦЭМ!$D$10+'СЕТ СН'!$F$6-'СЕТ СН'!$F$26</f>
        <v>1216.39211447</v>
      </c>
      <c r="X74" s="36">
        <f>SUMIFS(СВЦЭМ!$D$39:$D$782,СВЦЭМ!$A$39:$A$782,$A74,СВЦЭМ!$B$39:$B$782,X$47)+'СЕТ СН'!$F$14+СВЦЭМ!$D$10+'СЕТ СН'!$F$6-'СЕТ СН'!$F$26</f>
        <v>1195.65801747</v>
      </c>
      <c r="Y74" s="36">
        <f>SUMIFS(СВЦЭМ!$D$39:$D$782,СВЦЭМ!$A$39:$A$782,$A74,СВЦЭМ!$B$39:$B$782,Y$47)+'СЕТ СН'!$F$14+СВЦЭМ!$D$10+'СЕТ СН'!$F$6-'СЕТ СН'!$F$26</f>
        <v>1199.24440596</v>
      </c>
    </row>
    <row r="75" spans="1:25" ht="15.75" x14ac:dyDescent="0.2">
      <c r="A75" s="35">
        <f t="shared" si="1"/>
        <v>44497</v>
      </c>
      <c r="B75" s="36">
        <f>SUMIFS(СВЦЭМ!$D$39:$D$782,СВЦЭМ!$A$39:$A$782,$A75,СВЦЭМ!$B$39:$B$782,B$47)+'СЕТ СН'!$F$14+СВЦЭМ!$D$10+'СЕТ СН'!$F$6-'СЕТ СН'!$F$26</f>
        <v>1212.7366283399999</v>
      </c>
      <c r="C75" s="36">
        <f>SUMIFS(СВЦЭМ!$D$39:$D$782,СВЦЭМ!$A$39:$A$782,$A75,СВЦЭМ!$B$39:$B$782,C$47)+'СЕТ СН'!$F$14+СВЦЭМ!$D$10+'СЕТ СН'!$F$6-'СЕТ СН'!$F$26</f>
        <v>1270.4259160099998</v>
      </c>
      <c r="D75" s="36">
        <f>SUMIFS(СВЦЭМ!$D$39:$D$782,СВЦЭМ!$A$39:$A$782,$A75,СВЦЭМ!$B$39:$B$782,D$47)+'СЕТ СН'!$F$14+СВЦЭМ!$D$10+'СЕТ СН'!$F$6-'СЕТ СН'!$F$26</f>
        <v>1217.1246989899998</v>
      </c>
      <c r="E75" s="36">
        <f>SUMIFS(СВЦЭМ!$D$39:$D$782,СВЦЭМ!$A$39:$A$782,$A75,СВЦЭМ!$B$39:$B$782,E$47)+'СЕТ СН'!$F$14+СВЦЭМ!$D$10+'СЕТ СН'!$F$6-'СЕТ СН'!$F$26</f>
        <v>1197.68912447</v>
      </c>
      <c r="F75" s="36">
        <f>SUMIFS(СВЦЭМ!$D$39:$D$782,СВЦЭМ!$A$39:$A$782,$A75,СВЦЭМ!$B$39:$B$782,F$47)+'СЕТ СН'!$F$14+СВЦЭМ!$D$10+'СЕТ СН'!$F$6-'СЕТ СН'!$F$26</f>
        <v>1195.25510994</v>
      </c>
      <c r="G75" s="36">
        <f>SUMIFS(СВЦЭМ!$D$39:$D$782,СВЦЭМ!$A$39:$A$782,$A75,СВЦЭМ!$B$39:$B$782,G$47)+'СЕТ СН'!$F$14+СВЦЭМ!$D$10+'СЕТ СН'!$F$6-'СЕТ СН'!$F$26</f>
        <v>1208.40519434</v>
      </c>
      <c r="H75" s="36">
        <f>SUMIFS(СВЦЭМ!$D$39:$D$782,СВЦЭМ!$A$39:$A$782,$A75,СВЦЭМ!$B$39:$B$782,H$47)+'СЕТ СН'!$F$14+СВЦЭМ!$D$10+'СЕТ СН'!$F$6-'СЕТ СН'!$F$26</f>
        <v>1225.3282142799999</v>
      </c>
      <c r="I75" s="36">
        <f>SUMIFS(СВЦЭМ!$D$39:$D$782,СВЦЭМ!$A$39:$A$782,$A75,СВЦЭМ!$B$39:$B$782,I$47)+'СЕТ СН'!$F$14+СВЦЭМ!$D$10+'СЕТ СН'!$F$6-'СЕТ СН'!$F$26</f>
        <v>1180.5298000499999</v>
      </c>
      <c r="J75" s="36">
        <f>SUMIFS(СВЦЭМ!$D$39:$D$782,СВЦЭМ!$A$39:$A$782,$A75,СВЦЭМ!$B$39:$B$782,J$47)+'СЕТ СН'!$F$14+СВЦЭМ!$D$10+'СЕТ СН'!$F$6-'СЕТ СН'!$F$26</f>
        <v>1138.2473301599998</v>
      </c>
      <c r="K75" s="36">
        <f>SUMIFS(СВЦЭМ!$D$39:$D$782,СВЦЭМ!$A$39:$A$782,$A75,СВЦЭМ!$B$39:$B$782,K$47)+'СЕТ СН'!$F$14+СВЦЭМ!$D$10+'СЕТ СН'!$F$6-'СЕТ СН'!$F$26</f>
        <v>1148.30414817</v>
      </c>
      <c r="L75" s="36">
        <f>SUMIFS(СВЦЭМ!$D$39:$D$782,СВЦЭМ!$A$39:$A$782,$A75,СВЦЭМ!$B$39:$B$782,L$47)+'СЕТ СН'!$F$14+СВЦЭМ!$D$10+'СЕТ СН'!$F$6-'СЕТ СН'!$F$26</f>
        <v>1158.3859276999999</v>
      </c>
      <c r="M75" s="36">
        <f>SUMIFS(СВЦЭМ!$D$39:$D$782,СВЦЭМ!$A$39:$A$782,$A75,СВЦЭМ!$B$39:$B$782,M$47)+'СЕТ СН'!$F$14+СВЦЭМ!$D$10+'СЕТ СН'!$F$6-'СЕТ СН'!$F$26</f>
        <v>1183.3434120699999</v>
      </c>
      <c r="N75" s="36">
        <f>SUMIFS(СВЦЭМ!$D$39:$D$782,СВЦЭМ!$A$39:$A$782,$A75,СВЦЭМ!$B$39:$B$782,N$47)+'СЕТ СН'!$F$14+СВЦЭМ!$D$10+'СЕТ СН'!$F$6-'СЕТ СН'!$F$26</f>
        <v>1191.5521368299999</v>
      </c>
      <c r="O75" s="36">
        <f>SUMIFS(СВЦЭМ!$D$39:$D$782,СВЦЭМ!$A$39:$A$782,$A75,СВЦЭМ!$B$39:$B$782,O$47)+'СЕТ СН'!$F$14+СВЦЭМ!$D$10+'СЕТ СН'!$F$6-'СЕТ СН'!$F$26</f>
        <v>1202.08009971</v>
      </c>
      <c r="P75" s="36">
        <f>SUMIFS(СВЦЭМ!$D$39:$D$782,СВЦЭМ!$A$39:$A$782,$A75,СВЦЭМ!$B$39:$B$782,P$47)+'СЕТ СН'!$F$14+СВЦЭМ!$D$10+'СЕТ СН'!$F$6-'СЕТ СН'!$F$26</f>
        <v>1200.7878708399999</v>
      </c>
      <c r="Q75" s="36">
        <f>SUMIFS(СВЦЭМ!$D$39:$D$782,СВЦЭМ!$A$39:$A$782,$A75,СВЦЭМ!$B$39:$B$782,Q$47)+'СЕТ СН'!$F$14+СВЦЭМ!$D$10+'СЕТ СН'!$F$6-'СЕТ СН'!$F$26</f>
        <v>1191.0431677199999</v>
      </c>
      <c r="R75" s="36">
        <f>SUMIFS(СВЦЭМ!$D$39:$D$782,СВЦЭМ!$A$39:$A$782,$A75,СВЦЭМ!$B$39:$B$782,R$47)+'СЕТ СН'!$F$14+СВЦЭМ!$D$10+'СЕТ СН'!$F$6-'СЕТ СН'!$F$26</f>
        <v>1191.5263528599999</v>
      </c>
      <c r="S75" s="36">
        <f>SUMIFS(СВЦЭМ!$D$39:$D$782,СВЦЭМ!$A$39:$A$782,$A75,СВЦЭМ!$B$39:$B$782,S$47)+'СЕТ СН'!$F$14+СВЦЭМ!$D$10+'СЕТ СН'!$F$6-'СЕТ СН'!$F$26</f>
        <v>1194.4190704799998</v>
      </c>
      <c r="T75" s="36">
        <f>SUMIFS(СВЦЭМ!$D$39:$D$782,СВЦЭМ!$A$39:$A$782,$A75,СВЦЭМ!$B$39:$B$782,T$47)+'СЕТ СН'!$F$14+СВЦЭМ!$D$10+'СЕТ СН'!$F$6-'СЕТ СН'!$F$26</f>
        <v>1163.09875848</v>
      </c>
      <c r="U75" s="36">
        <f>SUMIFS(СВЦЭМ!$D$39:$D$782,СВЦЭМ!$A$39:$A$782,$A75,СВЦЭМ!$B$39:$B$782,U$47)+'СЕТ СН'!$F$14+СВЦЭМ!$D$10+'СЕТ СН'!$F$6-'СЕТ СН'!$F$26</f>
        <v>1174.9753444999999</v>
      </c>
      <c r="V75" s="36">
        <f>SUMIFS(СВЦЭМ!$D$39:$D$782,СВЦЭМ!$A$39:$A$782,$A75,СВЦЭМ!$B$39:$B$782,V$47)+'СЕТ СН'!$F$14+СВЦЭМ!$D$10+'СЕТ СН'!$F$6-'СЕТ СН'!$F$26</f>
        <v>1168.25749191</v>
      </c>
      <c r="W75" s="36">
        <f>SUMIFS(СВЦЭМ!$D$39:$D$782,СВЦЭМ!$A$39:$A$782,$A75,СВЦЭМ!$B$39:$B$782,W$47)+'СЕТ СН'!$F$14+СВЦЭМ!$D$10+'СЕТ СН'!$F$6-'СЕТ СН'!$F$26</f>
        <v>1173.01313463</v>
      </c>
      <c r="X75" s="36">
        <f>SUMIFS(СВЦЭМ!$D$39:$D$782,СВЦЭМ!$A$39:$A$782,$A75,СВЦЭМ!$B$39:$B$782,X$47)+'СЕТ СН'!$F$14+СВЦЭМ!$D$10+'СЕТ СН'!$F$6-'СЕТ СН'!$F$26</f>
        <v>1175.8650370999999</v>
      </c>
      <c r="Y75" s="36">
        <f>SUMIFS(СВЦЭМ!$D$39:$D$782,СВЦЭМ!$A$39:$A$782,$A75,СВЦЭМ!$B$39:$B$782,Y$47)+'СЕТ СН'!$F$14+СВЦЭМ!$D$10+'СЕТ СН'!$F$6-'СЕТ СН'!$F$26</f>
        <v>1138.60834331</v>
      </c>
    </row>
    <row r="76" spans="1:25" ht="15.75" x14ac:dyDescent="0.2">
      <c r="A76" s="35">
        <f t="shared" si="1"/>
        <v>44498</v>
      </c>
      <c r="B76" s="36">
        <f>SUMIFS(СВЦЭМ!$D$39:$D$782,СВЦЭМ!$A$39:$A$782,$A76,СВЦЭМ!$B$39:$B$782,B$47)+'СЕТ СН'!$F$14+СВЦЭМ!$D$10+'СЕТ СН'!$F$6-'СЕТ СН'!$F$26</f>
        <v>1394.2934399599999</v>
      </c>
      <c r="C76" s="36">
        <f>SUMIFS(СВЦЭМ!$D$39:$D$782,СВЦЭМ!$A$39:$A$782,$A76,СВЦЭМ!$B$39:$B$782,C$47)+'СЕТ СН'!$F$14+СВЦЭМ!$D$10+'СЕТ СН'!$F$6-'СЕТ СН'!$F$26</f>
        <v>1411.0150022299999</v>
      </c>
      <c r="D76" s="36">
        <f>SUMIFS(СВЦЭМ!$D$39:$D$782,СВЦЭМ!$A$39:$A$782,$A76,СВЦЭМ!$B$39:$B$782,D$47)+'СЕТ СН'!$F$14+СВЦЭМ!$D$10+'СЕТ СН'!$F$6-'СЕТ СН'!$F$26</f>
        <v>1366.2899863799998</v>
      </c>
      <c r="E76" s="36">
        <f>SUMIFS(СВЦЭМ!$D$39:$D$782,СВЦЭМ!$A$39:$A$782,$A76,СВЦЭМ!$B$39:$B$782,E$47)+'СЕТ СН'!$F$14+СВЦЭМ!$D$10+'СЕТ СН'!$F$6-'СЕТ СН'!$F$26</f>
        <v>1343.9560945599999</v>
      </c>
      <c r="F76" s="36">
        <f>SUMIFS(СВЦЭМ!$D$39:$D$782,СВЦЭМ!$A$39:$A$782,$A76,СВЦЭМ!$B$39:$B$782,F$47)+'СЕТ СН'!$F$14+СВЦЭМ!$D$10+'СЕТ СН'!$F$6-'СЕТ СН'!$F$26</f>
        <v>1344.1290755</v>
      </c>
      <c r="G76" s="36">
        <f>SUMIFS(СВЦЭМ!$D$39:$D$782,СВЦЭМ!$A$39:$A$782,$A76,СВЦЭМ!$B$39:$B$782,G$47)+'СЕТ СН'!$F$14+СВЦЭМ!$D$10+'СЕТ СН'!$F$6-'СЕТ СН'!$F$26</f>
        <v>1354.4047704099999</v>
      </c>
      <c r="H76" s="36">
        <f>SUMIFS(СВЦЭМ!$D$39:$D$782,СВЦЭМ!$A$39:$A$782,$A76,СВЦЭМ!$B$39:$B$782,H$47)+'СЕТ СН'!$F$14+СВЦЭМ!$D$10+'СЕТ СН'!$F$6-'СЕТ СН'!$F$26</f>
        <v>1401.7223144099999</v>
      </c>
      <c r="I76" s="36">
        <f>SUMIFS(СВЦЭМ!$D$39:$D$782,СВЦЭМ!$A$39:$A$782,$A76,СВЦЭМ!$B$39:$B$782,I$47)+'СЕТ СН'!$F$14+СВЦЭМ!$D$10+'СЕТ СН'!$F$6-'СЕТ СН'!$F$26</f>
        <v>1396.3695992199998</v>
      </c>
      <c r="J76" s="36">
        <f>SUMIFS(СВЦЭМ!$D$39:$D$782,СВЦЭМ!$A$39:$A$782,$A76,СВЦЭМ!$B$39:$B$782,J$47)+'СЕТ СН'!$F$14+СВЦЭМ!$D$10+'СЕТ СН'!$F$6-'СЕТ СН'!$F$26</f>
        <v>1287.2938551299999</v>
      </c>
      <c r="K76" s="36">
        <f>SUMIFS(СВЦЭМ!$D$39:$D$782,СВЦЭМ!$A$39:$A$782,$A76,СВЦЭМ!$B$39:$B$782,K$47)+'СЕТ СН'!$F$14+СВЦЭМ!$D$10+'СЕТ СН'!$F$6-'СЕТ СН'!$F$26</f>
        <v>1137.95575113</v>
      </c>
      <c r="L76" s="36">
        <f>SUMIFS(СВЦЭМ!$D$39:$D$782,СВЦЭМ!$A$39:$A$782,$A76,СВЦЭМ!$B$39:$B$782,L$47)+'СЕТ СН'!$F$14+СВЦЭМ!$D$10+'СЕТ СН'!$F$6-'СЕТ СН'!$F$26</f>
        <v>1068.9115100899999</v>
      </c>
      <c r="M76" s="36">
        <f>SUMIFS(СВЦЭМ!$D$39:$D$782,СВЦЭМ!$A$39:$A$782,$A76,СВЦЭМ!$B$39:$B$782,M$47)+'СЕТ СН'!$F$14+СВЦЭМ!$D$10+'СЕТ СН'!$F$6-'СЕТ СН'!$F$26</f>
        <v>1097.6937895799999</v>
      </c>
      <c r="N76" s="36">
        <f>SUMIFS(СВЦЭМ!$D$39:$D$782,СВЦЭМ!$A$39:$A$782,$A76,СВЦЭМ!$B$39:$B$782,N$47)+'СЕТ СН'!$F$14+СВЦЭМ!$D$10+'СЕТ СН'!$F$6-'СЕТ СН'!$F$26</f>
        <v>1103.5548697299998</v>
      </c>
      <c r="O76" s="36">
        <f>SUMIFS(СВЦЭМ!$D$39:$D$782,СВЦЭМ!$A$39:$A$782,$A76,СВЦЭМ!$B$39:$B$782,O$47)+'СЕТ СН'!$F$14+СВЦЭМ!$D$10+'СЕТ СН'!$F$6-'СЕТ СН'!$F$26</f>
        <v>1107.3720258999999</v>
      </c>
      <c r="P76" s="36">
        <f>SUMIFS(СВЦЭМ!$D$39:$D$782,СВЦЭМ!$A$39:$A$782,$A76,СВЦЭМ!$B$39:$B$782,P$47)+'СЕТ СН'!$F$14+СВЦЭМ!$D$10+'СЕТ СН'!$F$6-'СЕТ СН'!$F$26</f>
        <v>1103.83529155</v>
      </c>
      <c r="Q76" s="36">
        <f>SUMIFS(СВЦЭМ!$D$39:$D$782,СВЦЭМ!$A$39:$A$782,$A76,СВЦЭМ!$B$39:$B$782,Q$47)+'СЕТ СН'!$F$14+СВЦЭМ!$D$10+'СЕТ СН'!$F$6-'СЕТ СН'!$F$26</f>
        <v>1104.7870923899998</v>
      </c>
      <c r="R76" s="36">
        <f>SUMIFS(СВЦЭМ!$D$39:$D$782,СВЦЭМ!$A$39:$A$782,$A76,СВЦЭМ!$B$39:$B$782,R$47)+'СЕТ СН'!$F$14+СВЦЭМ!$D$10+'СЕТ СН'!$F$6-'СЕТ СН'!$F$26</f>
        <v>1088.1932951599999</v>
      </c>
      <c r="S76" s="36">
        <f>SUMIFS(СВЦЭМ!$D$39:$D$782,СВЦЭМ!$A$39:$A$782,$A76,СВЦЭМ!$B$39:$B$782,S$47)+'СЕТ СН'!$F$14+СВЦЭМ!$D$10+'СЕТ СН'!$F$6-'СЕТ СН'!$F$26</f>
        <v>1072.9344927699999</v>
      </c>
      <c r="T76" s="36">
        <f>SUMIFS(СВЦЭМ!$D$39:$D$782,СВЦЭМ!$A$39:$A$782,$A76,СВЦЭМ!$B$39:$B$782,T$47)+'СЕТ СН'!$F$14+СВЦЭМ!$D$10+'СЕТ СН'!$F$6-'СЕТ СН'!$F$26</f>
        <v>1038.2830394499999</v>
      </c>
      <c r="U76" s="36">
        <f>SUMIFS(СВЦЭМ!$D$39:$D$782,СВЦЭМ!$A$39:$A$782,$A76,СВЦЭМ!$B$39:$B$782,U$47)+'СЕТ СН'!$F$14+СВЦЭМ!$D$10+'СЕТ СН'!$F$6-'СЕТ СН'!$F$26</f>
        <v>997.51607000000001</v>
      </c>
      <c r="V76" s="36">
        <f>SUMIFS(СВЦЭМ!$D$39:$D$782,СВЦЭМ!$A$39:$A$782,$A76,СВЦЭМ!$B$39:$B$782,V$47)+'СЕТ СН'!$F$14+СВЦЭМ!$D$10+'СЕТ СН'!$F$6-'СЕТ СН'!$F$26</f>
        <v>989.96324329000004</v>
      </c>
      <c r="W76" s="36">
        <f>SUMIFS(СВЦЭМ!$D$39:$D$782,СВЦЭМ!$A$39:$A$782,$A76,СВЦЭМ!$B$39:$B$782,W$47)+'СЕТ СН'!$F$14+СВЦЭМ!$D$10+'СЕТ СН'!$F$6-'СЕТ СН'!$F$26</f>
        <v>979.29196104000005</v>
      </c>
      <c r="X76" s="36">
        <f>SUMIFS(СВЦЭМ!$D$39:$D$782,СВЦЭМ!$A$39:$A$782,$A76,СВЦЭМ!$B$39:$B$782,X$47)+'СЕТ СН'!$F$14+СВЦЭМ!$D$10+'СЕТ СН'!$F$6-'СЕТ СН'!$F$26</f>
        <v>1044.76731473</v>
      </c>
      <c r="Y76" s="36">
        <f>SUMIFS(СВЦЭМ!$D$39:$D$782,СВЦЭМ!$A$39:$A$782,$A76,СВЦЭМ!$B$39:$B$782,Y$47)+'СЕТ СН'!$F$14+СВЦЭМ!$D$10+'СЕТ СН'!$F$6-'СЕТ СН'!$F$26</f>
        <v>1060.90218239</v>
      </c>
    </row>
    <row r="77" spans="1:25" ht="15.75" x14ac:dyDescent="0.2">
      <c r="A77" s="35">
        <f t="shared" si="1"/>
        <v>44499</v>
      </c>
      <c r="B77" s="36">
        <f>SUMIFS(СВЦЭМ!$D$39:$D$782,СВЦЭМ!$A$39:$A$782,$A77,СВЦЭМ!$B$39:$B$782,B$47)+'СЕТ СН'!$F$14+СВЦЭМ!$D$10+'СЕТ СН'!$F$6-'СЕТ СН'!$F$26</f>
        <v>1094.3292698099999</v>
      </c>
      <c r="C77" s="36">
        <f>SUMIFS(СВЦЭМ!$D$39:$D$782,СВЦЭМ!$A$39:$A$782,$A77,СВЦЭМ!$B$39:$B$782,C$47)+'СЕТ СН'!$F$14+СВЦЭМ!$D$10+'СЕТ СН'!$F$6-'СЕТ СН'!$F$26</f>
        <v>1178.2392455899999</v>
      </c>
      <c r="D77" s="36">
        <f>SUMIFS(СВЦЭМ!$D$39:$D$782,СВЦЭМ!$A$39:$A$782,$A77,СВЦЭМ!$B$39:$B$782,D$47)+'СЕТ СН'!$F$14+СВЦЭМ!$D$10+'СЕТ СН'!$F$6-'СЕТ СН'!$F$26</f>
        <v>1167.10588635</v>
      </c>
      <c r="E77" s="36">
        <f>SUMIFS(СВЦЭМ!$D$39:$D$782,СВЦЭМ!$A$39:$A$782,$A77,СВЦЭМ!$B$39:$B$782,E$47)+'СЕТ СН'!$F$14+СВЦЭМ!$D$10+'СЕТ СН'!$F$6-'СЕТ СН'!$F$26</f>
        <v>1167.26769969</v>
      </c>
      <c r="F77" s="36">
        <f>SUMIFS(СВЦЭМ!$D$39:$D$782,СВЦЭМ!$A$39:$A$782,$A77,СВЦЭМ!$B$39:$B$782,F$47)+'СЕТ СН'!$F$14+СВЦЭМ!$D$10+'СЕТ СН'!$F$6-'СЕТ СН'!$F$26</f>
        <v>1165.8529629899999</v>
      </c>
      <c r="G77" s="36">
        <f>SUMIFS(СВЦЭМ!$D$39:$D$782,СВЦЭМ!$A$39:$A$782,$A77,СВЦЭМ!$B$39:$B$782,G$47)+'СЕТ СН'!$F$14+СВЦЭМ!$D$10+'СЕТ СН'!$F$6-'СЕТ СН'!$F$26</f>
        <v>1165.6673661499999</v>
      </c>
      <c r="H77" s="36">
        <f>SUMIFS(СВЦЭМ!$D$39:$D$782,СВЦЭМ!$A$39:$A$782,$A77,СВЦЭМ!$B$39:$B$782,H$47)+'СЕТ СН'!$F$14+СВЦЭМ!$D$10+'СЕТ СН'!$F$6-'СЕТ СН'!$F$26</f>
        <v>1162.0532197099999</v>
      </c>
      <c r="I77" s="36">
        <f>SUMIFS(СВЦЭМ!$D$39:$D$782,СВЦЭМ!$A$39:$A$782,$A77,СВЦЭМ!$B$39:$B$782,I$47)+'СЕТ СН'!$F$14+СВЦЭМ!$D$10+'СЕТ СН'!$F$6-'СЕТ СН'!$F$26</f>
        <v>1103.5884402899999</v>
      </c>
      <c r="J77" s="36">
        <f>SUMIFS(СВЦЭМ!$D$39:$D$782,СВЦЭМ!$A$39:$A$782,$A77,СВЦЭМ!$B$39:$B$782,J$47)+'СЕТ СН'!$F$14+СВЦЭМ!$D$10+'СЕТ СН'!$F$6-'СЕТ СН'!$F$26</f>
        <v>1090.51036632</v>
      </c>
      <c r="K77" s="36">
        <f>SUMIFS(СВЦЭМ!$D$39:$D$782,СВЦЭМ!$A$39:$A$782,$A77,СВЦЭМ!$B$39:$B$782,K$47)+'СЕТ СН'!$F$14+СВЦЭМ!$D$10+'СЕТ СН'!$F$6-'СЕТ СН'!$F$26</f>
        <v>1129.6145082799999</v>
      </c>
      <c r="L77" s="36">
        <f>SUMIFS(СВЦЭМ!$D$39:$D$782,СВЦЭМ!$A$39:$A$782,$A77,СВЦЭМ!$B$39:$B$782,L$47)+'СЕТ СН'!$F$14+СВЦЭМ!$D$10+'СЕТ СН'!$F$6-'СЕТ СН'!$F$26</f>
        <v>1142.89616157</v>
      </c>
      <c r="M77" s="36">
        <f>SUMIFS(СВЦЭМ!$D$39:$D$782,СВЦЭМ!$A$39:$A$782,$A77,СВЦЭМ!$B$39:$B$782,M$47)+'СЕТ СН'!$F$14+СВЦЭМ!$D$10+'СЕТ СН'!$F$6-'СЕТ СН'!$F$26</f>
        <v>1136.2924281199998</v>
      </c>
      <c r="N77" s="36">
        <f>SUMIFS(СВЦЭМ!$D$39:$D$782,СВЦЭМ!$A$39:$A$782,$A77,СВЦЭМ!$B$39:$B$782,N$47)+'СЕТ СН'!$F$14+СВЦЭМ!$D$10+'СЕТ СН'!$F$6-'СЕТ СН'!$F$26</f>
        <v>1130.5510160699998</v>
      </c>
      <c r="O77" s="36">
        <f>SUMIFS(СВЦЭМ!$D$39:$D$782,СВЦЭМ!$A$39:$A$782,$A77,СВЦЭМ!$B$39:$B$782,O$47)+'СЕТ СН'!$F$14+СВЦЭМ!$D$10+'СЕТ СН'!$F$6-'СЕТ СН'!$F$26</f>
        <v>1099.66416192</v>
      </c>
      <c r="P77" s="36">
        <f>SUMIFS(СВЦЭМ!$D$39:$D$782,СВЦЭМ!$A$39:$A$782,$A77,СВЦЭМ!$B$39:$B$782,P$47)+'СЕТ СН'!$F$14+СВЦЭМ!$D$10+'СЕТ СН'!$F$6-'СЕТ СН'!$F$26</f>
        <v>1088.6117576699999</v>
      </c>
      <c r="Q77" s="36">
        <f>SUMIFS(СВЦЭМ!$D$39:$D$782,СВЦЭМ!$A$39:$A$782,$A77,СВЦЭМ!$B$39:$B$782,Q$47)+'СЕТ СН'!$F$14+СВЦЭМ!$D$10+'СЕТ СН'!$F$6-'СЕТ СН'!$F$26</f>
        <v>1093.93126846</v>
      </c>
      <c r="R77" s="36">
        <f>SUMIFS(СВЦЭМ!$D$39:$D$782,СВЦЭМ!$A$39:$A$782,$A77,СВЦЭМ!$B$39:$B$782,R$47)+'СЕТ СН'!$F$14+СВЦЭМ!$D$10+'СЕТ СН'!$F$6-'СЕТ СН'!$F$26</f>
        <v>1081.0147103899999</v>
      </c>
      <c r="S77" s="36">
        <f>SUMIFS(СВЦЭМ!$D$39:$D$782,СВЦЭМ!$A$39:$A$782,$A77,СВЦЭМ!$B$39:$B$782,S$47)+'СЕТ СН'!$F$14+СВЦЭМ!$D$10+'СЕТ СН'!$F$6-'СЕТ СН'!$F$26</f>
        <v>1082.0377755499999</v>
      </c>
      <c r="T77" s="36">
        <f>SUMIFS(СВЦЭМ!$D$39:$D$782,СВЦЭМ!$A$39:$A$782,$A77,СВЦЭМ!$B$39:$B$782,T$47)+'СЕТ СН'!$F$14+СВЦЭМ!$D$10+'СЕТ СН'!$F$6-'СЕТ СН'!$F$26</f>
        <v>1114.3090924599999</v>
      </c>
      <c r="U77" s="36">
        <f>SUMIFS(СВЦЭМ!$D$39:$D$782,СВЦЭМ!$A$39:$A$782,$A77,СВЦЭМ!$B$39:$B$782,U$47)+'СЕТ СН'!$F$14+СВЦЭМ!$D$10+'СЕТ СН'!$F$6-'СЕТ СН'!$F$26</f>
        <v>1135.28208234</v>
      </c>
      <c r="V77" s="36">
        <f>SUMIFS(СВЦЭМ!$D$39:$D$782,СВЦЭМ!$A$39:$A$782,$A77,СВЦЭМ!$B$39:$B$782,V$47)+'СЕТ СН'!$F$14+СВЦЭМ!$D$10+'СЕТ СН'!$F$6-'СЕТ СН'!$F$26</f>
        <v>1120.9157058200001</v>
      </c>
      <c r="W77" s="36">
        <f>SUMIFS(СВЦЭМ!$D$39:$D$782,СВЦЭМ!$A$39:$A$782,$A77,СВЦЭМ!$B$39:$B$782,W$47)+'СЕТ СН'!$F$14+СВЦЭМ!$D$10+'СЕТ СН'!$F$6-'СЕТ СН'!$F$26</f>
        <v>1109.3683753799999</v>
      </c>
      <c r="X77" s="36">
        <f>SUMIFS(СВЦЭМ!$D$39:$D$782,СВЦЭМ!$A$39:$A$782,$A77,СВЦЭМ!$B$39:$B$782,X$47)+'СЕТ СН'!$F$14+СВЦЭМ!$D$10+'СЕТ СН'!$F$6-'СЕТ СН'!$F$26</f>
        <v>1083.98507488</v>
      </c>
      <c r="Y77" s="36">
        <f>SUMIFS(СВЦЭМ!$D$39:$D$782,СВЦЭМ!$A$39:$A$782,$A77,СВЦЭМ!$B$39:$B$782,Y$47)+'СЕТ СН'!$F$14+СВЦЭМ!$D$10+'СЕТ СН'!$F$6-'СЕТ СН'!$F$26</f>
        <v>1094.1099047299999</v>
      </c>
    </row>
    <row r="78" spans="1:25" ht="15.75" x14ac:dyDescent="0.2">
      <c r="A78" s="35">
        <f t="shared" si="1"/>
        <v>44500</v>
      </c>
      <c r="B78" s="36">
        <f>SUMIFS(СВЦЭМ!$D$39:$D$782,СВЦЭМ!$A$39:$A$782,$A78,СВЦЭМ!$B$39:$B$782,B$47)+'СЕТ СН'!$F$14+СВЦЭМ!$D$10+'СЕТ СН'!$F$6-'СЕТ СН'!$F$26</f>
        <v>1084.81207546</v>
      </c>
      <c r="C78" s="36">
        <f>SUMIFS(СВЦЭМ!$D$39:$D$782,СВЦЭМ!$A$39:$A$782,$A78,СВЦЭМ!$B$39:$B$782,C$47)+'СЕТ СН'!$F$14+СВЦЭМ!$D$10+'СЕТ СН'!$F$6-'СЕТ СН'!$F$26</f>
        <v>1160.07608398</v>
      </c>
      <c r="D78" s="36">
        <f>SUMIFS(СВЦЭМ!$D$39:$D$782,СВЦЭМ!$A$39:$A$782,$A78,СВЦЭМ!$B$39:$B$782,D$47)+'СЕТ СН'!$F$14+СВЦЭМ!$D$10+'СЕТ СН'!$F$6-'СЕТ СН'!$F$26</f>
        <v>1161.55592598</v>
      </c>
      <c r="E78" s="36">
        <f>SUMIFS(СВЦЭМ!$D$39:$D$782,СВЦЭМ!$A$39:$A$782,$A78,СВЦЭМ!$B$39:$B$782,E$47)+'СЕТ СН'!$F$14+СВЦЭМ!$D$10+'СЕТ СН'!$F$6-'СЕТ СН'!$F$26</f>
        <v>1154.5637871899999</v>
      </c>
      <c r="F78" s="36">
        <f>SUMIFS(СВЦЭМ!$D$39:$D$782,СВЦЭМ!$A$39:$A$782,$A78,СВЦЭМ!$B$39:$B$782,F$47)+'СЕТ СН'!$F$14+СВЦЭМ!$D$10+'СЕТ СН'!$F$6-'СЕТ СН'!$F$26</f>
        <v>1151.3034068299999</v>
      </c>
      <c r="G78" s="36">
        <f>SUMIFS(СВЦЭМ!$D$39:$D$782,СВЦЭМ!$A$39:$A$782,$A78,СВЦЭМ!$B$39:$B$782,G$47)+'СЕТ СН'!$F$14+СВЦЭМ!$D$10+'СЕТ СН'!$F$6-'СЕТ СН'!$F$26</f>
        <v>1150.06229205</v>
      </c>
      <c r="H78" s="36">
        <f>SUMIFS(СВЦЭМ!$D$39:$D$782,СВЦЭМ!$A$39:$A$782,$A78,СВЦЭМ!$B$39:$B$782,H$47)+'СЕТ СН'!$F$14+СВЦЭМ!$D$10+'СЕТ СН'!$F$6-'СЕТ СН'!$F$26</f>
        <v>1170.586503</v>
      </c>
      <c r="I78" s="36">
        <f>SUMIFS(СВЦЭМ!$D$39:$D$782,СВЦЭМ!$A$39:$A$782,$A78,СВЦЭМ!$B$39:$B$782,I$47)+'СЕТ СН'!$F$14+СВЦЭМ!$D$10+'СЕТ СН'!$F$6-'СЕТ СН'!$F$26</f>
        <v>1125.7043801499999</v>
      </c>
      <c r="J78" s="36">
        <f>SUMIFS(СВЦЭМ!$D$39:$D$782,СВЦЭМ!$A$39:$A$782,$A78,СВЦЭМ!$B$39:$B$782,J$47)+'СЕТ СН'!$F$14+СВЦЭМ!$D$10+'СЕТ СН'!$F$6-'СЕТ СН'!$F$26</f>
        <v>1102.1888322299999</v>
      </c>
      <c r="K78" s="36">
        <f>SUMIFS(СВЦЭМ!$D$39:$D$782,СВЦЭМ!$A$39:$A$782,$A78,СВЦЭМ!$B$39:$B$782,K$47)+'СЕТ СН'!$F$14+СВЦЭМ!$D$10+'СЕТ СН'!$F$6-'СЕТ СН'!$F$26</f>
        <v>1094.2868368299999</v>
      </c>
      <c r="L78" s="36">
        <f>SUMIFS(СВЦЭМ!$D$39:$D$782,СВЦЭМ!$A$39:$A$782,$A78,СВЦЭМ!$B$39:$B$782,L$47)+'СЕТ СН'!$F$14+СВЦЭМ!$D$10+'СЕТ СН'!$F$6-'СЕТ СН'!$F$26</f>
        <v>1108.3120111000001</v>
      </c>
      <c r="M78" s="36">
        <f>SUMIFS(СВЦЭМ!$D$39:$D$782,СВЦЭМ!$A$39:$A$782,$A78,СВЦЭМ!$B$39:$B$782,M$47)+'СЕТ СН'!$F$14+СВЦЭМ!$D$10+'СЕТ СН'!$F$6-'СЕТ СН'!$F$26</f>
        <v>1102.9996278199999</v>
      </c>
      <c r="N78" s="36">
        <f>SUMIFS(СВЦЭМ!$D$39:$D$782,СВЦЭМ!$A$39:$A$782,$A78,СВЦЭМ!$B$39:$B$782,N$47)+'СЕТ СН'!$F$14+СВЦЭМ!$D$10+'СЕТ СН'!$F$6-'СЕТ СН'!$F$26</f>
        <v>1116.03683626</v>
      </c>
      <c r="O78" s="36">
        <f>SUMIFS(СВЦЭМ!$D$39:$D$782,СВЦЭМ!$A$39:$A$782,$A78,СВЦЭМ!$B$39:$B$782,O$47)+'СЕТ СН'!$F$14+СВЦЭМ!$D$10+'СЕТ СН'!$F$6-'СЕТ СН'!$F$26</f>
        <v>1132.3064696599999</v>
      </c>
      <c r="P78" s="36">
        <f>SUMIFS(СВЦЭМ!$D$39:$D$782,СВЦЭМ!$A$39:$A$782,$A78,СВЦЭМ!$B$39:$B$782,P$47)+'СЕТ СН'!$F$14+СВЦЭМ!$D$10+'СЕТ СН'!$F$6-'СЕТ СН'!$F$26</f>
        <v>1131.19210125</v>
      </c>
      <c r="Q78" s="36">
        <f>SUMIFS(СВЦЭМ!$D$39:$D$782,СВЦЭМ!$A$39:$A$782,$A78,СВЦЭМ!$B$39:$B$782,Q$47)+'СЕТ СН'!$F$14+СВЦЭМ!$D$10+'СЕТ СН'!$F$6-'СЕТ СН'!$F$26</f>
        <v>1125.86832531</v>
      </c>
      <c r="R78" s="36">
        <f>SUMIFS(СВЦЭМ!$D$39:$D$782,СВЦЭМ!$A$39:$A$782,$A78,СВЦЭМ!$B$39:$B$782,R$47)+'СЕТ СН'!$F$14+СВЦЭМ!$D$10+'СЕТ СН'!$F$6-'СЕТ СН'!$F$26</f>
        <v>1128.21763089</v>
      </c>
      <c r="S78" s="36">
        <f>SUMIFS(СВЦЭМ!$D$39:$D$782,СВЦЭМ!$A$39:$A$782,$A78,СВЦЭМ!$B$39:$B$782,S$47)+'СЕТ СН'!$F$14+СВЦЭМ!$D$10+'СЕТ СН'!$F$6-'СЕТ СН'!$F$26</f>
        <v>1117.2584883799998</v>
      </c>
      <c r="T78" s="36">
        <f>SUMIFS(СВЦЭМ!$D$39:$D$782,СВЦЭМ!$A$39:$A$782,$A78,СВЦЭМ!$B$39:$B$782,T$47)+'СЕТ СН'!$F$14+СВЦЭМ!$D$10+'СЕТ СН'!$F$6-'СЕТ СН'!$F$26</f>
        <v>1141.6174521599999</v>
      </c>
      <c r="U78" s="36">
        <f>SUMIFS(СВЦЭМ!$D$39:$D$782,СВЦЭМ!$A$39:$A$782,$A78,СВЦЭМ!$B$39:$B$782,U$47)+'СЕТ СН'!$F$14+СВЦЭМ!$D$10+'СЕТ СН'!$F$6-'СЕТ СН'!$F$26</f>
        <v>1149.57470169</v>
      </c>
      <c r="V78" s="36">
        <f>SUMIFS(СВЦЭМ!$D$39:$D$782,СВЦЭМ!$A$39:$A$782,$A78,СВЦЭМ!$B$39:$B$782,V$47)+'СЕТ СН'!$F$14+СВЦЭМ!$D$10+'СЕТ СН'!$F$6-'СЕТ СН'!$F$26</f>
        <v>1138.03887551</v>
      </c>
      <c r="W78" s="36">
        <f>SUMIFS(СВЦЭМ!$D$39:$D$782,СВЦЭМ!$A$39:$A$782,$A78,СВЦЭМ!$B$39:$B$782,W$47)+'СЕТ СН'!$F$14+СВЦЭМ!$D$10+'СЕТ СН'!$F$6-'СЕТ СН'!$F$26</f>
        <v>1122.4766813199999</v>
      </c>
      <c r="X78" s="36">
        <f>SUMIFS(СВЦЭМ!$D$39:$D$782,СВЦЭМ!$A$39:$A$782,$A78,СВЦЭМ!$B$39:$B$782,X$47)+'СЕТ СН'!$F$14+СВЦЭМ!$D$10+'СЕТ СН'!$F$6-'СЕТ СН'!$F$26</f>
        <v>1097.62079427</v>
      </c>
      <c r="Y78" s="36">
        <f>SUMIFS(СВЦЭМ!$D$39:$D$782,СВЦЭМ!$A$39:$A$782,$A78,СВЦЭМ!$B$39:$B$782,Y$47)+'СЕТ СН'!$F$14+СВЦЭМ!$D$10+'СЕТ СН'!$F$6-'СЕТ СН'!$F$26</f>
        <v>1109.3530736099999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01.10.2021</v>
      </c>
      <c r="B84" s="36">
        <f>SUMIFS(СВЦЭМ!$D$39:$D$782,СВЦЭМ!$A$39:$A$782,$A84,СВЦЭМ!$B$39:$B$782,B$83)+'СЕТ СН'!$G$14+СВЦЭМ!$D$10+'СЕТ СН'!$G$6-'СЕТ СН'!$G$26</f>
        <v>1163.3248403</v>
      </c>
      <c r="C84" s="36">
        <f>SUMIFS(СВЦЭМ!$D$39:$D$782,СВЦЭМ!$A$39:$A$782,$A84,СВЦЭМ!$B$39:$B$782,C$83)+'СЕТ СН'!$G$14+СВЦЭМ!$D$10+'СЕТ СН'!$G$6-'СЕТ СН'!$G$26</f>
        <v>1194.6573593599999</v>
      </c>
      <c r="D84" s="36">
        <f>SUMIFS(СВЦЭМ!$D$39:$D$782,СВЦЭМ!$A$39:$A$782,$A84,СВЦЭМ!$B$39:$B$782,D$83)+'СЕТ СН'!$G$14+СВЦЭМ!$D$10+'СЕТ СН'!$G$6-'СЕТ СН'!$G$26</f>
        <v>1263.0597388900001</v>
      </c>
      <c r="E84" s="36">
        <f>SUMIFS(СВЦЭМ!$D$39:$D$782,СВЦЭМ!$A$39:$A$782,$A84,СВЦЭМ!$B$39:$B$782,E$83)+'СЕТ СН'!$G$14+СВЦЭМ!$D$10+'СЕТ СН'!$G$6-'СЕТ СН'!$G$26</f>
        <v>1284.2300014799998</v>
      </c>
      <c r="F84" s="36">
        <f>SUMIFS(СВЦЭМ!$D$39:$D$782,СВЦЭМ!$A$39:$A$782,$A84,СВЦЭМ!$B$39:$B$782,F$83)+'СЕТ СН'!$G$14+СВЦЭМ!$D$10+'СЕТ СН'!$G$6-'СЕТ СН'!$G$26</f>
        <v>1292.9241754699999</v>
      </c>
      <c r="G84" s="36">
        <f>SUMIFS(СВЦЭМ!$D$39:$D$782,СВЦЭМ!$A$39:$A$782,$A84,СВЦЭМ!$B$39:$B$782,G$83)+'СЕТ СН'!$G$14+СВЦЭМ!$D$10+'СЕТ СН'!$G$6-'СЕТ СН'!$G$26</f>
        <v>1283.0556844499999</v>
      </c>
      <c r="H84" s="36">
        <f>SUMIFS(СВЦЭМ!$D$39:$D$782,СВЦЭМ!$A$39:$A$782,$A84,СВЦЭМ!$B$39:$B$782,H$83)+'СЕТ СН'!$G$14+СВЦЭМ!$D$10+'СЕТ СН'!$G$6-'СЕТ СН'!$G$26</f>
        <v>1258.4227464699998</v>
      </c>
      <c r="I84" s="36">
        <f>SUMIFS(СВЦЭМ!$D$39:$D$782,СВЦЭМ!$A$39:$A$782,$A84,СВЦЭМ!$B$39:$B$782,I$83)+'СЕТ СН'!$G$14+СВЦЭМ!$D$10+'СЕТ СН'!$G$6-'СЕТ СН'!$G$26</f>
        <v>1249.3830251999998</v>
      </c>
      <c r="J84" s="36">
        <f>SUMIFS(СВЦЭМ!$D$39:$D$782,СВЦЭМ!$A$39:$A$782,$A84,СВЦЭМ!$B$39:$B$782,J$83)+'СЕТ СН'!$G$14+СВЦЭМ!$D$10+'СЕТ СН'!$G$6-'СЕТ СН'!$G$26</f>
        <v>1173.2055739800001</v>
      </c>
      <c r="K84" s="36">
        <f>SUMIFS(СВЦЭМ!$D$39:$D$782,СВЦЭМ!$A$39:$A$782,$A84,СВЦЭМ!$B$39:$B$782,K$83)+'СЕТ СН'!$G$14+СВЦЭМ!$D$10+'СЕТ СН'!$G$6-'СЕТ СН'!$G$26</f>
        <v>1196.6913149699999</v>
      </c>
      <c r="L84" s="36">
        <f>SUMIFS(СВЦЭМ!$D$39:$D$782,СВЦЭМ!$A$39:$A$782,$A84,СВЦЭМ!$B$39:$B$782,L$83)+'СЕТ СН'!$G$14+СВЦЭМ!$D$10+'СЕТ СН'!$G$6-'СЕТ СН'!$G$26</f>
        <v>1197.08785446</v>
      </c>
      <c r="M84" s="36">
        <f>SUMIFS(СВЦЭМ!$D$39:$D$782,СВЦЭМ!$A$39:$A$782,$A84,СВЦЭМ!$B$39:$B$782,M$83)+'СЕТ СН'!$G$14+СВЦЭМ!$D$10+'СЕТ СН'!$G$6-'СЕТ СН'!$G$26</f>
        <v>1178.59687156</v>
      </c>
      <c r="N84" s="36">
        <f>SUMIFS(СВЦЭМ!$D$39:$D$782,СВЦЭМ!$A$39:$A$782,$A84,СВЦЭМ!$B$39:$B$782,N$83)+'СЕТ СН'!$G$14+СВЦЭМ!$D$10+'СЕТ СН'!$G$6-'СЕТ СН'!$G$26</f>
        <v>1169.74377815</v>
      </c>
      <c r="O84" s="36">
        <f>SUMIFS(СВЦЭМ!$D$39:$D$782,СВЦЭМ!$A$39:$A$782,$A84,СВЦЭМ!$B$39:$B$782,O$83)+'СЕТ СН'!$G$14+СВЦЭМ!$D$10+'СЕТ СН'!$G$6-'СЕТ СН'!$G$26</f>
        <v>1160.6813328599999</v>
      </c>
      <c r="P84" s="36">
        <f>SUMIFS(СВЦЭМ!$D$39:$D$782,СВЦЭМ!$A$39:$A$782,$A84,СВЦЭМ!$B$39:$B$782,P$83)+'СЕТ СН'!$G$14+СВЦЭМ!$D$10+'СЕТ СН'!$G$6-'СЕТ СН'!$G$26</f>
        <v>1167.1161614800001</v>
      </c>
      <c r="Q84" s="36">
        <f>SUMIFS(СВЦЭМ!$D$39:$D$782,СВЦЭМ!$A$39:$A$782,$A84,СВЦЭМ!$B$39:$B$782,Q$83)+'СЕТ СН'!$G$14+СВЦЭМ!$D$10+'СЕТ СН'!$G$6-'СЕТ СН'!$G$26</f>
        <v>1162.96998192</v>
      </c>
      <c r="R84" s="36">
        <f>SUMIFS(СВЦЭМ!$D$39:$D$782,СВЦЭМ!$A$39:$A$782,$A84,СВЦЭМ!$B$39:$B$782,R$83)+'СЕТ СН'!$G$14+СВЦЭМ!$D$10+'СЕТ СН'!$G$6-'СЕТ СН'!$G$26</f>
        <v>1159.0838352999999</v>
      </c>
      <c r="S84" s="36">
        <f>SUMIFS(СВЦЭМ!$D$39:$D$782,СВЦЭМ!$A$39:$A$782,$A84,СВЦЭМ!$B$39:$B$782,S$83)+'СЕТ СН'!$G$14+СВЦЭМ!$D$10+'СЕТ СН'!$G$6-'СЕТ СН'!$G$26</f>
        <v>1157.2851626500001</v>
      </c>
      <c r="T84" s="36">
        <f>SUMIFS(СВЦЭМ!$D$39:$D$782,СВЦЭМ!$A$39:$A$782,$A84,СВЦЭМ!$B$39:$B$782,T$83)+'СЕТ СН'!$G$14+СВЦЭМ!$D$10+'СЕТ СН'!$G$6-'СЕТ СН'!$G$26</f>
        <v>1147.5909956799999</v>
      </c>
      <c r="U84" s="36">
        <f>SUMIFS(СВЦЭМ!$D$39:$D$782,СВЦЭМ!$A$39:$A$782,$A84,СВЦЭМ!$B$39:$B$782,U$83)+'СЕТ СН'!$G$14+СВЦЭМ!$D$10+'СЕТ СН'!$G$6-'СЕТ СН'!$G$26</f>
        <v>1119.1264745799999</v>
      </c>
      <c r="V84" s="36">
        <f>SUMIFS(СВЦЭМ!$D$39:$D$782,СВЦЭМ!$A$39:$A$782,$A84,СВЦЭМ!$B$39:$B$782,V$83)+'СЕТ СН'!$G$14+СВЦЭМ!$D$10+'СЕТ СН'!$G$6-'СЕТ СН'!$G$26</f>
        <v>1090.3010346199999</v>
      </c>
      <c r="W84" s="36">
        <f>SUMIFS(СВЦЭМ!$D$39:$D$782,СВЦЭМ!$A$39:$A$782,$A84,СВЦЭМ!$B$39:$B$782,W$83)+'СЕТ СН'!$G$14+СВЦЭМ!$D$10+'СЕТ СН'!$G$6-'СЕТ СН'!$G$26</f>
        <v>1101.93985916</v>
      </c>
      <c r="X84" s="36">
        <f>SUMIFS(СВЦЭМ!$D$39:$D$782,СВЦЭМ!$A$39:$A$782,$A84,СВЦЭМ!$B$39:$B$782,X$83)+'СЕТ СН'!$G$14+СВЦЭМ!$D$10+'СЕТ СН'!$G$6-'СЕТ СН'!$G$26</f>
        <v>1131.56756802</v>
      </c>
      <c r="Y84" s="36">
        <f>SUMIFS(СВЦЭМ!$D$39:$D$782,СВЦЭМ!$A$39:$A$782,$A84,СВЦЭМ!$B$39:$B$782,Y$83)+'СЕТ СН'!$G$14+СВЦЭМ!$D$10+'СЕТ СН'!$G$6-'СЕТ СН'!$G$26</f>
        <v>1161.0485018899999</v>
      </c>
      <c r="AA84" s="45"/>
    </row>
    <row r="85" spans="1:27" ht="15.75" x14ac:dyDescent="0.2">
      <c r="A85" s="35">
        <f>A84+1</f>
        <v>44471</v>
      </c>
      <c r="B85" s="36">
        <f>SUMIFS(СВЦЭМ!$D$39:$D$782,СВЦЭМ!$A$39:$A$782,$A85,СВЦЭМ!$B$39:$B$782,B$83)+'СЕТ СН'!$G$14+СВЦЭМ!$D$10+'СЕТ СН'!$G$6-'СЕТ СН'!$G$26</f>
        <v>1233.0017332</v>
      </c>
      <c r="C85" s="36">
        <f>SUMIFS(СВЦЭМ!$D$39:$D$782,СВЦЭМ!$A$39:$A$782,$A85,СВЦЭМ!$B$39:$B$782,C$83)+'СЕТ СН'!$G$14+СВЦЭМ!$D$10+'СЕТ СН'!$G$6-'СЕТ СН'!$G$26</f>
        <v>1270.59252778</v>
      </c>
      <c r="D85" s="36">
        <f>SUMIFS(СВЦЭМ!$D$39:$D$782,СВЦЭМ!$A$39:$A$782,$A85,СВЦЭМ!$B$39:$B$782,D$83)+'СЕТ СН'!$G$14+СВЦЭМ!$D$10+'СЕТ СН'!$G$6-'СЕТ СН'!$G$26</f>
        <v>1307.7719464299998</v>
      </c>
      <c r="E85" s="36">
        <f>SUMIFS(СВЦЭМ!$D$39:$D$782,СВЦЭМ!$A$39:$A$782,$A85,СВЦЭМ!$B$39:$B$782,E$83)+'СЕТ СН'!$G$14+СВЦЭМ!$D$10+'СЕТ СН'!$G$6-'СЕТ СН'!$G$26</f>
        <v>1326.1747088</v>
      </c>
      <c r="F85" s="36">
        <f>SUMIFS(СВЦЭМ!$D$39:$D$782,СВЦЭМ!$A$39:$A$782,$A85,СВЦЭМ!$B$39:$B$782,F$83)+'СЕТ СН'!$G$14+СВЦЭМ!$D$10+'СЕТ СН'!$G$6-'СЕТ СН'!$G$26</f>
        <v>1324.4949980299998</v>
      </c>
      <c r="G85" s="36">
        <f>SUMIFS(СВЦЭМ!$D$39:$D$782,СВЦЭМ!$A$39:$A$782,$A85,СВЦЭМ!$B$39:$B$782,G$83)+'СЕТ СН'!$G$14+СВЦЭМ!$D$10+'СЕТ СН'!$G$6-'СЕТ СН'!$G$26</f>
        <v>1314.68220703</v>
      </c>
      <c r="H85" s="36">
        <f>SUMIFS(СВЦЭМ!$D$39:$D$782,СВЦЭМ!$A$39:$A$782,$A85,СВЦЭМ!$B$39:$B$782,H$83)+'СЕТ СН'!$G$14+СВЦЭМ!$D$10+'СЕТ СН'!$G$6-'СЕТ СН'!$G$26</f>
        <v>1252.9623750299997</v>
      </c>
      <c r="I85" s="36">
        <f>SUMIFS(СВЦЭМ!$D$39:$D$782,СВЦЭМ!$A$39:$A$782,$A85,СВЦЭМ!$B$39:$B$782,I$83)+'СЕТ СН'!$G$14+СВЦЭМ!$D$10+'СЕТ СН'!$G$6-'СЕТ СН'!$G$26</f>
        <v>1200.9425437699999</v>
      </c>
      <c r="J85" s="36">
        <f>SUMIFS(СВЦЭМ!$D$39:$D$782,СВЦЭМ!$A$39:$A$782,$A85,СВЦЭМ!$B$39:$B$782,J$83)+'СЕТ СН'!$G$14+СВЦЭМ!$D$10+'СЕТ СН'!$G$6-'СЕТ СН'!$G$26</f>
        <v>1120.77830204</v>
      </c>
      <c r="K85" s="36">
        <f>SUMIFS(СВЦЭМ!$D$39:$D$782,СВЦЭМ!$A$39:$A$782,$A85,СВЦЭМ!$B$39:$B$782,K$83)+'СЕТ СН'!$G$14+СВЦЭМ!$D$10+'СЕТ СН'!$G$6-'СЕТ СН'!$G$26</f>
        <v>1114.5372018399999</v>
      </c>
      <c r="L85" s="36">
        <f>SUMIFS(СВЦЭМ!$D$39:$D$782,СВЦЭМ!$A$39:$A$782,$A85,СВЦЭМ!$B$39:$B$782,L$83)+'СЕТ СН'!$G$14+СВЦЭМ!$D$10+'СЕТ СН'!$G$6-'СЕТ СН'!$G$26</f>
        <v>1121.8395131699999</v>
      </c>
      <c r="M85" s="36">
        <f>SUMIFS(СВЦЭМ!$D$39:$D$782,СВЦЭМ!$A$39:$A$782,$A85,СВЦЭМ!$B$39:$B$782,M$83)+'СЕТ СН'!$G$14+СВЦЭМ!$D$10+'СЕТ СН'!$G$6-'СЕТ СН'!$G$26</f>
        <v>1113.4440160199999</v>
      </c>
      <c r="N85" s="36">
        <f>SUMIFS(СВЦЭМ!$D$39:$D$782,СВЦЭМ!$A$39:$A$782,$A85,СВЦЭМ!$B$39:$B$782,N$83)+'СЕТ СН'!$G$14+СВЦЭМ!$D$10+'СЕТ СН'!$G$6-'СЕТ СН'!$G$26</f>
        <v>1103.8599430100001</v>
      </c>
      <c r="O85" s="36">
        <f>SUMIFS(СВЦЭМ!$D$39:$D$782,СВЦЭМ!$A$39:$A$782,$A85,СВЦЭМ!$B$39:$B$782,O$83)+'СЕТ СН'!$G$14+СВЦЭМ!$D$10+'СЕТ СН'!$G$6-'СЕТ СН'!$G$26</f>
        <v>1109.1816838</v>
      </c>
      <c r="P85" s="36">
        <f>SUMIFS(СВЦЭМ!$D$39:$D$782,СВЦЭМ!$A$39:$A$782,$A85,СВЦЭМ!$B$39:$B$782,P$83)+'СЕТ СН'!$G$14+СВЦЭМ!$D$10+'СЕТ СН'!$G$6-'СЕТ СН'!$G$26</f>
        <v>1128.2660184199999</v>
      </c>
      <c r="Q85" s="36">
        <f>SUMIFS(СВЦЭМ!$D$39:$D$782,СВЦЭМ!$A$39:$A$782,$A85,СВЦЭМ!$B$39:$B$782,Q$83)+'СЕТ СН'!$G$14+СВЦЭМ!$D$10+'СЕТ СН'!$G$6-'СЕТ СН'!$G$26</f>
        <v>1130.7410555199999</v>
      </c>
      <c r="R85" s="36">
        <f>SUMIFS(СВЦЭМ!$D$39:$D$782,СВЦЭМ!$A$39:$A$782,$A85,СВЦЭМ!$B$39:$B$782,R$83)+'СЕТ СН'!$G$14+СВЦЭМ!$D$10+'СЕТ СН'!$G$6-'СЕТ СН'!$G$26</f>
        <v>1133.0467238700001</v>
      </c>
      <c r="S85" s="36">
        <f>SUMIFS(СВЦЭМ!$D$39:$D$782,СВЦЭМ!$A$39:$A$782,$A85,СВЦЭМ!$B$39:$B$782,S$83)+'СЕТ СН'!$G$14+СВЦЭМ!$D$10+'СЕТ СН'!$G$6-'СЕТ СН'!$G$26</f>
        <v>1147.06706368</v>
      </c>
      <c r="T85" s="36">
        <f>SUMIFS(СВЦЭМ!$D$39:$D$782,СВЦЭМ!$A$39:$A$782,$A85,СВЦЭМ!$B$39:$B$782,T$83)+'СЕТ СН'!$G$14+СВЦЭМ!$D$10+'СЕТ СН'!$G$6-'СЕТ СН'!$G$26</f>
        <v>1118.47201956</v>
      </c>
      <c r="U85" s="36">
        <f>SUMIFS(СВЦЭМ!$D$39:$D$782,СВЦЭМ!$A$39:$A$782,$A85,СВЦЭМ!$B$39:$B$782,U$83)+'СЕТ СН'!$G$14+СВЦЭМ!$D$10+'СЕТ СН'!$G$6-'СЕТ СН'!$G$26</f>
        <v>1103.8804159199999</v>
      </c>
      <c r="V85" s="36">
        <f>SUMIFS(СВЦЭМ!$D$39:$D$782,СВЦЭМ!$A$39:$A$782,$A85,СВЦЭМ!$B$39:$B$782,V$83)+'СЕТ СН'!$G$14+СВЦЭМ!$D$10+'СЕТ СН'!$G$6-'СЕТ СН'!$G$26</f>
        <v>1109.80840444</v>
      </c>
      <c r="W85" s="36">
        <f>SUMIFS(СВЦЭМ!$D$39:$D$782,СВЦЭМ!$A$39:$A$782,$A85,СВЦЭМ!$B$39:$B$782,W$83)+'СЕТ СН'!$G$14+СВЦЭМ!$D$10+'СЕТ СН'!$G$6-'СЕТ СН'!$G$26</f>
        <v>1098.35941551</v>
      </c>
      <c r="X85" s="36">
        <f>SUMIFS(СВЦЭМ!$D$39:$D$782,СВЦЭМ!$A$39:$A$782,$A85,СВЦЭМ!$B$39:$B$782,X$83)+'СЕТ СН'!$G$14+СВЦЭМ!$D$10+'СЕТ СН'!$G$6-'СЕТ СН'!$G$26</f>
        <v>1206.93178573</v>
      </c>
      <c r="Y85" s="36">
        <f>SUMIFS(СВЦЭМ!$D$39:$D$782,СВЦЭМ!$A$39:$A$782,$A85,СВЦЭМ!$B$39:$B$782,Y$83)+'СЕТ СН'!$G$14+СВЦЭМ!$D$10+'СЕТ СН'!$G$6-'СЕТ СН'!$G$26</f>
        <v>1180.19644311</v>
      </c>
    </row>
    <row r="86" spans="1:27" ht="15.75" x14ac:dyDescent="0.2">
      <c r="A86" s="35">
        <f t="shared" ref="A86:A114" si="2">A85+1</f>
        <v>44472</v>
      </c>
      <c r="B86" s="36">
        <f>SUMIFS(СВЦЭМ!$D$39:$D$782,СВЦЭМ!$A$39:$A$782,$A86,СВЦЭМ!$B$39:$B$782,B$83)+'СЕТ СН'!$G$14+СВЦЭМ!$D$10+'СЕТ СН'!$G$6-'СЕТ СН'!$G$26</f>
        <v>1198.3255745399999</v>
      </c>
      <c r="C86" s="36">
        <f>SUMIFS(СВЦЭМ!$D$39:$D$782,СВЦЭМ!$A$39:$A$782,$A86,СВЦЭМ!$B$39:$B$782,C$83)+'СЕТ СН'!$G$14+СВЦЭМ!$D$10+'СЕТ СН'!$G$6-'СЕТ СН'!$G$26</f>
        <v>1251.9887916099999</v>
      </c>
      <c r="D86" s="36">
        <f>SUMIFS(СВЦЭМ!$D$39:$D$782,СВЦЭМ!$A$39:$A$782,$A86,СВЦЭМ!$B$39:$B$782,D$83)+'СЕТ СН'!$G$14+СВЦЭМ!$D$10+'СЕТ СН'!$G$6-'СЕТ СН'!$G$26</f>
        <v>1309.0544618399999</v>
      </c>
      <c r="E86" s="36">
        <f>SUMIFS(СВЦЭМ!$D$39:$D$782,СВЦЭМ!$A$39:$A$782,$A86,СВЦЭМ!$B$39:$B$782,E$83)+'СЕТ СН'!$G$14+СВЦЭМ!$D$10+'СЕТ СН'!$G$6-'СЕТ СН'!$G$26</f>
        <v>1325.5128430899999</v>
      </c>
      <c r="F86" s="36">
        <f>SUMIFS(СВЦЭМ!$D$39:$D$782,СВЦЭМ!$A$39:$A$782,$A86,СВЦЭМ!$B$39:$B$782,F$83)+'СЕТ СН'!$G$14+СВЦЭМ!$D$10+'СЕТ СН'!$G$6-'СЕТ СН'!$G$26</f>
        <v>1328.0538428299999</v>
      </c>
      <c r="G86" s="36">
        <f>SUMIFS(СВЦЭМ!$D$39:$D$782,СВЦЭМ!$A$39:$A$782,$A86,СВЦЭМ!$B$39:$B$782,G$83)+'СЕТ СН'!$G$14+СВЦЭМ!$D$10+'СЕТ СН'!$G$6-'СЕТ СН'!$G$26</f>
        <v>1321.6117580499999</v>
      </c>
      <c r="H86" s="36">
        <f>SUMIFS(СВЦЭМ!$D$39:$D$782,СВЦЭМ!$A$39:$A$782,$A86,СВЦЭМ!$B$39:$B$782,H$83)+'СЕТ СН'!$G$14+СВЦЭМ!$D$10+'СЕТ СН'!$G$6-'СЕТ СН'!$G$26</f>
        <v>1271.2151930599998</v>
      </c>
      <c r="I86" s="36">
        <f>SUMIFS(СВЦЭМ!$D$39:$D$782,СВЦЭМ!$A$39:$A$782,$A86,СВЦЭМ!$B$39:$B$782,I$83)+'СЕТ СН'!$G$14+СВЦЭМ!$D$10+'СЕТ СН'!$G$6-'СЕТ СН'!$G$26</f>
        <v>1205.1679875299999</v>
      </c>
      <c r="J86" s="36">
        <f>SUMIFS(СВЦЭМ!$D$39:$D$782,СВЦЭМ!$A$39:$A$782,$A86,СВЦЭМ!$B$39:$B$782,J$83)+'СЕТ СН'!$G$14+СВЦЭМ!$D$10+'СЕТ СН'!$G$6-'СЕТ СН'!$G$26</f>
        <v>1162.6582128499999</v>
      </c>
      <c r="K86" s="36">
        <f>SUMIFS(СВЦЭМ!$D$39:$D$782,СВЦЭМ!$A$39:$A$782,$A86,СВЦЭМ!$B$39:$B$782,K$83)+'СЕТ СН'!$G$14+СВЦЭМ!$D$10+'СЕТ СН'!$G$6-'СЕТ СН'!$G$26</f>
        <v>1123.88387106</v>
      </c>
      <c r="L86" s="36">
        <f>SUMIFS(СВЦЭМ!$D$39:$D$782,СВЦЭМ!$A$39:$A$782,$A86,СВЦЭМ!$B$39:$B$782,L$83)+'СЕТ СН'!$G$14+СВЦЭМ!$D$10+'СЕТ СН'!$G$6-'СЕТ СН'!$G$26</f>
        <v>1119.1318918299999</v>
      </c>
      <c r="M86" s="36">
        <f>SUMIFS(СВЦЭМ!$D$39:$D$782,СВЦЭМ!$A$39:$A$782,$A86,СВЦЭМ!$B$39:$B$782,M$83)+'СЕТ СН'!$G$14+СВЦЭМ!$D$10+'СЕТ СН'!$G$6-'СЕТ СН'!$G$26</f>
        <v>1121.4106919399999</v>
      </c>
      <c r="N86" s="36">
        <f>SUMIFS(СВЦЭМ!$D$39:$D$782,СВЦЭМ!$A$39:$A$782,$A86,СВЦЭМ!$B$39:$B$782,N$83)+'СЕТ СН'!$G$14+СВЦЭМ!$D$10+'СЕТ СН'!$G$6-'СЕТ СН'!$G$26</f>
        <v>1139.4076112299999</v>
      </c>
      <c r="O86" s="36">
        <f>SUMIFS(СВЦЭМ!$D$39:$D$782,СВЦЭМ!$A$39:$A$782,$A86,СВЦЭМ!$B$39:$B$782,O$83)+'СЕТ СН'!$G$14+СВЦЭМ!$D$10+'СЕТ СН'!$G$6-'СЕТ СН'!$G$26</f>
        <v>1144.0794904699999</v>
      </c>
      <c r="P86" s="36">
        <f>SUMIFS(СВЦЭМ!$D$39:$D$782,СВЦЭМ!$A$39:$A$782,$A86,СВЦЭМ!$B$39:$B$782,P$83)+'СЕТ СН'!$G$14+СВЦЭМ!$D$10+'СЕТ СН'!$G$6-'СЕТ СН'!$G$26</f>
        <v>1145.8749014099999</v>
      </c>
      <c r="Q86" s="36">
        <f>SUMIFS(СВЦЭМ!$D$39:$D$782,СВЦЭМ!$A$39:$A$782,$A86,СВЦЭМ!$B$39:$B$782,Q$83)+'СЕТ СН'!$G$14+СВЦЭМ!$D$10+'СЕТ СН'!$G$6-'СЕТ СН'!$G$26</f>
        <v>1145.3141635299999</v>
      </c>
      <c r="R86" s="36">
        <f>SUMIFS(СВЦЭМ!$D$39:$D$782,СВЦЭМ!$A$39:$A$782,$A86,СВЦЭМ!$B$39:$B$782,R$83)+'СЕТ СН'!$G$14+СВЦЭМ!$D$10+'СЕТ СН'!$G$6-'СЕТ СН'!$G$26</f>
        <v>1134.78183648</v>
      </c>
      <c r="S86" s="36">
        <f>SUMIFS(СВЦЭМ!$D$39:$D$782,СВЦЭМ!$A$39:$A$782,$A86,СВЦЭМ!$B$39:$B$782,S$83)+'СЕТ СН'!$G$14+СВЦЭМ!$D$10+'СЕТ СН'!$G$6-'СЕТ СН'!$G$26</f>
        <v>1141.10644035</v>
      </c>
      <c r="T86" s="36">
        <f>SUMIFS(СВЦЭМ!$D$39:$D$782,СВЦЭМ!$A$39:$A$782,$A86,СВЦЭМ!$B$39:$B$782,T$83)+'СЕТ СН'!$G$14+СВЦЭМ!$D$10+'СЕТ СН'!$G$6-'СЕТ СН'!$G$26</f>
        <v>1129.7953970900001</v>
      </c>
      <c r="U86" s="36">
        <f>SUMIFS(СВЦЭМ!$D$39:$D$782,СВЦЭМ!$A$39:$A$782,$A86,СВЦЭМ!$B$39:$B$782,U$83)+'СЕТ СН'!$G$14+СВЦЭМ!$D$10+'СЕТ СН'!$G$6-'СЕТ СН'!$G$26</f>
        <v>1121.8822598199999</v>
      </c>
      <c r="V86" s="36">
        <f>SUMIFS(СВЦЭМ!$D$39:$D$782,СВЦЭМ!$A$39:$A$782,$A86,СВЦЭМ!$B$39:$B$782,V$83)+'СЕТ СН'!$G$14+СВЦЭМ!$D$10+'СЕТ СН'!$G$6-'СЕТ СН'!$G$26</f>
        <v>1107.9020290399999</v>
      </c>
      <c r="W86" s="36">
        <f>SUMIFS(СВЦЭМ!$D$39:$D$782,СВЦЭМ!$A$39:$A$782,$A86,СВЦЭМ!$B$39:$B$782,W$83)+'СЕТ СН'!$G$14+СВЦЭМ!$D$10+'СЕТ СН'!$G$6-'СЕТ СН'!$G$26</f>
        <v>1088.77083563</v>
      </c>
      <c r="X86" s="36">
        <f>SUMIFS(СВЦЭМ!$D$39:$D$782,СВЦЭМ!$A$39:$A$782,$A86,СВЦЭМ!$B$39:$B$782,X$83)+'СЕТ СН'!$G$14+СВЦЭМ!$D$10+'СЕТ СН'!$G$6-'СЕТ СН'!$G$26</f>
        <v>1090.9449485299999</v>
      </c>
      <c r="Y86" s="36">
        <f>SUMIFS(СВЦЭМ!$D$39:$D$782,СВЦЭМ!$A$39:$A$782,$A86,СВЦЭМ!$B$39:$B$782,Y$83)+'СЕТ СН'!$G$14+СВЦЭМ!$D$10+'СЕТ СН'!$G$6-'СЕТ СН'!$G$26</f>
        <v>1108.3731058000001</v>
      </c>
    </row>
    <row r="87" spans="1:27" ht="15.75" x14ac:dyDescent="0.2">
      <c r="A87" s="35">
        <f t="shared" si="2"/>
        <v>44473</v>
      </c>
      <c r="B87" s="36">
        <f>SUMIFS(СВЦЭМ!$D$39:$D$782,СВЦЭМ!$A$39:$A$782,$A87,СВЦЭМ!$B$39:$B$782,B$83)+'СЕТ СН'!$G$14+СВЦЭМ!$D$10+'СЕТ СН'!$G$6-'СЕТ СН'!$G$26</f>
        <v>1173.07507586</v>
      </c>
      <c r="C87" s="36">
        <f>SUMIFS(СВЦЭМ!$D$39:$D$782,СВЦЭМ!$A$39:$A$782,$A87,СВЦЭМ!$B$39:$B$782,C$83)+'СЕТ СН'!$G$14+СВЦЭМ!$D$10+'СЕТ СН'!$G$6-'СЕТ СН'!$G$26</f>
        <v>1201.77411007</v>
      </c>
      <c r="D87" s="36">
        <f>SUMIFS(СВЦЭМ!$D$39:$D$782,СВЦЭМ!$A$39:$A$782,$A87,СВЦЭМ!$B$39:$B$782,D$83)+'СЕТ СН'!$G$14+СВЦЭМ!$D$10+'СЕТ СН'!$G$6-'СЕТ СН'!$G$26</f>
        <v>1196.2504861299999</v>
      </c>
      <c r="E87" s="36">
        <f>SUMIFS(СВЦЭМ!$D$39:$D$782,СВЦЭМ!$A$39:$A$782,$A87,СВЦЭМ!$B$39:$B$782,E$83)+'СЕТ СН'!$G$14+СВЦЭМ!$D$10+'СЕТ СН'!$G$6-'СЕТ СН'!$G$26</f>
        <v>1215.88457647</v>
      </c>
      <c r="F87" s="36">
        <f>SUMIFS(СВЦЭМ!$D$39:$D$782,СВЦЭМ!$A$39:$A$782,$A87,СВЦЭМ!$B$39:$B$782,F$83)+'СЕТ СН'!$G$14+СВЦЭМ!$D$10+'СЕТ СН'!$G$6-'СЕТ СН'!$G$26</f>
        <v>1211.9627658299999</v>
      </c>
      <c r="G87" s="36">
        <f>SUMIFS(СВЦЭМ!$D$39:$D$782,СВЦЭМ!$A$39:$A$782,$A87,СВЦЭМ!$B$39:$B$782,G$83)+'СЕТ СН'!$G$14+СВЦЭМ!$D$10+'СЕТ СН'!$G$6-'СЕТ СН'!$G$26</f>
        <v>1223.89365492</v>
      </c>
      <c r="H87" s="36">
        <f>SUMIFS(СВЦЭМ!$D$39:$D$782,СВЦЭМ!$A$39:$A$782,$A87,СВЦЭМ!$B$39:$B$782,H$83)+'СЕТ СН'!$G$14+СВЦЭМ!$D$10+'СЕТ СН'!$G$6-'СЕТ СН'!$G$26</f>
        <v>1258.56211343</v>
      </c>
      <c r="I87" s="36">
        <f>SUMIFS(СВЦЭМ!$D$39:$D$782,СВЦЭМ!$A$39:$A$782,$A87,СВЦЭМ!$B$39:$B$782,I$83)+'СЕТ СН'!$G$14+СВЦЭМ!$D$10+'СЕТ СН'!$G$6-'СЕТ СН'!$G$26</f>
        <v>1209.30993685</v>
      </c>
      <c r="J87" s="36">
        <f>SUMIFS(СВЦЭМ!$D$39:$D$782,СВЦЭМ!$A$39:$A$782,$A87,СВЦЭМ!$B$39:$B$782,J$83)+'СЕТ СН'!$G$14+СВЦЭМ!$D$10+'СЕТ СН'!$G$6-'СЕТ СН'!$G$26</f>
        <v>1176.6033217199999</v>
      </c>
      <c r="K87" s="36">
        <f>SUMIFS(СВЦЭМ!$D$39:$D$782,СВЦЭМ!$A$39:$A$782,$A87,СВЦЭМ!$B$39:$B$782,K$83)+'СЕТ СН'!$G$14+СВЦЭМ!$D$10+'СЕТ СН'!$G$6-'СЕТ СН'!$G$26</f>
        <v>1194.0725894</v>
      </c>
      <c r="L87" s="36">
        <f>SUMIFS(СВЦЭМ!$D$39:$D$782,СВЦЭМ!$A$39:$A$782,$A87,СВЦЭМ!$B$39:$B$782,L$83)+'СЕТ СН'!$G$14+СВЦЭМ!$D$10+'СЕТ СН'!$G$6-'СЕТ СН'!$G$26</f>
        <v>1179.3450843799999</v>
      </c>
      <c r="M87" s="36">
        <f>SUMIFS(СВЦЭМ!$D$39:$D$782,СВЦЭМ!$A$39:$A$782,$A87,СВЦЭМ!$B$39:$B$782,M$83)+'СЕТ СН'!$G$14+СВЦЭМ!$D$10+'СЕТ СН'!$G$6-'СЕТ СН'!$G$26</f>
        <v>1179.37751888</v>
      </c>
      <c r="N87" s="36">
        <f>SUMIFS(СВЦЭМ!$D$39:$D$782,СВЦЭМ!$A$39:$A$782,$A87,СВЦЭМ!$B$39:$B$782,N$83)+'СЕТ СН'!$G$14+СВЦЭМ!$D$10+'СЕТ СН'!$G$6-'СЕТ СН'!$G$26</f>
        <v>1156.07483131</v>
      </c>
      <c r="O87" s="36">
        <f>SUMIFS(СВЦЭМ!$D$39:$D$782,СВЦЭМ!$A$39:$A$782,$A87,СВЦЭМ!$B$39:$B$782,O$83)+'СЕТ СН'!$G$14+СВЦЭМ!$D$10+'СЕТ СН'!$G$6-'СЕТ СН'!$G$26</f>
        <v>1155.1075659399999</v>
      </c>
      <c r="P87" s="36">
        <f>SUMIFS(СВЦЭМ!$D$39:$D$782,СВЦЭМ!$A$39:$A$782,$A87,СВЦЭМ!$B$39:$B$782,P$83)+'СЕТ СН'!$G$14+СВЦЭМ!$D$10+'СЕТ СН'!$G$6-'СЕТ СН'!$G$26</f>
        <v>1161.5372010199999</v>
      </c>
      <c r="Q87" s="36">
        <f>SUMIFS(СВЦЭМ!$D$39:$D$782,СВЦЭМ!$A$39:$A$782,$A87,СВЦЭМ!$B$39:$B$782,Q$83)+'СЕТ СН'!$G$14+СВЦЭМ!$D$10+'СЕТ СН'!$G$6-'СЕТ СН'!$G$26</f>
        <v>1197.44753169</v>
      </c>
      <c r="R87" s="36">
        <f>SUMIFS(СВЦЭМ!$D$39:$D$782,СВЦЭМ!$A$39:$A$782,$A87,СВЦЭМ!$B$39:$B$782,R$83)+'СЕТ СН'!$G$14+СВЦЭМ!$D$10+'СЕТ СН'!$G$6-'СЕТ СН'!$G$26</f>
        <v>1188.0829612</v>
      </c>
      <c r="S87" s="36">
        <f>SUMIFS(СВЦЭМ!$D$39:$D$782,СВЦЭМ!$A$39:$A$782,$A87,СВЦЭМ!$B$39:$B$782,S$83)+'СЕТ СН'!$G$14+СВЦЭМ!$D$10+'СЕТ СН'!$G$6-'СЕТ СН'!$G$26</f>
        <v>1192.3154442</v>
      </c>
      <c r="T87" s="36">
        <f>SUMIFS(СВЦЭМ!$D$39:$D$782,СВЦЭМ!$A$39:$A$782,$A87,СВЦЭМ!$B$39:$B$782,T$83)+'СЕТ СН'!$G$14+СВЦЭМ!$D$10+'СЕТ СН'!$G$6-'СЕТ СН'!$G$26</f>
        <v>1209.87066886</v>
      </c>
      <c r="U87" s="36">
        <f>SUMIFS(СВЦЭМ!$D$39:$D$782,СВЦЭМ!$A$39:$A$782,$A87,СВЦЭМ!$B$39:$B$782,U$83)+'СЕТ СН'!$G$14+СВЦЭМ!$D$10+'СЕТ СН'!$G$6-'СЕТ СН'!$G$26</f>
        <v>1206.5762647199999</v>
      </c>
      <c r="V87" s="36">
        <f>SUMIFS(СВЦЭМ!$D$39:$D$782,СВЦЭМ!$A$39:$A$782,$A87,СВЦЭМ!$B$39:$B$782,V$83)+'СЕТ СН'!$G$14+СВЦЭМ!$D$10+'СЕТ СН'!$G$6-'СЕТ СН'!$G$26</f>
        <v>1204.06021048</v>
      </c>
      <c r="W87" s="36">
        <f>SUMIFS(СВЦЭМ!$D$39:$D$782,СВЦЭМ!$A$39:$A$782,$A87,СВЦЭМ!$B$39:$B$782,W$83)+'СЕТ СН'!$G$14+СВЦЭМ!$D$10+'СЕТ СН'!$G$6-'СЕТ СН'!$G$26</f>
        <v>1193.83481054</v>
      </c>
      <c r="X87" s="36">
        <f>SUMIFS(СВЦЭМ!$D$39:$D$782,СВЦЭМ!$A$39:$A$782,$A87,СВЦЭМ!$B$39:$B$782,X$83)+'СЕТ СН'!$G$14+СВЦЭМ!$D$10+'СЕТ СН'!$G$6-'СЕТ СН'!$G$26</f>
        <v>1205.8905503399999</v>
      </c>
      <c r="Y87" s="36">
        <f>SUMIFS(СВЦЭМ!$D$39:$D$782,СВЦЭМ!$A$39:$A$782,$A87,СВЦЭМ!$B$39:$B$782,Y$83)+'СЕТ СН'!$G$14+СВЦЭМ!$D$10+'СЕТ СН'!$G$6-'СЕТ СН'!$G$26</f>
        <v>1261.9806828799999</v>
      </c>
    </row>
    <row r="88" spans="1:27" ht="15.75" x14ac:dyDescent="0.2">
      <c r="A88" s="35">
        <f t="shared" si="2"/>
        <v>44474</v>
      </c>
      <c r="B88" s="36">
        <f>SUMIFS(СВЦЭМ!$D$39:$D$782,СВЦЭМ!$A$39:$A$782,$A88,СВЦЭМ!$B$39:$B$782,B$83)+'СЕТ СН'!$G$14+СВЦЭМ!$D$10+'СЕТ СН'!$G$6-'СЕТ СН'!$G$26</f>
        <v>1320.39578465</v>
      </c>
      <c r="C88" s="36">
        <f>SUMIFS(СВЦЭМ!$D$39:$D$782,СВЦЭМ!$A$39:$A$782,$A88,СВЦЭМ!$B$39:$B$782,C$83)+'СЕТ СН'!$G$14+СВЦЭМ!$D$10+'СЕТ СН'!$G$6-'СЕТ СН'!$G$26</f>
        <v>1323.3538202699999</v>
      </c>
      <c r="D88" s="36">
        <f>SUMIFS(СВЦЭМ!$D$39:$D$782,СВЦЭМ!$A$39:$A$782,$A88,СВЦЭМ!$B$39:$B$782,D$83)+'СЕТ СН'!$G$14+СВЦЭМ!$D$10+'СЕТ СН'!$G$6-'СЕТ СН'!$G$26</f>
        <v>1257.0629041699999</v>
      </c>
      <c r="E88" s="36">
        <f>SUMIFS(СВЦЭМ!$D$39:$D$782,СВЦЭМ!$A$39:$A$782,$A88,СВЦЭМ!$B$39:$B$782,E$83)+'СЕТ СН'!$G$14+СВЦЭМ!$D$10+'СЕТ СН'!$G$6-'СЕТ СН'!$G$26</f>
        <v>1240.5385620899999</v>
      </c>
      <c r="F88" s="36">
        <f>SUMIFS(СВЦЭМ!$D$39:$D$782,СВЦЭМ!$A$39:$A$782,$A88,СВЦЭМ!$B$39:$B$782,F$83)+'СЕТ СН'!$G$14+СВЦЭМ!$D$10+'СЕТ СН'!$G$6-'СЕТ СН'!$G$26</f>
        <v>1240.5413465199999</v>
      </c>
      <c r="G88" s="36">
        <f>SUMIFS(СВЦЭМ!$D$39:$D$782,СВЦЭМ!$A$39:$A$782,$A88,СВЦЭМ!$B$39:$B$782,G$83)+'СЕТ СН'!$G$14+СВЦЭМ!$D$10+'СЕТ СН'!$G$6-'СЕТ СН'!$G$26</f>
        <v>1249.8307754399998</v>
      </c>
      <c r="H88" s="36">
        <f>SUMIFS(СВЦЭМ!$D$39:$D$782,СВЦЭМ!$A$39:$A$782,$A88,СВЦЭМ!$B$39:$B$782,H$83)+'СЕТ СН'!$G$14+СВЦЭМ!$D$10+'СЕТ СН'!$G$6-'СЕТ СН'!$G$26</f>
        <v>1304.7544656499999</v>
      </c>
      <c r="I88" s="36">
        <f>SUMIFS(СВЦЭМ!$D$39:$D$782,СВЦЭМ!$A$39:$A$782,$A88,СВЦЭМ!$B$39:$B$782,I$83)+'СЕТ СН'!$G$14+СВЦЭМ!$D$10+'СЕТ СН'!$G$6-'СЕТ СН'!$G$26</f>
        <v>1288.84542435</v>
      </c>
      <c r="J88" s="36">
        <f>SUMIFS(СВЦЭМ!$D$39:$D$782,СВЦЭМ!$A$39:$A$782,$A88,СВЦЭМ!$B$39:$B$782,J$83)+'СЕТ СН'!$G$14+СВЦЭМ!$D$10+'СЕТ СН'!$G$6-'СЕТ СН'!$G$26</f>
        <v>1188.32831323</v>
      </c>
      <c r="K88" s="36">
        <f>SUMIFS(СВЦЭМ!$D$39:$D$782,СВЦЭМ!$A$39:$A$782,$A88,СВЦЭМ!$B$39:$B$782,K$83)+'СЕТ СН'!$G$14+СВЦЭМ!$D$10+'СЕТ СН'!$G$6-'СЕТ СН'!$G$26</f>
        <v>1209.6985125399999</v>
      </c>
      <c r="L88" s="36">
        <f>SUMIFS(СВЦЭМ!$D$39:$D$782,СВЦЭМ!$A$39:$A$782,$A88,СВЦЭМ!$B$39:$B$782,L$83)+'СЕТ СН'!$G$14+СВЦЭМ!$D$10+'СЕТ СН'!$G$6-'СЕТ СН'!$G$26</f>
        <v>1216.4066628099999</v>
      </c>
      <c r="M88" s="36">
        <f>SUMIFS(СВЦЭМ!$D$39:$D$782,СВЦЭМ!$A$39:$A$782,$A88,СВЦЭМ!$B$39:$B$782,M$83)+'СЕТ СН'!$G$14+СВЦЭМ!$D$10+'СЕТ СН'!$G$6-'СЕТ СН'!$G$26</f>
        <v>1237.6424730900001</v>
      </c>
      <c r="N88" s="36">
        <f>SUMIFS(СВЦЭМ!$D$39:$D$782,СВЦЭМ!$A$39:$A$782,$A88,СВЦЭМ!$B$39:$B$782,N$83)+'СЕТ СН'!$G$14+СВЦЭМ!$D$10+'СЕТ СН'!$G$6-'СЕТ СН'!$G$26</f>
        <v>1216.90702713</v>
      </c>
      <c r="O88" s="36">
        <f>SUMIFS(СВЦЭМ!$D$39:$D$782,СВЦЭМ!$A$39:$A$782,$A88,СВЦЭМ!$B$39:$B$782,O$83)+'СЕТ СН'!$G$14+СВЦЭМ!$D$10+'СЕТ СН'!$G$6-'СЕТ СН'!$G$26</f>
        <v>1221.7833590499999</v>
      </c>
      <c r="P88" s="36">
        <f>SUMIFS(СВЦЭМ!$D$39:$D$782,СВЦЭМ!$A$39:$A$782,$A88,СВЦЭМ!$B$39:$B$782,P$83)+'СЕТ СН'!$G$14+СВЦЭМ!$D$10+'СЕТ СН'!$G$6-'СЕТ СН'!$G$26</f>
        <v>1225.8126547699999</v>
      </c>
      <c r="Q88" s="36">
        <f>SUMIFS(СВЦЭМ!$D$39:$D$782,СВЦЭМ!$A$39:$A$782,$A88,СВЦЭМ!$B$39:$B$782,Q$83)+'СЕТ СН'!$G$14+СВЦЭМ!$D$10+'СЕТ СН'!$G$6-'СЕТ СН'!$G$26</f>
        <v>1248.0254890599999</v>
      </c>
      <c r="R88" s="36">
        <f>SUMIFS(СВЦЭМ!$D$39:$D$782,СВЦЭМ!$A$39:$A$782,$A88,СВЦЭМ!$B$39:$B$782,R$83)+'СЕТ СН'!$G$14+СВЦЭМ!$D$10+'СЕТ СН'!$G$6-'СЕТ СН'!$G$26</f>
        <v>1228.6311071</v>
      </c>
      <c r="S88" s="36">
        <f>SUMIFS(СВЦЭМ!$D$39:$D$782,СВЦЭМ!$A$39:$A$782,$A88,СВЦЭМ!$B$39:$B$782,S$83)+'СЕТ СН'!$G$14+СВЦЭМ!$D$10+'СЕТ СН'!$G$6-'СЕТ СН'!$G$26</f>
        <v>1220.5163679099999</v>
      </c>
      <c r="T88" s="36">
        <f>SUMIFS(СВЦЭМ!$D$39:$D$782,СВЦЭМ!$A$39:$A$782,$A88,СВЦЭМ!$B$39:$B$782,T$83)+'СЕТ СН'!$G$14+СВЦЭМ!$D$10+'СЕТ СН'!$G$6-'СЕТ СН'!$G$26</f>
        <v>1253.5706227299997</v>
      </c>
      <c r="U88" s="36">
        <f>SUMIFS(СВЦЭМ!$D$39:$D$782,СВЦЭМ!$A$39:$A$782,$A88,СВЦЭМ!$B$39:$B$782,U$83)+'СЕТ СН'!$G$14+СВЦЭМ!$D$10+'СЕТ СН'!$G$6-'СЕТ СН'!$G$26</f>
        <v>1230.5215307799999</v>
      </c>
      <c r="V88" s="36">
        <f>SUMIFS(СВЦЭМ!$D$39:$D$782,СВЦЭМ!$A$39:$A$782,$A88,СВЦЭМ!$B$39:$B$782,V$83)+'СЕТ СН'!$G$14+СВЦЭМ!$D$10+'СЕТ СН'!$G$6-'СЕТ СН'!$G$26</f>
        <v>1230.7180673400001</v>
      </c>
      <c r="W88" s="36">
        <f>SUMIFS(СВЦЭМ!$D$39:$D$782,СВЦЭМ!$A$39:$A$782,$A88,СВЦЭМ!$B$39:$B$782,W$83)+'СЕТ СН'!$G$14+СВЦЭМ!$D$10+'СЕТ СН'!$G$6-'СЕТ СН'!$G$26</f>
        <v>1234.64013972</v>
      </c>
      <c r="X88" s="36">
        <f>SUMIFS(СВЦЭМ!$D$39:$D$782,СВЦЭМ!$A$39:$A$782,$A88,СВЦЭМ!$B$39:$B$782,X$83)+'СЕТ СН'!$G$14+СВЦЭМ!$D$10+'СЕТ СН'!$G$6-'СЕТ СН'!$G$26</f>
        <v>1244.82152877</v>
      </c>
      <c r="Y88" s="36">
        <f>SUMIFS(СВЦЭМ!$D$39:$D$782,СВЦЭМ!$A$39:$A$782,$A88,СВЦЭМ!$B$39:$B$782,Y$83)+'СЕТ СН'!$G$14+СВЦЭМ!$D$10+'СЕТ СН'!$G$6-'СЕТ СН'!$G$26</f>
        <v>1317.81677023</v>
      </c>
    </row>
    <row r="89" spans="1:27" ht="15.75" x14ac:dyDescent="0.2">
      <c r="A89" s="35">
        <f t="shared" si="2"/>
        <v>44475</v>
      </c>
      <c r="B89" s="36">
        <f>SUMIFS(СВЦЭМ!$D$39:$D$782,СВЦЭМ!$A$39:$A$782,$A89,СВЦЭМ!$B$39:$B$782,B$83)+'СЕТ СН'!$G$14+СВЦЭМ!$D$10+'СЕТ СН'!$G$6-'СЕТ СН'!$G$26</f>
        <v>1344.0120693699998</v>
      </c>
      <c r="C89" s="36">
        <f>SUMIFS(СВЦЭМ!$D$39:$D$782,СВЦЭМ!$A$39:$A$782,$A89,СВЦЭМ!$B$39:$B$782,C$83)+'СЕТ СН'!$G$14+СВЦЭМ!$D$10+'СЕТ СН'!$G$6-'СЕТ СН'!$G$26</f>
        <v>1374.5395681699999</v>
      </c>
      <c r="D89" s="36">
        <f>SUMIFS(СВЦЭМ!$D$39:$D$782,СВЦЭМ!$A$39:$A$782,$A89,СВЦЭМ!$B$39:$B$782,D$83)+'СЕТ СН'!$G$14+СВЦЭМ!$D$10+'СЕТ СН'!$G$6-'СЕТ СН'!$G$26</f>
        <v>1291.75222887</v>
      </c>
      <c r="E89" s="36">
        <f>SUMIFS(СВЦЭМ!$D$39:$D$782,СВЦЭМ!$A$39:$A$782,$A89,СВЦЭМ!$B$39:$B$782,E$83)+'СЕТ СН'!$G$14+СВЦЭМ!$D$10+'СЕТ СН'!$G$6-'СЕТ СН'!$G$26</f>
        <v>1281.30461444</v>
      </c>
      <c r="F89" s="36">
        <f>SUMIFS(СВЦЭМ!$D$39:$D$782,СВЦЭМ!$A$39:$A$782,$A89,СВЦЭМ!$B$39:$B$782,F$83)+'СЕТ СН'!$G$14+СВЦЭМ!$D$10+'СЕТ СН'!$G$6-'СЕТ СН'!$G$26</f>
        <v>1275.6560074999998</v>
      </c>
      <c r="G89" s="36">
        <f>SUMIFS(СВЦЭМ!$D$39:$D$782,СВЦЭМ!$A$39:$A$782,$A89,СВЦЭМ!$B$39:$B$782,G$83)+'СЕТ СН'!$G$14+СВЦЭМ!$D$10+'СЕТ СН'!$G$6-'СЕТ СН'!$G$26</f>
        <v>1278.98499932</v>
      </c>
      <c r="H89" s="36">
        <f>SUMIFS(СВЦЭМ!$D$39:$D$782,СВЦЭМ!$A$39:$A$782,$A89,СВЦЭМ!$B$39:$B$782,H$83)+'СЕТ СН'!$G$14+СВЦЭМ!$D$10+'СЕТ СН'!$G$6-'СЕТ СН'!$G$26</f>
        <v>1338.3004767099999</v>
      </c>
      <c r="I89" s="36">
        <f>SUMIFS(СВЦЭМ!$D$39:$D$782,СВЦЭМ!$A$39:$A$782,$A89,СВЦЭМ!$B$39:$B$782,I$83)+'СЕТ СН'!$G$14+СВЦЭМ!$D$10+'СЕТ СН'!$G$6-'СЕТ СН'!$G$26</f>
        <v>1353.3721822799998</v>
      </c>
      <c r="J89" s="36">
        <f>SUMIFS(СВЦЭМ!$D$39:$D$782,СВЦЭМ!$A$39:$A$782,$A89,СВЦЭМ!$B$39:$B$782,J$83)+'СЕТ СН'!$G$14+СВЦЭМ!$D$10+'СЕТ СН'!$G$6-'СЕТ СН'!$G$26</f>
        <v>1297.2617959499999</v>
      </c>
      <c r="K89" s="36">
        <f>SUMIFS(СВЦЭМ!$D$39:$D$782,СВЦЭМ!$A$39:$A$782,$A89,СВЦЭМ!$B$39:$B$782,K$83)+'СЕТ СН'!$G$14+СВЦЭМ!$D$10+'СЕТ СН'!$G$6-'СЕТ СН'!$G$26</f>
        <v>1278.4417536999999</v>
      </c>
      <c r="L89" s="36">
        <f>SUMIFS(СВЦЭМ!$D$39:$D$782,СВЦЭМ!$A$39:$A$782,$A89,СВЦЭМ!$B$39:$B$782,L$83)+'СЕТ СН'!$G$14+СВЦЭМ!$D$10+'СЕТ СН'!$G$6-'СЕТ СН'!$G$26</f>
        <v>1296.1367129599998</v>
      </c>
      <c r="M89" s="36">
        <f>SUMIFS(СВЦЭМ!$D$39:$D$782,СВЦЭМ!$A$39:$A$782,$A89,СВЦЭМ!$B$39:$B$782,M$83)+'СЕТ СН'!$G$14+СВЦЭМ!$D$10+'СЕТ СН'!$G$6-'СЕТ СН'!$G$26</f>
        <v>1297.2359418599999</v>
      </c>
      <c r="N89" s="36">
        <f>SUMIFS(СВЦЭМ!$D$39:$D$782,СВЦЭМ!$A$39:$A$782,$A89,СВЦЭМ!$B$39:$B$782,N$83)+'СЕТ СН'!$G$14+СВЦЭМ!$D$10+'СЕТ СН'!$G$6-'СЕТ СН'!$G$26</f>
        <v>1288.6973779</v>
      </c>
      <c r="O89" s="36">
        <f>SUMIFS(СВЦЭМ!$D$39:$D$782,СВЦЭМ!$A$39:$A$782,$A89,СВЦЭМ!$B$39:$B$782,O$83)+'СЕТ СН'!$G$14+СВЦЭМ!$D$10+'СЕТ СН'!$G$6-'СЕТ СН'!$G$26</f>
        <v>1302.6865935799999</v>
      </c>
      <c r="P89" s="36">
        <f>SUMIFS(СВЦЭМ!$D$39:$D$782,СВЦЭМ!$A$39:$A$782,$A89,СВЦЭМ!$B$39:$B$782,P$83)+'СЕТ СН'!$G$14+СВЦЭМ!$D$10+'СЕТ СН'!$G$6-'СЕТ СН'!$G$26</f>
        <v>1307.4119407999999</v>
      </c>
      <c r="Q89" s="36">
        <f>SUMIFS(СВЦЭМ!$D$39:$D$782,СВЦЭМ!$A$39:$A$782,$A89,СВЦЭМ!$B$39:$B$782,Q$83)+'СЕТ СН'!$G$14+СВЦЭМ!$D$10+'СЕТ СН'!$G$6-'СЕТ СН'!$G$26</f>
        <v>1318.8106323099998</v>
      </c>
      <c r="R89" s="36">
        <f>SUMIFS(СВЦЭМ!$D$39:$D$782,СВЦЭМ!$A$39:$A$782,$A89,СВЦЭМ!$B$39:$B$782,R$83)+'СЕТ СН'!$G$14+СВЦЭМ!$D$10+'СЕТ СН'!$G$6-'СЕТ СН'!$G$26</f>
        <v>1324.59592834</v>
      </c>
      <c r="S89" s="36">
        <f>SUMIFS(СВЦЭМ!$D$39:$D$782,СВЦЭМ!$A$39:$A$782,$A89,СВЦЭМ!$B$39:$B$782,S$83)+'СЕТ СН'!$G$14+СВЦЭМ!$D$10+'СЕТ СН'!$G$6-'СЕТ СН'!$G$26</f>
        <v>1322.94917644</v>
      </c>
      <c r="T89" s="36">
        <f>SUMIFS(СВЦЭМ!$D$39:$D$782,СВЦЭМ!$A$39:$A$782,$A89,СВЦЭМ!$B$39:$B$782,T$83)+'СЕТ СН'!$G$14+СВЦЭМ!$D$10+'СЕТ СН'!$G$6-'СЕТ СН'!$G$26</f>
        <v>1280.5223345699999</v>
      </c>
      <c r="U89" s="36">
        <f>SUMIFS(СВЦЭМ!$D$39:$D$782,СВЦЭМ!$A$39:$A$782,$A89,СВЦЭМ!$B$39:$B$782,U$83)+'СЕТ СН'!$G$14+СВЦЭМ!$D$10+'СЕТ СН'!$G$6-'СЕТ СН'!$G$26</f>
        <v>1218.5001201800001</v>
      </c>
      <c r="V89" s="36">
        <f>SUMIFS(СВЦЭМ!$D$39:$D$782,СВЦЭМ!$A$39:$A$782,$A89,СВЦЭМ!$B$39:$B$782,V$83)+'СЕТ СН'!$G$14+СВЦЭМ!$D$10+'СЕТ СН'!$G$6-'СЕТ СН'!$G$26</f>
        <v>1185.86297674</v>
      </c>
      <c r="W89" s="36">
        <f>SUMIFS(СВЦЭМ!$D$39:$D$782,СВЦЭМ!$A$39:$A$782,$A89,СВЦЭМ!$B$39:$B$782,W$83)+'СЕТ СН'!$G$14+СВЦЭМ!$D$10+'СЕТ СН'!$G$6-'СЕТ СН'!$G$26</f>
        <v>1217.45137598</v>
      </c>
      <c r="X89" s="36">
        <f>SUMIFS(СВЦЭМ!$D$39:$D$782,СВЦЭМ!$A$39:$A$782,$A89,СВЦЭМ!$B$39:$B$782,X$83)+'СЕТ СН'!$G$14+СВЦЭМ!$D$10+'СЕТ СН'!$G$6-'СЕТ СН'!$G$26</f>
        <v>1297.3301420799999</v>
      </c>
      <c r="Y89" s="36">
        <f>SUMIFS(СВЦЭМ!$D$39:$D$782,СВЦЭМ!$A$39:$A$782,$A89,СВЦЭМ!$B$39:$B$782,Y$83)+'СЕТ СН'!$G$14+СВЦЭМ!$D$10+'СЕТ СН'!$G$6-'СЕТ СН'!$G$26</f>
        <v>1332.9513170499999</v>
      </c>
    </row>
    <row r="90" spans="1:27" ht="15.75" x14ac:dyDescent="0.2">
      <c r="A90" s="35">
        <f t="shared" si="2"/>
        <v>44476</v>
      </c>
      <c r="B90" s="36">
        <f>SUMIFS(СВЦЭМ!$D$39:$D$782,СВЦЭМ!$A$39:$A$782,$A90,СВЦЭМ!$B$39:$B$782,B$83)+'СЕТ СН'!$G$14+СВЦЭМ!$D$10+'СЕТ СН'!$G$6-'СЕТ СН'!$G$26</f>
        <v>1270.1008005499998</v>
      </c>
      <c r="C90" s="36">
        <f>SUMIFS(СВЦЭМ!$D$39:$D$782,СВЦЭМ!$A$39:$A$782,$A90,СВЦЭМ!$B$39:$B$782,C$83)+'СЕТ СН'!$G$14+СВЦЭМ!$D$10+'СЕТ СН'!$G$6-'СЕТ СН'!$G$26</f>
        <v>1287.5791000499999</v>
      </c>
      <c r="D90" s="36">
        <f>SUMIFS(СВЦЭМ!$D$39:$D$782,СВЦЭМ!$A$39:$A$782,$A90,СВЦЭМ!$B$39:$B$782,D$83)+'СЕТ СН'!$G$14+СВЦЭМ!$D$10+'СЕТ СН'!$G$6-'СЕТ СН'!$G$26</f>
        <v>1241.3978257099998</v>
      </c>
      <c r="E90" s="36">
        <f>SUMIFS(СВЦЭМ!$D$39:$D$782,СВЦЭМ!$A$39:$A$782,$A90,СВЦЭМ!$B$39:$B$782,E$83)+'СЕТ СН'!$G$14+СВЦЭМ!$D$10+'СЕТ СН'!$G$6-'СЕТ СН'!$G$26</f>
        <v>1243.6225007099999</v>
      </c>
      <c r="F90" s="36">
        <f>SUMIFS(СВЦЭМ!$D$39:$D$782,СВЦЭМ!$A$39:$A$782,$A90,СВЦЭМ!$B$39:$B$782,F$83)+'СЕТ СН'!$G$14+СВЦЭМ!$D$10+'СЕТ СН'!$G$6-'СЕТ СН'!$G$26</f>
        <v>1242.7383979399999</v>
      </c>
      <c r="G90" s="36">
        <f>SUMIFS(СВЦЭМ!$D$39:$D$782,СВЦЭМ!$A$39:$A$782,$A90,СВЦЭМ!$B$39:$B$782,G$83)+'СЕТ СН'!$G$14+СВЦЭМ!$D$10+'СЕТ СН'!$G$6-'СЕТ СН'!$G$26</f>
        <v>1243.1286279799999</v>
      </c>
      <c r="H90" s="36">
        <f>SUMIFS(СВЦЭМ!$D$39:$D$782,СВЦЭМ!$A$39:$A$782,$A90,СВЦЭМ!$B$39:$B$782,H$83)+'СЕТ СН'!$G$14+СВЦЭМ!$D$10+'СЕТ СН'!$G$6-'СЕТ СН'!$G$26</f>
        <v>1293.78288834</v>
      </c>
      <c r="I90" s="36">
        <f>SUMIFS(СВЦЭМ!$D$39:$D$782,СВЦЭМ!$A$39:$A$782,$A90,СВЦЭМ!$B$39:$B$782,I$83)+'СЕТ СН'!$G$14+СВЦЭМ!$D$10+'СЕТ СН'!$G$6-'СЕТ СН'!$G$26</f>
        <v>1304.3205283999998</v>
      </c>
      <c r="J90" s="36">
        <f>SUMIFS(СВЦЭМ!$D$39:$D$782,СВЦЭМ!$A$39:$A$782,$A90,СВЦЭМ!$B$39:$B$782,J$83)+'СЕТ СН'!$G$14+СВЦЭМ!$D$10+'СЕТ СН'!$G$6-'СЕТ СН'!$G$26</f>
        <v>1262.7934351700001</v>
      </c>
      <c r="K90" s="36">
        <f>SUMIFS(СВЦЭМ!$D$39:$D$782,СВЦЭМ!$A$39:$A$782,$A90,СВЦЭМ!$B$39:$B$782,K$83)+'СЕТ СН'!$G$14+СВЦЭМ!$D$10+'СЕТ СН'!$G$6-'СЕТ СН'!$G$26</f>
        <v>1232.8825953799999</v>
      </c>
      <c r="L90" s="36">
        <f>SUMIFS(СВЦЭМ!$D$39:$D$782,СВЦЭМ!$A$39:$A$782,$A90,СВЦЭМ!$B$39:$B$782,L$83)+'СЕТ СН'!$G$14+СВЦЭМ!$D$10+'СЕТ СН'!$G$6-'СЕТ СН'!$G$26</f>
        <v>1221.0820448299999</v>
      </c>
      <c r="M90" s="36">
        <f>SUMIFS(СВЦЭМ!$D$39:$D$782,СВЦЭМ!$A$39:$A$782,$A90,СВЦЭМ!$B$39:$B$782,M$83)+'СЕТ СН'!$G$14+СВЦЭМ!$D$10+'СЕТ СН'!$G$6-'СЕТ СН'!$G$26</f>
        <v>1242.3613462599999</v>
      </c>
      <c r="N90" s="36">
        <f>SUMIFS(СВЦЭМ!$D$39:$D$782,СВЦЭМ!$A$39:$A$782,$A90,СВЦЭМ!$B$39:$B$782,N$83)+'СЕТ СН'!$G$14+СВЦЭМ!$D$10+'СЕТ СН'!$G$6-'СЕТ СН'!$G$26</f>
        <v>1251.20737773</v>
      </c>
      <c r="O90" s="36">
        <f>SUMIFS(СВЦЭМ!$D$39:$D$782,СВЦЭМ!$A$39:$A$782,$A90,СВЦЭМ!$B$39:$B$782,O$83)+'СЕТ СН'!$G$14+СВЦЭМ!$D$10+'СЕТ СН'!$G$6-'СЕТ СН'!$G$26</f>
        <v>1246.06986796</v>
      </c>
      <c r="P90" s="36">
        <f>SUMIFS(СВЦЭМ!$D$39:$D$782,СВЦЭМ!$A$39:$A$782,$A90,СВЦЭМ!$B$39:$B$782,P$83)+'СЕТ СН'!$G$14+СВЦЭМ!$D$10+'СЕТ СН'!$G$6-'СЕТ СН'!$G$26</f>
        <v>1244.36915172</v>
      </c>
      <c r="Q90" s="36">
        <f>SUMIFS(СВЦЭМ!$D$39:$D$782,СВЦЭМ!$A$39:$A$782,$A90,СВЦЭМ!$B$39:$B$782,Q$83)+'СЕТ СН'!$G$14+СВЦЭМ!$D$10+'СЕТ СН'!$G$6-'СЕТ СН'!$G$26</f>
        <v>1250.7457956999999</v>
      </c>
      <c r="R90" s="36">
        <f>SUMIFS(СВЦЭМ!$D$39:$D$782,СВЦЭМ!$A$39:$A$782,$A90,СВЦЭМ!$B$39:$B$782,R$83)+'СЕТ СН'!$G$14+СВЦЭМ!$D$10+'СЕТ СН'!$G$6-'СЕТ СН'!$G$26</f>
        <v>1244.69912011</v>
      </c>
      <c r="S90" s="36">
        <f>SUMIFS(СВЦЭМ!$D$39:$D$782,СВЦЭМ!$A$39:$A$782,$A90,СВЦЭМ!$B$39:$B$782,S$83)+'СЕТ СН'!$G$14+СВЦЭМ!$D$10+'СЕТ СН'!$G$6-'СЕТ СН'!$G$26</f>
        <v>1244.2747828199999</v>
      </c>
      <c r="T90" s="36">
        <f>SUMIFS(СВЦЭМ!$D$39:$D$782,СВЦЭМ!$A$39:$A$782,$A90,СВЦЭМ!$B$39:$B$782,T$83)+'СЕТ СН'!$G$14+СВЦЭМ!$D$10+'СЕТ СН'!$G$6-'СЕТ СН'!$G$26</f>
        <v>1228.87186008</v>
      </c>
      <c r="U90" s="36">
        <f>SUMIFS(СВЦЭМ!$D$39:$D$782,СВЦЭМ!$A$39:$A$782,$A90,СВЦЭМ!$B$39:$B$782,U$83)+'СЕТ СН'!$G$14+СВЦЭМ!$D$10+'СЕТ СН'!$G$6-'СЕТ СН'!$G$26</f>
        <v>1205.74463838</v>
      </c>
      <c r="V90" s="36">
        <f>SUMIFS(СВЦЭМ!$D$39:$D$782,СВЦЭМ!$A$39:$A$782,$A90,СВЦЭМ!$B$39:$B$782,V$83)+'СЕТ СН'!$G$14+СВЦЭМ!$D$10+'СЕТ СН'!$G$6-'СЕТ СН'!$G$26</f>
        <v>1220.5748366600001</v>
      </c>
      <c r="W90" s="36">
        <f>SUMIFS(СВЦЭМ!$D$39:$D$782,СВЦЭМ!$A$39:$A$782,$A90,СВЦЭМ!$B$39:$B$782,W$83)+'СЕТ СН'!$G$14+СВЦЭМ!$D$10+'СЕТ СН'!$G$6-'СЕТ СН'!$G$26</f>
        <v>1253.5278682999999</v>
      </c>
      <c r="X90" s="36">
        <f>SUMIFS(СВЦЭМ!$D$39:$D$782,СВЦЭМ!$A$39:$A$782,$A90,СВЦЭМ!$B$39:$B$782,X$83)+'СЕТ СН'!$G$14+СВЦЭМ!$D$10+'СЕТ СН'!$G$6-'СЕТ СН'!$G$26</f>
        <v>1305.4706735599998</v>
      </c>
      <c r="Y90" s="36">
        <f>SUMIFS(СВЦЭМ!$D$39:$D$782,СВЦЭМ!$A$39:$A$782,$A90,СВЦЭМ!$B$39:$B$782,Y$83)+'СЕТ СН'!$G$14+СВЦЭМ!$D$10+'СЕТ СН'!$G$6-'СЕТ СН'!$G$26</f>
        <v>1316.10574692</v>
      </c>
    </row>
    <row r="91" spans="1:27" ht="15.75" x14ac:dyDescent="0.2">
      <c r="A91" s="35">
        <f t="shared" si="2"/>
        <v>44477</v>
      </c>
      <c r="B91" s="36">
        <f>SUMIFS(СВЦЭМ!$D$39:$D$782,СВЦЭМ!$A$39:$A$782,$A91,СВЦЭМ!$B$39:$B$782,B$83)+'СЕТ СН'!$G$14+СВЦЭМ!$D$10+'СЕТ СН'!$G$6-'СЕТ СН'!$G$26</f>
        <v>1288.6822326699998</v>
      </c>
      <c r="C91" s="36">
        <f>SUMIFS(СВЦЭМ!$D$39:$D$782,СВЦЭМ!$A$39:$A$782,$A91,СВЦЭМ!$B$39:$B$782,C$83)+'СЕТ СН'!$G$14+СВЦЭМ!$D$10+'СЕТ СН'!$G$6-'СЕТ СН'!$G$26</f>
        <v>1313.5078600299998</v>
      </c>
      <c r="D91" s="36">
        <f>SUMIFS(СВЦЭМ!$D$39:$D$782,СВЦЭМ!$A$39:$A$782,$A91,СВЦЭМ!$B$39:$B$782,D$83)+'СЕТ СН'!$G$14+СВЦЭМ!$D$10+'СЕТ СН'!$G$6-'СЕТ СН'!$G$26</f>
        <v>1283.6995465699999</v>
      </c>
      <c r="E91" s="36">
        <f>SUMIFS(СВЦЭМ!$D$39:$D$782,СВЦЭМ!$A$39:$A$782,$A91,СВЦЭМ!$B$39:$B$782,E$83)+'СЕТ СН'!$G$14+СВЦЭМ!$D$10+'СЕТ СН'!$G$6-'СЕТ СН'!$G$26</f>
        <v>1308.3379234199999</v>
      </c>
      <c r="F91" s="36">
        <f>SUMIFS(СВЦЭМ!$D$39:$D$782,СВЦЭМ!$A$39:$A$782,$A91,СВЦЭМ!$B$39:$B$782,F$83)+'СЕТ СН'!$G$14+СВЦЭМ!$D$10+'СЕТ СН'!$G$6-'СЕТ СН'!$G$26</f>
        <v>1305.3407082399999</v>
      </c>
      <c r="G91" s="36">
        <f>SUMIFS(СВЦЭМ!$D$39:$D$782,СВЦЭМ!$A$39:$A$782,$A91,СВЦЭМ!$B$39:$B$782,G$83)+'СЕТ СН'!$G$14+СВЦЭМ!$D$10+'СЕТ СН'!$G$6-'СЕТ СН'!$G$26</f>
        <v>1286.3163909899999</v>
      </c>
      <c r="H91" s="36">
        <f>SUMIFS(СВЦЭМ!$D$39:$D$782,СВЦЭМ!$A$39:$A$782,$A91,СВЦЭМ!$B$39:$B$782,H$83)+'СЕТ СН'!$G$14+СВЦЭМ!$D$10+'СЕТ СН'!$G$6-'СЕТ СН'!$G$26</f>
        <v>1321.76407694</v>
      </c>
      <c r="I91" s="36">
        <f>SUMIFS(СВЦЭМ!$D$39:$D$782,СВЦЭМ!$A$39:$A$782,$A91,СВЦЭМ!$B$39:$B$782,I$83)+'СЕТ СН'!$G$14+СВЦЭМ!$D$10+'СЕТ СН'!$G$6-'СЕТ СН'!$G$26</f>
        <v>1359.30602454</v>
      </c>
      <c r="J91" s="36">
        <f>SUMIFS(СВЦЭМ!$D$39:$D$782,СВЦЭМ!$A$39:$A$782,$A91,СВЦЭМ!$B$39:$B$782,J$83)+'СЕТ СН'!$G$14+СВЦЭМ!$D$10+'СЕТ СН'!$G$6-'СЕТ СН'!$G$26</f>
        <v>1306.6120359399999</v>
      </c>
      <c r="K91" s="36">
        <f>SUMIFS(СВЦЭМ!$D$39:$D$782,СВЦЭМ!$A$39:$A$782,$A91,СВЦЭМ!$B$39:$B$782,K$83)+'СЕТ СН'!$G$14+СВЦЭМ!$D$10+'СЕТ СН'!$G$6-'СЕТ СН'!$G$26</f>
        <v>1273.9764336499998</v>
      </c>
      <c r="L91" s="36">
        <f>SUMIFS(СВЦЭМ!$D$39:$D$782,СВЦЭМ!$A$39:$A$782,$A91,СВЦЭМ!$B$39:$B$782,L$83)+'СЕТ СН'!$G$14+СВЦЭМ!$D$10+'СЕТ СН'!$G$6-'СЕТ СН'!$G$26</f>
        <v>1236.9801587899999</v>
      </c>
      <c r="M91" s="36">
        <f>SUMIFS(СВЦЭМ!$D$39:$D$782,СВЦЭМ!$A$39:$A$782,$A91,СВЦЭМ!$B$39:$B$782,M$83)+'СЕТ СН'!$G$14+СВЦЭМ!$D$10+'СЕТ СН'!$G$6-'СЕТ СН'!$G$26</f>
        <v>1250.73190062</v>
      </c>
      <c r="N91" s="36">
        <f>SUMIFS(СВЦЭМ!$D$39:$D$782,СВЦЭМ!$A$39:$A$782,$A91,СВЦЭМ!$B$39:$B$782,N$83)+'СЕТ СН'!$G$14+СВЦЭМ!$D$10+'СЕТ СН'!$G$6-'СЕТ СН'!$G$26</f>
        <v>1256.0969931599998</v>
      </c>
      <c r="O91" s="36">
        <f>SUMIFS(СВЦЭМ!$D$39:$D$782,СВЦЭМ!$A$39:$A$782,$A91,СВЦЭМ!$B$39:$B$782,O$83)+'СЕТ СН'!$G$14+СВЦЭМ!$D$10+'СЕТ СН'!$G$6-'СЕТ СН'!$G$26</f>
        <v>1246.8117464299999</v>
      </c>
      <c r="P91" s="36">
        <f>SUMIFS(СВЦЭМ!$D$39:$D$782,СВЦЭМ!$A$39:$A$782,$A91,СВЦЭМ!$B$39:$B$782,P$83)+'СЕТ СН'!$G$14+СВЦЭМ!$D$10+'СЕТ СН'!$G$6-'СЕТ СН'!$G$26</f>
        <v>1247.7473421499999</v>
      </c>
      <c r="Q91" s="36">
        <f>SUMIFS(СВЦЭМ!$D$39:$D$782,СВЦЭМ!$A$39:$A$782,$A91,СВЦЭМ!$B$39:$B$782,Q$83)+'СЕТ СН'!$G$14+СВЦЭМ!$D$10+'СЕТ СН'!$G$6-'СЕТ СН'!$G$26</f>
        <v>1242.6684733699999</v>
      </c>
      <c r="R91" s="36">
        <f>SUMIFS(СВЦЭМ!$D$39:$D$782,СВЦЭМ!$A$39:$A$782,$A91,СВЦЭМ!$B$39:$B$782,R$83)+'СЕТ СН'!$G$14+СВЦЭМ!$D$10+'СЕТ СН'!$G$6-'СЕТ СН'!$G$26</f>
        <v>1238.74174444</v>
      </c>
      <c r="S91" s="36">
        <f>SUMIFS(СВЦЭМ!$D$39:$D$782,СВЦЭМ!$A$39:$A$782,$A91,СВЦЭМ!$B$39:$B$782,S$83)+'СЕТ СН'!$G$14+СВЦЭМ!$D$10+'СЕТ СН'!$G$6-'СЕТ СН'!$G$26</f>
        <v>1241.5308839499999</v>
      </c>
      <c r="T91" s="36">
        <f>SUMIFS(СВЦЭМ!$D$39:$D$782,СВЦЭМ!$A$39:$A$782,$A91,СВЦЭМ!$B$39:$B$782,T$83)+'СЕТ СН'!$G$14+СВЦЭМ!$D$10+'СЕТ СН'!$G$6-'СЕТ СН'!$G$26</f>
        <v>1248.2105831499998</v>
      </c>
      <c r="U91" s="36">
        <f>SUMIFS(СВЦЭМ!$D$39:$D$782,СВЦЭМ!$A$39:$A$782,$A91,СВЦЭМ!$B$39:$B$782,U$83)+'СЕТ СН'!$G$14+СВЦЭМ!$D$10+'СЕТ СН'!$G$6-'СЕТ СН'!$G$26</f>
        <v>1219.22045482</v>
      </c>
      <c r="V91" s="36">
        <f>SUMIFS(СВЦЭМ!$D$39:$D$782,СВЦЭМ!$A$39:$A$782,$A91,СВЦЭМ!$B$39:$B$782,V$83)+'СЕТ СН'!$G$14+СВЦЭМ!$D$10+'СЕТ СН'!$G$6-'СЕТ СН'!$G$26</f>
        <v>1220.0737346399999</v>
      </c>
      <c r="W91" s="36">
        <f>SUMIFS(СВЦЭМ!$D$39:$D$782,СВЦЭМ!$A$39:$A$782,$A91,СВЦЭМ!$B$39:$B$782,W$83)+'СЕТ СН'!$G$14+СВЦЭМ!$D$10+'СЕТ СН'!$G$6-'СЕТ СН'!$G$26</f>
        <v>1254.9293669599999</v>
      </c>
      <c r="X91" s="36">
        <f>SUMIFS(СВЦЭМ!$D$39:$D$782,СВЦЭМ!$A$39:$A$782,$A91,СВЦЭМ!$B$39:$B$782,X$83)+'СЕТ СН'!$G$14+СВЦЭМ!$D$10+'СЕТ СН'!$G$6-'СЕТ СН'!$G$26</f>
        <v>1307.1053881199998</v>
      </c>
      <c r="Y91" s="36">
        <f>SUMIFS(СВЦЭМ!$D$39:$D$782,СВЦЭМ!$A$39:$A$782,$A91,СВЦЭМ!$B$39:$B$782,Y$83)+'СЕТ СН'!$G$14+СВЦЭМ!$D$10+'СЕТ СН'!$G$6-'СЕТ СН'!$G$26</f>
        <v>1308.6943401199999</v>
      </c>
    </row>
    <row r="92" spans="1:27" ht="15.75" x14ac:dyDescent="0.2">
      <c r="A92" s="35">
        <f t="shared" si="2"/>
        <v>44478</v>
      </c>
      <c r="B92" s="36">
        <f>SUMIFS(СВЦЭМ!$D$39:$D$782,СВЦЭМ!$A$39:$A$782,$A92,СВЦЭМ!$B$39:$B$782,B$83)+'СЕТ СН'!$G$14+СВЦЭМ!$D$10+'СЕТ СН'!$G$6-'СЕТ СН'!$G$26</f>
        <v>1193.7565958799998</v>
      </c>
      <c r="C92" s="36">
        <f>SUMIFS(СВЦЭМ!$D$39:$D$782,СВЦЭМ!$A$39:$A$782,$A92,СВЦЭМ!$B$39:$B$782,C$83)+'СЕТ СН'!$G$14+СВЦЭМ!$D$10+'СЕТ СН'!$G$6-'СЕТ СН'!$G$26</f>
        <v>1230.9491441</v>
      </c>
      <c r="D92" s="36">
        <f>SUMIFS(СВЦЭМ!$D$39:$D$782,СВЦЭМ!$A$39:$A$782,$A92,СВЦЭМ!$B$39:$B$782,D$83)+'СЕТ СН'!$G$14+СВЦЭМ!$D$10+'СЕТ СН'!$G$6-'СЕТ СН'!$G$26</f>
        <v>1227.9444673799999</v>
      </c>
      <c r="E92" s="36">
        <f>SUMIFS(СВЦЭМ!$D$39:$D$782,СВЦЭМ!$A$39:$A$782,$A92,СВЦЭМ!$B$39:$B$782,E$83)+'СЕТ СН'!$G$14+СВЦЭМ!$D$10+'СЕТ СН'!$G$6-'СЕТ СН'!$G$26</f>
        <v>1248.08702017</v>
      </c>
      <c r="F92" s="36">
        <f>SUMIFS(СВЦЭМ!$D$39:$D$782,СВЦЭМ!$A$39:$A$782,$A92,СВЦЭМ!$B$39:$B$782,F$83)+'СЕТ СН'!$G$14+СВЦЭМ!$D$10+'СЕТ СН'!$G$6-'СЕТ СН'!$G$26</f>
        <v>1236.0496203099999</v>
      </c>
      <c r="G92" s="36">
        <f>SUMIFS(СВЦЭМ!$D$39:$D$782,СВЦЭМ!$A$39:$A$782,$A92,СВЦЭМ!$B$39:$B$782,G$83)+'СЕТ СН'!$G$14+СВЦЭМ!$D$10+'СЕТ СН'!$G$6-'СЕТ СН'!$G$26</f>
        <v>1228.1528552899999</v>
      </c>
      <c r="H92" s="36">
        <f>SUMIFS(СВЦЭМ!$D$39:$D$782,СВЦЭМ!$A$39:$A$782,$A92,СВЦЭМ!$B$39:$B$782,H$83)+'СЕТ СН'!$G$14+СВЦЭМ!$D$10+'СЕТ СН'!$G$6-'СЕТ СН'!$G$26</f>
        <v>1196.99479987</v>
      </c>
      <c r="I92" s="36">
        <f>SUMIFS(СВЦЭМ!$D$39:$D$782,СВЦЭМ!$A$39:$A$782,$A92,СВЦЭМ!$B$39:$B$782,I$83)+'СЕТ СН'!$G$14+СВЦЭМ!$D$10+'СЕТ СН'!$G$6-'СЕТ СН'!$G$26</f>
        <v>1273.5018611400001</v>
      </c>
      <c r="J92" s="36">
        <f>SUMIFS(СВЦЭМ!$D$39:$D$782,СВЦЭМ!$A$39:$A$782,$A92,СВЦЭМ!$B$39:$B$782,J$83)+'СЕТ СН'!$G$14+СВЦЭМ!$D$10+'СЕТ СН'!$G$6-'СЕТ СН'!$G$26</f>
        <v>1305.2648156099999</v>
      </c>
      <c r="K92" s="36">
        <f>SUMIFS(СВЦЭМ!$D$39:$D$782,СВЦЭМ!$A$39:$A$782,$A92,СВЦЭМ!$B$39:$B$782,K$83)+'СЕТ СН'!$G$14+СВЦЭМ!$D$10+'СЕТ СН'!$G$6-'СЕТ СН'!$G$26</f>
        <v>1243.5501127999999</v>
      </c>
      <c r="L92" s="36">
        <f>SUMIFS(СВЦЭМ!$D$39:$D$782,СВЦЭМ!$A$39:$A$782,$A92,СВЦЭМ!$B$39:$B$782,L$83)+'СЕТ СН'!$G$14+СВЦЭМ!$D$10+'СЕТ СН'!$G$6-'СЕТ СН'!$G$26</f>
        <v>1218.01651419</v>
      </c>
      <c r="M92" s="36">
        <f>SUMIFS(СВЦЭМ!$D$39:$D$782,СВЦЭМ!$A$39:$A$782,$A92,СВЦЭМ!$B$39:$B$782,M$83)+'СЕТ СН'!$G$14+СВЦЭМ!$D$10+'СЕТ СН'!$G$6-'СЕТ СН'!$G$26</f>
        <v>1224.6708633000001</v>
      </c>
      <c r="N92" s="36">
        <f>SUMIFS(СВЦЭМ!$D$39:$D$782,СВЦЭМ!$A$39:$A$782,$A92,СВЦЭМ!$B$39:$B$782,N$83)+'СЕТ СН'!$G$14+СВЦЭМ!$D$10+'СЕТ СН'!$G$6-'СЕТ СН'!$G$26</f>
        <v>1242.6501868199998</v>
      </c>
      <c r="O92" s="36">
        <f>SUMIFS(СВЦЭМ!$D$39:$D$782,СВЦЭМ!$A$39:$A$782,$A92,СВЦЭМ!$B$39:$B$782,O$83)+'СЕТ СН'!$G$14+СВЦЭМ!$D$10+'СЕТ СН'!$G$6-'СЕТ СН'!$G$26</f>
        <v>1240.1746950300001</v>
      </c>
      <c r="P92" s="36">
        <f>SUMIFS(СВЦЭМ!$D$39:$D$782,СВЦЭМ!$A$39:$A$782,$A92,СВЦЭМ!$B$39:$B$782,P$83)+'СЕТ СН'!$G$14+СВЦЭМ!$D$10+'СЕТ СН'!$G$6-'СЕТ СН'!$G$26</f>
        <v>1237.3789690399999</v>
      </c>
      <c r="Q92" s="36">
        <f>SUMIFS(СВЦЭМ!$D$39:$D$782,СВЦЭМ!$A$39:$A$782,$A92,СВЦЭМ!$B$39:$B$782,Q$83)+'СЕТ СН'!$G$14+СВЦЭМ!$D$10+'СЕТ СН'!$G$6-'СЕТ СН'!$G$26</f>
        <v>1309.1832836699998</v>
      </c>
      <c r="R92" s="36">
        <f>SUMIFS(СВЦЭМ!$D$39:$D$782,СВЦЭМ!$A$39:$A$782,$A92,СВЦЭМ!$B$39:$B$782,R$83)+'СЕТ СН'!$G$14+СВЦЭМ!$D$10+'СЕТ СН'!$G$6-'СЕТ СН'!$G$26</f>
        <v>1271.9563956899999</v>
      </c>
      <c r="S92" s="36">
        <f>SUMIFS(СВЦЭМ!$D$39:$D$782,СВЦЭМ!$A$39:$A$782,$A92,СВЦЭМ!$B$39:$B$782,S$83)+'СЕТ СН'!$G$14+СВЦЭМ!$D$10+'СЕТ СН'!$G$6-'СЕТ СН'!$G$26</f>
        <v>1243.39939607</v>
      </c>
      <c r="T92" s="36">
        <f>SUMIFS(СВЦЭМ!$D$39:$D$782,СВЦЭМ!$A$39:$A$782,$A92,СВЦЭМ!$B$39:$B$782,T$83)+'СЕТ СН'!$G$14+СВЦЭМ!$D$10+'СЕТ СН'!$G$6-'СЕТ СН'!$G$26</f>
        <v>1219.6593893100001</v>
      </c>
      <c r="U92" s="36">
        <f>SUMIFS(СВЦЭМ!$D$39:$D$782,СВЦЭМ!$A$39:$A$782,$A92,СВЦЭМ!$B$39:$B$782,U$83)+'СЕТ СН'!$G$14+СВЦЭМ!$D$10+'СЕТ СН'!$G$6-'СЕТ СН'!$G$26</f>
        <v>1191.7316577699999</v>
      </c>
      <c r="V92" s="36">
        <f>SUMIFS(СВЦЭМ!$D$39:$D$782,СВЦЭМ!$A$39:$A$782,$A92,СВЦЭМ!$B$39:$B$782,V$83)+'СЕТ СН'!$G$14+СВЦЭМ!$D$10+'СЕТ СН'!$G$6-'СЕТ СН'!$G$26</f>
        <v>1175.23591222</v>
      </c>
      <c r="W92" s="36">
        <f>SUMIFS(СВЦЭМ!$D$39:$D$782,СВЦЭМ!$A$39:$A$782,$A92,СВЦЭМ!$B$39:$B$782,W$83)+'СЕТ СН'!$G$14+СВЦЭМ!$D$10+'СЕТ СН'!$G$6-'СЕТ СН'!$G$26</f>
        <v>1220.0043495499999</v>
      </c>
      <c r="X92" s="36">
        <f>SUMIFS(СВЦЭМ!$D$39:$D$782,СВЦЭМ!$A$39:$A$782,$A92,СВЦЭМ!$B$39:$B$782,X$83)+'СЕТ СН'!$G$14+СВЦЭМ!$D$10+'СЕТ СН'!$G$6-'СЕТ СН'!$G$26</f>
        <v>1259.38842131</v>
      </c>
      <c r="Y92" s="36">
        <f>SUMIFS(СВЦЭМ!$D$39:$D$782,СВЦЭМ!$A$39:$A$782,$A92,СВЦЭМ!$B$39:$B$782,Y$83)+'СЕТ СН'!$G$14+СВЦЭМ!$D$10+'СЕТ СН'!$G$6-'СЕТ СН'!$G$26</f>
        <v>1272.0242079</v>
      </c>
    </row>
    <row r="93" spans="1:27" ht="15.75" x14ac:dyDescent="0.2">
      <c r="A93" s="35">
        <f t="shared" si="2"/>
        <v>44479</v>
      </c>
      <c r="B93" s="36">
        <f>SUMIFS(СВЦЭМ!$D$39:$D$782,СВЦЭМ!$A$39:$A$782,$A93,СВЦЭМ!$B$39:$B$782,B$83)+'СЕТ СН'!$G$14+СВЦЭМ!$D$10+'СЕТ СН'!$G$6-'СЕТ СН'!$G$26</f>
        <v>1454.1313129099999</v>
      </c>
      <c r="C93" s="36">
        <f>SUMIFS(СВЦЭМ!$D$39:$D$782,СВЦЭМ!$A$39:$A$782,$A93,СВЦЭМ!$B$39:$B$782,C$83)+'СЕТ СН'!$G$14+СВЦЭМ!$D$10+'СЕТ СН'!$G$6-'СЕТ СН'!$G$26</f>
        <v>1480.30385684</v>
      </c>
      <c r="D93" s="36">
        <f>SUMIFS(СВЦЭМ!$D$39:$D$782,СВЦЭМ!$A$39:$A$782,$A93,СВЦЭМ!$B$39:$B$782,D$83)+'СЕТ СН'!$G$14+СВЦЭМ!$D$10+'СЕТ СН'!$G$6-'СЕТ СН'!$G$26</f>
        <v>1464.73537835</v>
      </c>
      <c r="E93" s="36">
        <f>SUMIFS(СВЦЭМ!$D$39:$D$782,СВЦЭМ!$A$39:$A$782,$A93,СВЦЭМ!$B$39:$B$782,E$83)+'СЕТ СН'!$G$14+СВЦЭМ!$D$10+'СЕТ СН'!$G$6-'СЕТ СН'!$G$26</f>
        <v>1450.5786893999998</v>
      </c>
      <c r="F93" s="36">
        <f>SUMIFS(СВЦЭМ!$D$39:$D$782,СВЦЭМ!$A$39:$A$782,$A93,СВЦЭМ!$B$39:$B$782,F$83)+'СЕТ СН'!$G$14+СВЦЭМ!$D$10+'СЕТ СН'!$G$6-'СЕТ СН'!$G$26</f>
        <v>1441.2043410699998</v>
      </c>
      <c r="G93" s="36">
        <f>SUMIFS(СВЦЭМ!$D$39:$D$782,СВЦЭМ!$A$39:$A$782,$A93,СВЦЭМ!$B$39:$B$782,G$83)+'СЕТ СН'!$G$14+СВЦЭМ!$D$10+'СЕТ СН'!$G$6-'СЕТ СН'!$G$26</f>
        <v>1442.93066991</v>
      </c>
      <c r="H93" s="36">
        <f>SUMIFS(СВЦЭМ!$D$39:$D$782,СВЦЭМ!$A$39:$A$782,$A93,СВЦЭМ!$B$39:$B$782,H$83)+'СЕТ СН'!$G$14+СВЦЭМ!$D$10+'СЕТ СН'!$G$6-'СЕТ СН'!$G$26</f>
        <v>1482.0507003199998</v>
      </c>
      <c r="I93" s="36">
        <f>SUMIFS(СВЦЭМ!$D$39:$D$782,СВЦЭМ!$A$39:$A$782,$A93,СВЦЭМ!$B$39:$B$782,I$83)+'СЕТ СН'!$G$14+СВЦЭМ!$D$10+'СЕТ СН'!$G$6-'СЕТ СН'!$G$26</f>
        <v>1464.4269717999998</v>
      </c>
      <c r="J93" s="36">
        <f>SUMIFS(СВЦЭМ!$D$39:$D$782,СВЦЭМ!$A$39:$A$782,$A93,СВЦЭМ!$B$39:$B$782,J$83)+'СЕТ СН'!$G$14+СВЦЭМ!$D$10+'СЕТ СН'!$G$6-'СЕТ СН'!$G$26</f>
        <v>1404.67411883</v>
      </c>
      <c r="K93" s="36">
        <f>SUMIFS(СВЦЭМ!$D$39:$D$782,СВЦЭМ!$A$39:$A$782,$A93,СВЦЭМ!$B$39:$B$782,K$83)+'СЕТ СН'!$G$14+СВЦЭМ!$D$10+'СЕТ СН'!$G$6-'СЕТ СН'!$G$26</f>
        <v>1369.0679112299999</v>
      </c>
      <c r="L93" s="36">
        <f>SUMIFS(СВЦЭМ!$D$39:$D$782,СВЦЭМ!$A$39:$A$782,$A93,СВЦЭМ!$B$39:$B$782,L$83)+'СЕТ СН'!$G$14+СВЦЭМ!$D$10+'СЕТ СН'!$G$6-'СЕТ СН'!$G$26</f>
        <v>1360.2780885099999</v>
      </c>
      <c r="M93" s="36">
        <f>SUMIFS(СВЦЭМ!$D$39:$D$782,СВЦЭМ!$A$39:$A$782,$A93,СВЦЭМ!$B$39:$B$782,M$83)+'СЕТ СН'!$G$14+СВЦЭМ!$D$10+'СЕТ СН'!$G$6-'СЕТ СН'!$G$26</f>
        <v>1359.9713401699998</v>
      </c>
      <c r="N93" s="36">
        <f>SUMIFS(СВЦЭМ!$D$39:$D$782,СВЦЭМ!$A$39:$A$782,$A93,СВЦЭМ!$B$39:$B$782,N$83)+'СЕТ СН'!$G$14+СВЦЭМ!$D$10+'СЕТ СН'!$G$6-'СЕТ СН'!$G$26</f>
        <v>1362.1567112599998</v>
      </c>
      <c r="O93" s="36">
        <f>SUMIFS(СВЦЭМ!$D$39:$D$782,СВЦЭМ!$A$39:$A$782,$A93,СВЦЭМ!$B$39:$B$782,O$83)+'СЕТ СН'!$G$14+СВЦЭМ!$D$10+'СЕТ СН'!$G$6-'СЕТ СН'!$G$26</f>
        <v>1374.0917678799999</v>
      </c>
      <c r="P93" s="36">
        <f>SUMIFS(СВЦЭМ!$D$39:$D$782,СВЦЭМ!$A$39:$A$782,$A93,СВЦЭМ!$B$39:$B$782,P$83)+'СЕТ СН'!$G$14+СВЦЭМ!$D$10+'СЕТ СН'!$G$6-'СЕТ СН'!$G$26</f>
        <v>1374.2691222599999</v>
      </c>
      <c r="Q93" s="36">
        <f>SUMIFS(СВЦЭМ!$D$39:$D$782,СВЦЭМ!$A$39:$A$782,$A93,СВЦЭМ!$B$39:$B$782,Q$83)+'СЕТ СН'!$G$14+СВЦЭМ!$D$10+'СЕТ СН'!$G$6-'СЕТ СН'!$G$26</f>
        <v>1383.6774175999999</v>
      </c>
      <c r="R93" s="36">
        <f>SUMIFS(СВЦЭМ!$D$39:$D$782,СВЦЭМ!$A$39:$A$782,$A93,СВЦЭМ!$B$39:$B$782,R$83)+'СЕТ СН'!$G$14+СВЦЭМ!$D$10+'СЕТ СН'!$G$6-'СЕТ СН'!$G$26</f>
        <v>1380.6320415099999</v>
      </c>
      <c r="S93" s="36">
        <f>SUMIFS(СВЦЭМ!$D$39:$D$782,СВЦЭМ!$A$39:$A$782,$A93,СВЦЭМ!$B$39:$B$782,S$83)+'СЕТ СН'!$G$14+СВЦЭМ!$D$10+'СЕТ СН'!$G$6-'СЕТ СН'!$G$26</f>
        <v>1374.86548477</v>
      </c>
      <c r="T93" s="36">
        <f>SUMIFS(СВЦЭМ!$D$39:$D$782,СВЦЭМ!$A$39:$A$782,$A93,СВЦЭМ!$B$39:$B$782,T$83)+'СЕТ СН'!$G$14+СВЦЭМ!$D$10+'СЕТ СН'!$G$6-'СЕТ СН'!$G$26</f>
        <v>1331.46279119</v>
      </c>
      <c r="U93" s="36">
        <f>SUMIFS(СВЦЭМ!$D$39:$D$782,СВЦЭМ!$A$39:$A$782,$A93,СВЦЭМ!$B$39:$B$782,U$83)+'СЕТ СН'!$G$14+СВЦЭМ!$D$10+'СЕТ СН'!$G$6-'СЕТ СН'!$G$26</f>
        <v>1331.0320685299998</v>
      </c>
      <c r="V93" s="36">
        <f>SUMIFS(СВЦЭМ!$D$39:$D$782,СВЦЭМ!$A$39:$A$782,$A93,СВЦЭМ!$B$39:$B$782,V$83)+'СЕТ СН'!$G$14+СВЦЭМ!$D$10+'СЕТ СН'!$G$6-'СЕТ СН'!$G$26</f>
        <v>1308.7315099599998</v>
      </c>
      <c r="W93" s="36">
        <f>SUMIFS(СВЦЭМ!$D$39:$D$782,СВЦЭМ!$A$39:$A$782,$A93,СВЦЭМ!$B$39:$B$782,W$83)+'СЕТ СН'!$G$14+СВЦЭМ!$D$10+'СЕТ СН'!$G$6-'СЕТ СН'!$G$26</f>
        <v>1346.9377506799999</v>
      </c>
      <c r="X93" s="36">
        <f>SUMIFS(СВЦЭМ!$D$39:$D$782,СВЦЭМ!$A$39:$A$782,$A93,СВЦЭМ!$B$39:$B$782,X$83)+'СЕТ СН'!$G$14+СВЦЭМ!$D$10+'СЕТ СН'!$G$6-'СЕТ СН'!$G$26</f>
        <v>1378.8650556199998</v>
      </c>
      <c r="Y93" s="36">
        <f>SUMIFS(СВЦЭМ!$D$39:$D$782,СВЦЭМ!$A$39:$A$782,$A93,СВЦЭМ!$B$39:$B$782,Y$83)+'СЕТ СН'!$G$14+СВЦЭМ!$D$10+'СЕТ СН'!$G$6-'СЕТ СН'!$G$26</f>
        <v>1387.1113486099998</v>
      </c>
    </row>
    <row r="94" spans="1:27" ht="15.75" x14ac:dyDescent="0.2">
      <c r="A94" s="35">
        <f t="shared" si="2"/>
        <v>44480</v>
      </c>
      <c r="B94" s="36">
        <f>SUMIFS(СВЦЭМ!$D$39:$D$782,СВЦЭМ!$A$39:$A$782,$A94,СВЦЭМ!$B$39:$B$782,B$83)+'СЕТ СН'!$G$14+СВЦЭМ!$D$10+'СЕТ СН'!$G$6-'СЕТ СН'!$G$26</f>
        <v>1308.5164463199999</v>
      </c>
      <c r="C94" s="36">
        <f>SUMIFS(СВЦЭМ!$D$39:$D$782,СВЦЭМ!$A$39:$A$782,$A94,СВЦЭМ!$B$39:$B$782,C$83)+'СЕТ СН'!$G$14+СВЦЭМ!$D$10+'СЕТ СН'!$G$6-'СЕТ СН'!$G$26</f>
        <v>1345.18541454</v>
      </c>
      <c r="D94" s="36">
        <f>SUMIFS(СВЦЭМ!$D$39:$D$782,СВЦЭМ!$A$39:$A$782,$A94,СВЦЭМ!$B$39:$B$782,D$83)+'СЕТ СН'!$G$14+СВЦЭМ!$D$10+'СЕТ СН'!$G$6-'СЕТ СН'!$G$26</f>
        <v>1317.2418962299998</v>
      </c>
      <c r="E94" s="36">
        <f>SUMIFS(СВЦЭМ!$D$39:$D$782,СВЦЭМ!$A$39:$A$782,$A94,СВЦЭМ!$B$39:$B$782,E$83)+'СЕТ СН'!$G$14+СВЦЭМ!$D$10+'СЕТ СН'!$G$6-'СЕТ СН'!$G$26</f>
        <v>1309.45108394</v>
      </c>
      <c r="F94" s="36">
        <f>SUMIFS(СВЦЭМ!$D$39:$D$782,СВЦЭМ!$A$39:$A$782,$A94,СВЦЭМ!$B$39:$B$782,F$83)+'СЕТ СН'!$G$14+СВЦЭМ!$D$10+'СЕТ СН'!$G$6-'СЕТ СН'!$G$26</f>
        <v>1309.06995749</v>
      </c>
      <c r="G94" s="36">
        <f>SUMIFS(СВЦЭМ!$D$39:$D$782,СВЦЭМ!$A$39:$A$782,$A94,СВЦЭМ!$B$39:$B$782,G$83)+'СЕТ СН'!$G$14+СВЦЭМ!$D$10+'СЕТ СН'!$G$6-'СЕТ СН'!$G$26</f>
        <v>1322.9313119799999</v>
      </c>
      <c r="H94" s="36">
        <f>SUMIFS(СВЦЭМ!$D$39:$D$782,СВЦЭМ!$A$39:$A$782,$A94,СВЦЭМ!$B$39:$B$782,H$83)+'СЕТ СН'!$G$14+СВЦЭМ!$D$10+'СЕТ СН'!$G$6-'СЕТ СН'!$G$26</f>
        <v>1390.42571271</v>
      </c>
      <c r="I94" s="36">
        <f>SUMIFS(СВЦЭМ!$D$39:$D$782,СВЦЭМ!$A$39:$A$782,$A94,СВЦЭМ!$B$39:$B$782,I$83)+'СЕТ СН'!$G$14+СВЦЭМ!$D$10+'СЕТ СН'!$G$6-'СЕТ СН'!$G$26</f>
        <v>1363.6483889799999</v>
      </c>
      <c r="J94" s="36">
        <f>SUMIFS(СВЦЭМ!$D$39:$D$782,СВЦЭМ!$A$39:$A$782,$A94,СВЦЭМ!$B$39:$B$782,J$83)+'СЕТ СН'!$G$14+СВЦЭМ!$D$10+'СЕТ СН'!$G$6-'СЕТ СН'!$G$26</f>
        <v>1309.6435749899999</v>
      </c>
      <c r="K94" s="36">
        <f>SUMIFS(СВЦЭМ!$D$39:$D$782,СВЦЭМ!$A$39:$A$782,$A94,СВЦЭМ!$B$39:$B$782,K$83)+'СЕТ СН'!$G$14+СВЦЭМ!$D$10+'СЕТ СН'!$G$6-'СЕТ СН'!$G$26</f>
        <v>1293.6915156999999</v>
      </c>
      <c r="L94" s="36">
        <f>SUMIFS(СВЦЭМ!$D$39:$D$782,СВЦЭМ!$A$39:$A$782,$A94,СВЦЭМ!$B$39:$B$782,L$83)+'СЕТ СН'!$G$14+СВЦЭМ!$D$10+'СЕТ СН'!$G$6-'СЕТ СН'!$G$26</f>
        <v>1294.6571029699999</v>
      </c>
      <c r="M94" s="36">
        <f>SUMIFS(СВЦЭМ!$D$39:$D$782,СВЦЭМ!$A$39:$A$782,$A94,СВЦЭМ!$B$39:$B$782,M$83)+'СЕТ СН'!$G$14+СВЦЭМ!$D$10+'СЕТ СН'!$G$6-'СЕТ СН'!$G$26</f>
        <v>1315.0706548799999</v>
      </c>
      <c r="N94" s="36">
        <f>SUMIFS(СВЦЭМ!$D$39:$D$782,СВЦЭМ!$A$39:$A$782,$A94,СВЦЭМ!$B$39:$B$782,N$83)+'СЕТ СН'!$G$14+СВЦЭМ!$D$10+'СЕТ СН'!$G$6-'СЕТ СН'!$G$26</f>
        <v>1318.6017084199998</v>
      </c>
      <c r="O94" s="36">
        <f>SUMIFS(СВЦЭМ!$D$39:$D$782,СВЦЭМ!$A$39:$A$782,$A94,СВЦЭМ!$B$39:$B$782,O$83)+'СЕТ СН'!$G$14+СВЦЭМ!$D$10+'СЕТ СН'!$G$6-'СЕТ СН'!$G$26</f>
        <v>1317.19582565</v>
      </c>
      <c r="P94" s="36">
        <f>SUMIFS(СВЦЭМ!$D$39:$D$782,СВЦЭМ!$A$39:$A$782,$A94,СВЦЭМ!$B$39:$B$782,P$83)+'СЕТ СН'!$G$14+СВЦЭМ!$D$10+'СЕТ СН'!$G$6-'СЕТ СН'!$G$26</f>
        <v>1320.5373553899999</v>
      </c>
      <c r="Q94" s="36">
        <f>SUMIFS(СВЦЭМ!$D$39:$D$782,СВЦЭМ!$A$39:$A$782,$A94,СВЦЭМ!$B$39:$B$782,Q$83)+'СЕТ СН'!$G$14+СВЦЭМ!$D$10+'СЕТ СН'!$G$6-'СЕТ СН'!$G$26</f>
        <v>1322.27694475</v>
      </c>
      <c r="R94" s="36">
        <f>SUMIFS(СВЦЭМ!$D$39:$D$782,СВЦЭМ!$A$39:$A$782,$A94,СВЦЭМ!$B$39:$B$782,R$83)+'СЕТ СН'!$G$14+СВЦЭМ!$D$10+'СЕТ СН'!$G$6-'СЕТ СН'!$G$26</f>
        <v>1314.4128099</v>
      </c>
      <c r="S94" s="36">
        <f>SUMIFS(СВЦЭМ!$D$39:$D$782,СВЦЭМ!$A$39:$A$782,$A94,СВЦЭМ!$B$39:$B$782,S$83)+'СЕТ СН'!$G$14+СВЦЭМ!$D$10+'СЕТ СН'!$G$6-'СЕТ СН'!$G$26</f>
        <v>1306.75943854</v>
      </c>
      <c r="T94" s="36">
        <f>SUMIFS(СВЦЭМ!$D$39:$D$782,СВЦЭМ!$A$39:$A$782,$A94,СВЦЭМ!$B$39:$B$782,T$83)+'СЕТ СН'!$G$14+СВЦЭМ!$D$10+'СЕТ СН'!$G$6-'СЕТ СН'!$G$26</f>
        <v>1281.80156218</v>
      </c>
      <c r="U94" s="36">
        <f>SUMIFS(СВЦЭМ!$D$39:$D$782,СВЦЭМ!$A$39:$A$782,$A94,СВЦЭМ!$B$39:$B$782,U$83)+'СЕТ СН'!$G$14+СВЦЭМ!$D$10+'СЕТ СН'!$G$6-'СЕТ СН'!$G$26</f>
        <v>1271.65968471</v>
      </c>
      <c r="V94" s="36">
        <f>SUMIFS(СВЦЭМ!$D$39:$D$782,СВЦЭМ!$A$39:$A$782,$A94,СВЦЭМ!$B$39:$B$782,V$83)+'СЕТ СН'!$G$14+СВЦЭМ!$D$10+'СЕТ СН'!$G$6-'СЕТ СН'!$G$26</f>
        <v>1269.95283999</v>
      </c>
      <c r="W94" s="36">
        <f>SUMIFS(СВЦЭМ!$D$39:$D$782,СВЦЭМ!$A$39:$A$782,$A94,СВЦЭМ!$B$39:$B$782,W$83)+'СЕТ СН'!$G$14+СВЦЭМ!$D$10+'СЕТ СН'!$G$6-'СЕТ СН'!$G$26</f>
        <v>1295.8182836199999</v>
      </c>
      <c r="X94" s="36">
        <f>SUMIFS(СВЦЭМ!$D$39:$D$782,СВЦЭМ!$A$39:$A$782,$A94,СВЦЭМ!$B$39:$B$782,X$83)+'СЕТ СН'!$G$14+СВЦЭМ!$D$10+'СЕТ СН'!$G$6-'СЕТ СН'!$G$26</f>
        <v>1310.68001136</v>
      </c>
      <c r="Y94" s="36">
        <f>SUMIFS(СВЦЭМ!$D$39:$D$782,СВЦЭМ!$A$39:$A$782,$A94,СВЦЭМ!$B$39:$B$782,Y$83)+'СЕТ СН'!$G$14+СВЦЭМ!$D$10+'СЕТ СН'!$G$6-'СЕТ СН'!$G$26</f>
        <v>1345.81516401</v>
      </c>
    </row>
    <row r="95" spans="1:27" ht="15.75" x14ac:dyDescent="0.2">
      <c r="A95" s="35">
        <f t="shared" si="2"/>
        <v>44481</v>
      </c>
      <c r="B95" s="36">
        <f>SUMIFS(СВЦЭМ!$D$39:$D$782,СВЦЭМ!$A$39:$A$782,$A95,СВЦЭМ!$B$39:$B$782,B$83)+'СЕТ СН'!$G$14+СВЦЭМ!$D$10+'СЕТ СН'!$G$6-'СЕТ СН'!$G$26</f>
        <v>1375.2824877999999</v>
      </c>
      <c r="C95" s="36">
        <f>SUMIFS(СВЦЭМ!$D$39:$D$782,СВЦЭМ!$A$39:$A$782,$A95,СВЦЭМ!$B$39:$B$782,C$83)+'СЕТ СН'!$G$14+СВЦЭМ!$D$10+'СЕТ СН'!$G$6-'СЕТ СН'!$G$26</f>
        <v>1398.2977667099999</v>
      </c>
      <c r="D95" s="36">
        <f>SUMIFS(СВЦЭМ!$D$39:$D$782,СВЦЭМ!$A$39:$A$782,$A95,СВЦЭМ!$B$39:$B$782,D$83)+'СЕТ СН'!$G$14+СВЦЭМ!$D$10+'СЕТ СН'!$G$6-'СЕТ СН'!$G$26</f>
        <v>1313.5217634399999</v>
      </c>
      <c r="E95" s="36">
        <f>SUMIFS(СВЦЭМ!$D$39:$D$782,СВЦЭМ!$A$39:$A$782,$A95,СВЦЭМ!$B$39:$B$782,E$83)+'СЕТ СН'!$G$14+СВЦЭМ!$D$10+'СЕТ СН'!$G$6-'СЕТ СН'!$G$26</f>
        <v>1307.9368203699999</v>
      </c>
      <c r="F95" s="36">
        <f>SUMIFS(СВЦЭМ!$D$39:$D$782,СВЦЭМ!$A$39:$A$782,$A95,СВЦЭМ!$B$39:$B$782,F$83)+'СЕТ СН'!$G$14+СВЦЭМ!$D$10+'СЕТ СН'!$G$6-'СЕТ СН'!$G$26</f>
        <v>1307.3144184999999</v>
      </c>
      <c r="G95" s="36">
        <f>SUMIFS(СВЦЭМ!$D$39:$D$782,СВЦЭМ!$A$39:$A$782,$A95,СВЦЭМ!$B$39:$B$782,G$83)+'СЕТ СН'!$G$14+СВЦЭМ!$D$10+'СЕТ СН'!$G$6-'СЕТ СН'!$G$26</f>
        <v>1308.0186525299998</v>
      </c>
      <c r="H95" s="36">
        <f>SUMIFS(СВЦЭМ!$D$39:$D$782,СВЦЭМ!$A$39:$A$782,$A95,СВЦЭМ!$B$39:$B$782,H$83)+'СЕТ СН'!$G$14+СВЦЭМ!$D$10+'СЕТ СН'!$G$6-'СЕТ СН'!$G$26</f>
        <v>1381.8363353499999</v>
      </c>
      <c r="I95" s="36">
        <f>SUMIFS(СВЦЭМ!$D$39:$D$782,СВЦЭМ!$A$39:$A$782,$A95,СВЦЭМ!$B$39:$B$782,I$83)+'СЕТ СН'!$G$14+СВЦЭМ!$D$10+'СЕТ СН'!$G$6-'СЕТ СН'!$G$26</f>
        <v>1326.4795080199999</v>
      </c>
      <c r="J95" s="36">
        <f>SUMIFS(СВЦЭМ!$D$39:$D$782,СВЦЭМ!$A$39:$A$782,$A95,СВЦЭМ!$B$39:$B$782,J$83)+'СЕТ СН'!$G$14+СВЦЭМ!$D$10+'СЕТ СН'!$G$6-'СЕТ СН'!$G$26</f>
        <v>1286.70333927</v>
      </c>
      <c r="K95" s="36">
        <f>SUMIFS(СВЦЭМ!$D$39:$D$782,СВЦЭМ!$A$39:$A$782,$A95,СВЦЭМ!$B$39:$B$782,K$83)+'СЕТ СН'!$G$14+СВЦЭМ!$D$10+'СЕТ СН'!$G$6-'СЕТ СН'!$G$26</f>
        <v>1280.8683817199999</v>
      </c>
      <c r="L95" s="36">
        <f>SUMIFS(СВЦЭМ!$D$39:$D$782,СВЦЭМ!$A$39:$A$782,$A95,СВЦЭМ!$B$39:$B$782,L$83)+'СЕТ СН'!$G$14+СВЦЭМ!$D$10+'СЕТ СН'!$G$6-'СЕТ СН'!$G$26</f>
        <v>1272.9322556099999</v>
      </c>
      <c r="M95" s="36">
        <f>SUMIFS(СВЦЭМ!$D$39:$D$782,СВЦЭМ!$A$39:$A$782,$A95,СВЦЭМ!$B$39:$B$782,M$83)+'СЕТ СН'!$G$14+СВЦЭМ!$D$10+'СЕТ СН'!$G$6-'СЕТ СН'!$G$26</f>
        <v>1313.6824436299999</v>
      </c>
      <c r="N95" s="36">
        <f>SUMIFS(СВЦЭМ!$D$39:$D$782,СВЦЭМ!$A$39:$A$782,$A95,СВЦЭМ!$B$39:$B$782,N$83)+'СЕТ СН'!$G$14+СВЦЭМ!$D$10+'СЕТ СН'!$G$6-'СЕТ СН'!$G$26</f>
        <v>1349.86320402</v>
      </c>
      <c r="O95" s="36">
        <f>SUMIFS(СВЦЭМ!$D$39:$D$782,СВЦЭМ!$A$39:$A$782,$A95,СВЦЭМ!$B$39:$B$782,O$83)+'СЕТ СН'!$G$14+СВЦЭМ!$D$10+'СЕТ СН'!$G$6-'СЕТ СН'!$G$26</f>
        <v>1341.79135789</v>
      </c>
      <c r="P95" s="36">
        <f>SUMIFS(СВЦЭМ!$D$39:$D$782,СВЦЭМ!$A$39:$A$782,$A95,СВЦЭМ!$B$39:$B$782,P$83)+'СЕТ СН'!$G$14+СВЦЭМ!$D$10+'СЕТ СН'!$G$6-'СЕТ СН'!$G$26</f>
        <v>1344.0715706699998</v>
      </c>
      <c r="Q95" s="36">
        <f>SUMIFS(СВЦЭМ!$D$39:$D$782,СВЦЭМ!$A$39:$A$782,$A95,СВЦЭМ!$B$39:$B$782,Q$83)+'СЕТ СН'!$G$14+СВЦЭМ!$D$10+'СЕТ СН'!$G$6-'СЕТ СН'!$G$26</f>
        <v>1342.9698192999999</v>
      </c>
      <c r="R95" s="36">
        <f>SUMIFS(СВЦЭМ!$D$39:$D$782,СВЦЭМ!$A$39:$A$782,$A95,СВЦЭМ!$B$39:$B$782,R$83)+'СЕТ СН'!$G$14+СВЦЭМ!$D$10+'СЕТ СН'!$G$6-'СЕТ СН'!$G$26</f>
        <v>1336.71769718</v>
      </c>
      <c r="S95" s="36">
        <f>SUMIFS(СВЦЭМ!$D$39:$D$782,СВЦЭМ!$A$39:$A$782,$A95,СВЦЭМ!$B$39:$B$782,S$83)+'СЕТ СН'!$G$14+СВЦЭМ!$D$10+'СЕТ СН'!$G$6-'СЕТ СН'!$G$26</f>
        <v>1334.5869300699999</v>
      </c>
      <c r="T95" s="36">
        <f>SUMIFS(СВЦЭМ!$D$39:$D$782,СВЦЭМ!$A$39:$A$782,$A95,СВЦЭМ!$B$39:$B$782,T$83)+'СЕТ СН'!$G$14+СВЦЭМ!$D$10+'СЕТ СН'!$G$6-'СЕТ СН'!$G$26</f>
        <v>1274.9311897799998</v>
      </c>
      <c r="U95" s="36">
        <f>SUMIFS(СВЦЭМ!$D$39:$D$782,СВЦЭМ!$A$39:$A$782,$A95,СВЦЭМ!$B$39:$B$782,U$83)+'СЕТ СН'!$G$14+СВЦЭМ!$D$10+'СЕТ СН'!$G$6-'СЕТ СН'!$G$26</f>
        <v>1239.6263453399999</v>
      </c>
      <c r="V95" s="36">
        <f>SUMIFS(СВЦЭМ!$D$39:$D$782,СВЦЭМ!$A$39:$A$782,$A95,СВЦЭМ!$B$39:$B$782,V$83)+'СЕТ СН'!$G$14+СВЦЭМ!$D$10+'СЕТ СН'!$G$6-'СЕТ СН'!$G$26</f>
        <v>1208.6624376099999</v>
      </c>
      <c r="W95" s="36">
        <f>SUMIFS(СВЦЭМ!$D$39:$D$782,СВЦЭМ!$A$39:$A$782,$A95,СВЦЭМ!$B$39:$B$782,W$83)+'СЕТ СН'!$G$14+СВЦЭМ!$D$10+'СЕТ СН'!$G$6-'СЕТ СН'!$G$26</f>
        <v>1233.52112631</v>
      </c>
      <c r="X95" s="36">
        <f>SUMIFS(СВЦЭМ!$D$39:$D$782,СВЦЭМ!$A$39:$A$782,$A95,СВЦЭМ!$B$39:$B$782,X$83)+'СЕТ СН'!$G$14+СВЦЭМ!$D$10+'СЕТ СН'!$G$6-'СЕТ СН'!$G$26</f>
        <v>1244.6572501999999</v>
      </c>
      <c r="Y95" s="36">
        <f>SUMIFS(СВЦЭМ!$D$39:$D$782,СВЦЭМ!$A$39:$A$782,$A95,СВЦЭМ!$B$39:$B$782,Y$83)+'СЕТ СН'!$G$14+СВЦЭМ!$D$10+'СЕТ СН'!$G$6-'СЕТ СН'!$G$26</f>
        <v>1266.8502337599998</v>
      </c>
    </row>
    <row r="96" spans="1:27" ht="15.75" x14ac:dyDescent="0.2">
      <c r="A96" s="35">
        <f t="shared" si="2"/>
        <v>44482</v>
      </c>
      <c r="B96" s="36">
        <f>SUMIFS(СВЦЭМ!$D$39:$D$782,СВЦЭМ!$A$39:$A$782,$A96,СВЦЭМ!$B$39:$B$782,B$83)+'СЕТ СН'!$G$14+СВЦЭМ!$D$10+'СЕТ СН'!$G$6-'СЕТ СН'!$G$26</f>
        <v>1248.7273000999999</v>
      </c>
      <c r="C96" s="36">
        <f>SUMIFS(СВЦЭМ!$D$39:$D$782,СВЦЭМ!$A$39:$A$782,$A96,СВЦЭМ!$B$39:$B$782,C$83)+'СЕТ СН'!$G$14+СВЦЭМ!$D$10+'СЕТ СН'!$G$6-'СЕТ СН'!$G$26</f>
        <v>1365.50633436</v>
      </c>
      <c r="D96" s="36">
        <f>SUMIFS(СВЦЭМ!$D$39:$D$782,СВЦЭМ!$A$39:$A$782,$A96,СВЦЭМ!$B$39:$B$782,D$83)+'СЕТ СН'!$G$14+СВЦЭМ!$D$10+'СЕТ СН'!$G$6-'СЕТ СН'!$G$26</f>
        <v>1299.5184468299999</v>
      </c>
      <c r="E96" s="36">
        <f>SUMIFS(СВЦЭМ!$D$39:$D$782,СВЦЭМ!$A$39:$A$782,$A96,СВЦЭМ!$B$39:$B$782,E$83)+'СЕТ СН'!$G$14+СВЦЭМ!$D$10+'СЕТ СН'!$G$6-'СЕТ СН'!$G$26</f>
        <v>1281.76992642</v>
      </c>
      <c r="F96" s="36">
        <f>SUMIFS(СВЦЭМ!$D$39:$D$782,СВЦЭМ!$A$39:$A$782,$A96,СВЦЭМ!$B$39:$B$782,F$83)+'СЕТ СН'!$G$14+СВЦЭМ!$D$10+'СЕТ СН'!$G$6-'СЕТ СН'!$G$26</f>
        <v>1276.6990305099998</v>
      </c>
      <c r="G96" s="36">
        <f>SUMIFS(СВЦЭМ!$D$39:$D$782,СВЦЭМ!$A$39:$A$782,$A96,СВЦЭМ!$B$39:$B$782,G$83)+'СЕТ СН'!$G$14+СВЦЭМ!$D$10+'СЕТ СН'!$G$6-'СЕТ СН'!$G$26</f>
        <v>1290.2145008299999</v>
      </c>
      <c r="H96" s="36">
        <f>SUMIFS(СВЦЭМ!$D$39:$D$782,СВЦЭМ!$A$39:$A$782,$A96,СВЦЭМ!$B$39:$B$782,H$83)+'СЕТ СН'!$G$14+СВЦЭМ!$D$10+'СЕТ СН'!$G$6-'СЕТ СН'!$G$26</f>
        <v>1355.40186494</v>
      </c>
      <c r="I96" s="36">
        <f>SUMIFS(СВЦЭМ!$D$39:$D$782,СВЦЭМ!$A$39:$A$782,$A96,СВЦЭМ!$B$39:$B$782,I$83)+'СЕТ СН'!$G$14+СВЦЭМ!$D$10+'СЕТ СН'!$G$6-'СЕТ СН'!$G$26</f>
        <v>1323.69579806</v>
      </c>
      <c r="J96" s="36">
        <f>SUMIFS(СВЦЭМ!$D$39:$D$782,СВЦЭМ!$A$39:$A$782,$A96,СВЦЭМ!$B$39:$B$782,J$83)+'СЕТ СН'!$G$14+СВЦЭМ!$D$10+'СЕТ СН'!$G$6-'СЕТ СН'!$G$26</f>
        <v>1292.74414637</v>
      </c>
      <c r="K96" s="36">
        <f>SUMIFS(СВЦЭМ!$D$39:$D$782,СВЦЭМ!$A$39:$A$782,$A96,СВЦЭМ!$B$39:$B$782,K$83)+'СЕТ СН'!$G$14+СВЦЭМ!$D$10+'СЕТ СН'!$G$6-'СЕТ СН'!$G$26</f>
        <v>1239.2719376800001</v>
      </c>
      <c r="L96" s="36">
        <f>SUMIFS(СВЦЭМ!$D$39:$D$782,СВЦЭМ!$A$39:$A$782,$A96,СВЦЭМ!$B$39:$B$782,L$83)+'СЕТ СН'!$G$14+СВЦЭМ!$D$10+'СЕТ СН'!$G$6-'СЕТ СН'!$G$26</f>
        <v>1229.2157485</v>
      </c>
      <c r="M96" s="36">
        <f>SUMIFS(СВЦЭМ!$D$39:$D$782,СВЦЭМ!$A$39:$A$782,$A96,СВЦЭМ!$B$39:$B$782,M$83)+'СЕТ СН'!$G$14+СВЦЭМ!$D$10+'СЕТ СН'!$G$6-'СЕТ СН'!$G$26</f>
        <v>1249.1578129299999</v>
      </c>
      <c r="N96" s="36">
        <f>SUMIFS(СВЦЭМ!$D$39:$D$782,СВЦЭМ!$A$39:$A$782,$A96,СВЦЭМ!$B$39:$B$782,N$83)+'СЕТ СН'!$G$14+СВЦЭМ!$D$10+'СЕТ СН'!$G$6-'СЕТ СН'!$G$26</f>
        <v>1301.3033701299998</v>
      </c>
      <c r="O96" s="36">
        <f>SUMIFS(СВЦЭМ!$D$39:$D$782,СВЦЭМ!$A$39:$A$782,$A96,СВЦЭМ!$B$39:$B$782,O$83)+'СЕТ СН'!$G$14+СВЦЭМ!$D$10+'СЕТ СН'!$G$6-'СЕТ СН'!$G$26</f>
        <v>1334.52949423</v>
      </c>
      <c r="P96" s="36">
        <f>SUMIFS(СВЦЭМ!$D$39:$D$782,СВЦЭМ!$A$39:$A$782,$A96,СВЦЭМ!$B$39:$B$782,P$83)+'СЕТ СН'!$G$14+СВЦЭМ!$D$10+'СЕТ СН'!$G$6-'СЕТ СН'!$G$26</f>
        <v>1330.10716106</v>
      </c>
      <c r="Q96" s="36">
        <f>SUMIFS(СВЦЭМ!$D$39:$D$782,СВЦЭМ!$A$39:$A$782,$A96,СВЦЭМ!$B$39:$B$782,Q$83)+'СЕТ СН'!$G$14+СВЦЭМ!$D$10+'СЕТ СН'!$G$6-'СЕТ СН'!$G$26</f>
        <v>1326.5264638499998</v>
      </c>
      <c r="R96" s="36">
        <f>SUMIFS(СВЦЭМ!$D$39:$D$782,СВЦЭМ!$A$39:$A$782,$A96,СВЦЭМ!$B$39:$B$782,R$83)+'СЕТ СН'!$G$14+СВЦЭМ!$D$10+'СЕТ СН'!$G$6-'СЕТ СН'!$G$26</f>
        <v>1321.88079606</v>
      </c>
      <c r="S96" s="36">
        <f>SUMIFS(СВЦЭМ!$D$39:$D$782,СВЦЭМ!$A$39:$A$782,$A96,СВЦЭМ!$B$39:$B$782,S$83)+'СЕТ СН'!$G$14+СВЦЭМ!$D$10+'СЕТ СН'!$G$6-'СЕТ СН'!$G$26</f>
        <v>1286.91524906</v>
      </c>
      <c r="T96" s="36">
        <f>SUMIFS(СВЦЭМ!$D$39:$D$782,СВЦЭМ!$A$39:$A$782,$A96,СВЦЭМ!$B$39:$B$782,T$83)+'СЕТ СН'!$G$14+СВЦЭМ!$D$10+'СЕТ СН'!$G$6-'СЕТ СН'!$G$26</f>
        <v>1195.3422304000001</v>
      </c>
      <c r="U96" s="36">
        <f>SUMIFS(СВЦЭМ!$D$39:$D$782,СВЦЭМ!$A$39:$A$782,$A96,СВЦЭМ!$B$39:$B$782,U$83)+'СЕТ СН'!$G$14+СВЦЭМ!$D$10+'СЕТ СН'!$G$6-'СЕТ СН'!$G$26</f>
        <v>1158.5017392</v>
      </c>
      <c r="V96" s="36">
        <f>SUMIFS(СВЦЭМ!$D$39:$D$782,СВЦЭМ!$A$39:$A$782,$A96,СВЦЭМ!$B$39:$B$782,V$83)+'СЕТ СН'!$G$14+СВЦЭМ!$D$10+'СЕТ СН'!$G$6-'СЕТ СН'!$G$26</f>
        <v>1149.9042238</v>
      </c>
      <c r="W96" s="36">
        <f>SUMIFS(СВЦЭМ!$D$39:$D$782,СВЦЭМ!$A$39:$A$782,$A96,СВЦЭМ!$B$39:$B$782,W$83)+'СЕТ СН'!$G$14+СВЦЭМ!$D$10+'СЕТ СН'!$G$6-'СЕТ СН'!$G$26</f>
        <v>1202.2623778299999</v>
      </c>
      <c r="X96" s="36">
        <f>SUMIFS(СВЦЭМ!$D$39:$D$782,СВЦЭМ!$A$39:$A$782,$A96,СВЦЭМ!$B$39:$B$782,X$83)+'СЕТ СН'!$G$14+СВЦЭМ!$D$10+'СЕТ СН'!$G$6-'СЕТ СН'!$G$26</f>
        <v>1234.54279032</v>
      </c>
      <c r="Y96" s="36">
        <f>SUMIFS(СВЦЭМ!$D$39:$D$782,СВЦЭМ!$A$39:$A$782,$A96,СВЦЭМ!$B$39:$B$782,Y$83)+'СЕТ СН'!$G$14+СВЦЭМ!$D$10+'СЕТ СН'!$G$6-'СЕТ СН'!$G$26</f>
        <v>1314.0989660599998</v>
      </c>
    </row>
    <row r="97" spans="1:25" ht="15.75" x14ac:dyDescent="0.2">
      <c r="A97" s="35">
        <f t="shared" si="2"/>
        <v>44483</v>
      </c>
      <c r="B97" s="36">
        <f>SUMIFS(СВЦЭМ!$D$39:$D$782,СВЦЭМ!$A$39:$A$782,$A97,СВЦЭМ!$B$39:$B$782,B$83)+'СЕТ СН'!$G$14+СВЦЭМ!$D$10+'СЕТ СН'!$G$6-'СЕТ СН'!$G$26</f>
        <v>1390.5251859599998</v>
      </c>
      <c r="C97" s="36">
        <f>SUMIFS(СВЦЭМ!$D$39:$D$782,СВЦЭМ!$A$39:$A$782,$A97,СВЦЭМ!$B$39:$B$782,C$83)+'СЕТ СН'!$G$14+СВЦЭМ!$D$10+'СЕТ СН'!$G$6-'СЕТ СН'!$G$26</f>
        <v>1363.94579505</v>
      </c>
      <c r="D97" s="36">
        <f>SUMIFS(СВЦЭМ!$D$39:$D$782,СВЦЭМ!$A$39:$A$782,$A97,СВЦЭМ!$B$39:$B$782,D$83)+'СЕТ СН'!$G$14+СВЦЭМ!$D$10+'СЕТ СН'!$G$6-'СЕТ СН'!$G$26</f>
        <v>1275.5716489699998</v>
      </c>
      <c r="E97" s="36">
        <f>SUMIFS(СВЦЭМ!$D$39:$D$782,СВЦЭМ!$A$39:$A$782,$A97,СВЦЭМ!$B$39:$B$782,E$83)+'СЕТ СН'!$G$14+СВЦЭМ!$D$10+'СЕТ СН'!$G$6-'СЕТ СН'!$G$26</f>
        <v>1261.52043869</v>
      </c>
      <c r="F97" s="36">
        <f>SUMIFS(СВЦЭМ!$D$39:$D$782,СВЦЭМ!$A$39:$A$782,$A97,СВЦЭМ!$B$39:$B$782,F$83)+'СЕТ СН'!$G$14+СВЦЭМ!$D$10+'СЕТ СН'!$G$6-'СЕТ СН'!$G$26</f>
        <v>1256.30916643</v>
      </c>
      <c r="G97" s="36">
        <f>SUMIFS(СВЦЭМ!$D$39:$D$782,СВЦЭМ!$A$39:$A$782,$A97,СВЦЭМ!$B$39:$B$782,G$83)+'СЕТ СН'!$G$14+СВЦЭМ!$D$10+'СЕТ СН'!$G$6-'СЕТ СН'!$G$26</f>
        <v>1270.1113434099998</v>
      </c>
      <c r="H97" s="36">
        <f>SUMIFS(СВЦЭМ!$D$39:$D$782,СВЦЭМ!$A$39:$A$782,$A97,СВЦЭМ!$B$39:$B$782,H$83)+'СЕТ СН'!$G$14+СВЦЭМ!$D$10+'СЕТ СН'!$G$6-'СЕТ СН'!$G$26</f>
        <v>1361.9635323699999</v>
      </c>
      <c r="I97" s="36">
        <f>SUMIFS(СВЦЭМ!$D$39:$D$782,СВЦЭМ!$A$39:$A$782,$A97,СВЦЭМ!$B$39:$B$782,I$83)+'СЕТ СН'!$G$14+СВЦЭМ!$D$10+'СЕТ СН'!$G$6-'СЕТ СН'!$G$26</f>
        <v>1349.7163700499998</v>
      </c>
      <c r="J97" s="36">
        <f>SUMIFS(СВЦЭМ!$D$39:$D$782,СВЦЭМ!$A$39:$A$782,$A97,СВЦЭМ!$B$39:$B$782,J$83)+'СЕТ СН'!$G$14+СВЦЭМ!$D$10+'СЕТ СН'!$G$6-'СЕТ СН'!$G$26</f>
        <v>1322.8912766999999</v>
      </c>
      <c r="K97" s="36">
        <f>SUMIFS(СВЦЭМ!$D$39:$D$782,СВЦЭМ!$A$39:$A$782,$A97,СВЦЭМ!$B$39:$B$782,K$83)+'СЕТ СН'!$G$14+СВЦЭМ!$D$10+'СЕТ СН'!$G$6-'СЕТ СН'!$G$26</f>
        <v>1182.40302544</v>
      </c>
      <c r="L97" s="36">
        <f>SUMIFS(СВЦЭМ!$D$39:$D$782,СВЦЭМ!$A$39:$A$782,$A97,СВЦЭМ!$B$39:$B$782,L$83)+'СЕТ СН'!$G$14+СВЦЭМ!$D$10+'СЕТ СН'!$G$6-'СЕТ СН'!$G$26</f>
        <v>1250.6551092</v>
      </c>
      <c r="M97" s="36">
        <f>SUMIFS(СВЦЭМ!$D$39:$D$782,СВЦЭМ!$A$39:$A$782,$A97,СВЦЭМ!$B$39:$B$782,M$83)+'СЕТ СН'!$G$14+СВЦЭМ!$D$10+'СЕТ СН'!$G$6-'СЕТ СН'!$G$26</f>
        <v>1402.5439099199998</v>
      </c>
      <c r="N97" s="36">
        <f>SUMIFS(СВЦЭМ!$D$39:$D$782,СВЦЭМ!$A$39:$A$782,$A97,СВЦЭМ!$B$39:$B$782,N$83)+'СЕТ СН'!$G$14+СВЦЭМ!$D$10+'СЕТ СН'!$G$6-'СЕТ СН'!$G$26</f>
        <v>1391.0053303099999</v>
      </c>
      <c r="O97" s="36">
        <f>SUMIFS(СВЦЭМ!$D$39:$D$782,СВЦЭМ!$A$39:$A$782,$A97,СВЦЭМ!$B$39:$B$782,O$83)+'СЕТ СН'!$G$14+СВЦЭМ!$D$10+'СЕТ СН'!$G$6-'СЕТ СН'!$G$26</f>
        <v>1386.5902808399999</v>
      </c>
      <c r="P97" s="36">
        <f>SUMIFS(СВЦЭМ!$D$39:$D$782,СВЦЭМ!$A$39:$A$782,$A97,СВЦЭМ!$B$39:$B$782,P$83)+'СЕТ СН'!$G$14+СВЦЭМ!$D$10+'СЕТ СН'!$G$6-'СЕТ СН'!$G$26</f>
        <v>1379.9895645299998</v>
      </c>
      <c r="Q97" s="36">
        <f>SUMIFS(СВЦЭМ!$D$39:$D$782,СВЦЭМ!$A$39:$A$782,$A97,СВЦЭМ!$B$39:$B$782,Q$83)+'СЕТ СН'!$G$14+СВЦЭМ!$D$10+'СЕТ СН'!$G$6-'СЕТ СН'!$G$26</f>
        <v>1404.62268522</v>
      </c>
      <c r="R97" s="36">
        <f>SUMIFS(СВЦЭМ!$D$39:$D$782,СВЦЭМ!$A$39:$A$782,$A97,СВЦЭМ!$B$39:$B$782,R$83)+'СЕТ СН'!$G$14+СВЦЭМ!$D$10+'СЕТ СН'!$G$6-'СЕТ СН'!$G$26</f>
        <v>1402.6707214999999</v>
      </c>
      <c r="S97" s="36">
        <f>SUMIFS(СВЦЭМ!$D$39:$D$782,СВЦЭМ!$A$39:$A$782,$A97,СВЦЭМ!$B$39:$B$782,S$83)+'СЕТ СН'!$G$14+СВЦЭМ!$D$10+'СЕТ СН'!$G$6-'СЕТ СН'!$G$26</f>
        <v>1341.3625327599998</v>
      </c>
      <c r="T97" s="36">
        <f>SUMIFS(СВЦЭМ!$D$39:$D$782,СВЦЭМ!$A$39:$A$782,$A97,СВЦЭМ!$B$39:$B$782,T$83)+'СЕТ СН'!$G$14+СВЦЭМ!$D$10+'СЕТ СН'!$G$6-'СЕТ СН'!$G$26</f>
        <v>1233.0668695299998</v>
      </c>
      <c r="U97" s="36">
        <f>SUMIFS(СВЦЭМ!$D$39:$D$782,СВЦЭМ!$A$39:$A$782,$A97,СВЦЭМ!$B$39:$B$782,U$83)+'СЕТ СН'!$G$14+СВЦЭМ!$D$10+'СЕТ СН'!$G$6-'СЕТ СН'!$G$26</f>
        <v>1155.3281827000001</v>
      </c>
      <c r="V97" s="36">
        <f>SUMIFS(СВЦЭМ!$D$39:$D$782,СВЦЭМ!$A$39:$A$782,$A97,СВЦЭМ!$B$39:$B$782,V$83)+'СЕТ СН'!$G$14+СВЦЭМ!$D$10+'СЕТ СН'!$G$6-'СЕТ СН'!$G$26</f>
        <v>1122.80810767</v>
      </c>
      <c r="W97" s="36">
        <f>SUMIFS(СВЦЭМ!$D$39:$D$782,СВЦЭМ!$A$39:$A$782,$A97,СВЦЭМ!$B$39:$B$782,W$83)+'СЕТ СН'!$G$14+СВЦЭМ!$D$10+'СЕТ СН'!$G$6-'СЕТ СН'!$G$26</f>
        <v>1226.7447339</v>
      </c>
      <c r="X97" s="36">
        <f>SUMIFS(СВЦЭМ!$D$39:$D$782,СВЦЭМ!$A$39:$A$782,$A97,СВЦЭМ!$B$39:$B$782,X$83)+'СЕТ СН'!$G$14+СВЦЭМ!$D$10+'СЕТ СН'!$G$6-'СЕТ СН'!$G$26</f>
        <v>1325.9548848499999</v>
      </c>
      <c r="Y97" s="36">
        <f>SUMIFS(СВЦЭМ!$D$39:$D$782,СВЦЭМ!$A$39:$A$782,$A97,СВЦЭМ!$B$39:$B$782,Y$83)+'СЕТ СН'!$G$14+СВЦЭМ!$D$10+'СЕТ СН'!$G$6-'СЕТ СН'!$G$26</f>
        <v>1381.6068654599999</v>
      </c>
    </row>
    <row r="98" spans="1:25" ht="15.75" x14ac:dyDescent="0.2">
      <c r="A98" s="35">
        <f t="shared" si="2"/>
        <v>44484</v>
      </c>
      <c r="B98" s="36">
        <f>SUMIFS(СВЦЭМ!$D$39:$D$782,СВЦЭМ!$A$39:$A$782,$A98,СВЦЭМ!$B$39:$B$782,B$83)+'СЕТ СН'!$G$14+СВЦЭМ!$D$10+'СЕТ СН'!$G$6-'СЕТ СН'!$G$26</f>
        <v>1324.93386958</v>
      </c>
      <c r="C98" s="36">
        <f>SUMIFS(СВЦЭМ!$D$39:$D$782,СВЦЭМ!$A$39:$A$782,$A98,СВЦЭМ!$B$39:$B$782,C$83)+'СЕТ СН'!$G$14+СВЦЭМ!$D$10+'СЕТ СН'!$G$6-'СЕТ СН'!$G$26</f>
        <v>1318.4507484399999</v>
      </c>
      <c r="D98" s="36">
        <f>SUMIFS(СВЦЭМ!$D$39:$D$782,СВЦЭМ!$A$39:$A$782,$A98,СВЦЭМ!$B$39:$B$782,D$83)+'СЕТ СН'!$G$14+СВЦЭМ!$D$10+'СЕТ СН'!$G$6-'СЕТ СН'!$G$26</f>
        <v>1281.8683291099999</v>
      </c>
      <c r="E98" s="36">
        <f>SUMIFS(СВЦЭМ!$D$39:$D$782,СВЦЭМ!$A$39:$A$782,$A98,СВЦЭМ!$B$39:$B$782,E$83)+'СЕТ СН'!$G$14+СВЦЭМ!$D$10+'СЕТ СН'!$G$6-'СЕТ СН'!$G$26</f>
        <v>1300.0545908199999</v>
      </c>
      <c r="F98" s="36">
        <f>SUMIFS(СВЦЭМ!$D$39:$D$782,СВЦЭМ!$A$39:$A$782,$A98,СВЦЭМ!$B$39:$B$782,F$83)+'СЕТ СН'!$G$14+СВЦЭМ!$D$10+'СЕТ СН'!$G$6-'СЕТ СН'!$G$26</f>
        <v>1291.5513778899999</v>
      </c>
      <c r="G98" s="36">
        <f>SUMIFS(СВЦЭМ!$D$39:$D$782,СВЦЭМ!$A$39:$A$782,$A98,СВЦЭМ!$B$39:$B$782,G$83)+'СЕТ СН'!$G$14+СВЦЭМ!$D$10+'СЕТ СН'!$G$6-'СЕТ СН'!$G$26</f>
        <v>1290.4289709199998</v>
      </c>
      <c r="H98" s="36">
        <f>SUMIFS(СВЦЭМ!$D$39:$D$782,СВЦЭМ!$A$39:$A$782,$A98,СВЦЭМ!$B$39:$B$782,H$83)+'СЕТ СН'!$G$14+СВЦЭМ!$D$10+'СЕТ СН'!$G$6-'СЕТ СН'!$G$26</f>
        <v>1354.6775444599998</v>
      </c>
      <c r="I98" s="36">
        <f>SUMIFS(СВЦЭМ!$D$39:$D$782,СВЦЭМ!$A$39:$A$782,$A98,СВЦЭМ!$B$39:$B$782,I$83)+'СЕТ СН'!$G$14+СВЦЭМ!$D$10+'СЕТ СН'!$G$6-'СЕТ СН'!$G$26</f>
        <v>1361.69811235</v>
      </c>
      <c r="J98" s="36">
        <f>SUMIFS(СВЦЭМ!$D$39:$D$782,СВЦЭМ!$A$39:$A$782,$A98,СВЦЭМ!$B$39:$B$782,J$83)+'СЕТ СН'!$G$14+СВЦЭМ!$D$10+'СЕТ СН'!$G$6-'СЕТ СН'!$G$26</f>
        <v>1328.6098418699999</v>
      </c>
      <c r="K98" s="36">
        <f>SUMIFS(СВЦЭМ!$D$39:$D$782,СВЦЭМ!$A$39:$A$782,$A98,СВЦЭМ!$B$39:$B$782,K$83)+'СЕТ СН'!$G$14+СВЦЭМ!$D$10+'СЕТ СН'!$G$6-'СЕТ СН'!$G$26</f>
        <v>1296.1044902399999</v>
      </c>
      <c r="L98" s="36">
        <f>SUMIFS(СВЦЭМ!$D$39:$D$782,СВЦЭМ!$A$39:$A$782,$A98,СВЦЭМ!$B$39:$B$782,L$83)+'СЕТ СН'!$G$14+СВЦЭМ!$D$10+'СЕТ СН'!$G$6-'СЕТ СН'!$G$26</f>
        <v>1304.95978085</v>
      </c>
      <c r="M98" s="36">
        <f>SUMIFS(СВЦЭМ!$D$39:$D$782,СВЦЭМ!$A$39:$A$782,$A98,СВЦЭМ!$B$39:$B$782,M$83)+'СЕТ СН'!$G$14+СВЦЭМ!$D$10+'СЕТ СН'!$G$6-'СЕТ СН'!$G$26</f>
        <v>1313.0557755899999</v>
      </c>
      <c r="N98" s="36">
        <f>SUMIFS(СВЦЭМ!$D$39:$D$782,СВЦЭМ!$A$39:$A$782,$A98,СВЦЭМ!$B$39:$B$782,N$83)+'СЕТ СН'!$G$14+СВЦЭМ!$D$10+'СЕТ СН'!$G$6-'СЕТ СН'!$G$26</f>
        <v>1315.7426460099998</v>
      </c>
      <c r="O98" s="36">
        <f>SUMIFS(СВЦЭМ!$D$39:$D$782,СВЦЭМ!$A$39:$A$782,$A98,СВЦЭМ!$B$39:$B$782,O$83)+'СЕТ СН'!$G$14+СВЦЭМ!$D$10+'СЕТ СН'!$G$6-'СЕТ СН'!$G$26</f>
        <v>1347.2664238099999</v>
      </c>
      <c r="P98" s="36">
        <f>SUMIFS(СВЦЭМ!$D$39:$D$782,СВЦЭМ!$A$39:$A$782,$A98,СВЦЭМ!$B$39:$B$782,P$83)+'СЕТ СН'!$G$14+СВЦЭМ!$D$10+'СЕТ СН'!$G$6-'СЕТ СН'!$G$26</f>
        <v>1381.6858597399998</v>
      </c>
      <c r="Q98" s="36">
        <f>SUMIFS(СВЦЭМ!$D$39:$D$782,СВЦЭМ!$A$39:$A$782,$A98,СВЦЭМ!$B$39:$B$782,Q$83)+'СЕТ СН'!$G$14+СВЦЭМ!$D$10+'СЕТ СН'!$G$6-'СЕТ СН'!$G$26</f>
        <v>1382.5412352999999</v>
      </c>
      <c r="R98" s="36">
        <f>SUMIFS(СВЦЭМ!$D$39:$D$782,СВЦЭМ!$A$39:$A$782,$A98,СВЦЭМ!$B$39:$B$782,R$83)+'СЕТ СН'!$G$14+СВЦЭМ!$D$10+'СЕТ СН'!$G$6-'СЕТ СН'!$G$26</f>
        <v>1381.64323788</v>
      </c>
      <c r="S98" s="36">
        <f>SUMIFS(СВЦЭМ!$D$39:$D$782,СВЦЭМ!$A$39:$A$782,$A98,СВЦЭМ!$B$39:$B$782,S$83)+'СЕТ СН'!$G$14+СВЦЭМ!$D$10+'СЕТ СН'!$G$6-'СЕТ СН'!$G$26</f>
        <v>1383.1640090699998</v>
      </c>
      <c r="T98" s="36">
        <f>SUMIFS(СВЦЭМ!$D$39:$D$782,СВЦЭМ!$A$39:$A$782,$A98,СВЦЭМ!$B$39:$B$782,T$83)+'СЕТ СН'!$G$14+СВЦЭМ!$D$10+'СЕТ СН'!$G$6-'СЕТ СН'!$G$26</f>
        <v>1300.2160752099999</v>
      </c>
      <c r="U98" s="36">
        <f>SUMIFS(СВЦЭМ!$D$39:$D$782,СВЦЭМ!$A$39:$A$782,$A98,СВЦЭМ!$B$39:$B$782,U$83)+'СЕТ СН'!$G$14+СВЦЭМ!$D$10+'СЕТ СН'!$G$6-'СЕТ СН'!$G$26</f>
        <v>1305.47192731</v>
      </c>
      <c r="V98" s="36">
        <f>SUMIFS(СВЦЭМ!$D$39:$D$782,СВЦЭМ!$A$39:$A$782,$A98,СВЦЭМ!$B$39:$B$782,V$83)+'СЕТ СН'!$G$14+СВЦЭМ!$D$10+'СЕТ СН'!$G$6-'СЕТ СН'!$G$26</f>
        <v>1307.16564447</v>
      </c>
      <c r="W98" s="36">
        <f>SUMIFS(СВЦЭМ!$D$39:$D$782,СВЦЭМ!$A$39:$A$782,$A98,СВЦЭМ!$B$39:$B$782,W$83)+'СЕТ СН'!$G$14+СВЦЭМ!$D$10+'СЕТ СН'!$G$6-'СЕТ СН'!$G$26</f>
        <v>1300.9238274699999</v>
      </c>
      <c r="X98" s="36">
        <f>SUMIFS(СВЦЭМ!$D$39:$D$782,СВЦЭМ!$A$39:$A$782,$A98,СВЦЭМ!$B$39:$B$782,X$83)+'СЕТ СН'!$G$14+СВЦЭМ!$D$10+'СЕТ СН'!$G$6-'СЕТ СН'!$G$26</f>
        <v>1310.0210889799998</v>
      </c>
      <c r="Y98" s="36">
        <f>SUMIFS(СВЦЭМ!$D$39:$D$782,СВЦЭМ!$A$39:$A$782,$A98,СВЦЭМ!$B$39:$B$782,Y$83)+'СЕТ СН'!$G$14+СВЦЭМ!$D$10+'СЕТ СН'!$G$6-'СЕТ СН'!$G$26</f>
        <v>1363.5367230899999</v>
      </c>
    </row>
    <row r="99" spans="1:25" ht="15.75" x14ac:dyDescent="0.2">
      <c r="A99" s="35">
        <f t="shared" si="2"/>
        <v>44485</v>
      </c>
      <c r="B99" s="36">
        <f>SUMIFS(СВЦЭМ!$D$39:$D$782,СВЦЭМ!$A$39:$A$782,$A99,СВЦЭМ!$B$39:$B$782,B$83)+'СЕТ СН'!$G$14+СВЦЭМ!$D$10+'СЕТ СН'!$G$6-'СЕТ СН'!$G$26</f>
        <v>1330.3255934899998</v>
      </c>
      <c r="C99" s="36">
        <f>SUMIFS(СВЦЭМ!$D$39:$D$782,СВЦЭМ!$A$39:$A$782,$A99,СВЦЭМ!$B$39:$B$782,C$83)+'СЕТ СН'!$G$14+СВЦЭМ!$D$10+'СЕТ СН'!$G$6-'СЕТ СН'!$G$26</f>
        <v>1371.2582936199999</v>
      </c>
      <c r="D99" s="36">
        <f>SUMIFS(СВЦЭМ!$D$39:$D$782,СВЦЭМ!$A$39:$A$782,$A99,СВЦЭМ!$B$39:$B$782,D$83)+'СЕТ СН'!$G$14+СВЦЭМ!$D$10+'СЕТ СН'!$G$6-'СЕТ СН'!$G$26</f>
        <v>1290.9620397599999</v>
      </c>
      <c r="E99" s="36">
        <f>SUMIFS(СВЦЭМ!$D$39:$D$782,СВЦЭМ!$A$39:$A$782,$A99,СВЦЭМ!$B$39:$B$782,E$83)+'СЕТ СН'!$G$14+СВЦЭМ!$D$10+'СЕТ СН'!$G$6-'СЕТ СН'!$G$26</f>
        <v>1280.58733837</v>
      </c>
      <c r="F99" s="36">
        <f>SUMIFS(СВЦЭМ!$D$39:$D$782,СВЦЭМ!$A$39:$A$782,$A99,СВЦЭМ!$B$39:$B$782,F$83)+'СЕТ СН'!$G$14+СВЦЭМ!$D$10+'СЕТ СН'!$G$6-'СЕТ СН'!$G$26</f>
        <v>1278.8754533299998</v>
      </c>
      <c r="G99" s="36">
        <f>SUMIFS(СВЦЭМ!$D$39:$D$782,СВЦЭМ!$A$39:$A$782,$A99,СВЦЭМ!$B$39:$B$782,G$83)+'СЕТ СН'!$G$14+СВЦЭМ!$D$10+'СЕТ СН'!$G$6-'СЕТ СН'!$G$26</f>
        <v>1280.3240973899999</v>
      </c>
      <c r="H99" s="36">
        <f>SUMIFS(СВЦЭМ!$D$39:$D$782,СВЦЭМ!$A$39:$A$782,$A99,СВЦЭМ!$B$39:$B$782,H$83)+'СЕТ СН'!$G$14+СВЦЭМ!$D$10+'СЕТ СН'!$G$6-'СЕТ СН'!$G$26</f>
        <v>1321.7718473</v>
      </c>
      <c r="I99" s="36">
        <f>SUMIFS(СВЦЭМ!$D$39:$D$782,СВЦЭМ!$A$39:$A$782,$A99,СВЦЭМ!$B$39:$B$782,I$83)+'СЕТ СН'!$G$14+СВЦЭМ!$D$10+'СЕТ СН'!$G$6-'СЕТ СН'!$G$26</f>
        <v>1350.9799293699998</v>
      </c>
      <c r="J99" s="36">
        <f>SUMIFS(СВЦЭМ!$D$39:$D$782,СВЦЭМ!$A$39:$A$782,$A99,СВЦЭМ!$B$39:$B$782,J$83)+'СЕТ СН'!$G$14+СВЦЭМ!$D$10+'СЕТ СН'!$G$6-'СЕТ СН'!$G$26</f>
        <v>1370.8259308099998</v>
      </c>
      <c r="K99" s="36">
        <f>SUMIFS(СВЦЭМ!$D$39:$D$782,СВЦЭМ!$A$39:$A$782,$A99,СВЦЭМ!$B$39:$B$782,K$83)+'СЕТ СН'!$G$14+СВЦЭМ!$D$10+'СЕТ СН'!$G$6-'СЕТ СН'!$G$26</f>
        <v>1285.43455571</v>
      </c>
      <c r="L99" s="36">
        <f>SUMIFS(СВЦЭМ!$D$39:$D$782,СВЦЭМ!$A$39:$A$782,$A99,СВЦЭМ!$B$39:$B$782,L$83)+'СЕТ СН'!$G$14+СВЦЭМ!$D$10+'СЕТ СН'!$G$6-'СЕТ СН'!$G$26</f>
        <v>1294.2670084499998</v>
      </c>
      <c r="M99" s="36">
        <f>SUMIFS(СВЦЭМ!$D$39:$D$782,СВЦЭМ!$A$39:$A$782,$A99,СВЦЭМ!$B$39:$B$782,M$83)+'СЕТ СН'!$G$14+СВЦЭМ!$D$10+'СЕТ СН'!$G$6-'СЕТ СН'!$G$26</f>
        <v>1288.66023838</v>
      </c>
      <c r="N99" s="36">
        <f>SUMIFS(СВЦЭМ!$D$39:$D$782,СВЦЭМ!$A$39:$A$782,$A99,СВЦЭМ!$B$39:$B$782,N$83)+'СЕТ СН'!$G$14+СВЦЭМ!$D$10+'СЕТ СН'!$G$6-'СЕТ СН'!$G$26</f>
        <v>1289.41420049</v>
      </c>
      <c r="O99" s="36">
        <f>SUMIFS(СВЦЭМ!$D$39:$D$782,СВЦЭМ!$A$39:$A$782,$A99,СВЦЭМ!$B$39:$B$782,O$83)+'СЕТ СН'!$G$14+СВЦЭМ!$D$10+'СЕТ СН'!$G$6-'СЕТ СН'!$G$26</f>
        <v>1282.8332861999997</v>
      </c>
      <c r="P99" s="36">
        <f>SUMIFS(СВЦЭМ!$D$39:$D$782,СВЦЭМ!$A$39:$A$782,$A99,СВЦЭМ!$B$39:$B$782,P$83)+'СЕТ СН'!$G$14+СВЦЭМ!$D$10+'СЕТ СН'!$G$6-'СЕТ СН'!$G$26</f>
        <v>1272.4452057399999</v>
      </c>
      <c r="Q99" s="36">
        <f>SUMIFS(СВЦЭМ!$D$39:$D$782,СВЦЭМ!$A$39:$A$782,$A99,СВЦЭМ!$B$39:$B$782,Q$83)+'СЕТ СН'!$G$14+СВЦЭМ!$D$10+'СЕТ СН'!$G$6-'СЕТ СН'!$G$26</f>
        <v>1263.3564667799999</v>
      </c>
      <c r="R99" s="36">
        <f>SUMIFS(СВЦЭМ!$D$39:$D$782,СВЦЭМ!$A$39:$A$782,$A99,СВЦЭМ!$B$39:$B$782,R$83)+'СЕТ СН'!$G$14+СВЦЭМ!$D$10+'СЕТ СН'!$G$6-'СЕТ СН'!$G$26</f>
        <v>1257.68914868</v>
      </c>
      <c r="S99" s="36">
        <f>SUMIFS(СВЦЭМ!$D$39:$D$782,СВЦЭМ!$A$39:$A$782,$A99,СВЦЭМ!$B$39:$B$782,S$83)+'СЕТ СН'!$G$14+СВЦЭМ!$D$10+'СЕТ СН'!$G$6-'СЕТ СН'!$G$26</f>
        <v>1249.1929714599999</v>
      </c>
      <c r="T99" s="36">
        <f>SUMIFS(СВЦЭМ!$D$39:$D$782,СВЦЭМ!$A$39:$A$782,$A99,СВЦЭМ!$B$39:$B$782,T$83)+'СЕТ СН'!$G$14+СВЦЭМ!$D$10+'СЕТ СН'!$G$6-'СЕТ СН'!$G$26</f>
        <v>1239.7633011799999</v>
      </c>
      <c r="U99" s="36">
        <f>SUMIFS(СВЦЭМ!$D$39:$D$782,СВЦЭМ!$A$39:$A$782,$A99,СВЦЭМ!$B$39:$B$782,U$83)+'СЕТ СН'!$G$14+СВЦЭМ!$D$10+'СЕТ СН'!$G$6-'СЕТ СН'!$G$26</f>
        <v>1262.3442814599998</v>
      </c>
      <c r="V99" s="36">
        <f>SUMIFS(СВЦЭМ!$D$39:$D$782,СВЦЭМ!$A$39:$A$782,$A99,СВЦЭМ!$B$39:$B$782,V$83)+'СЕТ СН'!$G$14+СВЦЭМ!$D$10+'СЕТ СН'!$G$6-'СЕТ СН'!$G$26</f>
        <v>1247.5219356399998</v>
      </c>
      <c r="W99" s="36">
        <f>SUMIFS(СВЦЭМ!$D$39:$D$782,СВЦЭМ!$A$39:$A$782,$A99,СВЦЭМ!$B$39:$B$782,W$83)+'СЕТ СН'!$G$14+СВЦЭМ!$D$10+'СЕТ СН'!$G$6-'СЕТ СН'!$G$26</f>
        <v>1254.1161846199998</v>
      </c>
      <c r="X99" s="36">
        <f>SUMIFS(СВЦЭМ!$D$39:$D$782,СВЦЭМ!$A$39:$A$782,$A99,СВЦЭМ!$B$39:$B$782,X$83)+'СЕТ СН'!$G$14+СВЦЭМ!$D$10+'СЕТ СН'!$G$6-'СЕТ СН'!$G$26</f>
        <v>1323.1214842299999</v>
      </c>
      <c r="Y99" s="36">
        <f>SUMIFS(СВЦЭМ!$D$39:$D$782,СВЦЭМ!$A$39:$A$782,$A99,СВЦЭМ!$B$39:$B$782,Y$83)+'СЕТ СН'!$G$14+СВЦЭМ!$D$10+'СЕТ СН'!$G$6-'СЕТ СН'!$G$26</f>
        <v>1387.9065725099999</v>
      </c>
    </row>
    <row r="100" spans="1:25" ht="15.75" x14ac:dyDescent="0.2">
      <c r="A100" s="35">
        <f t="shared" si="2"/>
        <v>44486</v>
      </c>
      <c r="B100" s="36">
        <f>SUMIFS(СВЦЭМ!$D$39:$D$782,СВЦЭМ!$A$39:$A$782,$A100,СВЦЭМ!$B$39:$B$782,B$83)+'СЕТ СН'!$G$14+СВЦЭМ!$D$10+'СЕТ СН'!$G$6-'СЕТ СН'!$G$26</f>
        <v>1315.2587082999999</v>
      </c>
      <c r="C100" s="36">
        <f>SUMIFS(СВЦЭМ!$D$39:$D$782,СВЦЭМ!$A$39:$A$782,$A100,СВЦЭМ!$B$39:$B$782,C$83)+'СЕТ СН'!$G$14+СВЦЭМ!$D$10+'СЕТ СН'!$G$6-'СЕТ СН'!$G$26</f>
        <v>1357.89356088</v>
      </c>
      <c r="D100" s="36">
        <f>SUMIFS(СВЦЭМ!$D$39:$D$782,СВЦЭМ!$A$39:$A$782,$A100,СВЦЭМ!$B$39:$B$782,D$83)+'СЕТ СН'!$G$14+СВЦЭМ!$D$10+'СЕТ СН'!$G$6-'СЕТ СН'!$G$26</f>
        <v>1295.85579738</v>
      </c>
      <c r="E100" s="36">
        <f>SUMIFS(СВЦЭМ!$D$39:$D$782,СВЦЭМ!$A$39:$A$782,$A100,СВЦЭМ!$B$39:$B$782,E$83)+'СЕТ СН'!$G$14+СВЦЭМ!$D$10+'СЕТ СН'!$G$6-'СЕТ СН'!$G$26</f>
        <v>1285.8694702099999</v>
      </c>
      <c r="F100" s="36">
        <f>SUMIFS(СВЦЭМ!$D$39:$D$782,СВЦЭМ!$A$39:$A$782,$A100,СВЦЭМ!$B$39:$B$782,F$83)+'СЕТ СН'!$G$14+СВЦЭМ!$D$10+'СЕТ СН'!$G$6-'СЕТ СН'!$G$26</f>
        <v>1290.8459680599999</v>
      </c>
      <c r="G100" s="36">
        <f>SUMIFS(СВЦЭМ!$D$39:$D$782,СВЦЭМ!$A$39:$A$782,$A100,СВЦЭМ!$B$39:$B$782,G$83)+'СЕТ СН'!$G$14+СВЦЭМ!$D$10+'СЕТ СН'!$G$6-'СЕТ СН'!$G$26</f>
        <v>1283.9526763700001</v>
      </c>
      <c r="H100" s="36">
        <f>SUMIFS(СВЦЭМ!$D$39:$D$782,СВЦЭМ!$A$39:$A$782,$A100,СВЦЭМ!$B$39:$B$782,H$83)+'СЕТ СН'!$G$14+СВЦЭМ!$D$10+'СЕТ СН'!$G$6-'СЕТ СН'!$G$26</f>
        <v>1313.3702279099998</v>
      </c>
      <c r="I100" s="36">
        <f>SUMIFS(СВЦЭМ!$D$39:$D$782,СВЦЭМ!$A$39:$A$782,$A100,СВЦЭМ!$B$39:$B$782,I$83)+'СЕТ СН'!$G$14+СВЦЭМ!$D$10+'СЕТ СН'!$G$6-'СЕТ СН'!$G$26</f>
        <v>1325.0038253099999</v>
      </c>
      <c r="J100" s="36">
        <f>SUMIFS(СВЦЭМ!$D$39:$D$782,СВЦЭМ!$A$39:$A$782,$A100,СВЦЭМ!$B$39:$B$782,J$83)+'СЕТ СН'!$G$14+СВЦЭМ!$D$10+'СЕТ СН'!$G$6-'СЕТ СН'!$G$26</f>
        <v>1271.4619051299999</v>
      </c>
      <c r="K100" s="36">
        <f>SUMIFS(СВЦЭМ!$D$39:$D$782,СВЦЭМ!$A$39:$A$782,$A100,СВЦЭМ!$B$39:$B$782,K$83)+'СЕТ СН'!$G$14+СВЦЭМ!$D$10+'СЕТ СН'!$G$6-'СЕТ СН'!$G$26</f>
        <v>1263.1967251900001</v>
      </c>
      <c r="L100" s="36">
        <f>SUMIFS(СВЦЭМ!$D$39:$D$782,СВЦЭМ!$A$39:$A$782,$A100,СВЦЭМ!$B$39:$B$782,L$83)+'СЕТ СН'!$G$14+СВЦЭМ!$D$10+'СЕТ СН'!$G$6-'СЕТ СН'!$G$26</f>
        <v>1266.58643295</v>
      </c>
      <c r="M100" s="36">
        <f>SUMIFS(СВЦЭМ!$D$39:$D$782,СВЦЭМ!$A$39:$A$782,$A100,СВЦЭМ!$B$39:$B$782,M$83)+'СЕТ СН'!$G$14+СВЦЭМ!$D$10+'СЕТ СН'!$G$6-'СЕТ СН'!$G$26</f>
        <v>1273.65478717</v>
      </c>
      <c r="N100" s="36">
        <f>SUMIFS(СВЦЭМ!$D$39:$D$782,СВЦЭМ!$A$39:$A$782,$A100,СВЦЭМ!$B$39:$B$782,N$83)+'СЕТ СН'!$G$14+СВЦЭМ!$D$10+'СЕТ СН'!$G$6-'СЕТ СН'!$G$26</f>
        <v>1286.1416414400001</v>
      </c>
      <c r="O100" s="36">
        <f>SUMIFS(СВЦЭМ!$D$39:$D$782,СВЦЭМ!$A$39:$A$782,$A100,СВЦЭМ!$B$39:$B$782,O$83)+'СЕТ СН'!$G$14+СВЦЭМ!$D$10+'СЕТ СН'!$G$6-'СЕТ СН'!$G$26</f>
        <v>1283.8537505499999</v>
      </c>
      <c r="P100" s="36">
        <f>SUMIFS(СВЦЭМ!$D$39:$D$782,СВЦЭМ!$A$39:$A$782,$A100,СВЦЭМ!$B$39:$B$782,P$83)+'СЕТ СН'!$G$14+СВЦЭМ!$D$10+'СЕТ СН'!$G$6-'СЕТ СН'!$G$26</f>
        <v>1328.7125355199998</v>
      </c>
      <c r="Q100" s="36">
        <f>SUMIFS(СВЦЭМ!$D$39:$D$782,СВЦЭМ!$A$39:$A$782,$A100,СВЦЭМ!$B$39:$B$782,Q$83)+'СЕТ СН'!$G$14+СВЦЭМ!$D$10+'СЕТ СН'!$G$6-'СЕТ СН'!$G$26</f>
        <v>1378.6557079499999</v>
      </c>
      <c r="R100" s="36">
        <f>SUMIFS(СВЦЭМ!$D$39:$D$782,СВЦЭМ!$A$39:$A$782,$A100,СВЦЭМ!$B$39:$B$782,R$83)+'СЕТ СН'!$G$14+СВЦЭМ!$D$10+'СЕТ СН'!$G$6-'СЕТ СН'!$G$26</f>
        <v>1323.0445242599999</v>
      </c>
      <c r="S100" s="36">
        <f>SUMIFS(СВЦЭМ!$D$39:$D$782,СВЦЭМ!$A$39:$A$782,$A100,СВЦЭМ!$B$39:$B$782,S$83)+'СЕТ СН'!$G$14+СВЦЭМ!$D$10+'СЕТ СН'!$G$6-'СЕТ СН'!$G$26</f>
        <v>1264.3581608899999</v>
      </c>
      <c r="T100" s="36">
        <f>SUMIFS(СВЦЭМ!$D$39:$D$782,СВЦЭМ!$A$39:$A$782,$A100,СВЦЭМ!$B$39:$B$782,T$83)+'СЕТ СН'!$G$14+СВЦЭМ!$D$10+'СЕТ СН'!$G$6-'СЕТ СН'!$G$26</f>
        <v>1272.14451788</v>
      </c>
      <c r="U100" s="36">
        <f>SUMIFS(СВЦЭМ!$D$39:$D$782,СВЦЭМ!$A$39:$A$782,$A100,СВЦЭМ!$B$39:$B$782,U$83)+'СЕТ СН'!$G$14+СВЦЭМ!$D$10+'СЕТ СН'!$G$6-'СЕТ СН'!$G$26</f>
        <v>1292.4419477899999</v>
      </c>
      <c r="V100" s="36">
        <f>SUMIFS(СВЦЭМ!$D$39:$D$782,СВЦЭМ!$A$39:$A$782,$A100,СВЦЭМ!$B$39:$B$782,V$83)+'СЕТ СН'!$G$14+СВЦЭМ!$D$10+'СЕТ СН'!$G$6-'СЕТ СН'!$G$26</f>
        <v>1278.9091066299998</v>
      </c>
      <c r="W100" s="36">
        <f>SUMIFS(СВЦЭМ!$D$39:$D$782,СВЦЭМ!$A$39:$A$782,$A100,СВЦЭМ!$B$39:$B$782,W$83)+'СЕТ СН'!$G$14+СВЦЭМ!$D$10+'СЕТ СН'!$G$6-'СЕТ СН'!$G$26</f>
        <v>1286.7334879999999</v>
      </c>
      <c r="X100" s="36">
        <f>SUMIFS(СВЦЭМ!$D$39:$D$782,СВЦЭМ!$A$39:$A$782,$A100,СВЦЭМ!$B$39:$B$782,X$83)+'СЕТ СН'!$G$14+СВЦЭМ!$D$10+'СЕТ СН'!$G$6-'СЕТ СН'!$G$26</f>
        <v>1283.52466787</v>
      </c>
      <c r="Y100" s="36">
        <f>SUMIFS(СВЦЭМ!$D$39:$D$782,СВЦЭМ!$A$39:$A$782,$A100,СВЦЭМ!$B$39:$B$782,Y$83)+'СЕТ СН'!$G$14+СВЦЭМ!$D$10+'СЕТ СН'!$G$6-'СЕТ СН'!$G$26</f>
        <v>1355.3740526899999</v>
      </c>
    </row>
    <row r="101" spans="1:25" ht="15.75" x14ac:dyDescent="0.2">
      <c r="A101" s="35">
        <f t="shared" si="2"/>
        <v>44487</v>
      </c>
      <c r="B101" s="36">
        <f>SUMIFS(СВЦЭМ!$D$39:$D$782,СВЦЭМ!$A$39:$A$782,$A101,СВЦЭМ!$B$39:$B$782,B$83)+'СЕТ СН'!$G$14+СВЦЭМ!$D$10+'СЕТ СН'!$G$6-'СЕТ СН'!$G$26</f>
        <v>1386.66247873</v>
      </c>
      <c r="C101" s="36">
        <f>SUMIFS(СВЦЭМ!$D$39:$D$782,СВЦЭМ!$A$39:$A$782,$A101,СВЦЭМ!$B$39:$B$782,C$83)+'СЕТ СН'!$G$14+СВЦЭМ!$D$10+'СЕТ СН'!$G$6-'СЕТ СН'!$G$26</f>
        <v>1355.0927677299999</v>
      </c>
      <c r="D101" s="36">
        <f>SUMIFS(СВЦЭМ!$D$39:$D$782,СВЦЭМ!$A$39:$A$782,$A101,СВЦЭМ!$B$39:$B$782,D$83)+'СЕТ СН'!$G$14+СВЦЭМ!$D$10+'СЕТ СН'!$G$6-'СЕТ СН'!$G$26</f>
        <v>1310.3608269899999</v>
      </c>
      <c r="E101" s="36">
        <f>SUMIFS(СВЦЭМ!$D$39:$D$782,СВЦЭМ!$A$39:$A$782,$A101,СВЦЭМ!$B$39:$B$782,E$83)+'СЕТ СН'!$G$14+СВЦЭМ!$D$10+'СЕТ СН'!$G$6-'СЕТ СН'!$G$26</f>
        <v>1309.5640094599999</v>
      </c>
      <c r="F101" s="36">
        <f>SUMIFS(СВЦЭМ!$D$39:$D$782,СВЦЭМ!$A$39:$A$782,$A101,СВЦЭМ!$B$39:$B$782,F$83)+'СЕТ СН'!$G$14+СВЦЭМ!$D$10+'СЕТ СН'!$G$6-'СЕТ СН'!$G$26</f>
        <v>1307.2669893899999</v>
      </c>
      <c r="G101" s="36">
        <f>SUMIFS(СВЦЭМ!$D$39:$D$782,СВЦЭМ!$A$39:$A$782,$A101,СВЦЭМ!$B$39:$B$782,G$83)+'СЕТ СН'!$G$14+СВЦЭМ!$D$10+'СЕТ СН'!$G$6-'СЕТ СН'!$G$26</f>
        <v>1302.8830211499999</v>
      </c>
      <c r="H101" s="36">
        <f>SUMIFS(СВЦЭМ!$D$39:$D$782,СВЦЭМ!$A$39:$A$782,$A101,СВЦЭМ!$B$39:$B$782,H$83)+'СЕТ СН'!$G$14+СВЦЭМ!$D$10+'СЕТ СН'!$G$6-'СЕТ СН'!$G$26</f>
        <v>1362.4942031799999</v>
      </c>
      <c r="I101" s="36">
        <f>SUMIFS(СВЦЭМ!$D$39:$D$782,СВЦЭМ!$A$39:$A$782,$A101,СВЦЭМ!$B$39:$B$782,I$83)+'СЕТ СН'!$G$14+СВЦЭМ!$D$10+'СЕТ СН'!$G$6-'СЕТ СН'!$G$26</f>
        <v>1399.2481410799999</v>
      </c>
      <c r="J101" s="36">
        <f>SUMIFS(СВЦЭМ!$D$39:$D$782,СВЦЭМ!$A$39:$A$782,$A101,СВЦЭМ!$B$39:$B$782,J$83)+'СЕТ СН'!$G$14+СВЦЭМ!$D$10+'СЕТ СН'!$G$6-'СЕТ СН'!$G$26</f>
        <v>1351.9452994399999</v>
      </c>
      <c r="K101" s="36">
        <f>SUMIFS(СВЦЭМ!$D$39:$D$782,СВЦЭМ!$A$39:$A$782,$A101,СВЦЭМ!$B$39:$B$782,K$83)+'СЕТ СН'!$G$14+СВЦЭМ!$D$10+'СЕТ СН'!$G$6-'СЕТ СН'!$G$26</f>
        <v>1323.5992006299998</v>
      </c>
      <c r="L101" s="36">
        <f>SUMIFS(СВЦЭМ!$D$39:$D$782,СВЦЭМ!$A$39:$A$782,$A101,СВЦЭМ!$B$39:$B$782,L$83)+'СЕТ СН'!$G$14+СВЦЭМ!$D$10+'СЕТ СН'!$G$6-'СЕТ СН'!$G$26</f>
        <v>1324.49920402</v>
      </c>
      <c r="M101" s="36">
        <f>SUMIFS(СВЦЭМ!$D$39:$D$782,СВЦЭМ!$A$39:$A$782,$A101,СВЦЭМ!$B$39:$B$782,M$83)+'СЕТ СН'!$G$14+СВЦЭМ!$D$10+'СЕТ СН'!$G$6-'СЕТ СН'!$G$26</f>
        <v>1321.46637749</v>
      </c>
      <c r="N101" s="36">
        <f>SUMIFS(СВЦЭМ!$D$39:$D$782,СВЦЭМ!$A$39:$A$782,$A101,СВЦЭМ!$B$39:$B$782,N$83)+'СЕТ СН'!$G$14+СВЦЭМ!$D$10+'СЕТ СН'!$G$6-'СЕТ СН'!$G$26</f>
        <v>1313.1248500299998</v>
      </c>
      <c r="O101" s="36">
        <f>SUMIFS(СВЦЭМ!$D$39:$D$782,СВЦЭМ!$A$39:$A$782,$A101,СВЦЭМ!$B$39:$B$782,O$83)+'СЕТ СН'!$G$14+СВЦЭМ!$D$10+'СЕТ СН'!$G$6-'СЕТ СН'!$G$26</f>
        <v>1311.2831791999999</v>
      </c>
      <c r="P101" s="36">
        <f>SUMIFS(СВЦЭМ!$D$39:$D$782,СВЦЭМ!$A$39:$A$782,$A101,СВЦЭМ!$B$39:$B$782,P$83)+'СЕТ СН'!$G$14+СВЦЭМ!$D$10+'СЕТ СН'!$G$6-'СЕТ СН'!$G$26</f>
        <v>1300.69523585</v>
      </c>
      <c r="Q101" s="36">
        <f>SUMIFS(СВЦЭМ!$D$39:$D$782,СВЦЭМ!$A$39:$A$782,$A101,СВЦЭМ!$B$39:$B$782,Q$83)+'СЕТ СН'!$G$14+СВЦЭМ!$D$10+'СЕТ СН'!$G$6-'СЕТ СН'!$G$26</f>
        <v>1296.6583631599999</v>
      </c>
      <c r="R101" s="36">
        <f>SUMIFS(СВЦЭМ!$D$39:$D$782,СВЦЭМ!$A$39:$A$782,$A101,СВЦЭМ!$B$39:$B$782,R$83)+'СЕТ СН'!$G$14+СВЦЭМ!$D$10+'СЕТ СН'!$G$6-'СЕТ СН'!$G$26</f>
        <v>1291.1587238499999</v>
      </c>
      <c r="S101" s="36">
        <f>SUMIFS(СВЦЭМ!$D$39:$D$782,СВЦЭМ!$A$39:$A$782,$A101,СВЦЭМ!$B$39:$B$782,S$83)+'СЕТ СН'!$G$14+СВЦЭМ!$D$10+'СЕТ СН'!$G$6-'СЕТ СН'!$G$26</f>
        <v>1306.75425763</v>
      </c>
      <c r="T101" s="36">
        <f>SUMIFS(СВЦЭМ!$D$39:$D$782,СВЦЭМ!$A$39:$A$782,$A101,СВЦЭМ!$B$39:$B$782,T$83)+'СЕТ СН'!$G$14+СВЦЭМ!$D$10+'СЕТ СН'!$G$6-'СЕТ СН'!$G$26</f>
        <v>1319.9459435899998</v>
      </c>
      <c r="U101" s="36">
        <f>SUMIFS(СВЦЭМ!$D$39:$D$782,СВЦЭМ!$A$39:$A$782,$A101,СВЦЭМ!$B$39:$B$782,U$83)+'СЕТ СН'!$G$14+СВЦЭМ!$D$10+'СЕТ СН'!$G$6-'СЕТ СН'!$G$26</f>
        <v>1326.74337653</v>
      </c>
      <c r="V101" s="36">
        <f>SUMIFS(СВЦЭМ!$D$39:$D$782,СВЦЭМ!$A$39:$A$782,$A101,СВЦЭМ!$B$39:$B$782,V$83)+'СЕТ СН'!$G$14+СВЦЭМ!$D$10+'СЕТ СН'!$G$6-'СЕТ СН'!$G$26</f>
        <v>1325.4655887199999</v>
      </c>
      <c r="W101" s="36">
        <f>SUMIFS(СВЦЭМ!$D$39:$D$782,СВЦЭМ!$A$39:$A$782,$A101,СВЦЭМ!$B$39:$B$782,W$83)+'СЕТ СН'!$G$14+СВЦЭМ!$D$10+'СЕТ СН'!$G$6-'СЕТ СН'!$G$26</f>
        <v>1340.1349936899999</v>
      </c>
      <c r="X101" s="36">
        <f>SUMIFS(СВЦЭМ!$D$39:$D$782,СВЦЭМ!$A$39:$A$782,$A101,СВЦЭМ!$B$39:$B$782,X$83)+'СЕТ СН'!$G$14+СВЦЭМ!$D$10+'СЕТ СН'!$G$6-'СЕТ СН'!$G$26</f>
        <v>1369.5915946399998</v>
      </c>
      <c r="Y101" s="36">
        <f>SUMIFS(СВЦЭМ!$D$39:$D$782,СВЦЭМ!$A$39:$A$782,$A101,СВЦЭМ!$B$39:$B$782,Y$83)+'СЕТ СН'!$G$14+СВЦЭМ!$D$10+'СЕТ СН'!$G$6-'СЕТ СН'!$G$26</f>
        <v>1411.31118378</v>
      </c>
    </row>
    <row r="102" spans="1:25" ht="15.75" x14ac:dyDescent="0.2">
      <c r="A102" s="35">
        <f t="shared" si="2"/>
        <v>44488</v>
      </c>
      <c r="B102" s="36">
        <f>SUMIFS(СВЦЭМ!$D$39:$D$782,СВЦЭМ!$A$39:$A$782,$A102,СВЦЭМ!$B$39:$B$782,B$83)+'СЕТ СН'!$G$14+СВЦЭМ!$D$10+'СЕТ СН'!$G$6-'СЕТ СН'!$G$26</f>
        <v>1442.5620951999999</v>
      </c>
      <c r="C102" s="36">
        <f>SUMIFS(СВЦЭМ!$D$39:$D$782,СВЦЭМ!$A$39:$A$782,$A102,СВЦЭМ!$B$39:$B$782,C$83)+'СЕТ СН'!$G$14+СВЦЭМ!$D$10+'СЕТ СН'!$G$6-'СЕТ СН'!$G$26</f>
        <v>1438.8892855299998</v>
      </c>
      <c r="D102" s="36">
        <f>SUMIFS(СВЦЭМ!$D$39:$D$782,СВЦЭМ!$A$39:$A$782,$A102,СВЦЭМ!$B$39:$B$782,D$83)+'СЕТ СН'!$G$14+СВЦЭМ!$D$10+'СЕТ СН'!$G$6-'СЕТ СН'!$G$26</f>
        <v>1365.84150989</v>
      </c>
      <c r="E102" s="36">
        <f>SUMIFS(СВЦЭМ!$D$39:$D$782,СВЦЭМ!$A$39:$A$782,$A102,СВЦЭМ!$B$39:$B$782,E$83)+'СЕТ СН'!$G$14+СВЦЭМ!$D$10+'СЕТ СН'!$G$6-'СЕТ СН'!$G$26</f>
        <v>1356.5283066999998</v>
      </c>
      <c r="F102" s="36">
        <f>SUMIFS(СВЦЭМ!$D$39:$D$782,СВЦЭМ!$A$39:$A$782,$A102,СВЦЭМ!$B$39:$B$782,F$83)+'СЕТ СН'!$G$14+СВЦЭМ!$D$10+'СЕТ СН'!$G$6-'СЕТ СН'!$G$26</f>
        <v>1357.9570241099998</v>
      </c>
      <c r="G102" s="36">
        <f>SUMIFS(СВЦЭМ!$D$39:$D$782,СВЦЭМ!$A$39:$A$782,$A102,СВЦЭМ!$B$39:$B$782,G$83)+'СЕТ СН'!$G$14+СВЦЭМ!$D$10+'СЕТ СН'!$G$6-'СЕТ СН'!$G$26</f>
        <v>1350.0782692999999</v>
      </c>
      <c r="H102" s="36">
        <f>SUMIFS(СВЦЭМ!$D$39:$D$782,СВЦЭМ!$A$39:$A$782,$A102,СВЦЭМ!$B$39:$B$782,H$83)+'СЕТ СН'!$G$14+СВЦЭМ!$D$10+'СЕТ СН'!$G$6-'СЕТ СН'!$G$26</f>
        <v>1337.44850333</v>
      </c>
      <c r="I102" s="36">
        <f>SUMIFS(СВЦЭМ!$D$39:$D$782,СВЦЭМ!$A$39:$A$782,$A102,СВЦЭМ!$B$39:$B$782,I$83)+'СЕТ СН'!$G$14+СВЦЭМ!$D$10+'СЕТ СН'!$G$6-'СЕТ СН'!$G$26</f>
        <v>1384.0664249399999</v>
      </c>
      <c r="J102" s="36">
        <f>SUMIFS(СВЦЭМ!$D$39:$D$782,СВЦЭМ!$A$39:$A$782,$A102,СВЦЭМ!$B$39:$B$782,J$83)+'СЕТ СН'!$G$14+СВЦЭМ!$D$10+'СЕТ СН'!$G$6-'СЕТ СН'!$G$26</f>
        <v>1417.2362418599998</v>
      </c>
      <c r="K102" s="36">
        <f>SUMIFS(СВЦЭМ!$D$39:$D$782,СВЦЭМ!$A$39:$A$782,$A102,СВЦЭМ!$B$39:$B$782,K$83)+'СЕТ СН'!$G$14+СВЦЭМ!$D$10+'СЕТ СН'!$G$6-'СЕТ СН'!$G$26</f>
        <v>1359.4027006599999</v>
      </c>
      <c r="L102" s="36">
        <f>SUMIFS(СВЦЭМ!$D$39:$D$782,СВЦЭМ!$A$39:$A$782,$A102,СВЦЭМ!$B$39:$B$782,L$83)+'СЕТ СН'!$G$14+СВЦЭМ!$D$10+'СЕТ СН'!$G$6-'СЕТ СН'!$G$26</f>
        <v>1360.07166865</v>
      </c>
      <c r="M102" s="36">
        <f>SUMIFS(СВЦЭМ!$D$39:$D$782,СВЦЭМ!$A$39:$A$782,$A102,СВЦЭМ!$B$39:$B$782,M$83)+'СЕТ СН'!$G$14+СВЦЭМ!$D$10+'СЕТ СН'!$G$6-'СЕТ СН'!$G$26</f>
        <v>1356.93931744</v>
      </c>
      <c r="N102" s="36">
        <f>SUMIFS(СВЦЭМ!$D$39:$D$782,СВЦЭМ!$A$39:$A$782,$A102,СВЦЭМ!$B$39:$B$782,N$83)+'СЕТ СН'!$G$14+СВЦЭМ!$D$10+'СЕТ СН'!$G$6-'СЕТ СН'!$G$26</f>
        <v>1425.8024155999999</v>
      </c>
      <c r="O102" s="36">
        <f>SUMIFS(СВЦЭМ!$D$39:$D$782,СВЦЭМ!$A$39:$A$782,$A102,СВЦЭМ!$B$39:$B$782,O$83)+'СЕТ СН'!$G$14+СВЦЭМ!$D$10+'СЕТ СН'!$G$6-'СЕТ СН'!$G$26</f>
        <v>1449.2703749999998</v>
      </c>
      <c r="P102" s="36">
        <f>SUMIFS(СВЦЭМ!$D$39:$D$782,СВЦЭМ!$A$39:$A$782,$A102,СВЦЭМ!$B$39:$B$782,P$83)+'СЕТ СН'!$G$14+СВЦЭМ!$D$10+'СЕТ СН'!$G$6-'СЕТ СН'!$G$26</f>
        <v>1446.4106426799999</v>
      </c>
      <c r="Q102" s="36">
        <f>SUMIFS(СВЦЭМ!$D$39:$D$782,СВЦЭМ!$A$39:$A$782,$A102,СВЦЭМ!$B$39:$B$782,Q$83)+'СЕТ СН'!$G$14+СВЦЭМ!$D$10+'СЕТ СН'!$G$6-'СЕТ СН'!$G$26</f>
        <v>1447.8148977799999</v>
      </c>
      <c r="R102" s="36">
        <f>SUMIFS(СВЦЭМ!$D$39:$D$782,СВЦЭМ!$A$39:$A$782,$A102,СВЦЭМ!$B$39:$B$782,R$83)+'СЕТ СН'!$G$14+СВЦЭМ!$D$10+'СЕТ СН'!$G$6-'СЕТ СН'!$G$26</f>
        <v>1442.1053960899999</v>
      </c>
      <c r="S102" s="36">
        <f>SUMIFS(СВЦЭМ!$D$39:$D$782,СВЦЭМ!$A$39:$A$782,$A102,СВЦЭМ!$B$39:$B$782,S$83)+'СЕТ СН'!$G$14+СВЦЭМ!$D$10+'СЕТ СН'!$G$6-'СЕТ СН'!$G$26</f>
        <v>1354.4551588299998</v>
      </c>
      <c r="T102" s="36">
        <f>SUMIFS(СВЦЭМ!$D$39:$D$782,СВЦЭМ!$A$39:$A$782,$A102,СВЦЭМ!$B$39:$B$782,T$83)+'СЕТ СН'!$G$14+СВЦЭМ!$D$10+'СЕТ СН'!$G$6-'СЕТ СН'!$G$26</f>
        <v>1308.0735104599999</v>
      </c>
      <c r="U102" s="36">
        <f>SUMIFS(СВЦЭМ!$D$39:$D$782,СВЦЭМ!$A$39:$A$782,$A102,СВЦЭМ!$B$39:$B$782,U$83)+'СЕТ СН'!$G$14+СВЦЭМ!$D$10+'СЕТ СН'!$G$6-'СЕТ СН'!$G$26</f>
        <v>1277.0022901299999</v>
      </c>
      <c r="V102" s="36">
        <f>SUMIFS(СВЦЭМ!$D$39:$D$782,СВЦЭМ!$A$39:$A$782,$A102,СВЦЭМ!$B$39:$B$782,V$83)+'СЕТ СН'!$G$14+СВЦЭМ!$D$10+'СЕТ СН'!$G$6-'СЕТ СН'!$G$26</f>
        <v>1275.8882213699999</v>
      </c>
      <c r="W102" s="36">
        <f>SUMIFS(СВЦЭМ!$D$39:$D$782,СВЦЭМ!$A$39:$A$782,$A102,СВЦЭМ!$B$39:$B$782,W$83)+'СЕТ СН'!$G$14+СВЦЭМ!$D$10+'СЕТ СН'!$G$6-'СЕТ СН'!$G$26</f>
        <v>1316.0980548099999</v>
      </c>
      <c r="X102" s="36">
        <f>SUMIFS(СВЦЭМ!$D$39:$D$782,СВЦЭМ!$A$39:$A$782,$A102,СВЦЭМ!$B$39:$B$782,X$83)+'СЕТ СН'!$G$14+СВЦЭМ!$D$10+'СЕТ СН'!$G$6-'СЕТ СН'!$G$26</f>
        <v>1398.7627850199999</v>
      </c>
      <c r="Y102" s="36">
        <f>SUMIFS(СВЦЭМ!$D$39:$D$782,СВЦЭМ!$A$39:$A$782,$A102,СВЦЭМ!$B$39:$B$782,Y$83)+'СЕТ СН'!$G$14+СВЦЭМ!$D$10+'СЕТ СН'!$G$6-'СЕТ СН'!$G$26</f>
        <v>1430.9390317299999</v>
      </c>
    </row>
    <row r="103" spans="1:25" ht="15.75" x14ac:dyDescent="0.2">
      <c r="A103" s="35">
        <f t="shared" si="2"/>
        <v>44489</v>
      </c>
      <c r="B103" s="36">
        <f>SUMIFS(СВЦЭМ!$D$39:$D$782,СВЦЭМ!$A$39:$A$782,$A103,СВЦЭМ!$B$39:$B$782,B$83)+'СЕТ СН'!$G$14+СВЦЭМ!$D$10+'СЕТ СН'!$G$6-'СЕТ СН'!$G$26</f>
        <v>1504.0396001899999</v>
      </c>
      <c r="C103" s="36">
        <f>SUMIFS(СВЦЭМ!$D$39:$D$782,СВЦЭМ!$A$39:$A$782,$A103,СВЦЭМ!$B$39:$B$782,C$83)+'СЕТ СН'!$G$14+СВЦЭМ!$D$10+'СЕТ СН'!$G$6-'СЕТ СН'!$G$26</f>
        <v>1464.52245378</v>
      </c>
      <c r="D103" s="36">
        <f>SUMIFS(СВЦЭМ!$D$39:$D$782,СВЦЭМ!$A$39:$A$782,$A103,СВЦЭМ!$B$39:$B$782,D$83)+'СЕТ СН'!$G$14+СВЦЭМ!$D$10+'СЕТ СН'!$G$6-'СЕТ СН'!$G$26</f>
        <v>1389.7927150599999</v>
      </c>
      <c r="E103" s="36">
        <f>SUMIFS(СВЦЭМ!$D$39:$D$782,СВЦЭМ!$A$39:$A$782,$A103,СВЦЭМ!$B$39:$B$782,E$83)+'СЕТ СН'!$G$14+СВЦЭМ!$D$10+'СЕТ СН'!$G$6-'СЕТ СН'!$G$26</f>
        <v>1373.23095126</v>
      </c>
      <c r="F103" s="36">
        <f>SUMIFS(СВЦЭМ!$D$39:$D$782,СВЦЭМ!$A$39:$A$782,$A103,СВЦЭМ!$B$39:$B$782,F$83)+'СЕТ СН'!$G$14+СВЦЭМ!$D$10+'СЕТ СН'!$G$6-'СЕТ СН'!$G$26</f>
        <v>1369.4320127399999</v>
      </c>
      <c r="G103" s="36">
        <f>SUMIFS(СВЦЭМ!$D$39:$D$782,СВЦЭМ!$A$39:$A$782,$A103,СВЦЭМ!$B$39:$B$782,G$83)+'СЕТ СН'!$G$14+СВЦЭМ!$D$10+'СЕТ СН'!$G$6-'СЕТ СН'!$G$26</f>
        <v>1374.13071567</v>
      </c>
      <c r="H103" s="36">
        <f>SUMIFS(СВЦЭМ!$D$39:$D$782,СВЦЭМ!$A$39:$A$782,$A103,СВЦЭМ!$B$39:$B$782,H$83)+'СЕТ СН'!$G$14+СВЦЭМ!$D$10+'СЕТ СН'!$G$6-'СЕТ СН'!$G$26</f>
        <v>1437.5869554399999</v>
      </c>
      <c r="I103" s="36">
        <f>SUMIFS(СВЦЭМ!$D$39:$D$782,СВЦЭМ!$A$39:$A$782,$A103,СВЦЭМ!$B$39:$B$782,I$83)+'СЕТ СН'!$G$14+СВЦЭМ!$D$10+'СЕТ СН'!$G$6-'СЕТ СН'!$G$26</f>
        <v>1434.7376205599999</v>
      </c>
      <c r="J103" s="36">
        <f>SUMIFS(СВЦЭМ!$D$39:$D$782,СВЦЭМ!$A$39:$A$782,$A103,СВЦЭМ!$B$39:$B$782,J$83)+'СЕТ СН'!$G$14+СВЦЭМ!$D$10+'СЕТ СН'!$G$6-'СЕТ СН'!$G$26</f>
        <v>1349.5620972099998</v>
      </c>
      <c r="K103" s="36">
        <f>SUMIFS(СВЦЭМ!$D$39:$D$782,СВЦЭМ!$A$39:$A$782,$A103,СВЦЭМ!$B$39:$B$782,K$83)+'СЕТ СН'!$G$14+СВЦЭМ!$D$10+'СЕТ СН'!$G$6-'СЕТ СН'!$G$26</f>
        <v>1351.8622062099998</v>
      </c>
      <c r="L103" s="36">
        <f>SUMIFS(СВЦЭМ!$D$39:$D$782,СВЦЭМ!$A$39:$A$782,$A103,СВЦЭМ!$B$39:$B$782,L$83)+'СЕТ СН'!$G$14+СВЦЭМ!$D$10+'СЕТ СН'!$G$6-'СЕТ СН'!$G$26</f>
        <v>1351.1067660899998</v>
      </c>
      <c r="M103" s="36">
        <f>SUMIFS(СВЦЭМ!$D$39:$D$782,СВЦЭМ!$A$39:$A$782,$A103,СВЦЭМ!$B$39:$B$782,M$83)+'СЕТ СН'!$G$14+СВЦЭМ!$D$10+'СЕТ СН'!$G$6-'СЕТ СН'!$G$26</f>
        <v>1360.9262831799999</v>
      </c>
      <c r="N103" s="36">
        <f>SUMIFS(СВЦЭМ!$D$39:$D$782,СВЦЭМ!$A$39:$A$782,$A103,СВЦЭМ!$B$39:$B$782,N$83)+'СЕТ СН'!$G$14+СВЦЭМ!$D$10+'СЕТ СН'!$G$6-'СЕТ СН'!$G$26</f>
        <v>1382.043279</v>
      </c>
      <c r="O103" s="36">
        <f>SUMIFS(СВЦЭМ!$D$39:$D$782,СВЦЭМ!$A$39:$A$782,$A103,СВЦЭМ!$B$39:$B$782,O$83)+'СЕТ СН'!$G$14+СВЦЭМ!$D$10+'СЕТ СН'!$G$6-'СЕТ СН'!$G$26</f>
        <v>1397.0521221099998</v>
      </c>
      <c r="P103" s="36">
        <f>SUMIFS(СВЦЭМ!$D$39:$D$782,СВЦЭМ!$A$39:$A$782,$A103,СВЦЭМ!$B$39:$B$782,P$83)+'СЕТ СН'!$G$14+СВЦЭМ!$D$10+'СЕТ СН'!$G$6-'СЕТ СН'!$G$26</f>
        <v>1400.3189045399999</v>
      </c>
      <c r="Q103" s="36">
        <f>SUMIFS(СВЦЭМ!$D$39:$D$782,СВЦЭМ!$A$39:$A$782,$A103,СВЦЭМ!$B$39:$B$782,Q$83)+'СЕТ СН'!$G$14+СВЦЭМ!$D$10+'СЕТ СН'!$G$6-'СЕТ СН'!$G$26</f>
        <v>1401.49511259</v>
      </c>
      <c r="R103" s="36">
        <f>SUMIFS(СВЦЭМ!$D$39:$D$782,СВЦЭМ!$A$39:$A$782,$A103,СВЦЭМ!$B$39:$B$782,R$83)+'СЕТ СН'!$G$14+СВЦЭМ!$D$10+'СЕТ СН'!$G$6-'СЕТ СН'!$G$26</f>
        <v>1399.9458686599999</v>
      </c>
      <c r="S103" s="36">
        <f>SUMIFS(СВЦЭМ!$D$39:$D$782,СВЦЭМ!$A$39:$A$782,$A103,СВЦЭМ!$B$39:$B$782,S$83)+'СЕТ СН'!$G$14+СВЦЭМ!$D$10+'СЕТ СН'!$G$6-'СЕТ СН'!$G$26</f>
        <v>1378.6532062799999</v>
      </c>
      <c r="T103" s="36">
        <f>SUMIFS(СВЦЭМ!$D$39:$D$782,СВЦЭМ!$A$39:$A$782,$A103,СВЦЭМ!$B$39:$B$782,T$83)+'СЕТ СН'!$G$14+СВЦЭМ!$D$10+'СЕТ СН'!$G$6-'СЕТ СН'!$G$26</f>
        <v>1343.2094593699999</v>
      </c>
      <c r="U103" s="36">
        <f>SUMIFS(СВЦЭМ!$D$39:$D$782,СВЦЭМ!$A$39:$A$782,$A103,СВЦЭМ!$B$39:$B$782,U$83)+'СЕТ СН'!$G$14+СВЦЭМ!$D$10+'СЕТ СН'!$G$6-'СЕТ СН'!$G$26</f>
        <v>1343.74308249</v>
      </c>
      <c r="V103" s="36">
        <f>SUMIFS(СВЦЭМ!$D$39:$D$782,СВЦЭМ!$A$39:$A$782,$A103,СВЦЭМ!$B$39:$B$782,V$83)+'СЕТ СН'!$G$14+СВЦЭМ!$D$10+'СЕТ СН'!$G$6-'СЕТ СН'!$G$26</f>
        <v>1355.71068343</v>
      </c>
      <c r="W103" s="36">
        <f>SUMIFS(СВЦЭМ!$D$39:$D$782,СВЦЭМ!$A$39:$A$782,$A103,СВЦЭМ!$B$39:$B$782,W$83)+'СЕТ СН'!$G$14+СВЦЭМ!$D$10+'СЕТ СН'!$G$6-'СЕТ СН'!$G$26</f>
        <v>1369.31903227</v>
      </c>
      <c r="X103" s="36">
        <f>SUMIFS(СВЦЭМ!$D$39:$D$782,СВЦЭМ!$A$39:$A$782,$A103,СВЦЭМ!$B$39:$B$782,X$83)+'СЕТ СН'!$G$14+СВЦЭМ!$D$10+'СЕТ СН'!$G$6-'СЕТ СН'!$G$26</f>
        <v>1427.7890344999998</v>
      </c>
      <c r="Y103" s="36">
        <f>SUMIFS(СВЦЭМ!$D$39:$D$782,СВЦЭМ!$A$39:$A$782,$A103,СВЦЭМ!$B$39:$B$782,Y$83)+'СЕТ СН'!$G$14+СВЦЭМ!$D$10+'СЕТ СН'!$G$6-'СЕТ СН'!$G$26</f>
        <v>1428.36875908</v>
      </c>
    </row>
    <row r="104" spans="1:25" ht="15.75" x14ac:dyDescent="0.2">
      <c r="A104" s="35">
        <f t="shared" si="2"/>
        <v>44490</v>
      </c>
      <c r="B104" s="36">
        <f>SUMIFS(СВЦЭМ!$D$39:$D$782,СВЦЭМ!$A$39:$A$782,$A104,СВЦЭМ!$B$39:$B$782,B$83)+'СЕТ СН'!$G$14+СВЦЭМ!$D$10+'СЕТ СН'!$G$6-'СЕТ СН'!$G$26</f>
        <v>1481.4299132199999</v>
      </c>
      <c r="C104" s="36">
        <f>SUMIFS(СВЦЭМ!$D$39:$D$782,СВЦЭМ!$A$39:$A$782,$A104,СВЦЭМ!$B$39:$B$782,C$83)+'СЕТ СН'!$G$14+СВЦЭМ!$D$10+'СЕТ СН'!$G$6-'СЕТ СН'!$G$26</f>
        <v>1461.43472105</v>
      </c>
      <c r="D104" s="36">
        <f>SUMIFS(СВЦЭМ!$D$39:$D$782,СВЦЭМ!$A$39:$A$782,$A104,СВЦЭМ!$B$39:$B$782,D$83)+'СЕТ СН'!$G$14+СВЦЭМ!$D$10+'СЕТ СН'!$G$6-'СЕТ СН'!$G$26</f>
        <v>1388.6565043799999</v>
      </c>
      <c r="E104" s="36">
        <f>SUMIFS(СВЦЭМ!$D$39:$D$782,СВЦЭМ!$A$39:$A$782,$A104,СВЦЭМ!$B$39:$B$782,E$83)+'СЕТ СН'!$G$14+СВЦЭМ!$D$10+'СЕТ СН'!$G$6-'СЕТ СН'!$G$26</f>
        <v>1378.9200036299999</v>
      </c>
      <c r="F104" s="36">
        <f>SUMIFS(СВЦЭМ!$D$39:$D$782,СВЦЭМ!$A$39:$A$782,$A104,СВЦЭМ!$B$39:$B$782,F$83)+'СЕТ СН'!$G$14+СВЦЭМ!$D$10+'СЕТ СН'!$G$6-'СЕТ СН'!$G$26</f>
        <v>1378.9595886499999</v>
      </c>
      <c r="G104" s="36">
        <f>SUMIFS(СВЦЭМ!$D$39:$D$782,СВЦЭМ!$A$39:$A$782,$A104,СВЦЭМ!$B$39:$B$782,G$83)+'СЕТ СН'!$G$14+СВЦЭМ!$D$10+'СЕТ СН'!$G$6-'СЕТ СН'!$G$26</f>
        <v>1372.36332939</v>
      </c>
      <c r="H104" s="36">
        <f>SUMIFS(СВЦЭМ!$D$39:$D$782,СВЦЭМ!$A$39:$A$782,$A104,СВЦЭМ!$B$39:$B$782,H$83)+'СЕТ СН'!$G$14+СВЦЭМ!$D$10+'СЕТ СН'!$G$6-'СЕТ СН'!$G$26</f>
        <v>1430.3725341499999</v>
      </c>
      <c r="I104" s="36">
        <f>SUMIFS(СВЦЭМ!$D$39:$D$782,СВЦЭМ!$A$39:$A$782,$A104,СВЦЭМ!$B$39:$B$782,I$83)+'СЕТ СН'!$G$14+СВЦЭМ!$D$10+'СЕТ СН'!$G$6-'СЕТ СН'!$G$26</f>
        <v>1389.2704169899998</v>
      </c>
      <c r="J104" s="36">
        <f>SUMIFS(СВЦЭМ!$D$39:$D$782,СВЦЭМ!$A$39:$A$782,$A104,СВЦЭМ!$B$39:$B$782,J$83)+'СЕТ СН'!$G$14+СВЦЭМ!$D$10+'СЕТ СН'!$G$6-'СЕТ СН'!$G$26</f>
        <v>1384.2693285399998</v>
      </c>
      <c r="K104" s="36">
        <f>SUMIFS(СВЦЭМ!$D$39:$D$782,СВЦЭМ!$A$39:$A$782,$A104,СВЦЭМ!$B$39:$B$782,K$83)+'СЕТ СН'!$G$14+СВЦЭМ!$D$10+'СЕТ СН'!$G$6-'СЕТ СН'!$G$26</f>
        <v>1361.9418042</v>
      </c>
      <c r="L104" s="36">
        <f>SUMIFS(СВЦЭМ!$D$39:$D$782,СВЦЭМ!$A$39:$A$782,$A104,СВЦЭМ!$B$39:$B$782,L$83)+'СЕТ СН'!$G$14+СВЦЭМ!$D$10+'СЕТ СН'!$G$6-'СЕТ СН'!$G$26</f>
        <v>1370.5059153699999</v>
      </c>
      <c r="M104" s="36">
        <f>SUMIFS(СВЦЭМ!$D$39:$D$782,СВЦЭМ!$A$39:$A$782,$A104,СВЦЭМ!$B$39:$B$782,M$83)+'СЕТ СН'!$G$14+СВЦЭМ!$D$10+'СЕТ СН'!$G$6-'СЕТ СН'!$G$26</f>
        <v>1381.2059896199999</v>
      </c>
      <c r="N104" s="36">
        <f>SUMIFS(СВЦЭМ!$D$39:$D$782,СВЦЭМ!$A$39:$A$782,$A104,СВЦЭМ!$B$39:$B$782,N$83)+'СЕТ СН'!$G$14+СВЦЭМ!$D$10+'СЕТ СН'!$G$6-'СЕТ СН'!$G$26</f>
        <v>1421.0374106299998</v>
      </c>
      <c r="O104" s="36">
        <f>SUMIFS(СВЦЭМ!$D$39:$D$782,СВЦЭМ!$A$39:$A$782,$A104,СВЦЭМ!$B$39:$B$782,O$83)+'СЕТ СН'!$G$14+СВЦЭМ!$D$10+'СЕТ СН'!$G$6-'СЕТ СН'!$G$26</f>
        <v>1461.2846626799999</v>
      </c>
      <c r="P104" s="36">
        <f>SUMIFS(СВЦЭМ!$D$39:$D$782,СВЦЭМ!$A$39:$A$782,$A104,СВЦЭМ!$B$39:$B$782,P$83)+'СЕТ СН'!$G$14+СВЦЭМ!$D$10+'СЕТ СН'!$G$6-'СЕТ СН'!$G$26</f>
        <v>1456.8453777999998</v>
      </c>
      <c r="Q104" s="36">
        <f>SUMIFS(СВЦЭМ!$D$39:$D$782,СВЦЭМ!$A$39:$A$782,$A104,СВЦЭМ!$B$39:$B$782,Q$83)+'СЕТ СН'!$G$14+СВЦЭМ!$D$10+'СЕТ СН'!$G$6-'СЕТ СН'!$G$26</f>
        <v>1460.2978828999999</v>
      </c>
      <c r="R104" s="36">
        <f>SUMIFS(СВЦЭМ!$D$39:$D$782,СВЦЭМ!$A$39:$A$782,$A104,СВЦЭМ!$B$39:$B$782,R$83)+'СЕТ СН'!$G$14+СВЦЭМ!$D$10+'СЕТ СН'!$G$6-'СЕТ СН'!$G$26</f>
        <v>1459.9879971599998</v>
      </c>
      <c r="S104" s="36">
        <f>SUMIFS(СВЦЭМ!$D$39:$D$782,СВЦЭМ!$A$39:$A$782,$A104,СВЦЭМ!$B$39:$B$782,S$83)+'СЕТ СН'!$G$14+СВЦЭМ!$D$10+'СЕТ СН'!$G$6-'СЕТ СН'!$G$26</f>
        <v>1422.6568843499999</v>
      </c>
      <c r="T104" s="36">
        <f>SUMIFS(СВЦЭМ!$D$39:$D$782,СВЦЭМ!$A$39:$A$782,$A104,СВЦЭМ!$B$39:$B$782,T$83)+'СЕТ СН'!$G$14+СВЦЭМ!$D$10+'СЕТ СН'!$G$6-'СЕТ СН'!$G$26</f>
        <v>1391.59474445</v>
      </c>
      <c r="U104" s="36">
        <f>SUMIFS(СВЦЭМ!$D$39:$D$782,СВЦЭМ!$A$39:$A$782,$A104,СВЦЭМ!$B$39:$B$782,U$83)+'СЕТ СН'!$G$14+СВЦЭМ!$D$10+'СЕТ СН'!$G$6-'СЕТ СН'!$G$26</f>
        <v>1383.5465643999999</v>
      </c>
      <c r="V104" s="36">
        <f>SUMIFS(СВЦЭМ!$D$39:$D$782,СВЦЭМ!$A$39:$A$782,$A104,СВЦЭМ!$B$39:$B$782,V$83)+'СЕТ СН'!$G$14+СВЦЭМ!$D$10+'СЕТ СН'!$G$6-'СЕТ СН'!$G$26</f>
        <v>1371.1878288299999</v>
      </c>
      <c r="W104" s="36">
        <f>SUMIFS(СВЦЭМ!$D$39:$D$782,СВЦЭМ!$A$39:$A$782,$A104,СВЦЭМ!$B$39:$B$782,W$83)+'СЕТ СН'!$G$14+СВЦЭМ!$D$10+'СЕТ СН'!$G$6-'СЕТ СН'!$G$26</f>
        <v>1378.3407334599999</v>
      </c>
      <c r="X104" s="36">
        <f>SUMIFS(СВЦЭМ!$D$39:$D$782,СВЦЭМ!$A$39:$A$782,$A104,СВЦЭМ!$B$39:$B$782,X$83)+'СЕТ СН'!$G$14+СВЦЭМ!$D$10+'СЕТ СН'!$G$6-'СЕТ СН'!$G$26</f>
        <v>1350.1158786399999</v>
      </c>
      <c r="Y104" s="36">
        <f>SUMIFS(СВЦЭМ!$D$39:$D$782,СВЦЭМ!$A$39:$A$782,$A104,СВЦЭМ!$B$39:$B$782,Y$83)+'СЕТ СН'!$G$14+СВЦЭМ!$D$10+'СЕТ СН'!$G$6-'СЕТ СН'!$G$26</f>
        <v>1385.27318853</v>
      </c>
    </row>
    <row r="105" spans="1:25" ht="15.75" x14ac:dyDescent="0.2">
      <c r="A105" s="35">
        <f t="shared" si="2"/>
        <v>44491</v>
      </c>
      <c r="B105" s="36">
        <f>SUMIFS(СВЦЭМ!$D$39:$D$782,СВЦЭМ!$A$39:$A$782,$A105,СВЦЭМ!$B$39:$B$782,B$83)+'СЕТ СН'!$G$14+СВЦЭМ!$D$10+'СЕТ СН'!$G$6-'СЕТ СН'!$G$26</f>
        <v>1413.25127718</v>
      </c>
      <c r="C105" s="36">
        <f>SUMIFS(СВЦЭМ!$D$39:$D$782,СВЦЭМ!$A$39:$A$782,$A105,СВЦЭМ!$B$39:$B$782,C$83)+'СЕТ СН'!$G$14+СВЦЭМ!$D$10+'СЕТ СН'!$G$6-'СЕТ СН'!$G$26</f>
        <v>1468.7619850499998</v>
      </c>
      <c r="D105" s="36">
        <f>SUMIFS(СВЦЭМ!$D$39:$D$782,СВЦЭМ!$A$39:$A$782,$A105,СВЦЭМ!$B$39:$B$782,D$83)+'СЕТ СН'!$G$14+СВЦЭМ!$D$10+'СЕТ СН'!$G$6-'СЕТ СН'!$G$26</f>
        <v>1426.4144710199998</v>
      </c>
      <c r="E105" s="36">
        <f>SUMIFS(СВЦЭМ!$D$39:$D$782,СВЦЭМ!$A$39:$A$782,$A105,СВЦЭМ!$B$39:$B$782,E$83)+'СЕТ СН'!$G$14+СВЦЭМ!$D$10+'СЕТ СН'!$G$6-'СЕТ СН'!$G$26</f>
        <v>1431.8590429899998</v>
      </c>
      <c r="F105" s="36">
        <f>SUMIFS(СВЦЭМ!$D$39:$D$782,СВЦЭМ!$A$39:$A$782,$A105,СВЦЭМ!$B$39:$B$782,F$83)+'СЕТ СН'!$G$14+СВЦЭМ!$D$10+'СЕТ СН'!$G$6-'СЕТ СН'!$G$26</f>
        <v>1420.8205560399999</v>
      </c>
      <c r="G105" s="36">
        <f>SUMIFS(СВЦЭМ!$D$39:$D$782,СВЦЭМ!$A$39:$A$782,$A105,СВЦЭМ!$B$39:$B$782,G$83)+'СЕТ СН'!$G$14+СВЦЭМ!$D$10+'СЕТ СН'!$G$6-'СЕТ СН'!$G$26</f>
        <v>1417.1093546499999</v>
      </c>
      <c r="H105" s="36">
        <f>SUMIFS(СВЦЭМ!$D$39:$D$782,СВЦЭМ!$A$39:$A$782,$A105,СВЦЭМ!$B$39:$B$782,H$83)+'СЕТ СН'!$G$14+СВЦЭМ!$D$10+'СЕТ СН'!$G$6-'СЕТ СН'!$G$26</f>
        <v>1455.2151088799999</v>
      </c>
      <c r="I105" s="36">
        <f>SUMIFS(СВЦЭМ!$D$39:$D$782,СВЦЭМ!$A$39:$A$782,$A105,СВЦЭМ!$B$39:$B$782,I$83)+'СЕТ СН'!$G$14+СВЦЭМ!$D$10+'СЕТ СН'!$G$6-'СЕТ СН'!$G$26</f>
        <v>1448.5993548599999</v>
      </c>
      <c r="J105" s="36">
        <f>SUMIFS(СВЦЭМ!$D$39:$D$782,СВЦЭМ!$A$39:$A$782,$A105,СВЦЭМ!$B$39:$B$782,J$83)+'СЕТ СН'!$G$14+СВЦЭМ!$D$10+'СЕТ СН'!$G$6-'СЕТ СН'!$G$26</f>
        <v>1442.4439186099999</v>
      </c>
      <c r="K105" s="36">
        <f>SUMIFS(СВЦЭМ!$D$39:$D$782,СВЦЭМ!$A$39:$A$782,$A105,СВЦЭМ!$B$39:$B$782,K$83)+'СЕТ СН'!$G$14+СВЦЭМ!$D$10+'СЕТ СН'!$G$6-'СЕТ СН'!$G$26</f>
        <v>1411.2197860599999</v>
      </c>
      <c r="L105" s="36">
        <f>SUMIFS(СВЦЭМ!$D$39:$D$782,СВЦЭМ!$A$39:$A$782,$A105,СВЦЭМ!$B$39:$B$782,L$83)+'СЕТ СН'!$G$14+СВЦЭМ!$D$10+'СЕТ СН'!$G$6-'СЕТ СН'!$G$26</f>
        <v>1410.5720900899998</v>
      </c>
      <c r="M105" s="36">
        <f>SUMIFS(СВЦЭМ!$D$39:$D$782,СВЦЭМ!$A$39:$A$782,$A105,СВЦЭМ!$B$39:$B$782,M$83)+'СЕТ СН'!$G$14+СВЦЭМ!$D$10+'СЕТ СН'!$G$6-'СЕТ СН'!$G$26</f>
        <v>1417.6618053999998</v>
      </c>
      <c r="N105" s="36">
        <f>SUMIFS(СВЦЭМ!$D$39:$D$782,СВЦЭМ!$A$39:$A$782,$A105,СВЦЭМ!$B$39:$B$782,N$83)+'СЕТ СН'!$G$14+СВЦЭМ!$D$10+'СЕТ СН'!$G$6-'СЕТ СН'!$G$26</f>
        <v>1411.31841661</v>
      </c>
      <c r="O105" s="36">
        <f>SUMIFS(СВЦЭМ!$D$39:$D$782,СВЦЭМ!$A$39:$A$782,$A105,СВЦЭМ!$B$39:$B$782,O$83)+'СЕТ СН'!$G$14+СВЦЭМ!$D$10+'СЕТ СН'!$G$6-'СЕТ СН'!$G$26</f>
        <v>1411.2583728799998</v>
      </c>
      <c r="P105" s="36">
        <f>SUMIFS(СВЦЭМ!$D$39:$D$782,СВЦЭМ!$A$39:$A$782,$A105,СВЦЭМ!$B$39:$B$782,P$83)+'СЕТ СН'!$G$14+СВЦЭМ!$D$10+'СЕТ СН'!$G$6-'СЕТ СН'!$G$26</f>
        <v>1412.6027371399998</v>
      </c>
      <c r="Q105" s="36">
        <f>SUMIFS(СВЦЭМ!$D$39:$D$782,СВЦЭМ!$A$39:$A$782,$A105,СВЦЭМ!$B$39:$B$782,Q$83)+'СЕТ СН'!$G$14+СВЦЭМ!$D$10+'СЕТ СН'!$G$6-'СЕТ СН'!$G$26</f>
        <v>1491.25221212</v>
      </c>
      <c r="R105" s="36">
        <f>SUMIFS(СВЦЭМ!$D$39:$D$782,СВЦЭМ!$A$39:$A$782,$A105,СВЦЭМ!$B$39:$B$782,R$83)+'СЕТ СН'!$G$14+СВЦЭМ!$D$10+'СЕТ СН'!$G$6-'СЕТ СН'!$G$26</f>
        <v>1491.88374899</v>
      </c>
      <c r="S105" s="36">
        <f>SUMIFS(СВЦЭМ!$D$39:$D$782,СВЦЭМ!$A$39:$A$782,$A105,СВЦЭМ!$B$39:$B$782,S$83)+'СЕТ СН'!$G$14+СВЦЭМ!$D$10+'СЕТ СН'!$G$6-'СЕТ СН'!$G$26</f>
        <v>1454.6565214899999</v>
      </c>
      <c r="T105" s="36">
        <f>SUMIFS(СВЦЭМ!$D$39:$D$782,СВЦЭМ!$A$39:$A$782,$A105,СВЦЭМ!$B$39:$B$782,T$83)+'СЕТ СН'!$G$14+СВЦЭМ!$D$10+'СЕТ СН'!$G$6-'СЕТ СН'!$G$26</f>
        <v>1392.00839974</v>
      </c>
      <c r="U105" s="36">
        <f>SUMIFS(СВЦЭМ!$D$39:$D$782,СВЦЭМ!$A$39:$A$782,$A105,СВЦЭМ!$B$39:$B$782,U$83)+'СЕТ СН'!$G$14+СВЦЭМ!$D$10+'СЕТ СН'!$G$6-'СЕТ СН'!$G$26</f>
        <v>1391.1457711399999</v>
      </c>
      <c r="V105" s="36">
        <f>SUMIFS(СВЦЭМ!$D$39:$D$782,СВЦЭМ!$A$39:$A$782,$A105,СВЦЭМ!$B$39:$B$782,V$83)+'СЕТ СН'!$G$14+СВЦЭМ!$D$10+'СЕТ СН'!$G$6-'СЕТ СН'!$G$26</f>
        <v>1415.46007306</v>
      </c>
      <c r="W105" s="36">
        <f>SUMIFS(СВЦЭМ!$D$39:$D$782,СВЦЭМ!$A$39:$A$782,$A105,СВЦЭМ!$B$39:$B$782,W$83)+'СЕТ СН'!$G$14+СВЦЭМ!$D$10+'СЕТ СН'!$G$6-'СЕТ СН'!$G$26</f>
        <v>1435.3266645899998</v>
      </c>
      <c r="X105" s="36">
        <f>SUMIFS(СВЦЭМ!$D$39:$D$782,СВЦЭМ!$A$39:$A$782,$A105,СВЦЭМ!$B$39:$B$782,X$83)+'СЕТ СН'!$G$14+СВЦЭМ!$D$10+'СЕТ СН'!$G$6-'СЕТ СН'!$G$26</f>
        <v>1465.7031483399999</v>
      </c>
      <c r="Y105" s="36">
        <f>SUMIFS(СВЦЭМ!$D$39:$D$782,СВЦЭМ!$A$39:$A$782,$A105,СВЦЭМ!$B$39:$B$782,Y$83)+'СЕТ СН'!$G$14+СВЦЭМ!$D$10+'СЕТ СН'!$G$6-'СЕТ СН'!$G$26</f>
        <v>1445.11370089</v>
      </c>
    </row>
    <row r="106" spans="1:25" ht="15.75" x14ac:dyDescent="0.2">
      <c r="A106" s="35">
        <f t="shared" si="2"/>
        <v>44492</v>
      </c>
      <c r="B106" s="36">
        <f>SUMIFS(СВЦЭМ!$D$39:$D$782,СВЦЭМ!$A$39:$A$782,$A106,СВЦЭМ!$B$39:$B$782,B$83)+'СЕТ СН'!$G$14+СВЦЭМ!$D$10+'СЕТ СН'!$G$6-'СЕТ СН'!$G$26</f>
        <v>1429.9909894699999</v>
      </c>
      <c r="C106" s="36">
        <f>SUMIFS(СВЦЭМ!$D$39:$D$782,СВЦЭМ!$A$39:$A$782,$A106,СВЦЭМ!$B$39:$B$782,C$83)+'СЕТ СН'!$G$14+СВЦЭМ!$D$10+'СЕТ СН'!$G$6-'СЕТ СН'!$G$26</f>
        <v>1395.6619322499998</v>
      </c>
      <c r="D106" s="36">
        <f>SUMIFS(СВЦЭМ!$D$39:$D$782,СВЦЭМ!$A$39:$A$782,$A106,СВЦЭМ!$B$39:$B$782,D$83)+'СЕТ СН'!$G$14+СВЦЭМ!$D$10+'СЕТ СН'!$G$6-'СЕТ СН'!$G$26</f>
        <v>1416.27456136</v>
      </c>
      <c r="E106" s="36">
        <f>SUMIFS(СВЦЭМ!$D$39:$D$782,СВЦЭМ!$A$39:$A$782,$A106,СВЦЭМ!$B$39:$B$782,E$83)+'СЕТ СН'!$G$14+СВЦЭМ!$D$10+'СЕТ СН'!$G$6-'СЕТ СН'!$G$26</f>
        <v>1432.58943544</v>
      </c>
      <c r="F106" s="36">
        <f>SUMIFS(СВЦЭМ!$D$39:$D$782,СВЦЭМ!$A$39:$A$782,$A106,СВЦЭМ!$B$39:$B$782,F$83)+'СЕТ СН'!$G$14+СВЦЭМ!$D$10+'СЕТ СН'!$G$6-'СЕТ СН'!$G$26</f>
        <v>1428.7643932799999</v>
      </c>
      <c r="G106" s="36">
        <f>SUMIFS(СВЦЭМ!$D$39:$D$782,СВЦЭМ!$A$39:$A$782,$A106,СВЦЭМ!$B$39:$B$782,G$83)+'СЕТ СН'!$G$14+СВЦЭМ!$D$10+'СЕТ СН'!$G$6-'СЕТ СН'!$G$26</f>
        <v>1435.91832914</v>
      </c>
      <c r="H106" s="36">
        <f>SUMIFS(СВЦЭМ!$D$39:$D$782,СВЦЭМ!$A$39:$A$782,$A106,СВЦЭМ!$B$39:$B$782,H$83)+'СЕТ СН'!$G$14+СВЦЭМ!$D$10+'СЕТ СН'!$G$6-'СЕТ СН'!$G$26</f>
        <v>1395.5588630899999</v>
      </c>
      <c r="I106" s="36">
        <f>SUMIFS(СВЦЭМ!$D$39:$D$782,СВЦЭМ!$A$39:$A$782,$A106,СВЦЭМ!$B$39:$B$782,I$83)+'СЕТ СН'!$G$14+СВЦЭМ!$D$10+'СЕТ СН'!$G$6-'СЕТ СН'!$G$26</f>
        <v>1393.5848513399999</v>
      </c>
      <c r="J106" s="36">
        <f>SUMIFS(СВЦЭМ!$D$39:$D$782,СВЦЭМ!$A$39:$A$782,$A106,СВЦЭМ!$B$39:$B$782,J$83)+'СЕТ СН'!$G$14+СВЦЭМ!$D$10+'СЕТ СН'!$G$6-'СЕТ СН'!$G$26</f>
        <v>1345.1995948799999</v>
      </c>
      <c r="K106" s="36">
        <f>SUMIFS(СВЦЭМ!$D$39:$D$782,СВЦЭМ!$A$39:$A$782,$A106,СВЦЭМ!$B$39:$B$782,K$83)+'СЕТ СН'!$G$14+СВЦЭМ!$D$10+'СЕТ СН'!$G$6-'СЕТ СН'!$G$26</f>
        <v>1328.0852250599999</v>
      </c>
      <c r="L106" s="36">
        <f>SUMIFS(СВЦЭМ!$D$39:$D$782,СВЦЭМ!$A$39:$A$782,$A106,СВЦЭМ!$B$39:$B$782,L$83)+'СЕТ СН'!$G$14+СВЦЭМ!$D$10+'СЕТ СН'!$G$6-'СЕТ СН'!$G$26</f>
        <v>1308.7857988199999</v>
      </c>
      <c r="M106" s="36">
        <f>SUMIFS(СВЦЭМ!$D$39:$D$782,СВЦЭМ!$A$39:$A$782,$A106,СВЦЭМ!$B$39:$B$782,M$83)+'СЕТ СН'!$G$14+СВЦЭМ!$D$10+'СЕТ СН'!$G$6-'СЕТ СН'!$G$26</f>
        <v>1301.6485336799999</v>
      </c>
      <c r="N106" s="36">
        <f>SUMIFS(СВЦЭМ!$D$39:$D$782,СВЦЭМ!$A$39:$A$782,$A106,СВЦЭМ!$B$39:$B$782,N$83)+'СЕТ СН'!$G$14+СВЦЭМ!$D$10+'СЕТ СН'!$G$6-'СЕТ СН'!$G$26</f>
        <v>1291.1679605299998</v>
      </c>
      <c r="O106" s="36">
        <f>SUMIFS(СВЦЭМ!$D$39:$D$782,СВЦЭМ!$A$39:$A$782,$A106,СВЦЭМ!$B$39:$B$782,O$83)+'СЕТ СН'!$G$14+СВЦЭМ!$D$10+'СЕТ СН'!$G$6-'СЕТ СН'!$G$26</f>
        <v>1282.7676686</v>
      </c>
      <c r="P106" s="36">
        <f>SUMIFS(СВЦЭМ!$D$39:$D$782,СВЦЭМ!$A$39:$A$782,$A106,СВЦЭМ!$B$39:$B$782,P$83)+'СЕТ СН'!$G$14+СВЦЭМ!$D$10+'СЕТ СН'!$G$6-'СЕТ СН'!$G$26</f>
        <v>1276.14338097</v>
      </c>
      <c r="Q106" s="36">
        <f>SUMIFS(СВЦЭМ!$D$39:$D$782,СВЦЭМ!$A$39:$A$782,$A106,СВЦЭМ!$B$39:$B$782,Q$83)+'СЕТ СН'!$G$14+СВЦЭМ!$D$10+'СЕТ СН'!$G$6-'СЕТ СН'!$G$26</f>
        <v>1269.5234503799998</v>
      </c>
      <c r="R106" s="36">
        <f>SUMIFS(СВЦЭМ!$D$39:$D$782,СВЦЭМ!$A$39:$A$782,$A106,СВЦЭМ!$B$39:$B$782,R$83)+'СЕТ СН'!$G$14+СВЦЭМ!$D$10+'СЕТ СН'!$G$6-'СЕТ СН'!$G$26</f>
        <v>1265.9617286600001</v>
      </c>
      <c r="S106" s="36">
        <f>SUMIFS(СВЦЭМ!$D$39:$D$782,СВЦЭМ!$A$39:$A$782,$A106,СВЦЭМ!$B$39:$B$782,S$83)+'СЕТ СН'!$G$14+СВЦЭМ!$D$10+'СЕТ СН'!$G$6-'СЕТ СН'!$G$26</f>
        <v>1270.9032511699997</v>
      </c>
      <c r="T106" s="36">
        <f>SUMIFS(СВЦЭМ!$D$39:$D$782,СВЦЭМ!$A$39:$A$782,$A106,СВЦЭМ!$B$39:$B$782,T$83)+'СЕТ СН'!$G$14+СВЦЭМ!$D$10+'СЕТ СН'!$G$6-'СЕТ СН'!$G$26</f>
        <v>1277.90851823</v>
      </c>
      <c r="U106" s="36">
        <f>SUMIFS(СВЦЭМ!$D$39:$D$782,СВЦЭМ!$A$39:$A$782,$A106,СВЦЭМ!$B$39:$B$782,U$83)+'СЕТ СН'!$G$14+СВЦЭМ!$D$10+'СЕТ СН'!$G$6-'СЕТ СН'!$G$26</f>
        <v>1272.1762221099998</v>
      </c>
      <c r="V106" s="36">
        <f>SUMIFS(СВЦЭМ!$D$39:$D$782,СВЦЭМ!$A$39:$A$782,$A106,СВЦЭМ!$B$39:$B$782,V$83)+'СЕТ СН'!$G$14+СВЦЭМ!$D$10+'СЕТ СН'!$G$6-'СЕТ СН'!$G$26</f>
        <v>1261.5320315499998</v>
      </c>
      <c r="W106" s="36">
        <f>SUMIFS(СВЦЭМ!$D$39:$D$782,СВЦЭМ!$A$39:$A$782,$A106,СВЦЭМ!$B$39:$B$782,W$83)+'СЕТ СН'!$G$14+СВЦЭМ!$D$10+'СЕТ СН'!$G$6-'СЕТ СН'!$G$26</f>
        <v>1280.3310684099999</v>
      </c>
      <c r="X106" s="36">
        <f>SUMIFS(СВЦЭМ!$D$39:$D$782,СВЦЭМ!$A$39:$A$782,$A106,СВЦЭМ!$B$39:$B$782,X$83)+'СЕТ СН'!$G$14+СВЦЭМ!$D$10+'СЕТ СН'!$G$6-'СЕТ СН'!$G$26</f>
        <v>1306.35612498</v>
      </c>
      <c r="Y106" s="36">
        <f>SUMIFS(СВЦЭМ!$D$39:$D$782,СВЦЭМ!$A$39:$A$782,$A106,СВЦЭМ!$B$39:$B$782,Y$83)+'СЕТ СН'!$G$14+СВЦЭМ!$D$10+'СЕТ СН'!$G$6-'СЕТ СН'!$G$26</f>
        <v>1356.78467082</v>
      </c>
    </row>
    <row r="107" spans="1:25" ht="15.75" x14ac:dyDescent="0.2">
      <c r="A107" s="35">
        <f t="shared" si="2"/>
        <v>44493</v>
      </c>
      <c r="B107" s="36">
        <f>SUMIFS(СВЦЭМ!$D$39:$D$782,СВЦЭМ!$A$39:$A$782,$A107,СВЦЭМ!$B$39:$B$782,B$83)+'СЕТ СН'!$G$14+СВЦЭМ!$D$10+'СЕТ СН'!$G$6-'СЕТ СН'!$G$26</f>
        <v>1398.5380246</v>
      </c>
      <c r="C107" s="36">
        <f>SUMIFS(СВЦЭМ!$D$39:$D$782,СВЦЭМ!$A$39:$A$782,$A107,СВЦЭМ!$B$39:$B$782,C$83)+'СЕТ СН'!$G$14+СВЦЭМ!$D$10+'СЕТ СН'!$G$6-'СЕТ СН'!$G$26</f>
        <v>1433.3925167699999</v>
      </c>
      <c r="D107" s="36">
        <f>SUMIFS(СВЦЭМ!$D$39:$D$782,СВЦЭМ!$A$39:$A$782,$A107,СВЦЭМ!$B$39:$B$782,D$83)+'СЕТ СН'!$G$14+СВЦЭМ!$D$10+'СЕТ СН'!$G$6-'СЕТ СН'!$G$26</f>
        <v>1482.5909863999998</v>
      </c>
      <c r="E107" s="36">
        <f>SUMIFS(СВЦЭМ!$D$39:$D$782,СВЦЭМ!$A$39:$A$782,$A107,СВЦЭМ!$B$39:$B$782,E$83)+'СЕТ СН'!$G$14+СВЦЭМ!$D$10+'СЕТ СН'!$G$6-'СЕТ СН'!$G$26</f>
        <v>1493.9897220999999</v>
      </c>
      <c r="F107" s="36">
        <f>SUMIFS(СВЦЭМ!$D$39:$D$782,СВЦЭМ!$A$39:$A$782,$A107,СВЦЭМ!$B$39:$B$782,F$83)+'СЕТ СН'!$G$14+СВЦЭМ!$D$10+'СЕТ СН'!$G$6-'СЕТ СН'!$G$26</f>
        <v>1487.5700720599998</v>
      </c>
      <c r="G107" s="36">
        <f>SUMIFS(СВЦЭМ!$D$39:$D$782,СВЦЭМ!$A$39:$A$782,$A107,СВЦЭМ!$B$39:$B$782,G$83)+'СЕТ СН'!$G$14+СВЦЭМ!$D$10+'СЕТ СН'!$G$6-'СЕТ СН'!$G$26</f>
        <v>1490.6359482799999</v>
      </c>
      <c r="H107" s="36">
        <f>SUMIFS(СВЦЭМ!$D$39:$D$782,СВЦЭМ!$A$39:$A$782,$A107,СВЦЭМ!$B$39:$B$782,H$83)+'СЕТ СН'!$G$14+СВЦЭМ!$D$10+'СЕТ СН'!$G$6-'СЕТ СН'!$G$26</f>
        <v>1451.62786618</v>
      </c>
      <c r="I107" s="36">
        <f>SUMIFS(СВЦЭМ!$D$39:$D$782,СВЦЭМ!$A$39:$A$782,$A107,СВЦЭМ!$B$39:$B$782,I$83)+'СЕТ СН'!$G$14+СВЦЭМ!$D$10+'СЕТ СН'!$G$6-'СЕТ СН'!$G$26</f>
        <v>1397.0359253299998</v>
      </c>
      <c r="J107" s="36">
        <f>SUMIFS(СВЦЭМ!$D$39:$D$782,СВЦЭМ!$A$39:$A$782,$A107,СВЦЭМ!$B$39:$B$782,J$83)+'СЕТ СН'!$G$14+СВЦЭМ!$D$10+'СЕТ СН'!$G$6-'СЕТ СН'!$G$26</f>
        <v>1344.3753877299998</v>
      </c>
      <c r="K107" s="36">
        <f>SUMIFS(СВЦЭМ!$D$39:$D$782,СВЦЭМ!$A$39:$A$782,$A107,СВЦЭМ!$B$39:$B$782,K$83)+'СЕТ СН'!$G$14+СВЦЭМ!$D$10+'СЕТ СН'!$G$6-'СЕТ СН'!$G$26</f>
        <v>1311.1913796499998</v>
      </c>
      <c r="L107" s="36">
        <f>SUMIFS(СВЦЭМ!$D$39:$D$782,СВЦЭМ!$A$39:$A$782,$A107,СВЦЭМ!$B$39:$B$782,L$83)+'СЕТ СН'!$G$14+СВЦЭМ!$D$10+'СЕТ СН'!$G$6-'СЕТ СН'!$G$26</f>
        <v>1287.9810079099998</v>
      </c>
      <c r="M107" s="36">
        <f>SUMIFS(СВЦЭМ!$D$39:$D$782,СВЦЭМ!$A$39:$A$782,$A107,СВЦЭМ!$B$39:$B$782,M$83)+'СЕТ СН'!$G$14+СВЦЭМ!$D$10+'СЕТ СН'!$G$6-'СЕТ СН'!$G$26</f>
        <v>1281.9803828099998</v>
      </c>
      <c r="N107" s="36">
        <f>SUMIFS(СВЦЭМ!$D$39:$D$782,СВЦЭМ!$A$39:$A$782,$A107,СВЦЭМ!$B$39:$B$782,N$83)+'СЕТ СН'!$G$14+СВЦЭМ!$D$10+'СЕТ СН'!$G$6-'СЕТ СН'!$G$26</f>
        <v>1281.8251350699998</v>
      </c>
      <c r="O107" s="36">
        <f>SUMIFS(СВЦЭМ!$D$39:$D$782,СВЦЭМ!$A$39:$A$782,$A107,СВЦЭМ!$B$39:$B$782,O$83)+'СЕТ СН'!$G$14+СВЦЭМ!$D$10+'СЕТ СН'!$G$6-'СЕТ СН'!$G$26</f>
        <v>1272.8988489399999</v>
      </c>
      <c r="P107" s="36">
        <f>SUMIFS(СВЦЭМ!$D$39:$D$782,СВЦЭМ!$A$39:$A$782,$A107,СВЦЭМ!$B$39:$B$782,P$83)+'СЕТ СН'!$G$14+СВЦЭМ!$D$10+'СЕТ СН'!$G$6-'СЕТ СН'!$G$26</f>
        <v>1270.7854402200001</v>
      </c>
      <c r="Q107" s="36">
        <f>SUMIFS(СВЦЭМ!$D$39:$D$782,СВЦЭМ!$A$39:$A$782,$A107,СВЦЭМ!$B$39:$B$782,Q$83)+'СЕТ СН'!$G$14+СВЦЭМ!$D$10+'СЕТ СН'!$G$6-'СЕТ СН'!$G$26</f>
        <v>1263.0376535999999</v>
      </c>
      <c r="R107" s="36">
        <f>SUMIFS(СВЦЭМ!$D$39:$D$782,СВЦЭМ!$A$39:$A$782,$A107,СВЦЭМ!$B$39:$B$782,R$83)+'СЕТ СН'!$G$14+СВЦЭМ!$D$10+'СЕТ СН'!$G$6-'СЕТ СН'!$G$26</f>
        <v>1261.9812805699999</v>
      </c>
      <c r="S107" s="36">
        <f>SUMIFS(СВЦЭМ!$D$39:$D$782,СВЦЭМ!$A$39:$A$782,$A107,СВЦЭМ!$B$39:$B$782,S$83)+'СЕТ СН'!$G$14+СВЦЭМ!$D$10+'СЕТ СН'!$G$6-'СЕТ СН'!$G$26</f>
        <v>1270.43995399</v>
      </c>
      <c r="T107" s="36">
        <f>SUMIFS(СВЦЭМ!$D$39:$D$782,СВЦЭМ!$A$39:$A$782,$A107,СВЦЭМ!$B$39:$B$782,T$83)+'СЕТ СН'!$G$14+СВЦЭМ!$D$10+'СЕТ СН'!$G$6-'СЕТ СН'!$G$26</f>
        <v>1250.9368870999999</v>
      </c>
      <c r="U107" s="36">
        <f>SUMIFS(СВЦЭМ!$D$39:$D$782,СВЦЭМ!$A$39:$A$782,$A107,СВЦЭМ!$B$39:$B$782,U$83)+'СЕТ СН'!$G$14+СВЦЭМ!$D$10+'СЕТ СН'!$G$6-'СЕТ СН'!$G$26</f>
        <v>1265.9424192500001</v>
      </c>
      <c r="V107" s="36">
        <f>SUMIFS(СВЦЭМ!$D$39:$D$782,СВЦЭМ!$A$39:$A$782,$A107,СВЦЭМ!$B$39:$B$782,V$83)+'СЕТ СН'!$G$14+СВЦЭМ!$D$10+'СЕТ СН'!$G$6-'СЕТ СН'!$G$26</f>
        <v>1279.9230682399998</v>
      </c>
      <c r="W107" s="36">
        <f>SUMIFS(СВЦЭМ!$D$39:$D$782,СВЦЭМ!$A$39:$A$782,$A107,СВЦЭМ!$B$39:$B$782,W$83)+'СЕТ СН'!$G$14+СВЦЭМ!$D$10+'СЕТ СН'!$G$6-'СЕТ СН'!$G$26</f>
        <v>1295.09853361</v>
      </c>
      <c r="X107" s="36">
        <f>SUMIFS(СВЦЭМ!$D$39:$D$782,СВЦЭМ!$A$39:$A$782,$A107,СВЦЭМ!$B$39:$B$782,X$83)+'СЕТ СН'!$G$14+СВЦЭМ!$D$10+'СЕТ СН'!$G$6-'СЕТ СН'!$G$26</f>
        <v>1318.8299773899998</v>
      </c>
      <c r="Y107" s="36">
        <f>SUMIFS(СВЦЭМ!$D$39:$D$782,СВЦЭМ!$A$39:$A$782,$A107,СВЦЭМ!$B$39:$B$782,Y$83)+'СЕТ СН'!$G$14+СВЦЭМ!$D$10+'СЕТ СН'!$G$6-'СЕТ СН'!$G$26</f>
        <v>1358.0773204899999</v>
      </c>
    </row>
    <row r="108" spans="1:25" ht="15.75" x14ac:dyDescent="0.2">
      <c r="A108" s="35">
        <f t="shared" si="2"/>
        <v>44494</v>
      </c>
      <c r="B108" s="36">
        <f>SUMIFS(СВЦЭМ!$D$39:$D$782,СВЦЭМ!$A$39:$A$782,$A108,СВЦЭМ!$B$39:$B$782,B$83)+'СЕТ СН'!$G$14+СВЦЭМ!$D$10+'СЕТ СН'!$G$6-'СЕТ СН'!$G$26</f>
        <v>1427.7415552299999</v>
      </c>
      <c r="C108" s="36">
        <f>SUMIFS(СВЦЭМ!$D$39:$D$782,СВЦЭМ!$A$39:$A$782,$A108,СВЦЭМ!$B$39:$B$782,C$83)+'СЕТ СН'!$G$14+СВЦЭМ!$D$10+'СЕТ СН'!$G$6-'СЕТ СН'!$G$26</f>
        <v>1514.6387494099999</v>
      </c>
      <c r="D108" s="36">
        <f>SUMIFS(СВЦЭМ!$D$39:$D$782,СВЦЭМ!$A$39:$A$782,$A108,СВЦЭМ!$B$39:$B$782,D$83)+'СЕТ СН'!$G$14+СВЦЭМ!$D$10+'СЕТ СН'!$G$6-'СЕТ СН'!$G$26</f>
        <v>1513.9437914599998</v>
      </c>
      <c r="E108" s="36">
        <f>SUMIFS(СВЦЭМ!$D$39:$D$782,СВЦЭМ!$A$39:$A$782,$A108,СВЦЭМ!$B$39:$B$782,E$83)+'СЕТ СН'!$G$14+СВЦЭМ!$D$10+'СЕТ СН'!$G$6-'СЕТ СН'!$G$26</f>
        <v>1404.1921946999998</v>
      </c>
      <c r="F108" s="36">
        <f>SUMIFS(СВЦЭМ!$D$39:$D$782,СВЦЭМ!$A$39:$A$782,$A108,СВЦЭМ!$B$39:$B$782,F$83)+'СЕТ СН'!$G$14+СВЦЭМ!$D$10+'СЕТ СН'!$G$6-'СЕТ СН'!$G$26</f>
        <v>1399.6415191499998</v>
      </c>
      <c r="G108" s="36">
        <f>SUMIFS(СВЦЭМ!$D$39:$D$782,СВЦЭМ!$A$39:$A$782,$A108,СВЦЭМ!$B$39:$B$782,G$83)+'СЕТ СН'!$G$14+СВЦЭМ!$D$10+'СЕТ СН'!$G$6-'СЕТ СН'!$G$26</f>
        <v>1409.44379383</v>
      </c>
      <c r="H108" s="36">
        <f>SUMIFS(СВЦЭМ!$D$39:$D$782,СВЦЭМ!$A$39:$A$782,$A108,СВЦЭМ!$B$39:$B$782,H$83)+'СЕТ СН'!$G$14+СВЦЭМ!$D$10+'СЕТ СН'!$G$6-'СЕТ СН'!$G$26</f>
        <v>1472.66994196</v>
      </c>
      <c r="I108" s="36">
        <f>SUMIFS(СВЦЭМ!$D$39:$D$782,СВЦЭМ!$A$39:$A$782,$A108,СВЦЭМ!$B$39:$B$782,I$83)+'СЕТ СН'!$G$14+СВЦЭМ!$D$10+'СЕТ СН'!$G$6-'СЕТ СН'!$G$26</f>
        <v>1452.4080379699999</v>
      </c>
      <c r="J108" s="36">
        <f>SUMIFS(СВЦЭМ!$D$39:$D$782,СВЦЭМ!$A$39:$A$782,$A108,СВЦЭМ!$B$39:$B$782,J$83)+'СЕТ СН'!$G$14+СВЦЭМ!$D$10+'СЕТ СН'!$G$6-'СЕТ СН'!$G$26</f>
        <v>1386.7446887499998</v>
      </c>
      <c r="K108" s="36">
        <f>SUMIFS(СВЦЭМ!$D$39:$D$782,СВЦЭМ!$A$39:$A$782,$A108,СВЦЭМ!$B$39:$B$782,K$83)+'СЕТ СН'!$G$14+СВЦЭМ!$D$10+'СЕТ СН'!$G$6-'СЕТ СН'!$G$26</f>
        <v>1347.0347241499999</v>
      </c>
      <c r="L108" s="36">
        <f>SUMIFS(СВЦЭМ!$D$39:$D$782,СВЦЭМ!$A$39:$A$782,$A108,СВЦЭМ!$B$39:$B$782,L$83)+'СЕТ СН'!$G$14+СВЦЭМ!$D$10+'СЕТ СН'!$G$6-'СЕТ СН'!$G$26</f>
        <v>1345.25860489</v>
      </c>
      <c r="M108" s="36">
        <f>SUMIFS(СВЦЭМ!$D$39:$D$782,СВЦЭМ!$A$39:$A$782,$A108,СВЦЭМ!$B$39:$B$782,M$83)+'СЕТ СН'!$G$14+СВЦЭМ!$D$10+'СЕТ СН'!$G$6-'СЕТ СН'!$G$26</f>
        <v>1361.86692494</v>
      </c>
      <c r="N108" s="36">
        <f>SUMIFS(СВЦЭМ!$D$39:$D$782,СВЦЭМ!$A$39:$A$782,$A108,СВЦЭМ!$B$39:$B$782,N$83)+'СЕТ СН'!$G$14+СВЦЭМ!$D$10+'СЕТ СН'!$G$6-'СЕТ СН'!$G$26</f>
        <v>1375.1381063299998</v>
      </c>
      <c r="O108" s="36">
        <f>SUMIFS(СВЦЭМ!$D$39:$D$782,СВЦЭМ!$A$39:$A$782,$A108,СВЦЭМ!$B$39:$B$782,O$83)+'СЕТ СН'!$G$14+СВЦЭМ!$D$10+'СЕТ СН'!$G$6-'СЕТ СН'!$G$26</f>
        <v>1374.5710162999999</v>
      </c>
      <c r="P108" s="36">
        <f>SUMIFS(СВЦЭМ!$D$39:$D$782,СВЦЭМ!$A$39:$A$782,$A108,СВЦЭМ!$B$39:$B$782,P$83)+'СЕТ СН'!$G$14+СВЦЭМ!$D$10+'СЕТ СН'!$G$6-'СЕТ СН'!$G$26</f>
        <v>1370.2303141799998</v>
      </c>
      <c r="Q108" s="36">
        <f>SUMIFS(СВЦЭМ!$D$39:$D$782,СВЦЭМ!$A$39:$A$782,$A108,СВЦЭМ!$B$39:$B$782,Q$83)+'СЕТ СН'!$G$14+СВЦЭМ!$D$10+'СЕТ СН'!$G$6-'СЕТ СН'!$G$26</f>
        <v>1372.1737958899998</v>
      </c>
      <c r="R108" s="36">
        <f>SUMIFS(СВЦЭМ!$D$39:$D$782,СВЦЭМ!$A$39:$A$782,$A108,СВЦЭМ!$B$39:$B$782,R$83)+'СЕТ СН'!$G$14+СВЦЭМ!$D$10+'СЕТ СН'!$G$6-'СЕТ СН'!$G$26</f>
        <v>1363.7521924099999</v>
      </c>
      <c r="S108" s="36">
        <f>SUMIFS(СВЦЭМ!$D$39:$D$782,СВЦЭМ!$A$39:$A$782,$A108,СВЦЭМ!$B$39:$B$782,S$83)+'СЕТ СН'!$G$14+СВЦЭМ!$D$10+'СЕТ СН'!$G$6-'СЕТ СН'!$G$26</f>
        <v>1347.5451822399998</v>
      </c>
      <c r="T108" s="36">
        <f>SUMIFS(СВЦЭМ!$D$39:$D$782,СВЦЭМ!$A$39:$A$782,$A108,СВЦЭМ!$B$39:$B$782,T$83)+'СЕТ СН'!$G$14+СВЦЭМ!$D$10+'СЕТ СН'!$G$6-'СЕТ СН'!$G$26</f>
        <v>1353.3515527999998</v>
      </c>
      <c r="U108" s="36">
        <f>SUMIFS(СВЦЭМ!$D$39:$D$782,СВЦЭМ!$A$39:$A$782,$A108,СВЦЭМ!$B$39:$B$782,U$83)+'СЕТ СН'!$G$14+СВЦЭМ!$D$10+'СЕТ СН'!$G$6-'СЕТ СН'!$G$26</f>
        <v>1373.9210196299998</v>
      </c>
      <c r="V108" s="36">
        <f>SUMIFS(СВЦЭМ!$D$39:$D$782,СВЦЭМ!$A$39:$A$782,$A108,СВЦЭМ!$B$39:$B$782,V$83)+'СЕТ СН'!$G$14+СВЦЭМ!$D$10+'СЕТ СН'!$G$6-'СЕТ СН'!$G$26</f>
        <v>1340.1915380099999</v>
      </c>
      <c r="W108" s="36">
        <f>SUMIFS(СВЦЭМ!$D$39:$D$782,СВЦЭМ!$A$39:$A$782,$A108,СВЦЭМ!$B$39:$B$782,W$83)+'СЕТ СН'!$G$14+СВЦЭМ!$D$10+'СЕТ СН'!$G$6-'СЕТ СН'!$G$26</f>
        <v>1361.3816056599999</v>
      </c>
      <c r="X108" s="36">
        <f>SUMIFS(СВЦЭМ!$D$39:$D$782,СВЦЭМ!$A$39:$A$782,$A108,СВЦЭМ!$B$39:$B$782,X$83)+'СЕТ СН'!$G$14+СВЦЭМ!$D$10+'СЕТ СН'!$G$6-'СЕТ СН'!$G$26</f>
        <v>1385.9378048399999</v>
      </c>
      <c r="Y108" s="36">
        <f>SUMIFS(СВЦЭМ!$D$39:$D$782,СВЦЭМ!$A$39:$A$782,$A108,СВЦЭМ!$B$39:$B$782,Y$83)+'СЕТ СН'!$G$14+СВЦЭМ!$D$10+'СЕТ СН'!$G$6-'СЕТ СН'!$G$26</f>
        <v>1429.3134453399998</v>
      </c>
    </row>
    <row r="109" spans="1:25" ht="15.75" x14ac:dyDescent="0.2">
      <c r="A109" s="35">
        <f t="shared" si="2"/>
        <v>44495</v>
      </c>
      <c r="B109" s="36">
        <f>SUMIFS(СВЦЭМ!$D$39:$D$782,СВЦЭМ!$A$39:$A$782,$A109,СВЦЭМ!$B$39:$B$782,B$83)+'СЕТ СН'!$G$14+СВЦЭМ!$D$10+'СЕТ СН'!$G$6-'СЕТ СН'!$G$26</f>
        <v>1406.5506292599998</v>
      </c>
      <c r="C109" s="36">
        <f>SUMIFS(СВЦЭМ!$D$39:$D$782,СВЦЭМ!$A$39:$A$782,$A109,СВЦЭМ!$B$39:$B$782,C$83)+'СЕТ СН'!$G$14+СВЦЭМ!$D$10+'СЕТ СН'!$G$6-'СЕТ СН'!$G$26</f>
        <v>1412.7877906399999</v>
      </c>
      <c r="D109" s="36">
        <f>SUMIFS(СВЦЭМ!$D$39:$D$782,СВЦЭМ!$A$39:$A$782,$A109,СВЦЭМ!$B$39:$B$782,D$83)+'СЕТ СН'!$G$14+СВЦЭМ!$D$10+'СЕТ СН'!$G$6-'СЕТ СН'!$G$26</f>
        <v>1422.7153045299999</v>
      </c>
      <c r="E109" s="36">
        <f>SUMIFS(СВЦЭМ!$D$39:$D$782,СВЦЭМ!$A$39:$A$782,$A109,СВЦЭМ!$B$39:$B$782,E$83)+'СЕТ СН'!$G$14+СВЦЭМ!$D$10+'СЕТ СН'!$G$6-'СЕТ СН'!$G$26</f>
        <v>1432.38695506</v>
      </c>
      <c r="F109" s="36">
        <f>SUMIFS(СВЦЭМ!$D$39:$D$782,СВЦЭМ!$A$39:$A$782,$A109,СВЦЭМ!$B$39:$B$782,F$83)+'СЕТ СН'!$G$14+СВЦЭМ!$D$10+'СЕТ СН'!$G$6-'СЕТ СН'!$G$26</f>
        <v>1429.1756531699998</v>
      </c>
      <c r="G109" s="36">
        <f>SUMIFS(СВЦЭМ!$D$39:$D$782,СВЦЭМ!$A$39:$A$782,$A109,СВЦЭМ!$B$39:$B$782,G$83)+'СЕТ СН'!$G$14+СВЦЭМ!$D$10+'СЕТ СН'!$G$6-'СЕТ СН'!$G$26</f>
        <v>1417.35234455</v>
      </c>
      <c r="H109" s="36">
        <f>SUMIFS(СВЦЭМ!$D$39:$D$782,СВЦЭМ!$A$39:$A$782,$A109,СВЦЭМ!$B$39:$B$782,H$83)+'СЕТ СН'!$G$14+СВЦЭМ!$D$10+'СЕТ СН'!$G$6-'СЕТ СН'!$G$26</f>
        <v>1427.3152413799999</v>
      </c>
      <c r="I109" s="36">
        <f>SUMIFS(СВЦЭМ!$D$39:$D$782,СВЦЭМ!$A$39:$A$782,$A109,СВЦЭМ!$B$39:$B$782,I$83)+'СЕТ СН'!$G$14+СВЦЭМ!$D$10+'СЕТ СН'!$G$6-'СЕТ СН'!$G$26</f>
        <v>1377.16428247</v>
      </c>
      <c r="J109" s="36">
        <f>SUMIFS(СВЦЭМ!$D$39:$D$782,СВЦЭМ!$A$39:$A$782,$A109,СВЦЭМ!$B$39:$B$782,J$83)+'СЕТ СН'!$G$14+СВЦЭМ!$D$10+'СЕТ СН'!$G$6-'СЕТ СН'!$G$26</f>
        <v>1333.3225704299998</v>
      </c>
      <c r="K109" s="36">
        <f>SUMIFS(СВЦЭМ!$D$39:$D$782,СВЦЭМ!$A$39:$A$782,$A109,СВЦЭМ!$B$39:$B$782,K$83)+'СЕТ СН'!$G$14+СВЦЭМ!$D$10+'СЕТ СН'!$G$6-'СЕТ СН'!$G$26</f>
        <v>1338.3051027699998</v>
      </c>
      <c r="L109" s="36">
        <f>SUMIFS(СВЦЭМ!$D$39:$D$782,СВЦЭМ!$A$39:$A$782,$A109,СВЦЭМ!$B$39:$B$782,L$83)+'СЕТ СН'!$G$14+СВЦЭМ!$D$10+'СЕТ СН'!$G$6-'СЕТ СН'!$G$26</f>
        <v>1340.4353463499999</v>
      </c>
      <c r="M109" s="36">
        <f>SUMIFS(СВЦЭМ!$D$39:$D$782,СВЦЭМ!$A$39:$A$782,$A109,СВЦЭМ!$B$39:$B$782,M$83)+'СЕТ СН'!$G$14+СВЦЭМ!$D$10+'СЕТ СН'!$G$6-'СЕТ СН'!$G$26</f>
        <v>1334.3871889899999</v>
      </c>
      <c r="N109" s="36">
        <f>SUMIFS(СВЦЭМ!$D$39:$D$782,СВЦЭМ!$A$39:$A$782,$A109,СВЦЭМ!$B$39:$B$782,N$83)+'СЕТ СН'!$G$14+СВЦЭМ!$D$10+'СЕТ СН'!$G$6-'СЕТ СН'!$G$26</f>
        <v>1337.9861200199998</v>
      </c>
      <c r="O109" s="36">
        <f>SUMIFS(СВЦЭМ!$D$39:$D$782,СВЦЭМ!$A$39:$A$782,$A109,СВЦЭМ!$B$39:$B$782,O$83)+'СЕТ СН'!$G$14+СВЦЭМ!$D$10+'СЕТ СН'!$G$6-'СЕТ СН'!$G$26</f>
        <v>1340.8351052999999</v>
      </c>
      <c r="P109" s="36">
        <f>SUMIFS(СВЦЭМ!$D$39:$D$782,СВЦЭМ!$A$39:$A$782,$A109,СВЦЭМ!$B$39:$B$782,P$83)+'СЕТ СН'!$G$14+СВЦЭМ!$D$10+'СЕТ СН'!$G$6-'СЕТ СН'!$G$26</f>
        <v>1359.3638065299999</v>
      </c>
      <c r="Q109" s="36">
        <f>SUMIFS(СВЦЭМ!$D$39:$D$782,СВЦЭМ!$A$39:$A$782,$A109,СВЦЭМ!$B$39:$B$782,Q$83)+'СЕТ СН'!$G$14+СВЦЭМ!$D$10+'СЕТ СН'!$G$6-'СЕТ СН'!$G$26</f>
        <v>1360.5368037899998</v>
      </c>
      <c r="R109" s="36">
        <f>SUMIFS(СВЦЭМ!$D$39:$D$782,СВЦЭМ!$A$39:$A$782,$A109,СВЦЭМ!$B$39:$B$782,R$83)+'СЕТ СН'!$G$14+СВЦЭМ!$D$10+'СЕТ СН'!$G$6-'СЕТ СН'!$G$26</f>
        <v>1342.1008345099999</v>
      </c>
      <c r="S109" s="36">
        <f>SUMIFS(СВЦЭМ!$D$39:$D$782,СВЦЭМ!$A$39:$A$782,$A109,СВЦЭМ!$B$39:$B$782,S$83)+'СЕТ СН'!$G$14+СВЦЭМ!$D$10+'СЕТ СН'!$G$6-'СЕТ СН'!$G$26</f>
        <v>1314.2323245999999</v>
      </c>
      <c r="T109" s="36">
        <f>SUMIFS(СВЦЭМ!$D$39:$D$782,СВЦЭМ!$A$39:$A$782,$A109,СВЦЭМ!$B$39:$B$782,T$83)+'СЕТ СН'!$G$14+СВЦЭМ!$D$10+'СЕТ СН'!$G$6-'СЕТ СН'!$G$26</f>
        <v>1325.7813864099999</v>
      </c>
      <c r="U109" s="36">
        <f>SUMIFS(СВЦЭМ!$D$39:$D$782,СВЦЭМ!$A$39:$A$782,$A109,СВЦЭМ!$B$39:$B$782,U$83)+'СЕТ СН'!$G$14+СВЦЭМ!$D$10+'СЕТ СН'!$G$6-'СЕТ СН'!$G$26</f>
        <v>1337.9343832</v>
      </c>
      <c r="V109" s="36">
        <f>SUMIFS(СВЦЭМ!$D$39:$D$782,СВЦЭМ!$A$39:$A$782,$A109,СВЦЭМ!$B$39:$B$782,V$83)+'СЕТ СН'!$G$14+СВЦЭМ!$D$10+'СЕТ СН'!$G$6-'СЕТ СН'!$G$26</f>
        <v>1328.9380179299999</v>
      </c>
      <c r="W109" s="36">
        <f>SUMIFS(СВЦЭМ!$D$39:$D$782,СВЦЭМ!$A$39:$A$782,$A109,СВЦЭМ!$B$39:$B$782,W$83)+'СЕТ СН'!$G$14+СВЦЭМ!$D$10+'СЕТ СН'!$G$6-'СЕТ СН'!$G$26</f>
        <v>1321.6621951799998</v>
      </c>
      <c r="X109" s="36">
        <f>SUMIFS(СВЦЭМ!$D$39:$D$782,СВЦЭМ!$A$39:$A$782,$A109,СВЦЭМ!$B$39:$B$782,X$83)+'СЕТ СН'!$G$14+СВЦЭМ!$D$10+'СЕТ СН'!$G$6-'СЕТ СН'!$G$26</f>
        <v>1308.4598339899999</v>
      </c>
      <c r="Y109" s="36">
        <f>SUMIFS(СВЦЭМ!$D$39:$D$782,СВЦЭМ!$A$39:$A$782,$A109,СВЦЭМ!$B$39:$B$782,Y$83)+'СЕТ СН'!$G$14+СВЦЭМ!$D$10+'СЕТ СН'!$G$6-'СЕТ СН'!$G$26</f>
        <v>1310.0676036</v>
      </c>
    </row>
    <row r="110" spans="1:25" ht="15.75" x14ac:dyDescent="0.2">
      <c r="A110" s="35">
        <f t="shared" si="2"/>
        <v>44496</v>
      </c>
      <c r="B110" s="36">
        <f>SUMIFS(СВЦЭМ!$D$39:$D$782,СВЦЭМ!$A$39:$A$782,$A110,СВЦЭМ!$B$39:$B$782,B$83)+'СЕТ СН'!$G$14+СВЦЭМ!$D$10+'СЕТ СН'!$G$6-'СЕТ СН'!$G$26</f>
        <v>1335.88820506</v>
      </c>
      <c r="C110" s="36">
        <f>SUMIFS(СВЦЭМ!$D$39:$D$782,СВЦЭМ!$A$39:$A$782,$A110,СВЦЭМ!$B$39:$B$782,C$83)+'СЕТ СН'!$G$14+СВЦЭМ!$D$10+'СЕТ СН'!$G$6-'СЕТ СН'!$G$26</f>
        <v>1389.4483149799999</v>
      </c>
      <c r="D110" s="36">
        <f>SUMIFS(СВЦЭМ!$D$39:$D$782,СВЦЭМ!$A$39:$A$782,$A110,СВЦЭМ!$B$39:$B$782,D$83)+'СЕТ СН'!$G$14+СВЦЭМ!$D$10+'СЕТ СН'!$G$6-'СЕТ СН'!$G$26</f>
        <v>1371.23815586</v>
      </c>
      <c r="E110" s="36">
        <f>SUMIFS(СВЦЭМ!$D$39:$D$782,СВЦЭМ!$A$39:$A$782,$A110,СВЦЭМ!$B$39:$B$782,E$83)+'СЕТ СН'!$G$14+СВЦЭМ!$D$10+'СЕТ СН'!$G$6-'СЕТ СН'!$G$26</f>
        <v>1385.8999354199998</v>
      </c>
      <c r="F110" s="36">
        <f>SUMIFS(СВЦЭМ!$D$39:$D$782,СВЦЭМ!$A$39:$A$782,$A110,СВЦЭМ!$B$39:$B$782,F$83)+'СЕТ СН'!$G$14+СВЦЭМ!$D$10+'СЕТ СН'!$G$6-'СЕТ СН'!$G$26</f>
        <v>1380.0966716599999</v>
      </c>
      <c r="G110" s="36">
        <f>SUMIFS(СВЦЭМ!$D$39:$D$782,СВЦЭМ!$A$39:$A$782,$A110,СВЦЭМ!$B$39:$B$782,G$83)+'СЕТ СН'!$G$14+СВЦЭМ!$D$10+'СЕТ СН'!$G$6-'СЕТ СН'!$G$26</f>
        <v>1349.5866963999999</v>
      </c>
      <c r="H110" s="36">
        <f>SUMIFS(СВЦЭМ!$D$39:$D$782,СВЦЭМ!$A$39:$A$782,$A110,СВЦЭМ!$B$39:$B$782,H$83)+'СЕТ СН'!$G$14+СВЦЭМ!$D$10+'СЕТ СН'!$G$6-'СЕТ СН'!$G$26</f>
        <v>1376.6724701599999</v>
      </c>
      <c r="I110" s="36">
        <f>SUMIFS(СВЦЭМ!$D$39:$D$782,СВЦЭМ!$A$39:$A$782,$A110,СВЦЭМ!$B$39:$B$782,I$83)+'СЕТ СН'!$G$14+СВЦЭМ!$D$10+'СЕТ СН'!$G$6-'СЕТ СН'!$G$26</f>
        <v>1379.21106459</v>
      </c>
      <c r="J110" s="36">
        <f>SUMIFS(СВЦЭМ!$D$39:$D$782,СВЦЭМ!$A$39:$A$782,$A110,СВЦЭМ!$B$39:$B$782,J$83)+'СЕТ СН'!$G$14+СВЦЭМ!$D$10+'СЕТ СН'!$G$6-'СЕТ СН'!$G$26</f>
        <v>1359.0619914299998</v>
      </c>
      <c r="K110" s="36">
        <f>SUMIFS(СВЦЭМ!$D$39:$D$782,СВЦЭМ!$A$39:$A$782,$A110,СВЦЭМ!$B$39:$B$782,K$83)+'СЕТ СН'!$G$14+СВЦЭМ!$D$10+'СЕТ СН'!$G$6-'СЕТ СН'!$G$26</f>
        <v>1380.3130664599998</v>
      </c>
      <c r="L110" s="36">
        <f>SUMIFS(СВЦЭМ!$D$39:$D$782,СВЦЭМ!$A$39:$A$782,$A110,СВЦЭМ!$B$39:$B$782,L$83)+'СЕТ СН'!$G$14+СВЦЭМ!$D$10+'СЕТ СН'!$G$6-'СЕТ СН'!$G$26</f>
        <v>1381.4849190399998</v>
      </c>
      <c r="M110" s="36">
        <f>SUMIFS(СВЦЭМ!$D$39:$D$782,СВЦЭМ!$A$39:$A$782,$A110,СВЦЭМ!$B$39:$B$782,M$83)+'СЕТ СН'!$G$14+СВЦЭМ!$D$10+'СЕТ СН'!$G$6-'СЕТ СН'!$G$26</f>
        <v>1376.6649031499999</v>
      </c>
      <c r="N110" s="36">
        <f>SUMIFS(СВЦЭМ!$D$39:$D$782,СВЦЭМ!$A$39:$A$782,$A110,СВЦЭМ!$B$39:$B$782,N$83)+'СЕТ СН'!$G$14+СВЦЭМ!$D$10+'СЕТ СН'!$G$6-'СЕТ СН'!$G$26</f>
        <v>1362.5065070599999</v>
      </c>
      <c r="O110" s="36">
        <f>SUMIFS(СВЦЭМ!$D$39:$D$782,СВЦЭМ!$A$39:$A$782,$A110,СВЦЭМ!$B$39:$B$782,O$83)+'СЕТ СН'!$G$14+СВЦЭМ!$D$10+'СЕТ СН'!$G$6-'СЕТ СН'!$G$26</f>
        <v>1358.7710930599999</v>
      </c>
      <c r="P110" s="36">
        <f>SUMIFS(СВЦЭМ!$D$39:$D$782,СВЦЭМ!$A$39:$A$782,$A110,СВЦЭМ!$B$39:$B$782,P$83)+'СЕТ СН'!$G$14+СВЦЭМ!$D$10+'СЕТ СН'!$G$6-'СЕТ СН'!$G$26</f>
        <v>1351.82112379</v>
      </c>
      <c r="Q110" s="36">
        <f>SUMIFS(СВЦЭМ!$D$39:$D$782,СВЦЭМ!$A$39:$A$782,$A110,СВЦЭМ!$B$39:$B$782,Q$83)+'СЕТ СН'!$G$14+СВЦЭМ!$D$10+'СЕТ СН'!$G$6-'СЕТ СН'!$G$26</f>
        <v>1350.0337609999999</v>
      </c>
      <c r="R110" s="36">
        <f>SUMIFS(СВЦЭМ!$D$39:$D$782,СВЦЭМ!$A$39:$A$782,$A110,СВЦЭМ!$B$39:$B$782,R$83)+'СЕТ СН'!$G$14+СВЦЭМ!$D$10+'СЕТ СН'!$G$6-'СЕТ СН'!$G$26</f>
        <v>1346.8379734299999</v>
      </c>
      <c r="S110" s="36">
        <f>SUMIFS(СВЦЭМ!$D$39:$D$782,СВЦЭМ!$A$39:$A$782,$A110,СВЦЭМ!$B$39:$B$782,S$83)+'СЕТ СН'!$G$14+СВЦЭМ!$D$10+'СЕТ СН'!$G$6-'СЕТ СН'!$G$26</f>
        <v>1360.9557190599999</v>
      </c>
      <c r="T110" s="36">
        <f>SUMIFS(СВЦЭМ!$D$39:$D$782,СВЦЭМ!$A$39:$A$782,$A110,СВЦЭМ!$B$39:$B$782,T$83)+'СЕТ СН'!$G$14+СВЦЭМ!$D$10+'СЕТ СН'!$G$6-'СЕТ СН'!$G$26</f>
        <v>1362.4217537</v>
      </c>
      <c r="U110" s="36">
        <f>SUMIFS(СВЦЭМ!$D$39:$D$782,СВЦЭМ!$A$39:$A$782,$A110,СВЦЭМ!$B$39:$B$782,U$83)+'СЕТ СН'!$G$14+СВЦЭМ!$D$10+'СЕТ СН'!$G$6-'СЕТ СН'!$G$26</f>
        <v>1368.3446986599999</v>
      </c>
      <c r="V110" s="36">
        <f>SUMIFS(СВЦЭМ!$D$39:$D$782,СВЦЭМ!$A$39:$A$782,$A110,СВЦЭМ!$B$39:$B$782,V$83)+'СЕТ СН'!$G$14+СВЦЭМ!$D$10+'СЕТ СН'!$G$6-'СЕТ СН'!$G$26</f>
        <v>1369.2402736399999</v>
      </c>
      <c r="W110" s="36">
        <f>SUMIFS(СВЦЭМ!$D$39:$D$782,СВЦЭМ!$A$39:$A$782,$A110,СВЦЭМ!$B$39:$B$782,W$83)+'СЕТ СН'!$G$14+СВЦЭМ!$D$10+'СЕТ СН'!$G$6-'СЕТ СН'!$G$26</f>
        <v>1374.90211447</v>
      </c>
      <c r="X110" s="36">
        <f>SUMIFS(СВЦЭМ!$D$39:$D$782,СВЦЭМ!$A$39:$A$782,$A110,СВЦЭМ!$B$39:$B$782,X$83)+'СЕТ СН'!$G$14+СВЦЭМ!$D$10+'СЕТ СН'!$G$6-'СЕТ СН'!$G$26</f>
        <v>1354.16801747</v>
      </c>
      <c r="Y110" s="36">
        <f>SUMIFS(СВЦЭМ!$D$39:$D$782,СВЦЭМ!$A$39:$A$782,$A110,СВЦЭМ!$B$39:$B$782,Y$83)+'СЕТ СН'!$G$14+СВЦЭМ!$D$10+'СЕТ СН'!$G$6-'СЕТ СН'!$G$26</f>
        <v>1357.75440596</v>
      </c>
    </row>
    <row r="111" spans="1:25" ht="15.75" x14ac:dyDescent="0.2">
      <c r="A111" s="35">
        <f t="shared" si="2"/>
        <v>44497</v>
      </c>
      <c r="B111" s="36">
        <f>SUMIFS(СВЦЭМ!$D$39:$D$782,СВЦЭМ!$A$39:$A$782,$A111,СВЦЭМ!$B$39:$B$782,B$83)+'СЕТ СН'!$G$14+СВЦЭМ!$D$10+'СЕТ СН'!$G$6-'СЕТ СН'!$G$26</f>
        <v>1371.2466283399999</v>
      </c>
      <c r="C111" s="36">
        <f>SUMIFS(СВЦЭМ!$D$39:$D$782,СВЦЭМ!$A$39:$A$782,$A111,СВЦЭМ!$B$39:$B$782,C$83)+'СЕТ СН'!$G$14+СВЦЭМ!$D$10+'СЕТ СН'!$G$6-'СЕТ СН'!$G$26</f>
        <v>1428.9359160099998</v>
      </c>
      <c r="D111" s="36">
        <f>SUMIFS(СВЦЭМ!$D$39:$D$782,СВЦЭМ!$A$39:$A$782,$A111,СВЦЭМ!$B$39:$B$782,D$83)+'СЕТ СН'!$G$14+СВЦЭМ!$D$10+'СЕТ СН'!$G$6-'СЕТ СН'!$G$26</f>
        <v>1375.6346989899998</v>
      </c>
      <c r="E111" s="36">
        <f>SUMIFS(СВЦЭМ!$D$39:$D$782,СВЦЭМ!$A$39:$A$782,$A111,СВЦЭМ!$B$39:$B$782,E$83)+'СЕТ СН'!$G$14+СВЦЭМ!$D$10+'СЕТ СН'!$G$6-'СЕТ СН'!$G$26</f>
        <v>1356.19912447</v>
      </c>
      <c r="F111" s="36">
        <f>SUMIFS(СВЦЭМ!$D$39:$D$782,СВЦЭМ!$A$39:$A$782,$A111,СВЦЭМ!$B$39:$B$782,F$83)+'СЕТ СН'!$G$14+СВЦЭМ!$D$10+'СЕТ СН'!$G$6-'СЕТ СН'!$G$26</f>
        <v>1353.76510994</v>
      </c>
      <c r="G111" s="36">
        <f>SUMIFS(СВЦЭМ!$D$39:$D$782,СВЦЭМ!$A$39:$A$782,$A111,СВЦЭМ!$B$39:$B$782,G$83)+'СЕТ СН'!$G$14+СВЦЭМ!$D$10+'СЕТ СН'!$G$6-'СЕТ СН'!$G$26</f>
        <v>1366.91519434</v>
      </c>
      <c r="H111" s="36">
        <f>SUMIFS(СВЦЭМ!$D$39:$D$782,СВЦЭМ!$A$39:$A$782,$A111,СВЦЭМ!$B$39:$B$782,H$83)+'СЕТ СН'!$G$14+СВЦЭМ!$D$10+'СЕТ СН'!$G$6-'СЕТ СН'!$G$26</f>
        <v>1383.8382142799999</v>
      </c>
      <c r="I111" s="36">
        <f>SUMIFS(СВЦЭМ!$D$39:$D$782,СВЦЭМ!$A$39:$A$782,$A111,СВЦЭМ!$B$39:$B$782,I$83)+'СЕТ СН'!$G$14+СВЦЭМ!$D$10+'СЕТ СН'!$G$6-'СЕТ СН'!$G$26</f>
        <v>1339.0398000499999</v>
      </c>
      <c r="J111" s="36">
        <f>SUMIFS(СВЦЭМ!$D$39:$D$782,СВЦЭМ!$A$39:$A$782,$A111,СВЦЭМ!$B$39:$B$782,J$83)+'СЕТ СН'!$G$14+СВЦЭМ!$D$10+'СЕТ СН'!$G$6-'СЕТ СН'!$G$26</f>
        <v>1296.7573301599998</v>
      </c>
      <c r="K111" s="36">
        <f>SUMIFS(СВЦЭМ!$D$39:$D$782,СВЦЭМ!$A$39:$A$782,$A111,СВЦЭМ!$B$39:$B$782,K$83)+'СЕТ СН'!$G$14+СВЦЭМ!$D$10+'СЕТ СН'!$G$6-'СЕТ СН'!$G$26</f>
        <v>1306.81414817</v>
      </c>
      <c r="L111" s="36">
        <f>SUMIFS(СВЦЭМ!$D$39:$D$782,СВЦЭМ!$A$39:$A$782,$A111,СВЦЭМ!$B$39:$B$782,L$83)+'СЕТ СН'!$G$14+СВЦЭМ!$D$10+'СЕТ СН'!$G$6-'СЕТ СН'!$G$26</f>
        <v>1316.8959276999999</v>
      </c>
      <c r="M111" s="36">
        <f>SUMIFS(СВЦЭМ!$D$39:$D$782,СВЦЭМ!$A$39:$A$782,$A111,СВЦЭМ!$B$39:$B$782,M$83)+'СЕТ СН'!$G$14+СВЦЭМ!$D$10+'СЕТ СН'!$G$6-'СЕТ СН'!$G$26</f>
        <v>1341.8534120699999</v>
      </c>
      <c r="N111" s="36">
        <f>SUMIFS(СВЦЭМ!$D$39:$D$782,СВЦЭМ!$A$39:$A$782,$A111,СВЦЭМ!$B$39:$B$782,N$83)+'СЕТ СН'!$G$14+СВЦЭМ!$D$10+'СЕТ СН'!$G$6-'СЕТ СН'!$G$26</f>
        <v>1350.0621368299999</v>
      </c>
      <c r="O111" s="36">
        <f>SUMIFS(СВЦЭМ!$D$39:$D$782,СВЦЭМ!$A$39:$A$782,$A111,СВЦЭМ!$B$39:$B$782,O$83)+'СЕТ СН'!$G$14+СВЦЭМ!$D$10+'СЕТ СН'!$G$6-'СЕТ СН'!$G$26</f>
        <v>1360.59009971</v>
      </c>
      <c r="P111" s="36">
        <f>SUMIFS(СВЦЭМ!$D$39:$D$782,СВЦЭМ!$A$39:$A$782,$A111,СВЦЭМ!$B$39:$B$782,P$83)+'СЕТ СН'!$G$14+СВЦЭМ!$D$10+'СЕТ СН'!$G$6-'СЕТ СН'!$G$26</f>
        <v>1359.2978708399999</v>
      </c>
      <c r="Q111" s="36">
        <f>SUMIFS(СВЦЭМ!$D$39:$D$782,СВЦЭМ!$A$39:$A$782,$A111,СВЦЭМ!$B$39:$B$782,Q$83)+'СЕТ СН'!$G$14+СВЦЭМ!$D$10+'СЕТ СН'!$G$6-'СЕТ СН'!$G$26</f>
        <v>1349.5531677199999</v>
      </c>
      <c r="R111" s="36">
        <f>SUMIFS(СВЦЭМ!$D$39:$D$782,СВЦЭМ!$A$39:$A$782,$A111,СВЦЭМ!$B$39:$B$782,R$83)+'СЕТ СН'!$G$14+СВЦЭМ!$D$10+'СЕТ СН'!$G$6-'СЕТ СН'!$G$26</f>
        <v>1350.0363528599999</v>
      </c>
      <c r="S111" s="36">
        <f>SUMIFS(СВЦЭМ!$D$39:$D$782,СВЦЭМ!$A$39:$A$782,$A111,СВЦЭМ!$B$39:$B$782,S$83)+'СЕТ СН'!$G$14+СВЦЭМ!$D$10+'СЕТ СН'!$G$6-'СЕТ СН'!$G$26</f>
        <v>1352.9290704799998</v>
      </c>
      <c r="T111" s="36">
        <f>SUMIFS(СВЦЭМ!$D$39:$D$782,СВЦЭМ!$A$39:$A$782,$A111,СВЦЭМ!$B$39:$B$782,T$83)+'СЕТ СН'!$G$14+СВЦЭМ!$D$10+'СЕТ СН'!$G$6-'СЕТ СН'!$G$26</f>
        <v>1321.60875848</v>
      </c>
      <c r="U111" s="36">
        <f>SUMIFS(СВЦЭМ!$D$39:$D$782,СВЦЭМ!$A$39:$A$782,$A111,СВЦЭМ!$B$39:$B$782,U$83)+'СЕТ СН'!$G$14+СВЦЭМ!$D$10+'СЕТ СН'!$G$6-'СЕТ СН'!$G$26</f>
        <v>1333.4853444999999</v>
      </c>
      <c r="V111" s="36">
        <f>SUMIFS(СВЦЭМ!$D$39:$D$782,СВЦЭМ!$A$39:$A$782,$A111,СВЦЭМ!$B$39:$B$782,V$83)+'СЕТ СН'!$G$14+СВЦЭМ!$D$10+'СЕТ СН'!$G$6-'СЕТ СН'!$G$26</f>
        <v>1326.76749191</v>
      </c>
      <c r="W111" s="36">
        <f>SUMIFS(СВЦЭМ!$D$39:$D$782,СВЦЭМ!$A$39:$A$782,$A111,СВЦЭМ!$B$39:$B$782,W$83)+'СЕТ СН'!$G$14+СВЦЭМ!$D$10+'СЕТ СН'!$G$6-'СЕТ СН'!$G$26</f>
        <v>1331.52313463</v>
      </c>
      <c r="X111" s="36">
        <f>SUMIFS(СВЦЭМ!$D$39:$D$782,СВЦЭМ!$A$39:$A$782,$A111,СВЦЭМ!$B$39:$B$782,X$83)+'СЕТ СН'!$G$14+СВЦЭМ!$D$10+'СЕТ СН'!$G$6-'СЕТ СН'!$G$26</f>
        <v>1334.3750370999999</v>
      </c>
      <c r="Y111" s="36">
        <f>SUMIFS(СВЦЭМ!$D$39:$D$782,СВЦЭМ!$A$39:$A$782,$A111,СВЦЭМ!$B$39:$B$782,Y$83)+'СЕТ СН'!$G$14+СВЦЭМ!$D$10+'СЕТ СН'!$G$6-'СЕТ СН'!$G$26</f>
        <v>1297.11834331</v>
      </c>
    </row>
    <row r="112" spans="1:25" ht="15.75" x14ac:dyDescent="0.2">
      <c r="A112" s="35">
        <f t="shared" si="2"/>
        <v>44498</v>
      </c>
      <c r="B112" s="36">
        <f>SUMIFS(СВЦЭМ!$D$39:$D$782,СВЦЭМ!$A$39:$A$782,$A112,СВЦЭМ!$B$39:$B$782,B$83)+'СЕТ СН'!$G$14+СВЦЭМ!$D$10+'СЕТ СН'!$G$6-'СЕТ СН'!$G$26</f>
        <v>1552.8034399599999</v>
      </c>
      <c r="C112" s="36">
        <f>SUMIFS(СВЦЭМ!$D$39:$D$782,СВЦЭМ!$A$39:$A$782,$A112,СВЦЭМ!$B$39:$B$782,C$83)+'СЕТ СН'!$G$14+СВЦЭМ!$D$10+'СЕТ СН'!$G$6-'СЕТ СН'!$G$26</f>
        <v>1569.5250022299999</v>
      </c>
      <c r="D112" s="36">
        <f>SUMIFS(СВЦЭМ!$D$39:$D$782,СВЦЭМ!$A$39:$A$782,$A112,СВЦЭМ!$B$39:$B$782,D$83)+'СЕТ СН'!$G$14+СВЦЭМ!$D$10+'СЕТ СН'!$G$6-'СЕТ СН'!$G$26</f>
        <v>1524.7999863799998</v>
      </c>
      <c r="E112" s="36">
        <f>SUMIFS(СВЦЭМ!$D$39:$D$782,СВЦЭМ!$A$39:$A$782,$A112,СВЦЭМ!$B$39:$B$782,E$83)+'СЕТ СН'!$G$14+СВЦЭМ!$D$10+'СЕТ СН'!$G$6-'СЕТ СН'!$G$26</f>
        <v>1502.4660945599999</v>
      </c>
      <c r="F112" s="36">
        <f>SUMIFS(СВЦЭМ!$D$39:$D$782,СВЦЭМ!$A$39:$A$782,$A112,СВЦЭМ!$B$39:$B$782,F$83)+'СЕТ СН'!$G$14+СВЦЭМ!$D$10+'СЕТ СН'!$G$6-'СЕТ СН'!$G$26</f>
        <v>1502.6390755</v>
      </c>
      <c r="G112" s="36">
        <f>SUMIFS(СВЦЭМ!$D$39:$D$782,СВЦЭМ!$A$39:$A$782,$A112,СВЦЭМ!$B$39:$B$782,G$83)+'СЕТ СН'!$G$14+СВЦЭМ!$D$10+'СЕТ СН'!$G$6-'СЕТ СН'!$G$26</f>
        <v>1512.9147704099998</v>
      </c>
      <c r="H112" s="36">
        <f>SUMIFS(СВЦЭМ!$D$39:$D$782,СВЦЭМ!$A$39:$A$782,$A112,СВЦЭМ!$B$39:$B$782,H$83)+'СЕТ СН'!$G$14+СВЦЭМ!$D$10+'СЕТ СН'!$G$6-'СЕТ СН'!$G$26</f>
        <v>1560.2323144099998</v>
      </c>
      <c r="I112" s="36">
        <f>SUMIFS(СВЦЭМ!$D$39:$D$782,СВЦЭМ!$A$39:$A$782,$A112,СВЦЭМ!$B$39:$B$782,I$83)+'СЕТ СН'!$G$14+СВЦЭМ!$D$10+'СЕТ СН'!$G$6-'СЕТ СН'!$G$26</f>
        <v>1554.8795992199998</v>
      </c>
      <c r="J112" s="36">
        <f>SUMIFS(СВЦЭМ!$D$39:$D$782,СВЦЭМ!$A$39:$A$782,$A112,СВЦЭМ!$B$39:$B$782,J$83)+'СЕТ СН'!$G$14+СВЦЭМ!$D$10+'СЕТ СН'!$G$6-'СЕТ СН'!$G$26</f>
        <v>1445.8038551299999</v>
      </c>
      <c r="K112" s="36">
        <f>SUMIFS(СВЦЭМ!$D$39:$D$782,СВЦЭМ!$A$39:$A$782,$A112,СВЦЭМ!$B$39:$B$782,K$83)+'СЕТ СН'!$G$14+СВЦЭМ!$D$10+'СЕТ СН'!$G$6-'СЕТ СН'!$G$26</f>
        <v>1296.4657511299999</v>
      </c>
      <c r="L112" s="36">
        <f>SUMIFS(СВЦЭМ!$D$39:$D$782,СВЦЭМ!$A$39:$A$782,$A112,СВЦЭМ!$B$39:$B$782,L$83)+'СЕТ СН'!$G$14+СВЦЭМ!$D$10+'СЕТ СН'!$G$6-'СЕТ СН'!$G$26</f>
        <v>1227.4215100899999</v>
      </c>
      <c r="M112" s="36">
        <f>SUMIFS(СВЦЭМ!$D$39:$D$782,СВЦЭМ!$A$39:$A$782,$A112,СВЦЭМ!$B$39:$B$782,M$83)+'СЕТ СН'!$G$14+СВЦЭМ!$D$10+'СЕТ СН'!$G$6-'СЕТ СН'!$G$26</f>
        <v>1256.2037895799999</v>
      </c>
      <c r="N112" s="36">
        <f>SUMIFS(СВЦЭМ!$D$39:$D$782,СВЦЭМ!$A$39:$A$782,$A112,СВЦЭМ!$B$39:$B$782,N$83)+'СЕТ СН'!$G$14+СВЦЭМ!$D$10+'СЕТ СН'!$G$6-'СЕТ СН'!$G$26</f>
        <v>1262.0648697299998</v>
      </c>
      <c r="O112" s="36">
        <f>SUMIFS(СВЦЭМ!$D$39:$D$782,СВЦЭМ!$A$39:$A$782,$A112,СВЦЭМ!$B$39:$B$782,O$83)+'СЕТ СН'!$G$14+СВЦЭМ!$D$10+'СЕТ СН'!$G$6-'СЕТ СН'!$G$26</f>
        <v>1265.8820258999999</v>
      </c>
      <c r="P112" s="36">
        <f>SUMIFS(СВЦЭМ!$D$39:$D$782,СВЦЭМ!$A$39:$A$782,$A112,СВЦЭМ!$B$39:$B$782,P$83)+'СЕТ СН'!$G$14+СВЦЭМ!$D$10+'СЕТ СН'!$G$6-'СЕТ СН'!$G$26</f>
        <v>1262.34529155</v>
      </c>
      <c r="Q112" s="36">
        <f>SUMIFS(СВЦЭМ!$D$39:$D$782,СВЦЭМ!$A$39:$A$782,$A112,СВЦЭМ!$B$39:$B$782,Q$83)+'СЕТ СН'!$G$14+СВЦЭМ!$D$10+'СЕТ СН'!$G$6-'СЕТ СН'!$G$26</f>
        <v>1263.2970923899998</v>
      </c>
      <c r="R112" s="36">
        <f>SUMIFS(СВЦЭМ!$D$39:$D$782,СВЦЭМ!$A$39:$A$782,$A112,СВЦЭМ!$B$39:$B$782,R$83)+'СЕТ СН'!$G$14+СВЦЭМ!$D$10+'СЕТ СН'!$G$6-'СЕТ СН'!$G$26</f>
        <v>1246.7032951599999</v>
      </c>
      <c r="S112" s="36">
        <f>SUMIFS(СВЦЭМ!$D$39:$D$782,СВЦЭМ!$A$39:$A$782,$A112,СВЦЭМ!$B$39:$B$782,S$83)+'СЕТ СН'!$G$14+СВЦЭМ!$D$10+'СЕТ СН'!$G$6-'СЕТ СН'!$G$26</f>
        <v>1231.4444927699999</v>
      </c>
      <c r="T112" s="36">
        <f>SUMIFS(СВЦЭМ!$D$39:$D$782,СВЦЭМ!$A$39:$A$782,$A112,СВЦЭМ!$B$39:$B$782,T$83)+'СЕТ СН'!$G$14+СВЦЭМ!$D$10+'СЕТ СН'!$G$6-'СЕТ СН'!$G$26</f>
        <v>1196.7930394499999</v>
      </c>
      <c r="U112" s="36">
        <f>SUMIFS(СВЦЭМ!$D$39:$D$782,СВЦЭМ!$A$39:$A$782,$A112,СВЦЭМ!$B$39:$B$782,U$83)+'СЕТ СН'!$G$14+СВЦЭМ!$D$10+'СЕТ СН'!$G$6-'СЕТ СН'!$G$26</f>
        <v>1156.0260699999999</v>
      </c>
      <c r="V112" s="36">
        <f>SUMIFS(СВЦЭМ!$D$39:$D$782,СВЦЭМ!$A$39:$A$782,$A112,СВЦЭМ!$B$39:$B$782,V$83)+'СЕТ СН'!$G$14+СВЦЭМ!$D$10+'СЕТ СН'!$G$6-'СЕТ СН'!$G$26</f>
        <v>1148.47324329</v>
      </c>
      <c r="W112" s="36">
        <f>SUMIFS(СВЦЭМ!$D$39:$D$782,СВЦЭМ!$A$39:$A$782,$A112,СВЦЭМ!$B$39:$B$782,W$83)+'СЕТ СН'!$G$14+СВЦЭМ!$D$10+'СЕТ СН'!$G$6-'СЕТ СН'!$G$26</f>
        <v>1137.8019610399999</v>
      </c>
      <c r="X112" s="36">
        <f>SUMIFS(СВЦЭМ!$D$39:$D$782,СВЦЭМ!$A$39:$A$782,$A112,СВЦЭМ!$B$39:$B$782,X$83)+'СЕТ СН'!$G$14+СВЦЭМ!$D$10+'СЕТ СН'!$G$6-'СЕТ СН'!$G$26</f>
        <v>1203.2773147299999</v>
      </c>
      <c r="Y112" s="36">
        <f>SUMIFS(СВЦЭМ!$D$39:$D$782,СВЦЭМ!$A$39:$A$782,$A112,СВЦЭМ!$B$39:$B$782,Y$83)+'СЕТ СН'!$G$14+СВЦЭМ!$D$10+'СЕТ СН'!$G$6-'СЕТ СН'!$G$26</f>
        <v>1219.41218239</v>
      </c>
    </row>
    <row r="113" spans="1:27" ht="15.75" x14ac:dyDescent="0.2">
      <c r="A113" s="35">
        <f t="shared" si="2"/>
        <v>44499</v>
      </c>
      <c r="B113" s="36">
        <f>SUMIFS(СВЦЭМ!$D$39:$D$782,СВЦЭМ!$A$39:$A$782,$A113,СВЦЭМ!$B$39:$B$782,B$83)+'СЕТ СН'!$G$14+СВЦЭМ!$D$10+'СЕТ СН'!$G$6-'СЕТ СН'!$G$26</f>
        <v>1252.8392698099999</v>
      </c>
      <c r="C113" s="36">
        <f>SUMIFS(СВЦЭМ!$D$39:$D$782,СВЦЭМ!$A$39:$A$782,$A113,СВЦЭМ!$B$39:$B$782,C$83)+'СЕТ СН'!$G$14+СВЦЭМ!$D$10+'СЕТ СН'!$G$6-'СЕТ СН'!$G$26</f>
        <v>1336.7492455899999</v>
      </c>
      <c r="D113" s="36">
        <f>SUMIFS(СВЦЭМ!$D$39:$D$782,СВЦЭМ!$A$39:$A$782,$A113,СВЦЭМ!$B$39:$B$782,D$83)+'СЕТ СН'!$G$14+СВЦЭМ!$D$10+'СЕТ СН'!$G$6-'СЕТ СН'!$G$26</f>
        <v>1325.61588635</v>
      </c>
      <c r="E113" s="36">
        <f>SUMIFS(СВЦЭМ!$D$39:$D$782,СВЦЭМ!$A$39:$A$782,$A113,СВЦЭМ!$B$39:$B$782,E$83)+'СЕТ СН'!$G$14+СВЦЭМ!$D$10+'СЕТ СН'!$G$6-'СЕТ СН'!$G$26</f>
        <v>1325.77769969</v>
      </c>
      <c r="F113" s="36">
        <f>SUMIFS(СВЦЭМ!$D$39:$D$782,СВЦЭМ!$A$39:$A$782,$A113,СВЦЭМ!$B$39:$B$782,F$83)+'СЕТ СН'!$G$14+СВЦЭМ!$D$10+'СЕТ СН'!$G$6-'СЕТ СН'!$G$26</f>
        <v>1324.3629629899999</v>
      </c>
      <c r="G113" s="36">
        <f>SUMIFS(СВЦЭМ!$D$39:$D$782,СВЦЭМ!$A$39:$A$782,$A113,СВЦЭМ!$B$39:$B$782,G$83)+'СЕТ СН'!$G$14+СВЦЭМ!$D$10+'СЕТ СН'!$G$6-'СЕТ СН'!$G$26</f>
        <v>1324.1773661499999</v>
      </c>
      <c r="H113" s="36">
        <f>SUMIFS(СВЦЭМ!$D$39:$D$782,СВЦЭМ!$A$39:$A$782,$A113,СВЦЭМ!$B$39:$B$782,H$83)+'СЕТ СН'!$G$14+СВЦЭМ!$D$10+'СЕТ СН'!$G$6-'СЕТ СН'!$G$26</f>
        <v>1320.5632197099999</v>
      </c>
      <c r="I113" s="36">
        <f>SUMIFS(СВЦЭМ!$D$39:$D$782,СВЦЭМ!$A$39:$A$782,$A113,СВЦЭМ!$B$39:$B$782,I$83)+'СЕТ СН'!$G$14+СВЦЭМ!$D$10+'СЕТ СН'!$G$6-'СЕТ СН'!$G$26</f>
        <v>1262.0984402899999</v>
      </c>
      <c r="J113" s="36">
        <f>SUMIFS(СВЦЭМ!$D$39:$D$782,СВЦЭМ!$A$39:$A$782,$A113,СВЦЭМ!$B$39:$B$782,J$83)+'СЕТ СН'!$G$14+СВЦЭМ!$D$10+'СЕТ СН'!$G$6-'СЕТ СН'!$G$26</f>
        <v>1249.02036632</v>
      </c>
      <c r="K113" s="36">
        <f>SUMIFS(СВЦЭМ!$D$39:$D$782,СВЦЭМ!$A$39:$A$782,$A113,СВЦЭМ!$B$39:$B$782,K$83)+'СЕТ СН'!$G$14+СВЦЭМ!$D$10+'СЕТ СН'!$G$6-'СЕТ СН'!$G$26</f>
        <v>1288.1245082799999</v>
      </c>
      <c r="L113" s="36">
        <f>SUMIFS(СВЦЭМ!$D$39:$D$782,СВЦЭМ!$A$39:$A$782,$A113,СВЦЭМ!$B$39:$B$782,L$83)+'СЕТ СН'!$G$14+СВЦЭМ!$D$10+'СЕТ СН'!$G$6-'СЕТ СН'!$G$26</f>
        <v>1301.40616157</v>
      </c>
      <c r="M113" s="36">
        <f>SUMIFS(СВЦЭМ!$D$39:$D$782,СВЦЭМ!$A$39:$A$782,$A113,СВЦЭМ!$B$39:$B$782,M$83)+'СЕТ СН'!$G$14+СВЦЭМ!$D$10+'СЕТ СН'!$G$6-'СЕТ СН'!$G$26</f>
        <v>1294.8024281199998</v>
      </c>
      <c r="N113" s="36">
        <f>SUMIFS(СВЦЭМ!$D$39:$D$782,СВЦЭМ!$A$39:$A$782,$A113,СВЦЭМ!$B$39:$B$782,N$83)+'СЕТ СН'!$G$14+СВЦЭМ!$D$10+'СЕТ СН'!$G$6-'СЕТ СН'!$G$26</f>
        <v>1289.0610160699998</v>
      </c>
      <c r="O113" s="36">
        <f>SUMIFS(СВЦЭМ!$D$39:$D$782,СВЦЭМ!$A$39:$A$782,$A113,СВЦЭМ!$B$39:$B$782,O$83)+'СЕТ СН'!$G$14+СВЦЭМ!$D$10+'СЕТ СН'!$G$6-'СЕТ СН'!$G$26</f>
        <v>1258.17416192</v>
      </c>
      <c r="P113" s="36">
        <f>SUMIFS(СВЦЭМ!$D$39:$D$782,СВЦЭМ!$A$39:$A$782,$A113,СВЦЭМ!$B$39:$B$782,P$83)+'СЕТ СН'!$G$14+СВЦЭМ!$D$10+'СЕТ СН'!$G$6-'СЕТ СН'!$G$26</f>
        <v>1247.1217576699999</v>
      </c>
      <c r="Q113" s="36">
        <f>SUMIFS(СВЦЭМ!$D$39:$D$782,СВЦЭМ!$A$39:$A$782,$A113,СВЦЭМ!$B$39:$B$782,Q$83)+'СЕТ СН'!$G$14+СВЦЭМ!$D$10+'СЕТ СН'!$G$6-'СЕТ СН'!$G$26</f>
        <v>1252.4412684599999</v>
      </c>
      <c r="R113" s="36">
        <f>SUMIFS(СВЦЭМ!$D$39:$D$782,СВЦЭМ!$A$39:$A$782,$A113,СВЦЭМ!$B$39:$B$782,R$83)+'СЕТ СН'!$G$14+СВЦЭМ!$D$10+'СЕТ СН'!$G$6-'СЕТ СН'!$G$26</f>
        <v>1239.5247103899999</v>
      </c>
      <c r="S113" s="36">
        <f>SUMIFS(СВЦЭМ!$D$39:$D$782,СВЦЭМ!$A$39:$A$782,$A113,СВЦЭМ!$B$39:$B$782,S$83)+'СЕТ СН'!$G$14+СВЦЭМ!$D$10+'СЕТ СН'!$G$6-'СЕТ СН'!$G$26</f>
        <v>1240.5477755499999</v>
      </c>
      <c r="T113" s="36">
        <f>SUMIFS(СВЦЭМ!$D$39:$D$782,СВЦЭМ!$A$39:$A$782,$A113,СВЦЭМ!$B$39:$B$782,T$83)+'СЕТ СН'!$G$14+СВЦЭМ!$D$10+'СЕТ СН'!$G$6-'СЕТ СН'!$G$26</f>
        <v>1272.8190924599999</v>
      </c>
      <c r="U113" s="36">
        <f>SUMIFS(СВЦЭМ!$D$39:$D$782,СВЦЭМ!$A$39:$A$782,$A113,СВЦЭМ!$B$39:$B$782,U$83)+'СЕТ СН'!$G$14+СВЦЭМ!$D$10+'СЕТ СН'!$G$6-'СЕТ СН'!$G$26</f>
        <v>1293.79208234</v>
      </c>
      <c r="V113" s="36">
        <f>SUMIFS(СВЦЭМ!$D$39:$D$782,СВЦЭМ!$A$39:$A$782,$A113,СВЦЭМ!$B$39:$B$782,V$83)+'СЕТ СН'!$G$14+СВЦЭМ!$D$10+'СЕТ СН'!$G$6-'СЕТ СН'!$G$26</f>
        <v>1279.4257058200001</v>
      </c>
      <c r="W113" s="36">
        <f>SUMIFS(СВЦЭМ!$D$39:$D$782,СВЦЭМ!$A$39:$A$782,$A113,СВЦЭМ!$B$39:$B$782,W$83)+'СЕТ СН'!$G$14+СВЦЭМ!$D$10+'СЕТ СН'!$G$6-'СЕТ СН'!$G$26</f>
        <v>1267.8783753799999</v>
      </c>
      <c r="X113" s="36">
        <f>SUMIFS(СВЦЭМ!$D$39:$D$782,СВЦЭМ!$A$39:$A$782,$A113,СВЦЭМ!$B$39:$B$782,X$83)+'СЕТ СН'!$G$14+СВЦЭМ!$D$10+'СЕТ СН'!$G$6-'СЕТ СН'!$G$26</f>
        <v>1242.4950748799999</v>
      </c>
      <c r="Y113" s="36">
        <f>SUMIFS(СВЦЭМ!$D$39:$D$782,СВЦЭМ!$A$39:$A$782,$A113,СВЦЭМ!$B$39:$B$782,Y$83)+'СЕТ СН'!$G$14+СВЦЭМ!$D$10+'СЕТ СН'!$G$6-'СЕТ СН'!$G$26</f>
        <v>1252.6199047299999</v>
      </c>
    </row>
    <row r="114" spans="1:27" ht="15.75" x14ac:dyDescent="0.2">
      <c r="A114" s="35">
        <f t="shared" si="2"/>
        <v>44500</v>
      </c>
      <c r="B114" s="36">
        <f>SUMIFS(СВЦЭМ!$D$39:$D$782,СВЦЭМ!$A$39:$A$782,$A114,СВЦЭМ!$B$39:$B$782,B$83)+'СЕТ СН'!$G$14+СВЦЭМ!$D$10+'СЕТ СН'!$G$6-'СЕТ СН'!$G$26</f>
        <v>1243.32207546</v>
      </c>
      <c r="C114" s="36">
        <f>SUMIFS(СВЦЭМ!$D$39:$D$782,СВЦЭМ!$A$39:$A$782,$A114,СВЦЭМ!$B$39:$B$782,C$83)+'СЕТ СН'!$G$14+СВЦЭМ!$D$10+'СЕТ СН'!$G$6-'СЕТ СН'!$G$26</f>
        <v>1318.58608398</v>
      </c>
      <c r="D114" s="36">
        <f>SUMIFS(СВЦЭМ!$D$39:$D$782,СВЦЭМ!$A$39:$A$782,$A114,СВЦЭМ!$B$39:$B$782,D$83)+'СЕТ СН'!$G$14+СВЦЭМ!$D$10+'СЕТ СН'!$G$6-'СЕТ СН'!$G$26</f>
        <v>1320.06592598</v>
      </c>
      <c r="E114" s="36">
        <f>SUMIFS(СВЦЭМ!$D$39:$D$782,СВЦЭМ!$A$39:$A$782,$A114,СВЦЭМ!$B$39:$B$782,E$83)+'СЕТ СН'!$G$14+СВЦЭМ!$D$10+'СЕТ СН'!$G$6-'СЕТ СН'!$G$26</f>
        <v>1313.0737871899998</v>
      </c>
      <c r="F114" s="36">
        <f>SUMIFS(СВЦЭМ!$D$39:$D$782,СВЦЭМ!$A$39:$A$782,$A114,СВЦЭМ!$B$39:$B$782,F$83)+'СЕТ СН'!$G$14+СВЦЭМ!$D$10+'СЕТ СН'!$G$6-'СЕТ СН'!$G$26</f>
        <v>1309.8134068299998</v>
      </c>
      <c r="G114" s="36">
        <f>SUMIFS(СВЦЭМ!$D$39:$D$782,СВЦЭМ!$A$39:$A$782,$A114,СВЦЭМ!$B$39:$B$782,G$83)+'СЕТ СН'!$G$14+СВЦЭМ!$D$10+'СЕТ СН'!$G$6-'СЕТ СН'!$G$26</f>
        <v>1308.57229205</v>
      </c>
      <c r="H114" s="36">
        <f>SUMIFS(СВЦЭМ!$D$39:$D$782,СВЦЭМ!$A$39:$A$782,$A114,СВЦЭМ!$B$39:$B$782,H$83)+'СЕТ СН'!$G$14+СВЦЭМ!$D$10+'СЕТ СН'!$G$6-'СЕТ СН'!$G$26</f>
        <v>1329.096503</v>
      </c>
      <c r="I114" s="36">
        <f>SUMIFS(СВЦЭМ!$D$39:$D$782,СВЦЭМ!$A$39:$A$782,$A114,СВЦЭМ!$B$39:$B$782,I$83)+'СЕТ СН'!$G$14+СВЦЭМ!$D$10+'СЕТ СН'!$G$6-'СЕТ СН'!$G$26</f>
        <v>1284.2143801499999</v>
      </c>
      <c r="J114" s="36">
        <f>SUMIFS(СВЦЭМ!$D$39:$D$782,СВЦЭМ!$A$39:$A$782,$A114,СВЦЭМ!$B$39:$B$782,J$83)+'СЕТ СН'!$G$14+СВЦЭМ!$D$10+'СЕТ СН'!$G$6-'СЕТ СН'!$G$26</f>
        <v>1260.6988322299999</v>
      </c>
      <c r="K114" s="36">
        <f>SUMIFS(СВЦЭМ!$D$39:$D$782,СВЦЭМ!$A$39:$A$782,$A114,СВЦЭМ!$B$39:$B$782,K$83)+'СЕТ СН'!$G$14+СВЦЭМ!$D$10+'СЕТ СН'!$G$6-'СЕТ СН'!$G$26</f>
        <v>1252.7968368299998</v>
      </c>
      <c r="L114" s="36">
        <f>SUMIFS(СВЦЭМ!$D$39:$D$782,СВЦЭМ!$A$39:$A$782,$A114,СВЦЭМ!$B$39:$B$782,L$83)+'СЕТ СН'!$G$14+СВЦЭМ!$D$10+'СЕТ СН'!$G$6-'СЕТ СН'!$G$26</f>
        <v>1266.8220111000001</v>
      </c>
      <c r="M114" s="36">
        <f>SUMIFS(СВЦЭМ!$D$39:$D$782,СВЦЭМ!$A$39:$A$782,$A114,СВЦЭМ!$B$39:$B$782,M$83)+'СЕТ СН'!$G$14+СВЦЭМ!$D$10+'СЕТ СН'!$G$6-'СЕТ СН'!$G$26</f>
        <v>1261.5096278199999</v>
      </c>
      <c r="N114" s="36">
        <f>SUMIFS(СВЦЭМ!$D$39:$D$782,СВЦЭМ!$A$39:$A$782,$A114,СВЦЭМ!$B$39:$B$782,N$83)+'СЕТ СН'!$G$14+СВЦЭМ!$D$10+'СЕТ СН'!$G$6-'СЕТ СН'!$G$26</f>
        <v>1274.54683626</v>
      </c>
      <c r="O114" s="36">
        <f>SUMIFS(СВЦЭМ!$D$39:$D$782,СВЦЭМ!$A$39:$A$782,$A114,СВЦЭМ!$B$39:$B$782,O$83)+'СЕТ СН'!$G$14+СВЦЭМ!$D$10+'СЕТ СН'!$G$6-'СЕТ СН'!$G$26</f>
        <v>1290.8164696599999</v>
      </c>
      <c r="P114" s="36">
        <f>SUMIFS(СВЦЭМ!$D$39:$D$782,СВЦЭМ!$A$39:$A$782,$A114,СВЦЭМ!$B$39:$B$782,P$83)+'СЕТ СН'!$G$14+СВЦЭМ!$D$10+'СЕТ СН'!$G$6-'СЕТ СН'!$G$26</f>
        <v>1289.7021012499999</v>
      </c>
      <c r="Q114" s="36">
        <f>SUMIFS(СВЦЭМ!$D$39:$D$782,СВЦЭМ!$A$39:$A$782,$A114,СВЦЭМ!$B$39:$B$782,Q$83)+'СЕТ СН'!$G$14+СВЦЭМ!$D$10+'СЕТ СН'!$G$6-'СЕТ СН'!$G$26</f>
        <v>1284.37832531</v>
      </c>
      <c r="R114" s="36">
        <f>SUMIFS(СВЦЭМ!$D$39:$D$782,СВЦЭМ!$A$39:$A$782,$A114,СВЦЭМ!$B$39:$B$782,R$83)+'СЕТ СН'!$G$14+СВЦЭМ!$D$10+'СЕТ СН'!$G$6-'СЕТ СН'!$G$26</f>
        <v>1286.72763089</v>
      </c>
      <c r="S114" s="36">
        <f>SUMIFS(СВЦЭМ!$D$39:$D$782,СВЦЭМ!$A$39:$A$782,$A114,СВЦЭМ!$B$39:$B$782,S$83)+'СЕТ СН'!$G$14+СВЦЭМ!$D$10+'СЕТ СН'!$G$6-'СЕТ СН'!$G$26</f>
        <v>1275.7684883799998</v>
      </c>
      <c r="T114" s="36">
        <f>SUMIFS(СВЦЭМ!$D$39:$D$782,СВЦЭМ!$A$39:$A$782,$A114,СВЦЭМ!$B$39:$B$782,T$83)+'СЕТ СН'!$G$14+СВЦЭМ!$D$10+'СЕТ СН'!$G$6-'СЕТ СН'!$G$26</f>
        <v>1300.1274521599998</v>
      </c>
      <c r="U114" s="36">
        <f>SUMIFS(СВЦЭМ!$D$39:$D$782,СВЦЭМ!$A$39:$A$782,$A114,СВЦЭМ!$B$39:$B$782,U$83)+'СЕТ СН'!$G$14+СВЦЭМ!$D$10+'СЕТ СН'!$G$6-'СЕТ СН'!$G$26</f>
        <v>1308.08470169</v>
      </c>
      <c r="V114" s="36">
        <f>SUMIFS(СВЦЭМ!$D$39:$D$782,СВЦЭМ!$A$39:$A$782,$A114,СВЦЭМ!$B$39:$B$782,V$83)+'СЕТ СН'!$G$14+СВЦЭМ!$D$10+'СЕТ СН'!$G$6-'СЕТ СН'!$G$26</f>
        <v>1296.54887551</v>
      </c>
      <c r="W114" s="36">
        <f>SUMIFS(СВЦЭМ!$D$39:$D$782,СВЦЭМ!$A$39:$A$782,$A114,СВЦЭМ!$B$39:$B$782,W$83)+'СЕТ СН'!$G$14+СВЦЭМ!$D$10+'СЕТ СН'!$G$6-'СЕТ СН'!$G$26</f>
        <v>1280.9866813199999</v>
      </c>
      <c r="X114" s="36">
        <f>SUMIFS(СВЦЭМ!$D$39:$D$782,СВЦЭМ!$A$39:$A$782,$A114,СВЦЭМ!$B$39:$B$782,X$83)+'СЕТ СН'!$G$14+СВЦЭМ!$D$10+'СЕТ СН'!$G$6-'СЕТ СН'!$G$26</f>
        <v>1256.13079427</v>
      </c>
      <c r="Y114" s="36">
        <f>SUMIFS(СВЦЭМ!$D$39:$D$782,СВЦЭМ!$A$39:$A$782,$A114,СВЦЭМ!$B$39:$B$782,Y$83)+'СЕТ СН'!$G$14+СВЦЭМ!$D$10+'СЕТ СН'!$G$6-'СЕТ СН'!$G$26</f>
        <v>1267.8630736099999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01.10.2021</v>
      </c>
      <c r="B120" s="36">
        <f>SUMIFS(СВЦЭМ!$D$39:$D$782,СВЦЭМ!$A$39:$A$782,$A120,СВЦЭМ!$B$39:$B$782,B$119)+'СЕТ СН'!$H$14+СВЦЭМ!$D$10+'СЕТ СН'!$H$6-'СЕТ СН'!$H$26</f>
        <v>1210.1948402999999</v>
      </c>
      <c r="C120" s="36">
        <f>SUMIFS(СВЦЭМ!$D$39:$D$782,СВЦЭМ!$A$39:$A$782,$A120,СВЦЭМ!$B$39:$B$782,C$119)+'СЕТ СН'!$H$14+СВЦЭМ!$D$10+'СЕТ СН'!$H$6-'СЕТ СН'!$H$26</f>
        <v>1241.52735936</v>
      </c>
      <c r="D120" s="36">
        <f>SUMIFS(СВЦЭМ!$D$39:$D$782,СВЦЭМ!$A$39:$A$782,$A120,СВЦЭМ!$B$39:$B$782,D$119)+'СЕТ СН'!$H$14+СВЦЭМ!$D$10+'СЕТ СН'!$H$6-'СЕТ СН'!$H$26</f>
        <v>1309.9297388900002</v>
      </c>
      <c r="E120" s="36">
        <f>SUMIFS(СВЦЭМ!$D$39:$D$782,СВЦЭМ!$A$39:$A$782,$A120,СВЦЭМ!$B$39:$B$782,E$119)+'СЕТ СН'!$H$14+СВЦЭМ!$D$10+'СЕТ СН'!$H$6-'СЕТ СН'!$H$26</f>
        <v>1331.1000014799999</v>
      </c>
      <c r="F120" s="36">
        <f>SUMIFS(СВЦЭМ!$D$39:$D$782,СВЦЭМ!$A$39:$A$782,$A120,СВЦЭМ!$B$39:$B$782,F$119)+'СЕТ СН'!$H$14+СВЦЭМ!$D$10+'СЕТ СН'!$H$6-'СЕТ СН'!$H$26</f>
        <v>1339.79417547</v>
      </c>
      <c r="G120" s="36">
        <f>SUMIFS(СВЦЭМ!$D$39:$D$782,СВЦЭМ!$A$39:$A$782,$A120,СВЦЭМ!$B$39:$B$782,G$119)+'СЕТ СН'!$H$14+СВЦЭМ!$D$10+'СЕТ СН'!$H$6-'СЕТ СН'!$H$26</f>
        <v>1329.9256844500001</v>
      </c>
      <c r="H120" s="36">
        <f>SUMIFS(СВЦЭМ!$D$39:$D$782,СВЦЭМ!$A$39:$A$782,$A120,СВЦЭМ!$B$39:$B$782,H$119)+'СЕТ СН'!$H$14+СВЦЭМ!$D$10+'СЕТ СН'!$H$6-'СЕТ СН'!$H$26</f>
        <v>1305.2927464699999</v>
      </c>
      <c r="I120" s="36">
        <f>SUMIFS(СВЦЭМ!$D$39:$D$782,СВЦЭМ!$A$39:$A$782,$A120,СВЦЭМ!$B$39:$B$782,I$119)+'СЕТ СН'!$H$14+СВЦЭМ!$D$10+'СЕТ СН'!$H$6-'СЕТ СН'!$H$26</f>
        <v>1296.2530251999999</v>
      </c>
      <c r="J120" s="36">
        <f>SUMIFS(СВЦЭМ!$D$39:$D$782,СВЦЭМ!$A$39:$A$782,$A120,СВЦЭМ!$B$39:$B$782,J$119)+'СЕТ СН'!$H$14+СВЦЭМ!$D$10+'СЕТ СН'!$H$6-'СЕТ СН'!$H$26</f>
        <v>1220.0755739799999</v>
      </c>
      <c r="K120" s="36">
        <f>SUMIFS(СВЦЭМ!$D$39:$D$782,СВЦЭМ!$A$39:$A$782,$A120,СВЦЭМ!$B$39:$B$782,K$119)+'СЕТ СН'!$H$14+СВЦЭМ!$D$10+'СЕТ СН'!$H$6-'СЕТ СН'!$H$26</f>
        <v>1243.56131497</v>
      </c>
      <c r="L120" s="36">
        <f>SUMIFS(СВЦЭМ!$D$39:$D$782,СВЦЭМ!$A$39:$A$782,$A120,СВЦЭМ!$B$39:$B$782,L$119)+'СЕТ СН'!$H$14+СВЦЭМ!$D$10+'СЕТ СН'!$H$6-'СЕТ СН'!$H$26</f>
        <v>1243.9578544599999</v>
      </c>
      <c r="M120" s="36">
        <f>SUMIFS(СВЦЭМ!$D$39:$D$782,СВЦЭМ!$A$39:$A$782,$A120,СВЦЭМ!$B$39:$B$782,M$119)+'СЕТ СН'!$H$14+СВЦЭМ!$D$10+'СЕТ СН'!$H$6-'СЕТ СН'!$H$26</f>
        <v>1225.4668715600001</v>
      </c>
      <c r="N120" s="36">
        <f>SUMIFS(СВЦЭМ!$D$39:$D$782,СВЦЭМ!$A$39:$A$782,$A120,СВЦЭМ!$B$39:$B$782,N$119)+'СЕТ СН'!$H$14+СВЦЭМ!$D$10+'СЕТ СН'!$H$6-'СЕТ СН'!$H$26</f>
        <v>1216.6137781499999</v>
      </c>
      <c r="O120" s="36">
        <f>SUMIFS(СВЦЭМ!$D$39:$D$782,СВЦЭМ!$A$39:$A$782,$A120,СВЦЭМ!$B$39:$B$782,O$119)+'СЕТ СН'!$H$14+СВЦЭМ!$D$10+'СЕТ СН'!$H$6-'СЕТ СН'!$H$26</f>
        <v>1207.55133286</v>
      </c>
      <c r="P120" s="36">
        <f>SUMIFS(СВЦЭМ!$D$39:$D$782,СВЦЭМ!$A$39:$A$782,$A120,СВЦЭМ!$B$39:$B$782,P$119)+'СЕТ СН'!$H$14+СВЦЭМ!$D$10+'СЕТ СН'!$H$6-'СЕТ СН'!$H$26</f>
        <v>1213.98616148</v>
      </c>
      <c r="Q120" s="36">
        <f>SUMIFS(СВЦЭМ!$D$39:$D$782,СВЦЭМ!$A$39:$A$782,$A120,СВЦЭМ!$B$39:$B$782,Q$119)+'СЕТ СН'!$H$14+СВЦЭМ!$D$10+'СЕТ СН'!$H$6-'СЕТ СН'!$H$26</f>
        <v>1209.8399819199999</v>
      </c>
      <c r="R120" s="36">
        <f>SUMIFS(СВЦЭМ!$D$39:$D$782,СВЦЭМ!$A$39:$A$782,$A120,СВЦЭМ!$B$39:$B$782,R$119)+'СЕТ СН'!$H$14+СВЦЭМ!$D$10+'СЕТ СН'!$H$6-'СЕТ СН'!$H$26</f>
        <v>1205.9538353</v>
      </c>
      <c r="S120" s="36">
        <f>SUMIFS(СВЦЭМ!$D$39:$D$782,СВЦЭМ!$A$39:$A$782,$A120,СВЦЭМ!$B$39:$B$782,S$119)+'СЕТ СН'!$H$14+СВЦЭМ!$D$10+'СЕТ СН'!$H$6-'СЕТ СН'!$H$26</f>
        <v>1204.15516265</v>
      </c>
      <c r="T120" s="36">
        <f>SUMIFS(СВЦЭМ!$D$39:$D$782,СВЦЭМ!$A$39:$A$782,$A120,СВЦЭМ!$B$39:$B$782,T$119)+'СЕТ СН'!$H$14+СВЦЭМ!$D$10+'СЕТ СН'!$H$6-'СЕТ СН'!$H$26</f>
        <v>1194.46099568</v>
      </c>
      <c r="U120" s="36">
        <f>SUMIFS(СВЦЭМ!$D$39:$D$782,СВЦЭМ!$A$39:$A$782,$A120,СВЦЭМ!$B$39:$B$782,U$119)+'СЕТ СН'!$H$14+СВЦЭМ!$D$10+'СЕТ СН'!$H$6-'СЕТ СН'!$H$26</f>
        <v>1165.99647458</v>
      </c>
      <c r="V120" s="36">
        <f>SUMIFS(СВЦЭМ!$D$39:$D$782,СВЦЭМ!$A$39:$A$782,$A120,СВЦЭМ!$B$39:$B$782,V$119)+'СЕТ СН'!$H$14+СВЦЭМ!$D$10+'СЕТ СН'!$H$6-'СЕТ СН'!$H$26</f>
        <v>1137.17103462</v>
      </c>
      <c r="W120" s="36">
        <f>SUMIFS(СВЦЭМ!$D$39:$D$782,СВЦЭМ!$A$39:$A$782,$A120,СВЦЭМ!$B$39:$B$782,W$119)+'СЕТ СН'!$H$14+СВЦЭМ!$D$10+'СЕТ СН'!$H$6-'СЕТ СН'!$H$26</f>
        <v>1148.8098591599999</v>
      </c>
      <c r="X120" s="36">
        <f>SUMIFS(СВЦЭМ!$D$39:$D$782,СВЦЭМ!$A$39:$A$782,$A120,СВЦЭМ!$B$39:$B$782,X$119)+'СЕТ СН'!$H$14+СВЦЭМ!$D$10+'СЕТ СН'!$H$6-'СЕТ СН'!$H$26</f>
        <v>1178.4375680200001</v>
      </c>
      <c r="Y120" s="36">
        <f>SUMIFS(СВЦЭМ!$D$39:$D$782,СВЦЭМ!$A$39:$A$782,$A120,СВЦЭМ!$B$39:$B$782,Y$119)+'СЕТ СН'!$H$14+СВЦЭМ!$D$10+'СЕТ СН'!$H$6-'СЕТ СН'!$H$26</f>
        <v>1207.91850189</v>
      </c>
      <c r="AA120" s="45"/>
    </row>
    <row r="121" spans="1:27" ht="15.75" x14ac:dyDescent="0.2">
      <c r="A121" s="35">
        <f>A120+1</f>
        <v>44471</v>
      </c>
      <c r="B121" s="36">
        <f>SUMIFS(СВЦЭМ!$D$39:$D$782,СВЦЭМ!$A$39:$A$782,$A121,СВЦЭМ!$B$39:$B$782,B$119)+'СЕТ СН'!$H$14+СВЦЭМ!$D$10+'СЕТ СН'!$H$6-'СЕТ СН'!$H$26</f>
        <v>1279.8717331999999</v>
      </c>
      <c r="C121" s="36">
        <f>SUMIFS(СВЦЭМ!$D$39:$D$782,СВЦЭМ!$A$39:$A$782,$A121,СВЦЭМ!$B$39:$B$782,C$119)+'СЕТ СН'!$H$14+СВЦЭМ!$D$10+'СЕТ СН'!$H$6-'СЕТ СН'!$H$26</f>
        <v>1317.4625277800001</v>
      </c>
      <c r="D121" s="36">
        <f>SUMIFS(СВЦЭМ!$D$39:$D$782,СВЦЭМ!$A$39:$A$782,$A121,СВЦЭМ!$B$39:$B$782,D$119)+'СЕТ СН'!$H$14+СВЦЭМ!$D$10+'СЕТ СН'!$H$6-'СЕТ СН'!$H$26</f>
        <v>1354.64194643</v>
      </c>
      <c r="E121" s="36">
        <f>SUMIFS(СВЦЭМ!$D$39:$D$782,СВЦЭМ!$A$39:$A$782,$A121,СВЦЭМ!$B$39:$B$782,E$119)+'СЕТ СН'!$H$14+СВЦЭМ!$D$10+'СЕТ СН'!$H$6-'СЕТ СН'!$H$26</f>
        <v>1373.0447088000001</v>
      </c>
      <c r="F121" s="36">
        <f>SUMIFS(СВЦЭМ!$D$39:$D$782,СВЦЭМ!$A$39:$A$782,$A121,СВЦЭМ!$B$39:$B$782,F$119)+'СЕТ СН'!$H$14+СВЦЭМ!$D$10+'СЕТ СН'!$H$6-'СЕТ СН'!$H$26</f>
        <v>1371.3649980299999</v>
      </c>
      <c r="G121" s="36">
        <f>SUMIFS(СВЦЭМ!$D$39:$D$782,СВЦЭМ!$A$39:$A$782,$A121,СВЦЭМ!$B$39:$B$782,G$119)+'СЕТ СН'!$H$14+СВЦЭМ!$D$10+'СЕТ СН'!$H$6-'СЕТ СН'!$H$26</f>
        <v>1361.5522070300001</v>
      </c>
      <c r="H121" s="36">
        <f>SUMIFS(СВЦЭМ!$D$39:$D$782,СВЦЭМ!$A$39:$A$782,$A121,СВЦЭМ!$B$39:$B$782,H$119)+'СЕТ СН'!$H$14+СВЦЭМ!$D$10+'СЕТ СН'!$H$6-'СЕТ СН'!$H$26</f>
        <v>1299.8323750299999</v>
      </c>
      <c r="I121" s="36">
        <f>SUMIFS(СВЦЭМ!$D$39:$D$782,СВЦЭМ!$A$39:$A$782,$A121,СВЦЭМ!$B$39:$B$782,I$119)+'СЕТ СН'!$H$14+СВЦЭМ!$D$10+'СЕТ СН'!$H$6-'СЕТ СН'!$H$26</f>
        <v>1247.81254377</v>
      </c>
      <c r="J121" s="36">
        <f>SUMIFS(СВЦЭМ!$D$39:$D$782,СВЦЭМ!$A$39:$A$782,$A121,СВЦЭМ!$B$39:$B$782,J$119)+'СЕТ СН'!$H$14+СВЦЭМ!$D$10+'СЕТ СН'!$H$6-'СЕТ СН'!$H$26</f>
        <v>1167.6483020399999</v>
      </c>
      <c r="K121" s="36">
        <f>SUMIFS(СВЦЭМ!$D$39:$D$782,СВЦЭМ!$A$39:$A$782,$A121,СВЦЭМ!$B$39:$B$782,K$119)+'СЕТ СН'!$H$14+СВЦЭМ!$D$10+'СЕТ СН'!$H$6-'СЕТ СН'!$H$26</f>
        <v>1161.40720184</v>
      </c>
      <c r="L121" s="36">
        <f>SUMIFS(СВЦЭМ!$D$39:$D$782,СВЦЭМ!$A$39:$A$782,$A121,СВЦЭМ!$B$39:$B$782,L$119)+'СЕТ СН'!$H$14+СВЦЭМ!$D$10+'СЕТ СН'!$H$6-'СЕТ СН'!$H$26</f>
        <v>1168.70951317</v>
      </c>
      <c r="M121" s="36">
        <f>SUMIFS(СВЦЭМ!$D$39:$D$782,СВЦЭМ!$A$39:$A$782,$A121,СВЦЭМ!$B$39:$B$782,M$119)+'СЕТ СН'!$H$14+СВЦЭМ!$D$10+'СЕТ СН'!$H$6-'СЕТ СН'!$H$26</f>
        <v>1160.3140160200001</v>
      </c>
      <c r="N121" s="36">
        <f>SUMIFS(СВЦЭМ!$D$39:$D$782,СВЦЭМ!$A$39:$A$782,$A121,СВЦЭМ!$B$39:$B$782,N$119)+'СЕТ СН'!$H$14+СВЦЭМ!$D$10+'СЕТ СН'!$H$6-'СЕТ СН'!$H$26</f>
        <v>1150.7299430099999</v>
      </c>
      <c r="O121" s="36">
        <f>SUMIFS(СВЦЭМ!$D$39:$D$782,СВЦЭМ!$A$39:$A$782,$A121,СВЦЭМ!$B$39:$B$782,O$119)+'СЕТ СН'!$H$14+СВЦЭМ!$D$10+'СЕТ СН'!$H$6-'СЕТ СН'!$H$26</f>
        <v>1156.0516837999999</v>
      </c>
      <c r="P121" s="36">
        <f>SUMIFS(СВЦЭМ!$D$39:$D$782,СВЦЭМ!$A$39:$A$782,$A121,СВЦЭМ!$B$39:$B$782,P$119)+'СЕТ СН'!$H$14+СВЦЭМ!$D$10+'СЕТ СН'!$H$6-'СЕТ СН'!$H$26</f>
        <v>1175.13601842</v>
      </c>
      <c r="Q121" s="36">
        <f>SUMIFS(СВЦЭМ!$D$39:$D$782,СВЦЭМ!$A$39:$A$782,$A121,СВЦЭМ!$B$39:$B$782,Q$119)+'СЕТ СН'!$H$14+СВЦЭМ!$D$10+'СЕТ СН'!$H$6-'СЕТ СН'!$H$26</f>
        <v>1177.61105552</v>
      </c>
      <c r="R121" s="36">
        <f>SUMIFS(СВЦЭМ!$D$39:$D$782,СВЦЭМ!$A$39:$A$782,$A121,СВЦЭМ!$B$39:$B$782,R$119)+'СЕТ СН'!$H$14+СВЦЭМ!$D$10+'СЕТ СН'!$H$6-'СЕТ СН'!$H$26</f>
        <v>1179.9167238699999</v>
      </c>
      <c r="S121" s="36">
        <f>SUMIFS(СВЦЭМ!$D$39:$D$782,СВЦЭМ!$A$39:$A$782,$A121,СВЦЭМ!$B$39:$B$782,S$119)+'СЕТ СН'!$H$14+СВЦЭМ!$D$10+'СЕТ СН'!$H$6-'СЕТ СН'!$H$26</f>
        <v>1193.9370636799999</v>
      </c>
      <c r="T121" s="36">
        <f>SUMIFS(СВЦЭМ!$D$39:$D$782,СВЦЭМ!$A$39:$A$782,$A121,СВЦЭМ!$B$39:$B$782,T$119)+'СЕТ СН'!$H$14+СВЦЭМ!$D$10+'СЕТ СН'!$H$6-'СЕТ СН'!$H$26</f>
        <v>1165.3420195599999</v>
      </c>
      <c r="U121" s="36">
        <f>SUMIFS(СВЦЭМ!$D$39:$D$782,СВЦЭМ!$A$39:$A$782,$A121,СВЦЭМ!$B$39:$B$782,U$119)+'СЕТ СН'!$H$14+СВЦЭМ!$D$10+'СЕТ СН'!$H$6-'СЕТ СН'!$H$26</f>
        <v>1150.75041592</v>
      </c>
      <c r="V121" s="36">
        <f>SUMIFS(СВЦЭМ!$D$39:$D$782,СВЦЭМ!$A$39:$A$782,$A121,СВЦЭМ!$B$39:$B$782,V$119)+'СЕТ СН'!$H$14+СВЦЭМ!$D$10+'СЕТ СН'!$H$6-'СЕТ СН'!$H$26</f>
        <v>1156.6784044399999</v>
      </c>
      <c r="W121" s="36">
        <f>SUMIFS(СВЦЭМ!$D$39:$D$782,СВЦЭМ!$A$39:$A$782,$A121,СВЦЭМ!$B$39:$B$782,W$119)+'СЕТ СН'!$H$14+СВЦЭМ!$D$10+'СЕТ СН'!$H$6-'СЕТ СН'!$H$26</f>
        <v>1145.2294155099999</v>
      </c>
      <c r="X121" s="36">
        <f>SUMIFS(СВЦЭМ!$D$39:$D$782,СВЦЭМ!$A$39:$A$782,$A121,СВЦЭМ!$B$39:$B$782,X$119)+'СЕТ СН'!$H$14+СВЦЭМ!$D$10+'СЕТ СН'!$H$6-'СЕТ СН'!$H$26</f>
        <v>1253.8017857299999</v>
      </c>
      <c r="Y121" s="36">
        <f>SUMIFS(СВЦЭМ!$D$39:$D$782,СВЦЭМ!$A$39:$A$782,$A121,СВЦЭМ!$B$39:$B$782,Y$119)+'СЕТ СН'!$H$14+СВЦЭМ!$D$10+'СЕТ СН'!$H$6-'СЕТ СН'!$H$26</f>
        <v>1227.0664431099999</v>
      </c>
    </row>
    <row r="122" spans="1:27" ht="15.75" x14ac:dyDescent="0.2">
      <c r="A122" s="35">
        <f t="shared" ref="A122:A150" si="3">A121+1</f>
        <v>44472</v>
      </c>
      <c r="B122" s="36">
        <f>SUMIFS(СВЦЭМ!$D$39:$D$782,СВЦЭМ!$A$39:$A$782,$A122,СВЦЭМ!$B$39:$B$782,B$119)+'СЕТ СН'!$H$14+СВЦЭМ!$D$10+'СЕТ СН'!$H$6-'СЕТ СН'!$H$26</f>
        <v>1245.1955745400001</v>
      </c>
      <c r="C122" s="36">
        <f>SUMIFS(СВЦЭМ!$D$39:$D$782,СВЦЭМ!$A$39:$A$782,$A122,СВЦЭМ!$B$39:$B$782,C$119)+'СЕТ СН'!$H$14+СВЦЭМ!$D$10+'СЕТ СН'!$H$6-'СЕТ СН'!$H$26</f>
        <v>1298.85879161</v>
      </c>
      <c r="D122" s="36">
        <f>SUMIFS(СВЦЭМ!$D$39:$D$782,СВЦЭМ!$A$39:$A$782,$A122,СВЦЭМ!$B$39:$B$782,D$119)+'СЕТ СН'!$H$14+СВЦЭМ!$D$10+'СЕТ СН'!$H$6-'СЕТ СН'!$H$26</f>
        <v>1355.92446184</v>
      </c>
      <c r="E122" s="36">
        <f>SUMIFS(СВЦЭМ!$D$39:$D$782,СВЦЭМ!$A$39:$A$782,$A122,СВЦЭМ!$B$39:$B$782,E$119)+'СЕТ СН'!$H$14+СВЦЭМ!$D$10+'СЕТ СН'!$H$6-'СЕТ СН'!$H$26</f>
        <v>1372.3828430900001</v>
      </c>
      <c r="F122" s="36">
        <f>SUMIFS(СВЦЭМ!$D$39:$D$782,СВЦЭМ!$A$39:$A$782,$A122,СВЦЭМ!$B$39:$B$782,F$119)+'СЕТ СН'!$H$14+СВЦЭМ!$D$10+'СЕТ СН'!$H$6-'СЕТ СН'!$H$26</f>
        <v>1374.92384283</v>
      </c>
      <c r="G122" s="36">
        <f>SUMIFS(СВЦЭМ!$D$39:$D$782,СВЦЭМ!$A$39:$A$782,$A122,СВЦЭМ!$B$39:$B$782,G$119)+'СЕТ СН'!$H$14+СВЦЭМ!$D$10+'СЕТ СН'!$H$6-'СЕТ СН'!$H$26</f>
        <v>1368.4817580500001</v>
      </c>
      <c r="H122" s="36">
        <f>SUMIFS(СВЦЭМ!$D$39:$D$782,СВЦЭМ!$A$39:$A$782,$A122,СВЦЭМ!$B$39:$B$782,H$119)+'СЕТ СН'!$H$14+СВЦЭМ!$D$10+'СЕТ СН'!$H$6-'СЕТ СН'!$H$26</f>
        <v>1318.0851930599999</v>
      </c>
      <c r="I122" s="36">
        <f>SUMIFS(СВЦЭМ!$D$39:$D$782,СВЦЭМ!$A$39:$A$782,$A122,СВЦЭМ!$B$39:$B$782,I$119)+'СЕТ СН'!$H$14+СВЦЭМ!$D$10+'СЕТ СН'!$H$6-'СЕТ СН'!$H$26</f>
        <v>1252.03798753</v>
      </c>
      <c r="J122" s="36">
        <f>SUMIFS(СВЦЭМ!$D$39:$D$782,СВЦЭМ!$A$39:$A$782,$A122,СВЦЭМ!$B$39:$B$782,J$119)+'СЕТ СН'!$H$14+СВЦЭМ!$D$10+'СЕТ СН'!$H$6-'СЕТ СН'!$H$26</f>
        <v>1209.52821285</v>
      </c>
      <c r="K122" s="36">
        <f>SUMIFS(СВЦЭМ!$D$39:$D$782,СВЦЭМ!$A$39:$A$782,$A122,СВЦЭМ!$B$39:$B$782,K$119)+'СЕТ СН'!$H$14+СВЦЭМ!$D$10+'СЕТ СН'!$H$6-'СЕТ СН'!$H$26</f>
        <v>1170.7538710599999</v>
      </c>
      <c r="L122" s="36">
        <f>SUMIFS(СВЦЭМ!$D$39:$D$782,СВЦЭМ!$A$39:$A$782,$A122,СВЦЭМ!$B$39:$B$782,L$119)+'СЕТ СН'!$H$14+СВЦЭМ!$D$10+'СЕТ СН'!$H$6-'СЕТ СН'!$H$26</f>
        <v>1166.00189183</v>
      </c>
      <c r="M122" s="36">
        <f>SUMIFS(СВЦЭМ!$D$39:$D$782,СВЦЭМ!$A$39:$A$782,$A122,СВЦЭМ!$B$39:$B$782,M$119)+'СЕТ СН'!$H$14+СВЦЭМ!$D$10+'СЕТ СН'!$H$6-'СЕТ СН'!$H$26</f>
        <v>1168.28069194</v>
      </c>
      <c r="N122" s="36">
        <f>SUMIFS(СВЦЭМ!$D$39:$D$782,СВЦЭМ!$A$39:$A$782,$A122,СВЦЭМ!$B$39:$B$782,N$119)+'СЕТ СН'!$H$14+СВЦЭМ!$D$10+'СЕТ СН'!$H$6-'СЕТ СН'!$H$26</f>
        <v>1186.27761123</v>
      </c>
      <c r="O122" s="36">
        <f>SUMIFS(СВЦЭМ!$D$39:$D$782,СВЦЭМ!$A$39:$A$782,$A122,СВЦЭМ!$B$39:$B$782,O$119)+'СЕТ СН'!$H$14+СВЦЭМ!$D$10+'СЕТ СН'!$H$6-'СЕТ СН'!$H$26</f>
        <v>1190.94949047</v>
      </c>
      <c r="P122" s="36">
        <f>SUMIFS(СВЦЭМ!$D$39:$D$782,СВЦЭМ!$A$39:$A$782,$A122,СВЦЭМ!$B$39:$B$782,P$119)+'СЕТ СН'!$H$14+СВЦЭМ!$D$10+'СЕТ СН'!$H$6-'СЕТ СН'!$H$26</f>
        <v>1192.74490141</v>
      </c>
      <c r="Q122" s="36">
        <f>SUMIFS(СВЦЭМ!$D$39:$D$782,СВЦЭМ!$A$39:$A$782,$A122,СВЦЭМ!$B$39:$B$782,Q$119)+'СЕТ СН'!$H$14+СВЦЭМ!$D$10+'СЕТ СН'!$H$6-'СЕТ СН'!$H$26</f>
        <v>1192.18416353</v>
      </c>
      <c r="R122" s="36">
        <f>SUMIFS(СВЦЭМ!$D$39:$D$782,СВЦЭМ!$A$39:$A$782,$A122,СВЦЭМ!$B$39:$B$782,R$119)+'СЕТ СН'!$H$14+СВЦЭМ!$D$10+'СЕТ СН'!$H$6-'СЕТ СН'!$H$26</f>
        <v>1181.6518364799999</v>
      </c>
      <c r="S122" s="36">
        <f>SUMIFS(СВЦЭМ!$D$39:$D$782,СВЦЭМ!$A$39:$A$782,$A122,СВЦЭМ!$B$39:$B$782,S$119)+'СЕТ СН'!$H$14+СВЦЭМ!$D$10+'СЕТ СН'!$H$6-'СЕТ СН'!$H$26</f>
        <v>1187.9764403500001</v>
      </c>
      <c r="T122" s="36">
        <f>SUMIFS(СВЦЭМ!$D$39:$D$782,СВЦЭМ!$A$39:$A$782,$A122,СВЦЭМ!$B$39:$B$782,T$119)+'СЕТ СН'!$H$14+СВЦЭМ!$D$10+'СЕТ СН'!$H$6-'СЕТ СН'!$H$26</f>
        <v>1176.6653970899999</v>
      </c>
      <c r="U122" s="36">
        <f>SUMIFS(СВЦЭМ!$D$39:$D$782,СВЦЭМ!$A$39:$A$782,$A122,СВЦЭМ!$B$39:$B$782,U$119)+'СЕТ СН'!$H$14+СВЦЭМ!$D$10+'СЕТ СН'!$H$6-'СЕТ СН'!$H$26</f>
        <v>1168.7522598200001</v>
      </c>
      <c r="V122" s="36">
        <f>SUMIFS(СВЦЭМ!$D$39:$D$782,СВЦЭМ!$A$39:$A$782,$A122,СВЦЭМ!$B$39:$B$782,V$119)+'СЕТ СН'!$H$14+СВЦЭМ!$D$10+'СЕТ СН'!$H$6-'СЕТ СН'!$H$26</f>
        <v>1154.77202904</v>
      </c>
      <c r="W122" s="36">
        <f>SUMIFS(СВЦЭМ!$D$39:$D$782,СВЦЭМ!$A$39:$A$782,$A122,СВЦЭМ!$B$39:$B$782,W$119)+'СЕТ СН'!$H$14+СВЦЭМ!$D$10+'СЕТ СН'!$H$6-'СЕТ СН'!$H$26</f>
        <v>1135.6408356299999</v>
      </c>
      <c r="X122" s="36">
        <f>SUMIFS(СВЦЭМ!$D$39:$D$782,СВЦЭМ!$A$39:$A$782,$A122,СВЦЭМ!$B$39:$B$782,X$119)+'СЕТ СН'!$H$14+СВЦЭМ!$D$10+'СЕТ СН'!$H$6-'СЕТ СН'!$H$26</f>
        <v>1137.81494853</v>
      </c>
      <c r="Y122" s="36">
        <f>SUMIFS(СВЦЭМ!$D$39:$D$782,СВЦЭМ!$A$39:$A$782,$A122,СВЦЭМ!$B$39:$B$782,Y$119)+'СЕТ СН'!$H$14+СВЦЭМ!$D$10+'СЕТ СН'!$H$6-'СЕТ СН'!$H$26</f>
        <v>1155.2431058</v>
      </c>
    </row>
    <row r="123" spans="1:27" ht="15.75" x14ac:dyDescent="0.2">
      <c r="A123" s="35">
        <f t="shared" si="3"/>
        <v>44473</v>
      </c>
      <c r="B123" s="36">
        <f>SUMIFS(СВЦЭМ!$D$39:$D$782,СВЦЭМ!$A$39:$A$782,$A123,СВЦЭМ!$B$39:$B$782,B$119)+'СЕТ СН'!$H$14+СВЦЭМ!$D$10+'СЕТ СН'!$H$6-'СЕТ СН'!$H$26</f>
        <v>1219.9450758599999</v>
      </c>
      <c r="C123" s="36">
        <f>SUMIFS(СВЦЭМ!$D$39:$D$782,СВЦЭМ!$A$39:$A$782,$A123,СВЦЭМ!$B$39:$B$782,C$119)+'СЕТ СН'!$H$14+СВЦЭМ!$D$10+'СЕТ СН'!$H$6-'СЕТ СН'!$H$26</f>
        <v>1248.6441100699999</v>
      </c>
      <c r="D123" s="36">
        <f>SUMIFS(СВЦЭМ!$D$39:$D$782,СВЦЭМ!$A$39:$A$782,$A123,СВЦЭМ!$B$39:$B$782,D$119)+'СЕТ СН'!$H$14+СВЦЭМ!$D$10+'СЕТ СН'!$H$6-'СЕТ СН'!$H$26</f>
        <v>1243.12048613</v>
      </c>
      <c r="E123" s="36">
        <f>SUMIFS(СВЦЭМ!$D$39:$D$782,СВЦЭМ!$A$39:$A$782,$A123,СВЦЭМ!$B$39:$B$782,E$119)+'СЕТ СН'!$H$14+СВЦЭМ!$D$10+'СЕТ СН'!$H$6-'СЕТ СН'!$H$26</f>
        <v>1262.7545764700001</v>
      </c>
      <c r="F123" s="36">
        <f>SUMIFS(СВЦЭМ!$D$39:$D$782,СВЦЭМ!$A$39:$A$782,$A123,СВЦЭМ!$B$39:$B$782,F$119)+'СЕТ СН'!$H$14+СВЦЭМ!$D$10+'СЕТ СН'!$H$6-'СЕТ СН'!$H$26</f>
        <v>1258.83276583</v>
      </c>
      <c r="G123" s="36">
        <f>SUMIFS(СВЦЭМ!$D$39:$D$782,СВЦЭМ!$A$39:$A$782,$A123,СВЦЭМ!$B$39:$B$782,G$119)+'СЕТ СН'!$H$14+СВЦЭМ!$D$10+'СЕТ СН'!$H$6-'СЕТ СН'!$H$26</f>
        <v>1270.7636549199999</v>
      </c>
      <c r="H123" s="36">
        <f>SUMIFS(СВЦЭМ!$D$39:$D$782,СВЦЭМ!$A$39:$A$782,$A123,СВЦЭМ!$B$39:$B$782,H$119)+'СЕТ СН'!$H$14+СВЦЭМ!$D$10+'СЕТ СН'!$H$6-'СЕТ СН'!$H$26</f>
        <v>1305.4321134300001</v>
      </c>
      <c r="I123" s="36">
        <f>SUMIFS(СВЦЭМ!$D$39:$D$782,СВЦЭМ!$A$39:$A$782,$A123,СВЦЭМ!$B$39:$B$782,I$119)+'СЕТ СН'!$H$14+СВЦЭМ!$D$10+'СЕТ СН'!$H$6-'СЕТ СН'!$H$26</f>
        <v>1256.1799368499999</v>
      </c>
      <c r="J123" s="36">
        <f>SUMIFS(СВЦЭМ!$D$39:$D$782,СВЦЭМ!$A$39:$A$782,$A123,СВЦЭМ!$B$39:$B$782,J$119)+'СЕТ СН'!$H$14+СВЦЭМ!$D$10+'СЕТ СН'!$H$6-'СЕТ СН'!$H$26</f>
        <v>1223.4733217200001</v>
      </c>
      <c r="K123" s="36">
        <f>SUMIFS(СВЦЭМ!$D$39:$D$782,СВЦЭМ!$A$39:$A$782,$A123,СВЦЭМ!$B$39:$B$782,K$119)+'СЕТ СН'!$H$14+СВЦЭМ!$D$10+'СЕТ СН'!$H$6-'СЕТ СН'!$H$26</f>
        <v>1240.9425893999999</v>
      </c>
      <c r="L123" s="36">
        <f>SUMIFS(СВЦЭМ!$D$39:$D$782,СВЦЭМ!$A$39:$A$782,$A123,СВЦЭМ!$B$39:$B$782,L$119)+'СЕТ СН'!$H$14+СВЦЭМ!$D$10+'СЕТ СН'!$H$6-'СЕТ СН'!$H$26</f>
        <v>1226.21508438</v>
      </c>
      <c r="M123" s="36">
        <f>SUMIFS(СВЦЭМ!$D$39:$D$782,СВЦЭМ!$A$39:$A$782,$A123,СВЦЭМ!$B$39:$B$782,M$119)+'СЕТ СН'!$H$14+СВЦЭМ!$D$10+'СЕТ СН'!$H$6-'СЕТ СН'!$H$26</f>
        <v>1226.2475188799999</v>
      </c>
      <c r="N123" s="36">
        <f>SUMIFS(СВЦЭМ!$D$39:$D$782,СВЦЭМ!$A$39:$A$782,$A123,СВЦЭМ!$B$39:$B$782,N$119)+'СЕТ СН'!$H$14+СВЦЭМ!$D$10+'СЕТ СН'!$H$6-'СЕТ СН'!$H$26</f>
        <v>1202.9448313099999</v>
      </c>
      <c r="O123" s="36">
        <f>SUMIFS(СВЦЭМ!$D$39:$D$782,СВЦЭМ!$A$39:$A$782,$A123,СВЦЭМ!$B$39:$B$782,O$119)+'СЕТ СН'!$H$14+СВЦЭМ!$D$10+'СЕТ СН'!$H$6-'СЕТ СН'!$H$26</f>
        <v>1201.97756594</v>
      </c>
      <c r="P123" s="36">
        <f>SUMIFS(СВЦЭМ!$D$39:$D$782,СВЦЭМ!$A$39:$A$782,$A123,СВЦЭМ!$B$39:$B$782,P$119)+'СЕТ СН'!$H$14+СВЦЭМ!$D$10+'СЕТ СН'!$H$6-'СЕТ СН'!$H$26</f>
        <v>1208.40720102</v>
      </c>
      <c r="Q123" s="36">
        <f>SUMIFS(СВЦЭМ!$D$39:$D$782,СВЦЭМ!$A$39:$A$782,$A123,СВЦЭМ!$B$39:$B$782,Q$119)+'СЕТ СН'!$H$14+СВЦЭМ!$D$10+'СЕТ СН'!$H$6-'СЕТ СН'!$H$26</f>
        <v>1244.3175316899999</v>
      </c>
      <c r="R123" s="36">
        <f>SUMIFS(СВЦЭМ!$D$39:$D$782,СВЦЭМ!$A$39:$A$782,$A123,СВЦЭМ!$B$39:$B$782,R$119)+'СЕТ СН'!$H$14+СВЦЭМ!$D$10+'СЕТ СН'!$H$6-'СЕТ СН'!$H$26</f>
        <v>1234.9529611999999</v>
      </c>
      <c r="S123" s="36">
        <f>SUMIFS(СВЦЭМ!$D$39:$D$782,СВЦЭМ!$A$39:$A$782,$A123,СВЦЭМ!$B$39:$B$782,S$119)+'СЕТ СН'!$H$14+СВЦЭМ!$D$10+'СЕТ СН'!$H$6-'СЕТ СН'!$H$26</f>
        <v>1239.1854441999999</v>
      </c>
      <c r="T123" s="36">
        <f>SUMIFS(СВЦЭМ!$D$39:$D$782,СВЦЭМ!$A$39:$A$782,$A123,СВЦЭМ!$B$39:$B$782,T$119)+'СЕТ СН'!$H$14+СВЦЭМ!$D$10+'СЕТ СН'!$H$6-'СЕТ СН'!$H$26</f>
        <v>1256.7406688599999</v>
      </c>
      <c r="U123" s="36">
        <f>SUMIFS(СВЦЭМ!$D$39:$D$782,СВЦЭМ!$A$39:$A$782,$A123,СВЦЭМ!$B$39:$B$782,U$119)+'СЕТ СН'!$H$14+СВЦЭМ!$D$10+'СЕТ СН'!$H$6-'СЕТ СН'!$H$26</f>
        <v>1253.44626472</v>
      </c>
      <c r="V123" s="36">
        <f>SUMIFS(СВЦЭМ!$D$39:$D$782,СВЦЭМ!$A$39:$A$782,$A123,СВЦЭМ!$B$39:$B$782,V$119)+'СЕТ СН'!$H$14+СВЦЭМ!$D$10+'СЕТ СН'!$H$6-'СЕТ СН'!$H$26</f>
        <v>1250.9302104799999</v>
      </c>
      <c r="W123" s="36">
        <f>SUMIFS(СВЦЭМ!$D$39:$D$782,СВЦЭМ!$A$39:$A$782,$A123,СВЦЭМ!$B$39:$B$782,W$119)+'СЕТ СН'!$H$14+СВЦЭМ!$D$10+'СЕТ СН'!$H$6-'СЕТ СН'!$H$26</f>
        <v>1240.7048105399999</v>
      </c>
      <c r="X123" s="36">
        <f>SUMIFS(СВЦЭМ!$D$39:$D$782,СВЦЭМ!$A$39:$A$782,$A123,СВЦЭМ!$B$39:$B$782,X$119)+'СЕТ СН'!$H$14+СВЦЭМ!$D$10+'СЕТ СН'!$H$6-'СЕТ СН'!$H$26</f>
        <v>1252.76055034</v>
      </c>
      <c r="Y123" s="36">
        <f>SUMIFS(СВЦЭМ!$D$39:$D$782,СВЦЭМ!$A$39:$A$782,$A123,СВЦЭМ!$B$39:$B$782,Y$119)+'СЕТ СН'!$H$14+СВЦЭМ!$D$10+'СЕТ СН'!$H$6-'СЕТ СН'!$H$26</f>
        <v>1308.85068288</v>
      </c>
    </row>
    <row r="124" spans="1:27" ht="15.75" x14ac:dyDescent="0.2">
      <c r="A124" s="35">
        <f t="shared" si="3"/>
        <v>44474</v>
      </c>
      <c r="B124" s="36">
        <f>SUMIFS(СВЦЭМ!$D$39:$D$782,СВЦЭМ!$A$39:$A$782,$A124,СВЦЭМ!$B$39:$B$782,B$119)+'СЕТ СН'!$H$14+СВЦЭМ!$D$10+'СЕТ СН'!$H$6-'СЕТ СН'!$H$26</f>
        <v>1367.2657846500001</v>
      </c>
      <c r="C124" s="36">
        <f>SUMIFS(СВЦЭМ!$D$39:$D$782,СВЦЭМ!$A$39:$A$782,$A124,СВЦЭМ!$B$39:$B$782,C$119)+'СЕТ СН'!$H$14+СВЦЭМ!$D$10+'СЕТ СН'!$H$6-'СЕТ СН'!$H$26</f>
        <v>1370.22382027</v>
      </c>
      <c r="D124" s="36">
        <f>SUMIFS(СВЦЭМ!$D$39:$D$782,СВЦЭМ!$A$39:$A$782,$A124,СВЦЭМ!$B$39:$B$782,D$119)+'СЕТ СН'!$H$14+СВЦЭМ!$D$10+'СЕТ СН'!$H$6-'СЕТ СН'!$H$26</f>
        <v>1303.93290417</v>
      </c>
      <c r="E124" s="36">
        <f>SUMIFS(СВЦЭМ!$D$39:$D$782,СВЦЭМ!$A$39:$A$782,$A124,СВЦЭМ!$B$39:$B$782,E$119)+'СЕТ СН'!$H$14+СВЦЭМ!$D$10+'СЕТ СН'!$H$6-'СЕТ СН'!$H$26</f>
        <v>1287.40856209</v>
      </c>
      <c r="F124" s="36">
        <f>SUMIFS(СВЦЭМ!$D$39:$D$782,СВЦЭМ!$A$39:$A$782,$A124,СВЦЭМ!$B$39:$B$782,F$119)+'СЕТ СН'!$H$14+СВЦЭМ!$D$10+'СЕТ СН'!$H$6-'СЕТ СН'!$H$26</f>
        <v>1287.4113465200001</v>
      </c>
      <c r="G124" s="36">
        <f>SUMIFS(СВЦЭМ!$D$39:$D$782,СВЦЭМ!$A$39:$A$782,$A124,СВЦЭМ!$B$39:$B$782,G$119)+'СЕТ СН'!$H$14+СВЦЭМ!$D$10+'СЕТ СН'!$H$6-'СЕТ СН'!$H$26</f>
        <v>1296.7007754399999</v>
      </c>
      <c r="H124" s="36">
        <f>SUMIFS(СВЦЭМ!$D$39:$D$782,СВЦЭМ!$A$39:$A$782,$A124,СВЦЭМ!$B$39:$B$782,H$119)+'СЕТ СН'!$H$14+СВЦЭМ!$D$10+'СЕТ СН'!$H$6-'СЕТ СН'!$H$26</f>
        <v>1351.62446565</v>
      </c>
      <c r="I124" s="36">
        <f>SUMIFS(СВЦЭМ!$D$39:$D$782,СВЦЭМ!$A$39:$A$782,$A124,СВЦЭМ!$B$39:$B$782,I$119)+'СЕТ СН'!$H$14+СВЦЭМ!$D$10+'СЕТ СН'!$H$6-'СЕТ СН'!$H$26</f>
        <v>1335.7154243500001</v>
      </c>
      <c r="J124" s="36">
        <f>SUMIFS(СВЦЭМ!$D$39:$D$782,СВЦЭМ!$A$39:$A$782,$A124,СВЦЭМ!$B$39:$B$782,J$119)+'СЕТ СН'!$H$14+СВЦЭМ!$D$10+'СЕТ СН'!$H$6-'СЕТ СН'!$H$26</f>
        <v>1235.1983132299999</v>
      </c>
      <c r="K124" s="36">
        <f>SUMIFS(СВЦЭМ!$D$39:$D$782,СВЦЭМ!$A$39:$A$782,$A124,СВЦЭМ!$B$39:$B$782,K$119)+'СЕТ СН'!$H$14+СВЦЭМ!$D$10+'СЕТ СН'!$H$6-'СЕТ СН'!$H$26</f>
        <v>1256.56851254</v>
      </c>
      <c r="L124" s="36">
        <f>SUMIFS(СВЦЭМ!$D$39:$D$782,СВЦЭМ!$A$39:$A$782,$A124,СВЦЭМ!$B$39:$B$782,L$119)+'СЕТ СН'!$H$14+СВЦЭМ!$D$10+'СЕТ СН'!$H$6-'СЕТ СН'!$H$26</f>
        <v>1263.2766628100001</v>
      </c>
      <c r="M124" s="36">
        <f>SUMIFS(СВЦЭМ!$D$39:$D$782,СВЦЭМ!$A$39:$A$782,$A124,СВЦЭМ!$B$39:$B$782,M$119)+'СЕТ СН'!$H$14+СВЦЭМ!$D$10+'СЕТ СН'!$H$6-'СЕТ СН'!$H$26</f>
        <v>1284.5124730900002</v>
      </c>
      <c r="N124" s="36">
        <f>SUMIFS(СВЦЭМ!$D$39:$D$782,СВЦЭМ!$A$39:$A$782,$A124,СВЦЭМ!$B$39:$B$782,N$119)+'СЕТ СН'!$H$14+СВЦЭМ!$D$10+'СЕТ СН'!$H$6-'СЕТ СН'!$H$26</f>
        <v>1263.7770271300001</v>
      </c>
      <c r="O124" s="36">
        <f>SUMIFS(СВЦЭМ!$D$39:$D$782,СВЦЭМ!$A$39:$A$782,$A124,СВЦЭМ!$B$39:$B$782,O$119)+'СЕТ СН'!$H$14+СВЦЭМ!$D$10+'СЕТ СН'!$H$6-'СЕТ СН'!$H$26</f>
        <v>1268.6533590500001</v>
      </c>
      <c r="P124" s="36">
        <f>SUMIFS(СВЦЭМ!$D$39:$D$782,СВЦЭМ!$A$39:$A$782,$A124,СВЦЭМ!$B$39:$B$782,P$119)+'СЕТ СН'!$H$14+СВЦЭМ!$D$10+'СЕТ СН'!$H$6-'СЕТ СН'!$H$26</f>
        <v>1272.68265477</v>
      </c>
      <c r="Q124" s="36">
        <f>SUMIFS(СВЦЭМ!$D$39:$D$782,СВЦЭМ!$A$39:$A$782,$A124,СВЦЭМ!$B$39:$B$782,Q$119)+'СЕТ СН'!$H$14+СВЦЭМ!$D$10+'СЕТ СН'!$H$6-'СЕТ СН'!$H$26</f>
        <v>1294.89548906</v>
      </c>
      <c r="R124" s="36">
        <f>SUMIFS(СВЦЭМ!$D$39:$D$782,СВЦЭМ!$A$39:$A$782,$A124,СВЦЭМ!$B$39:$B$782,R$119)+'СЕТ СН'!$H$14+СВЦЭМ!$D$10+'СЕТ СН'!$H$6-'СЕТ СН'!$H$26</f>
        <v>1275.5011070999999</v>
      </c>
      <c r="S124" s="36">
        <f>SUMIFS(СВЦЭМ!$D$39:$D$782,СВЦЭМ!$A$39:$A$782,$A124,СВЦЭМ!$B$39:$B$782,S$119)+'СЕТ СН'!$H$14+СВЦЭМ!$D$10+'СЕТ СН'!$H$6-'СЕТ СН'!$H$26</f>
        <v>1267.38636791</v>
      </c>
      <c r="T124" s="36">
        <f>SUMIFS(СВЦЭМ!$D$39:$D$782,СВЦЭМ!$A$39:$A$782,$A124,СВЦЭМ!$B$39:$B$782,T$119)+'СЕТ СН'!$H$14+СВЦЭМ!$D$10+'СЕТ СН'!$H$6-'СЕТ СН'!$H$26</f>
        <v>1300.4406227299999</v>
      </c>
      <c r="U124" s="36">
        <f>SUMIFS(СВЦЭМ!$D$39:$D$782,СВЦЭМ!$A$39:$A$782,$A124,СВЦЭМ!$B$39:$B$782,U$119)+'СЕТ СН'!$H$14+СВЦЭМ!$D$10+'СЕТ СН'!$H$6-'СЕТ СН'!$H$26</f>
        <v>1277.39153078</v>
      </c>
      <c r="V124" s="36">
        <f>SUMIFS(СВЦЭМ!$D$39:$D$782,СВЦЭМ!$A$39:$A$782,$A124,СВЦЭМ!$B$39:$B$782,V$119)+'СЕТ СН'!$H$14+СВЦЭМ!$D$10+'СЕТ СН'!$H$6-'СЕТ СН'!$H$26</f>
        <v>1277.58806734</v>
      </c>
      <c r="W124" s="36">
        <f>SUMIFS(СВЦЭМ!$D$39:$D$782,СВЦЭМ!$A$39:$A$782,$A124,СВЦЭМ!$B$39:$B$782,W$119)+'СЕТ СН'!$H$14+СВЦЭМ!$D$10+'СЕТ СН'!$H$6-'СЕТ СН'!$H$26</f>
        <v>1281.5101397199999</v>
      </c>
      <c r="X124" s="36">
        <f>SUMIFS(СВЦЭМ!$D$39:$D$782,СВЦЭМ!$A$39:$A$782,$A124,СВЦЭМ!$B$39:$B$782,X$119)+'СЕТ СН'!$H$14+СВЦЭМ!$D$10+'СЕТ СН'!$H$6-'СЕТ СН'!$H$26</f>
        <v>1291.6915287700001</v>
      </c>
      <c r="Y124" s="36">
        <f>SUMIFS(СВЦЭМ!$D$39:$D$782,СВЦЭМ!$A$39:$A$782,$A124,СВЦЭМ!$B$39:$B$782,Y$119)+'СЕТ СН'!$H$14+СВЦЭМ!$D$10+'СЕТ СН'!$H$6-'СЕТ СН'!$H$26</f>
        <v>1364.6867702300001</v>
      </c>
    </row>
    <row r="125" spans="1:27" ht="15.75" x14ac:dyDescent="0.2">
      <c r="A125" s="35">
        <f t="shared" si="3"/>
        <v>44475</v>
      </c>
      <c r="B125" s="36">
        <f>SUMIFS(СВЦЭМ!$D$39:$D$782,СВЦЭМ!$A$39:$A$782,$A125,СВЦЭМ!$B$39:$B$782,B$119)+'СЕТ СН'!$H$14+СВЦЭМ!$D$10+'СЕТ СН'!$H$6-'СЕТ СН'!$H$26</f>
        <v>1390.88206937</v>
      </c>
      <c r="C125" s="36">
        <f>SUMIFS(СВЦЭМ!$D$39:$D$782,СВЦЭМ!$A$39:$A$782,$A125,СВЦЭМ!$B$39:$B$782,C$119)+'СЕТ СН'!$H$14+СВЦЭМ!$D$10+'СЕТ СН'!$H$6-'СЕТ СН'!$H$26</f>
        <v>1421.4095681700001</v>
      </c>
      <c r="D125" s="36">
        <f>SUMIFS(СВЦЭМ!$D$39:$D$782,СВЦЭМ!$A$39:$A$782,$A125,СВЦЭМ!$B$39:$B$782,D$119)+'СЕТ СН'!$H$14+СВЦЭМ!$D$10+'СЕТ СН'!$H$6-'СЕТ СН'!$H$26</f>
        <v>1338.6222288700001</v>
      </c>
      <c r="E125" s="36">
        <f>SUMIFS(СВЦЭМ!$D$39:$D$782,СВЦЭМ!$A$39:$A$782,$A125,СВЦЭМ!$B$39:$B$782,E$119)+'СЕТ СН'!$H$14+СВЦЭМ!$D$10+'СЕТ СН'!$H$6-'СЕТ СН'!$H$26</f>
        <v>1328.1746144400001</v>
      </c>
      <c r="F125" s="36">
        <f>SUMIFS(СВЦЭМ!$D$39:$D$782,СВЦЭМ!$A$39:$A$782,$A125,СВЦЭМ!$B$39:$B$782,F$119)+'СЕТ СН'!$H$14+СВЦЭМ!$D$10+'СЕТ СН'!$H$6-'СЕТ СН'!$H$26</f>
        <v>1322.5260074999999</v>
      </c>
      <c r="G125" s="36">
        <f>SUMIFS(СВЦЭМ!$D$39:$D$782,СВЦЭМ!$A$39:$A$782,$A125,СВЦЭМ!$B$39:$B$782,G$119)+'СЕТ СН'!$H$14+СВЦЭМ!$D$10+'СЕТ СН'!$H$6-'СЕТ СН'!$H$26</f>
        <v>1325.8549993200002</v>
      </c>
      <c r="H125" s="36">
        <f>SUMIFS(СВЦЭМ!$D$39:$D$782,СВЦЭМ!$A$39:$A$782,$A125,СВЦЭМ!$B$39:$B$782,H$119)+'СЕТ СН'!$H$14+СВЦЭМ!$D$10+'СЕТ СН'!$H$6-'СЕТ СН'!$H$26</f>
        <v>1385.17047671</v>
      </c>
      <c r="I125" s="36">
        <f>SUMIFS(СВЦЭМ!$D$39:$D$782,СВЦЭМ!$A$39:$A$782,$A125,СВЦЭМ!$B$39:$B$782,I$119)+'СЕТ СН'!$H$14+СВЦЭМ!$D$10+'СЕТ СН'!$H$6-'СЕТ СН'!$H$26</f>
        <v>1400.24218228</v>
      </c>
      <c r="J125" s="36">
        <f>SUMIFS(СВЦЭМ!$D$39:$D$782,СВЦЭМ!$A$39:$A$782,$A125,СВЦЭМ!$B$39:$B$782,J$119)+'СЕТ СН'!$H$14+СВЦЭМ!$D$10+'СЕТ СН'!$H$6-'СЕТ СН'!$H$26</f>
        <v>1344.13179595</v>
      </c>
      <c r="K125" s="36">
        <f>SUMIFS(СВЦЭМ!$D$39:$D$782,СВЦЭМ!$A$39:$A$782,$A125,СВЦЭМ!$B$39:$B$782,K$119)+'СЕТ СН'!$H$14+СВЦЭМ!$D$10+'СЕТ СН'!$H$6-'СЕТ СН'!$H$26</f>
        <v>1325.3117537000001</v>
      </c>
      <c r="L125" s="36">
        <f>SUMIFS(СВЦЭМ!$D$39:$D$782,СВЦЭМ!$A$39:$A$782,$A125,СВЦЭМ!$B$39:$B$782,L$119)+'СЕТ СН'!$H$14+СВЦЭМ!$D$10+'СЕТ СН'!$H$6-'СЕТ СН'!$H$26</f>
        <v>1343.00671296</v>
      </c>
      <c r="M125" s="36">
        <f>SUMIFS(СВЦЭМ!$D$39:$D$782,СВЦЭМ!$A$39:$A$782,$A125,СВЦЭМ!$B$39:$B$782,M$119)+'СЕТ СН'!$H$14+СВЦЭМ!$D$10+'СЕТ СН'!$H$6-'СЕТ СН'!$H$26</f>
        <v>1344.10594186</v>
      </c>
      <c r="N125" s="36">
        <f>SUMIFS(СВЦЭМ!$D$39:$D$782,СВЦЭМ!$A$39:$A$782,$A125,СВЦЭМ!$B$39:$B$782,N$119)+'СЕТ СН'!$H$14+СВЦЭМ!$D$10+'СЕТ СН'!$H$6-'СЕТ СН'!$H$26</f>
        <v>1335.5673779000001</v>
      </c>
      <c r="O125" s="36">
        <f>SUMIFS(СВЦЭМ!$D$39:$D$782,СВЦЭМ!$A$39:$A$782,$A125,СВЦЭМ!$B$39:$B$782,O$119)+'СЕТ СН'!$H$14+СВЦЭМ!$D$10+'СЕТ СН'!$H$6-'СЕТ СН'!$H$26</f>
        <v>1349.55659358</v>
      </c>
      <c r="P125" s="36">
        <f>SUMIFS(СВЦЭМ!$D$39:$D$782,СВЦЭМ!$A$39:$A$782,$A125,СВЦЭМ!$B$39:$B$782,P$119)+'СЕТ СН'!$H$14+СВЦЭМ!$D$10+'СЕТ СН'!$H$6-'СЕТ СН'!$H$26</f>
        <v>1354.2819408</v>
      </c>
      <c r="Q125" s="36">
        <f>SUMIFS(СВЦЭМ!$D$39:$D$782,СВЦЭМ!$A$39:$A$782,$A125,СВЦЭМ!$B$39:$B$782,Q$119)+'СЕТ СН'!$H$14+СВЦЭМ!$D$10+'СЕТ СН'!$H$6-'СЕТ СН'!$H$26</f>
        <v>1365.68063231</v>
      </c>
      <c r="R125" s="36">
        <f>SUMIFS(СВЦЭМ!$D$39:$D$782,СВЦЭМ!$A$39:$A$782,$A125,СВЦЭМ!$B$39:$B$782,R$119)+'СЕТ СН'!$H$14+СВЦЭМ!$D$10+'СЕТ СН'!$H$6-'СЕТ СН'!$H$26</f>
        <v>1371.4659283400001</v>
      </c>
      <c r="S125" s="36">
        <f>SUMIFS(СВЦЭМ!$D$39:$D$782,СВЦЭМ!$A$39:$A$782,$A125,СВЦЭМ!$B$39:$B$782,S$119)+'СЕТ СН'!$H$14+СВЦЭМ!$D$10+'СЕТ СН'!$H$6-'СЕТ СН'!$H$26</f>
        <v>1369.8191764400001</v>
      </c>
      <c r="T125" s="36">
        <f>SUMIFS(СВЦЭМ!$D$39:$D$782,СВЦЭМ!$A$39:$A$782,$A125,СВЦЭМ!$B$39:$B$782,T$119)+'СЕТ СН'!$H$14+СВЦЭМ!$D$10+'СЕТ СН'!$H$6-'СЕТ СН'!$H$26</f>
        <v>1327.39233457</v>
      </c>
      <c r="U125" s="36">
        <f>SUMIFS(СВЦЭМ!$D$39:$D$782,СВЦЭМ!$A$39:$A$782,$A125,СВЦЭМ!$B$39:$B$782,U$119)+'СЕТ СН'!$H$14+СВЦЭМ!$D$10+'СЕТ СН'!$H$6-'СЕТ СН'!$H$26</f>
        <v>1265.37012018</v>
      </c>
      <c r="V125" s="36">
        <f>SUMIFS(СВЦЭМ!$D$39:$D$782,СВЦЭМ!$A$39:$A$782,$A125,СВЦЭМ!$B$39:$B$782,V$119)+'СЕТ СН'!$H$14+СВЦЭМ!$D$10+'СЕТ СН'!$H$6-'СЕТ СН'!$H$26</f>
        <v>1232.7329767399999</v>
      </c>
      <c r="W125" s="36">
        <f>SUMIFS(СВЦЭМ!$D$39:$D$782,СВЦЭМ!$A$39:$A$782,$A125,СВЦЭМ!$B$39:$B$782,W$119)+'СЕТ СН'!$H$14+СВЦЭМ!$D$10+'СЕТ СН'!$H$6-'СЕТ СН'!$H$26</f>
        <v>1264.3213759799999</v>
      </c>
      <c r="X125" s="36">
        <f>SUMIFS(СВЦЭМ!$D$39:$D$782,СВЦЭМ!$A$39:$A$782,$A125,СВЦЭМ!$B$39:$B$782,X$119)+'СЕТ СН'!$H$14+СВЦЭМ!$D$10+'СЕТ СН'!$H$6-'СЕТ СН'!$H$26</f>
        <v>1344.20014208</v>
      </c>
      <c r="Y125" s="36">
        <f>SUMIFS(СВЦЭМ!$D$39:$D$782,СВЦЭМ!$A$39:$A$782,$A125,СВЦЭМ!$B$39:$B$782,Y$119)+'СЕТ СН'!$H$14+СВЦЭМ!$D$10+'СЕТ СН'!$H$6-'СЕТ СН'!$H$26</f>
        <v>1379.8213170500001</v>
      </c>
    </row>
    <row r="126" spans="1:27" ht="15.75" x14ac:dyDescent="0.2">
      <c r="A126" s="35">
        <f t="shared" si="3"/>
        <v>44476</v>
      </c>
      <c r="B126" s="36">
        <f>SUMIFS(СВЦЭМ!$D$39:$D$782,СВЦЭМ!$A$39:$A$782,$A126,СВЦЭМ!$B$39:$B$782,B$119)+'СЕТ СН'!$H$14+СВЦЭМ!$D$10+'СЕТ СН'!$H$6-'СЕТ СН'!$H$26</f>
        <v>1316.9708005499999</v>
      </c>
      <c r="C126" s="36">
        <f>SUMIFS(СВЦЭМ!$D$39:$D$782,СВЦЭМ!$A$39:$A$782,$A126,СВЦЭМ!$B$39:$B$782,C$119)+'СЕТ СН'!$H$14+СВЦЭМ!$D$10+'СЕТ СН'!$H$6-'СЕТ СН'!$H$26</f>
        <v>1334.44910005</v>
      </c>
      <c r="D126" s="36">
        <f>SUMIFS(СВЦЭМ!$D$39:$D$782,СВЦЭМ!$A$39:$A$782,$A126,СВЦЭМ!$B$39:$B$782,D$119)+'СЕТ СН'!$H$14+СВЦЭМ!$D$10+'СЕТ СН'!$H$6-'СЕТ СН'!$H$26</f>
        <v>1288.2678257099999</v>
      </c>
      <c r="E126" s="36">
        <f>SUMIFS(СВЦЭМ!$D$39:$D$782,СВЦЭМ!$A$39:$A$782,$A126,СВЦЭМ!$B$39:$B$782,E$119)+'СЕТ СН'!$H$14+СВЦЭМ!$D$10+'СЕТ СН'!$H$6-'СЕТ СН'!$H$26</f>
        <v>1290.4925007100001</v>
      </c>
      <c r="F126" s="36">
        <f>SUMIFS(СВЦЭМ!$D$39:$D$782,СВЦЭМ!$A$39:$A$782,$A126,СВЦЭМ!$B$39:$B$782,F$119)+'СЕТ СН'!$H$14+СВЦЭМ!$D$10+'СЕТ СН'!$H$6-'СЕТ СН'!$H$26</f>
        <v>1289.60839794</v>
      </c>
      <c r="G126" s="36">
        <f>SUMIFS(СВЦЭМ!$D$39:$D$782,СВЦЭМ!$A$39:$A$782,$A126,СВЦЭМ!$B$39:$B$782,G$119)+'СЕТ СН'!$H$14+СВЦЭМ!$D$10+'СЕТ СН'!$H$6-'СЕТ СН'!$H$26</f>
        <v>1289.99862798</v>
      </c>
      <c r="H126" s="36">
        <f>SUMIFS(СВЦЭМ!$D$39:$D$782,СВЦЭМ!$A$39:$A$782,$A126,СВЦЭМ!$B$39:$B$782,H$119)+'СЕТ СН'!$H$14+СВЦЭМ!$D$10+'СЕТ СН'!$H$6-'СЕТ СН'!$H$26</f>
        <v>1340.6528883400001</v>
      </c>
      <c r="I126" s="36">
        <f>SUMIFS(СВЦЭМ!$D$39:$D$782,СВЦЭМ!$A$39:$A$782,$A126,СВЦЭМ!$B$39:$B$782,I$119)+'СЕТ СН'!$H$14+СВЦЭМ!$D$10+'СЕТ СН'!$H$6-'СЕТ СН'!$H$26</f>
        <v>1351.1905283999999</v>
      </c>
      <c r="J126" s="36">
        <f>SUMIFS(СВЦЭМ!$D$39:$D$782,СВЦЭМ!$A$39:$A$782,$A126,СВЦЭМ!$B$39:$B$782,J$119)+'СЕТ СН'!$H$14+СВЦЭМ!$D$10+'СЕТ СН'!$H$6-'СЕТ СН'!$H$26</f>
        <v>1309.6634351700002</v>
      </c>
      <c r="K126" s="36">
        <f>SUMIFS(СВЦЭМ!$D$39:$D$782,СВЦЭМ!$A$39:$A$782,$A126,СВЦЭМ!$B$39:$B$782,K$119)+'СЕТ СН'!$H$14+СВЦЭМ!$D$10+'СЕТ СН'!$H$6-'СЕТ СН'!$H$26</f>
        <v>1279.75259538</v>
      </c>
      <c r="L126" s="36">
        <f>SUMIFS(СВЦЭМ!$D$39:$D$782,СВЦЭМ!$A$39:$A$782,$A126,СВЦЭМ!$B$39:$B$782,L$119)+'СЕТ СН'!$H$14+СВЦЭМ!$D$10+'СЕТ СН'!$H$6-'СЕТ СН'!$H$26</f>
        <v>1267.95204483</v>
      </c>
      <c r="M126" s="36">
        <f>SUMIFS(СВЦЭМ!$D$39:$D$782,СВЦЭМ!$A$39:$A$782,$A126,СВЦЭМ!$B$39:$B$782,M$119)+'СЕТ СН'!$H$14+СВЦЭМ!$D$10+'СЕТ СН'!$H$6-'СЕТ СН'!$H$26</f>
        <v>1289.23134626</v>
      </c>
      <c r="N126" s="36">
        <f>SUMIFS(СВЦЭМ!$D$39:$D$782,СВЦЭМ!$A$39:$A$782,$A126,СВЦЭМ!$B$39:$B$782,N$119)+'СЕТ СН'!$H$14+СВЦЭМ!$D$10+'СЕТ СН'!$H$6-'СЕТ СН'!$H$26</f>
        <v>1298.0773777300001</v>
      </c>
      <c r="O126" s="36">
        <f>SUMIFS(СВЦЭМ!$D$39:$D$782,СВЦЭМ!$A$39:$A$782,$A126,СВЦЭМ!$B$39:$B$782,O$119)+'СЕТ СН'!$H$14+СВЦЭМ!$D$10+'СЕТ СН'!$H$6-'СЕТ СН'!$H$26</f>
        <v>1292.9398679600001</v>
      </c>
      <c r="P126" s="36">
        <f>SUMIFS(СВЦЭМ!$D$39:$D$782,СВЦЭМ!$A$39:$A$782,$A126,СВЦЭМ!$B$39:$B$782,P$119)+'СЕТ СН'!$H$14+СВЦЭМ!$D$10+'СЕТ СН'!$H$6-'СЕТ СН'!$H$26</f>
        <v>1291.2391517200001</v>
      </c>
      <c r="Q126" s="36">
        <f>SUMIFS(СВЦЭМ!$D$39:$D$782,СВЦЭМ!$A$39:$A$782,$A126,СВЦЭМ!$B$39:$B$782,Q$119)+'СЕТ СН'!$H$14+СВЦЭМ!$D$10+'СЕТ СН'!$H$6-'СЕТ СН'!$H$26</f>
        <v>1297.6157957</v>
      </c>
      <c r="R126" s="36">
        <f>SUMIFS(СВЦЭМ!$D$39:$D$782,СВЦЭМ!$A$39:$A$782,$A126,СВЦЭМ!$B$39:$B$782,R$119)+'СЕТ СН'!$H$14+СВЦЭМ!$D$10+'СЕТ СН'!$H$6-'СЕТ СН'!$H$26</f>
        <v>1291.5691201100001</v>
      </c>
      <c r="S126" s="36">
        <f>SUMIFS(СВЦЭМ!$D$39:$D$782,СВЦЭМ!$A$39:$A$782,$A126,СВЦЭМ!$B$39:$B$782,S$119)+'СЕТ СН'!$H$14+СВЦЭМ!$D$10+'СЕТ СН'!$H$6-'СЕТ СН'!$H$26</f>
        <v>1291.14478282</v>
      </c>
      <c r="T126" s="36">
        <f>SUMIFS(СВЦЭМ!$D$39:$D$782,СВЦЭМ!$A$39:$A$782,$A126,СВЦЭМ!$B$39:$B$782,T$119)+'СЕТ СН'!$H$14+СВЦЭМ!$D$10+'СЕТ СН'!$H$6-'СЕТ СН'!$H$26</f>
        <v>1275.7418600799999</v>
      </c>
      <c r="U126" s="36">
        <f>SUMIFS(СВЦЭМ!$D$39:$D$782,СВЦЭМ!$A$39:$A$782,$A126,СВЦЭМ!$B$39:$B$782,U$119)+'СЕТ СН'!$H$14+СВЦЭМ!$D$10+'СЕТ СН'!$H$6-'СЕТ СН'!$H$26</f>
        <v>1252.6146383799999</v>
      </c>
      <c r="V126" s="36">
        <f>SUMIFS(СВЦЭМ!$D$39:$D$782,СВЦЭМ!$A$39:$A$782,$A126,СВЦЭМ!$B$39:$B$782,V$119)+'СЕТ СН'!$H$14+СВЦЭМ!$D$10+'СЕТ СН'!$H$6-'СЕТ СН'!$H$26</f>
        <v>1267.44483666</v>
      </c>
      <c r="W126" s="36">
        <f>SUMIFS(СВЦЭМ!$D$39:$D$782,СВЦЭМ!$A$39:$A$782,$A126,СВЦЭМ!$B$39:$B$782,W$119)+'СЕТ СН'!$H$14+СВЦЭМ!$D$10+'СЕТ СН'!$H$6-'СЕТ СН'!$H$26</f>
        <v>1300.3978683</v>
      </c>
      <c r="X126" s="36">
        <f>SUMIFS(СВЦЭМ!$D$39:$D$782,СВЦЭМ!$A$39:$A$782,$A126,СВЦЭМ!$B$39:$B$782,X$119)+'СЕТ СН'!$H$14+СВЦЭМ!$D$10+'СЕТ СН'!$H$6-'СЕТ СН'!$H$26</f>
        <v>1352.3406735599999</v>
      </c>
      <c r="Y126" s="36">
        <f>SUMIFS(СВЦЭМ!$D$39:$D$782,СВЦЭМ!$A$39:$A$782,$A126,СВЦЭМ!$B$39:$B$782,Y$119)+'СЕТ СН'!$H$14+СВЦЭМ!$D$10+'СЕТ СН'!$H$6-'СЕТ СН'!$H$26</f>
        <v>1362.9757469200001</v>
      </c>
    </row>
    <row r="127" spans="1:27" ht="15.75" x14ac:dyDescent="0.2">
      <c r="A127" s="35">
        <f t="shared" si="3"/>
        <v>44477</v>
      </c>
      <c r="B127" s="36">
        <f>SUMIFS(СВЦЭМ!$D$39:$D$782,СВЦЭМ!$A$39:$A$782,$A127,СВЦЭМ!$B$39:$B$782,B$119)+'СЕТ СН'!$H$14+СВЦЭМ!$D$10+'СЕТ СН'!$H$6-'СЕТ СН'!$H$26</f>
        <v>1335.55223267</v>
      </c>
      <c r="C127" s="36">
        <f>SUMIFS(СВЦЭМ!$D$39:$D$782,СВЦЭМ!$A$39:$A$782,$A127,СВЦЭМ!$B$39:$B$782,C$119)+'СЕТ СН'!$H$14+СВЦЭМ!$D$10+'СЕТ СН'!$H$6-'СЕТ СН'!$H$26</f>
        <v>1360.37786003</v>
      </c>
      <c r="D127" s="36">
        <f>SUMIFS(СВЦЭМ!$D$39:$D$782,СВЦЭМ!$A$39:$A$782,$A127,СВЦЭМ!$B$39:$B$782,D$119)+'СЕТ СН'!$H$14+СВЦЭМ!$D$10+'СЕТ СН'!$H$6-'СЕТ СН'!$H$26</f>
        <v>1330.5695465700001</v>
      </c>
      <c r="E127" s="36">
        <f>SUMIFS(СВЦЭМ!$D$39:$D$782,СВЦЭМ!$A$39:$A$782,$A127,СВЦЭМ!$B$39:$B$782,E$119)+'СЕТ СН'!$H$14+СВЦЭМ!$D$10+'СЕТ СН'!$H$6-'СЕТ СН'!$H$26</f>
        <v>1355.20792342</v>
      </c>
      <c r="F127" s="36">
        <f>SUMIFS(СВЦЭМ!$D$39:$D$782,СВЦЭМ!$A$39:$A$782,$A127,СВЦЭМ!$B$39:$B$782,F$119)+'СЕТ СН'!$H$14+СВЦЭМ!$D$10+'СЕТ СН'!$H$6-'СЕТ СН'!$H$26</f>
        <v>1352.21070824</v>
      </c>
      <c r="G127" s="36">
        <f>SUMIFS(СВЦЭМ!$D$39:$D$782,СВЦЭМ!$A$39:$A$782,$A127,СВЦЭМ!$B$39:$B$782,G$119)+'СЕТ СН'!$H$14+СВЦЭМ!$D$10+'СЕТ СН'!$H$6-'СЕТ СН'!$H$26</f>
        <v>1333.1863909900001</v>
      </c>
      <c r="H127" s="36">
        <f>SUMIFS(СВЦЭМ!$D$39:$D$782,СВЦЭМ!$A$39:$A$782,$A127,СВЦЭМ!$B$39:$B$782,H$119)+'СЕТ СН'!$H$14+СВЦЭМ!$D$10+'СЕТ СН'!$H$6-'СЕТ СН'!$H$26</f>
        <v>1368.6340769400001</v>
      </c>
      <c r="I127" s="36">
        <f>SUMIFS(СВЦЭМ!$D$39:$D$782,СВЦЭМ!$A$39:$A$782,$A127,СВЦЭМ!$B$39:$B$782,I$119)+'СЕТ СН'!$H$14+СВЦЭМ!$D$10+'СЕТ СН'!$H$6-'СЕТ СН'!$H$26</f>
        <v>1406.1760245400001</v>
      </c>
      <c r="J127" s="36">
        <f>SUMIFS(СВЦЭМ!$D$39:$D$782,СВЦЭМ!$A$39:$A$782,$A127,СВЦЭМ!$B$39:$B$782,J$119)+'СЕТ СН'!$H$14+СВЦЭМ!$D$10+'СЕТ СН'!$H$6-'СЕТ СН'!$H$26</f>
        <v>1353.4820359400001</v>
      </c>
      <c r="K127" s="36">
        <f>SUMIFS(СВЦЭМ!$D$39:$D$782,СВЦЭМ!$A$39:$A$782,$A127,СВЦЭМ!$B$39:$B$782,K$119)+'СЕТ СН'!$H$14+СВЦЭМ!$D$10+'СЕТ СН'!$H$6-'СЕТ СН'!$H$26</f>
        <v>1320.8464336499999</v>
      </c>
      <c r="L127" s="36">
        <f>SUMIFS(СВЦЭМ!$D$39:$D$782,СВЦЭМ!$A$39:$A$782,$A127,СВЦЭМ!$B$39:$B$782,L$119)+'СЕТ СН'!$H$14+СВЦЭМ!$D$10+'СЕТ СН'!$H$6-'СЕТ СН'!$H$26</f>
        <v>1283.85015879</v>
      </c>
      <c r="M127" s="36">
        <f>SUMIFS(СВЦЭМ!$D$39:$D$782,СВЦЭМ!$A$39:$A$782,$A127,СВЦЭМ!$B$39:$B$782,M$119)+'СЕТ СН'!$H$14+СВЦЭМ!$D$10+'СЕТ СН'!$H$6-'СЕТ СН'!$H$26</f>
        <v>1297.6019006200002</v>
      </c>
      <c r="N127" s="36">
        <f>SUMIFS(СВЦЭМ!$D$39:$D$782,СВЦЭМ!$A$39:$A$782,$A127,СВЦЭМ!$B$39:$B$782,N$119)+'СЕТ СН'!$H$14+СВЦЭМ!$D$10+'СЕТ СН'!$H$6-'СЕТ СН'!$H$26</f>
        <v>1302.9669931599999</v>
      </c>
      <c r="O127" s="36">
        <f>SUMIFS(СВЦЭМ!$D$39:$D$782,СВЦЭМ!$A$39:$A$782,$A127,СВЦЭМ!$B$39:$B$782,O$119)+'СЕТ СН'!$H$14+СВЦЭМ!$D$10+'СЕТ СН'!$H$6-'СЕТ СН'!$H$26</f>
        <v>1293.68174643</v>
      </c>
      <c r="P127" s="36">
        <f>SUMIFS(СВЦЭМ!$D$39:$D$782,СВЦЭМ!$A$39:$A$782,$A127,СВЦЭМ!$B$39:$B$782,P$119)+'СЕТ СН'!$H$14+СВЦЭМ!$D$10+'СЕТ СН'!$H$6-'СЕТ СН'!$H$26</f>
        <v>1294.61734215</v>
      </c>
      <c r="Q127" s="36">
        <f>SUMIFS(СВЦЭМ!$D$39:$D$782,СВЦЭМ!$A$39:$A$782,$A127,СВЦЭМ!$B$39:$B$782,Q$119)+'СЕТ СН'!$H$14+СВЦЭМ!$D$10+'СЕТ СН'!$H$6-'СЕТ СН'!$H$26</f>
        <v>1289.53847337</v>
      </c>
      <c r="R127" s="36">
        <f>SUMIFS(СВЦЭМ!$D$39:$D$782,СВЦЭМ!$A$39:$A$782,$A127,СВЦЭМ!$B$39:$B$782,R$119)+'СЕТ СН'!$H$14+СВЦЭМ!$D$10+'СЕТ СН'!$H$6-'СЕТ СН'!$H$26</f>
        <v>1285.6117444400002</v>
      </c>
      <c r="S127" s="36">
        <f>SUMIFS(СВЦЭМ!$D$39:$D$782,СВЦЭМ!$A$39:$A$782,$A127,СВЦЭМ!$B$39:$B$782,S$119)+'СЕТ СН'!$H$14+СВЦЭМ!$D$10+'СЕТ СН'!$H$6-'СЕТ СН'!$H$26</f>
        <v>1288.40088395</v>
      </c>
      <c r="T127" s="36">
        <f>SUMIFS(СВЦЭМ!$D$39:$D$782,СВЦЭМ!$A$39:$A$782,$A127,СВЦЭМ!$B$39:$B$782,T$119)+'СЕТ СН'!$H$14+СВЦЭМ!$D$10+'СЕТ СН'!$H$6-'СЕТ СН'!$H$26</f>
        <v>1295.0805831499999</v>
      </c>
      <c r="U127" s="36">
        <f>SUMIFS(СВЦЭМ!$D$39:$D$782,СВЦЭМ!$A$39:$A$782,$A127,СВЦЭМ!$B$39:$B$782,U$119)+'СЕТ СН'!$H$14+СВЦЭМ!$D$10+'СЕТ СН'!$H$6-'СЕТ СН'!$H$26</f>
        <v>1266.0904548199999</v>
      </c>
      <c r="V127" s="36">
        <f>SUMIFS(СВЦЭМ!$D$39:$D$782,СВЦЭМ!$A$39:$A$782,$A127,СВЦЭМ!$B$39:$B$782,V$119)+'СЕТ СН'!$H$14+СВЦЭМ!$D$10+'СЕТ СН'!$H$6-'СЕТ СН'!$H$26</f>
        <v>1266.94373464</v>
      </c>
      <c r="W127" s="36">
        <f>SUMIFS(СВЦЭМ!$D$39:$D$782,СВЦЭМ!$A$39:$A$782,$A127,СВЦЭМ!$B$39:$B$782,W$119)+'СЕТ СН'!$H$14+СВЦЭМ!$D$10+'СЕТ СН'!$H$6-'СЕТ СН'!$H$26</f>
        <v>1301.79936696</v>
      </c>
      <c r="X127" s="36">
        <f>SUMIFS(СВЦЭМ!$D$39:$D$782,СВЦЭМ!$A$39:$A$782,$A127,СВЦЭМ!$B$39:$B$782,X$119)+'СЕТ СН'!$H$14+СВЦЭМ!$D$10+'СЕТ СН'!$H$6-'СЕТ СН'!$H$26</f>
        <v>1353.9753881199999</v>
      </c>
      <c r="Y127" s="36">
        <f>SUMIFS(СВЦЭМ!$D$39:$D$782,СВЦЭМ!$A$39:$A$782,$A127,СВЦЭМ!$B$39:$B$782,Y$119)+'СЕТ СН'!$H$14+СВЦЭМ!$D$10+'СЕТ СН'!$H$6-'СЕТ СН'!$H$26</f>
        <v>1355.56434012</v>
      </c>
    </row>
    <row r="128" spans="1:27" ht="15.75" x14ac:dyDescent="0.2">
      <c r="A128" s="35">
        <f t="shared" si="3"/>
        <v>44478</v>
      </c>
      <c r="B128" s="36">
        <f>SUMIFS(СВЦЭМ!$D$39:$D$782,СВЦЭМ!$A$39:$A$782,$A128,СВЦЭМ!$B$39:$B$782,B$119)+'СЕТ СН'!$H$14+СВЦЭМ!$D$10+'СЕТ СН'!$H$6-'СЕТ СН'!$H$26</f>
        <v>1240.62659588</v>
      </c>
      <c r="C128" s="36">
        <f>SUMIFS(СВЦЭМ!$D$39:$D$782,СВЦЭМ!$A$39:$A$782,$A128,СВЦЭМ!$B$39:$B$782,C$119)+'СЕТ СН'!$H$14+СВЦЭМ!$D$10+'СЕТ СН'!$H$6-'СЕТ СН'!$H$26</f>
        <v>1277.8191440999999</v>
      </c>
      <c r="D128" s="36">
        <f>SUMIFS(СВЦЭМ!$D$39:$D$782,СВЦЭМ!$A$39:$A$782,$A128,СВЦЭМ!$B$39:$B$782,D$119)+'СЕТ СН'!$H$14+СВЦЭМ!$D$10+'СЕТ СН'!$H$6-'СЕТ СН'!$H$26</f>
        <v>1274.81446738</v>
      </c>
      <c r="E128" s="36">
        <f>SUMIFS(СВЦЭМ!$D$39:$D$782,СВЦЭМ!$A$39:$A$782,$A128,СВЦЭМ!$B$39:$B$782,E$119)+'СЕТ СН'!$H$14+СВЦЭМ!$D$10+'СЕТ СН'!$H$6-'СЕТ СН'!$H$26</f>
        <v>1294.9570201700001</v>
      </c>
      <c r="F128" s="36">
        <f>SUMIFS(СВЦЭМ!$D$39:$D$782,СВЦЭМ!$A$39:$A$782,$A128,СВЦЭМ!$B$39:$B$782,F$119)+'СЕТ СН'!$H$14+СВЦЭМ!$D$10+'СЕТ СН'!$H$6-'СЕТ СН'!$H$26</f>
        <v>1282.91962031</v>
      </c>
      <c r="G128" s="36">
        <f>SUMIFS(СВЦЭМ!$D$39:$D$782,СВЦЭМ!$A$39:$A$782,$A128,СВЦЭМ!$B$39:$B$782,G$119)+'СЕТ СН'!$H$14+СВЦЭМ!$D$10+'СЕТ СН'!$H$6-'СЕТ СН'!$H$26</f>
        <v>1275.0228552900001</v>
      </c>
      <c r="H128" s="36">
        <f>SUMIFS(СВЦЭМ!$D$39:$D$782,СВЦЭМ!$A$39:$A$782,$A128,СВЦЭМ!$B$39:$B$782,H$119)+'СЕТ СН'!$H$14+СВЦЭМ!$D$10+'СЕТ СН'!$H$6-'СЕТ СН'!$H$26</f>
        <v>1243.8647998700001</v>
      </c>
      <c r="I128" s="36">
        <f>SUMIFS(СВЦЭМ!$D$39:$D$782,СВЦЭМ!$A$39:$A$782,$A128,СВЦЭМ!$B$39:$B$782,I$119)+'СЕТ СН'!$H$14+СВЦЭМ!$D$10+'СЕТ СН'!$H$6-'СЕТ СН'!$H$26</f>
        <v>1320.3718611400002</v>
      </c>
      <c r="J128" s="36">
        <f>SUMIFS(СВЦЭМ!$D$39:$D$782,СВЦЭМ!$A$39:$A$782,$A128,СВЦЭМ!$B$39:$B$782,J$119)+'СЕТ СН'!$H$14+СВЦЭМ!$D$10+'СЕТ СН'!$H$6-'СЕТ СН'!$H$26</f>
        <v>1352.13481561</v>
      </c>
      <c r="K128" s="36">
        <f>SUMIFS(СВЦЭМ!$D$39:$D$782,СВЦЭМ!$A$39:$A$782,$A128,СВЦЭМ!$B$39:$B$782,K$119)+'СЕТ СН'!$H$14+СВЦЭМ!$D$10+'СЕТ СН'!$H$6-'СЕТ СН'!$H$26</f>
        <v>1290.4201128</v>
      </c>
      <c r="L128" s="36">
        <f>SUMIFS(СВЦЭМ!$D$39:$D$782,СВЦЭМ!$A$39:$A$782,$A128,СВЦЭМ!$B$39:$B$782,L$119)+'СЕТ СН'!$H$14+СВЦЭМ!$D$10+'СЕТ СН'!$H$6-'СЕТ СН'!$H$26</f>
        <v>1264.8865141900001</v>
      </c>
      <c r="M128" s="36">
        <f>SUMIFS(СВЦЭМ!$D$39:$D$782,СВЦЭМ!$A$39:$A$782,$A128,СВЦЭМ!$B$39:$B$782,M$119)+'СЕТ СН'!$H$14+СВЦЭМ!$D$10+'СЕТ СН'!$H$6-'СЕТ СН'!$H$26</f>
        <v>1271.5408633</v>
      </c>
      <c r="N128" s="36">
        <f>SUMIFS(СВЦЭМ!$D$39:$D$782,СВЦЭМ!$A$39:$A$782,$A128,СВЦЭМ!$B$39:$B$782,N$119)+'СЕТ СН'!$H$14+СВЦЭМ!$D$10+'СЕТ СН'!$H$6-'СЕТ СН'!$H$26</f>
        <v>1289.5201868199999</v>
      </c>
      <c r="O128" s="36">
        <f>SUMIFS(СВЦЭМ!$D$39:$D$782,СВЦЭМ!$A$39:$A$782,$A128,СВЦЭМ!$B$39:$B$782,O$119)+'СЕТ СН'!$H$14+СВЦЭМ!$D$10+'СЕТ СН'!$H$6-'СЕТ СН'!$H$26</f>
        <v>1287.0446950300002</v>
      </c>
      <c r="P128" s="36">
        <f>SUMIFS(СВЦЭМ!$D$39:$D$782,СВЦЭМ!$A$39:$A$782,$A128,СВЦЭМ!$B$39:$B$782,P$119)+'СЕТ СН'!$H$14+СВЦЭМ!$D$10+'СЕТ СН'!$H$6-'СЕТ СН'!$H$26</f>
        <v>1284.24896904</v>
      </c>
      <c r="Q128" s="36">
        <f>SUMIFS(СВЦЭМ!$D$39:$D$782,СВЦЭМ!$A$39:$A$782,$A128,СВЦЭМ!$B$39:$B$782,Q$119)+'СЕТ СН'!$H$14+СВЦЭМ!$D$10+'СЕТ СН'!$H$6-'СЕТ СН'!$H$26</f>
        <v>1356.0532836699999</v>
      </c>
      <c r="R128" s="36">
        <f>SUMIFS(СВЦЭМ!$D$39:$D$782,СВЦЭМ!$A$39:$A$782,$A128,СВЦЭМ!$B$39:$B$782,R$119)+'СЕТ СН'!$H$14+СВЦЭМ!$D$10+'СЕТ СН'!$H$6-'СЕТ СН'!$H$26</f>
        <v>1318.82639569</v>
      </c>
      <c r="S128" s="36">
        <f>SUMIFS(СВЦЭМ!$D$39:$D$782,СВЦЭМ!$A$39:$A$782,$A128,СВЦЭМ!$B$39:$B$782,S$119)+'СЕТ СН'!$H$14+СВЦЭМ!$D$10+'СЕТ СН'!$H$6-'СЕТ СН'!$H$26</f>
        <v>1290.2693960700001</v>
      </c>
      <c r="T128" s="36">
        <f>SUMIFS(СВЦЭМ!$D$39:$D$782,СВЦЭМ!$A$39:$A$782,$A128,СВЦЭМ!$B$39:$B$782,T$119)+'СЕТ СН'!$H$14+СВЦЭМ!$D$10+'СЕТ СН'!$H$6-'СЕТ СН'!$H$26</f>
        <v>1266.5293893099999</v>
      </c>
      <c r="U128" s="36">
        <f>SUMIFS(СВЦЭМ!$D$39:$D$782,СВЦЭМ!$A$39:$A$782,$A128,СВЦЭМ!$B$39:$B$782,U$119)+'СЕТ СН'!$H$14+СВЦЭМ!$D$10+'СЕТ СН'!$H$6-'СЕТ СН'!$H$26</f>
        <v>1238.60165777</v>
      </c>
      <c r="V128" s="36">
        <f>SUMIFS(СВЦЭМ!$D$39:$D$782,СВЦЭМ!$A$39:$A$782,$A128,СВЦЭМ!$B$39:$B$782,V$119)+'СЕТ СН'!$H$14+СВЦЭМ!$D$10+'СЕТ СН'!$H$6-'СЕТ СН'!$H$26</f>
        <v>1222.1059122199999</v>
      </c>
      <c r="W128" s="36">
        <f>SUMIFS(СВЦЭМ!$D$39:$D$782,СВЦЭМ!$A$39:$A$782,$A128,СВЦЭМ!$B$39:$B$782,W$119)+'СЕТ СН'!$H$14+СВЦЭМ!$D$10+'СЕТ СН'!$H$6-'СЕТ СН'!$H$26</f>
        <v>1266.87434955</v>
      </c>
      <c r="X128" s="36">
        <f>SUMIFS(СВЦЭМ!$D$39:$D$782,СВЦЭМ!$A$39:$A$782,$A128,СВЦЭМ!$B$39:$B$782,X$119)+'СЕТ СН'!$H$14+СВЦЭМ!$D$10+'СЕТ СН'!$H$6-'СЕТ СН'!$H$26</f>
        <v>1306.2584213100001</v>
      </c>
      <c r="Y128" s="36">
        <f>SUMIFS(СВЦЭМ!$D$39:$D$782,СВЦЭМ!$A$39:$A$782,$A128,СВЦЭМ!$B$39:$B$782,Y$119)+'СЕТ СН'!$H$14+СВЦЭМ!$D$10+'СЕТ СН'!$H$6-'СЕТ СН'!$H$26</f>
        <v>1318.8942079000001</v>
      </c>
    </row>
    <row r="129" spans="1:25" ht="15.75" x14ac:dyDescent="0.2">
      <c r="A129" s="35">
        <f t="shared" si="3"/>
        <v>44479</v>
      </c>
      <c r="B129" s="36">
        <f>SUMIFS(СВЦЭМ!$D$39:$D$782,СВЦЭМ!$A$39:$A$782,$A129,СВЦЭМ!$B$39:$B$782,B$119)+'СЕТ СН'!$H$14+СВЦЭМ!$D$10+'СЕТ СН'!$H$6-'СЕТ СН'!$H$26</f>
        <v>1501.00131291</v>
      </c>
      <c r="C129" s="36">
        <f>SUMIFS(СВЦЭМ!$D$39:$D$782,СВЦЭМ!$A$39:$A$782,$A129,СВЦЭМ!$B$39:$B$782,C$119)+'СЕТ СН'!$H$14+СВЦЭМ!$D$10+'СЕТ СН'!$H$6-'СЕТ СН'!$H$26</f>
        <v>1527.1738568400001</v>
      </c>
      <c r="D129" s="36">
        <f>SUMIFS(СВЦЭМ!$D$39:$D$782,СВЦЭМ!$A$39:$A$782,$A129,СВЦЭМ!$B$39:$B$782,D$119)+'СЕТ СН'!$H$14+СВЦЭМ!$D$10+'СЕТ СН'!$H$6-'СЕТ СН'!$H$26</f>
        <v>1511.6053783500001</v>
      </c>
      <c r="E129" s="36">
        <f>SUMIFS(СВЦЭМ!$D$39:$D$782,СВЦЭМ!$A$39:$A$782,$A129,СВЦЭМ!$B$39:$B$782,E$119)+'СЕТ СН'!$H$14+СВЦЭМ!$D$10+'СЕТ СН'!$H$6-'СЕТ СН'!$H$26</f>
        <v>1497.4486893999999</v>
      </c>
      <c r="F129" s="36">
        <f>SUMIFS(СВЦЭМ!$D$39:$D$782,СВЦЭМ!$A$39:$A$782,$A129,СВЦЭМ!$B$39:$B$782,F$119)+'СЕТ СН'!$H$14+СВЦЭМ!$D$10+'СЕТ СН'!$H$6-'СЕТ СН'!$H$26</f>
        <v>1488.0743410699999</v>
      </c>
      <c r="G129" s="36">
        <f>SUMIFS(СВЦЭМ!$D$39:$D$782,СВЦЭМ!$A$39:$A$782,$A129,СВЦЭМ!$B$39:$B$782,G$119)+'СЕТ СН'!$H$14+СВЦЭМ!$D$10+'СЕТ СН'!$H$6-'СЕТ СН'!$H$26</f>
        <v>1489.8006699100001</v>
      </c>
      <c r="H129" s="36">
        <f>SUMIFS(СВЦЭМ!$D$39:$D$782,СВЦЭМ!$A$39:$A$782,$A129,СВЦЭМ!$B$39:$B$782,H$119)+'СЕТ СН'!$H$14+СВЦЭМ!$D$10+'СЕТ СН'!$H$6-'СЕТ СН'!$H$26</f>
        <v>1528.9207003199999</v>
      </c>
      <c r="I129" s="36">
        <f>SUMIFS(СВЦЭМ!$D$39:$D$782,СВЦЭМ!$A$39:$A$782,$A129,СВЦЭМ!$B$39:$B$782,I$119)+'СЕТ СН'!$H$14+СВЦЭМ!$D$10+'СЕТ СН'!$H$6-'СЕТ СН'!$H$26</f>
        <v>1511.2969717999999</v>
      </c>
      <c r="J129" s="36">
        <f>SUMIFS(СВЦЭМ!$D$39:$D$782,СВЦЭМ!$A$39:$A$782,$A129,СВЦЭМ!$B$39:$B$782,J$119)+'СЕТ СН'!$H$14+СВЦЭМ!$D$10+'СЕТ СН'!$H$6-'СЕТ СН'!$H$26</f>
        <v>1451.5441188300001</v>
      </c>
      <c r="K129" s="36">
        <f>SUMIFS(СВЦЭМ!$D$39:$D$782,СВЦЭМ!$A$39:$A$782,$A129,СВЦЭМ!$B$39:$B$782,K$119)+'СЕТ СН'!$H$14+СВЦЭМ!$D$10+'СЕТ СН'!$H$6-'СЕТ СН'!$H$26</f>
        <v>1415.9379112300001</v>
      </c>
      <c r="L129" s="36">
        <f>SUMIFS(СВЦЭМ!$D$39:$D$782,СВЦЭМ!$A$39:$A$782,$A129,СВЦЭМ!$B$39:$B$782,L$119)+'СЕТ СН'!$H$14+СВЦЭМ!$D$10+'СЕТ СН'!$H$6-'СЕТ СН'!$H$26</f>
        <v>1407.14808851</v>
      </c>
      <c r="M129" s="36">
        <f>SUMIFS(СВЦЭМ!$D$39:$D$782,СВЦЭМ!$A$39:$A$782,$A129,СВЦЭМ!$B$39:$B$782,M$119)+'СЕТ СН'!$H$14+СВЦЭМ!$D$10+'СЕТ СН'!$H$6-'СЕТ СН'!$H$26</f>
        <v>1406.84134017</v>
      </c>
      <c r="N129" s="36">
        <f>SUMIFS(СВЦЭМ!$D$39:$D$782,СВЦЭМ!$A$39:$A$782,$A129,СВЦЭМ!$B$39:$B$782,N$119)+'СЕТ СН'!$H$14+СВЦЭМ!$D$10+'СЕТ СН'!$H$6-'СЕТ СН'!$H$26</f>
        <v>1409.02671126</v>
      </c>
      <c r="O129" s="36">
        <f>SUMIFS(СВЦЭМ!$D$39:$D$782,СВЦЭМ!$A$39:$A$782,$A129,СВЦЭМ!$B$39:$B$782,O$119)+'СЕТ СН'!$H$14+СВЦЭМ!$D$10+'СЕТ СН'!$H$6-'СЕТ СН'!$H$26</f>
        <v>1420.96176788</v>
      </c>
      <c r="P129" s="36">
        <f>SUMIFS(СВЦЭМ!$D$39:$D$782,СВЦЭМ!$A$39:$A$782,$A129,СВЦЭМ!$B$39:$B$782,P$119)+'СЕТ СН'!$H$14+СВЦЭМ!$D$10+'СЕТ СН'!$H$6-'СЕТ СН'!$H$26</f>
        <v>1421.13912226</v>
      </c>
      <c r="Q129" s="36">
        <f>SUMIFS(СВЦЭМ!$D$39:$D$782,СВЦЭМ!$A$39:$A$782,$A129,СВЦЭМ!$B$39:$B$782,Q$119)+'СЕТ СН'!$H$14+СВЦЭМ!$D$10+'СЕТ СН'!$H$6-'СЕТ СН'!$H$26</f>
        <v>1430.5474176</v>
      </c>
      <c r="R129" s="36">
        <f>SUMIFS(СВЦЭМ!$D$39:$D$782,СВЦЭМ!$A$39:$A$782,$A129,СВЦЭМ!$B$39:$B$782,R$119)+'СЕТ СН'!$H$14+СВЦЭМ!$D$10+'СЕТ СН'!$H$6-'СЕТ СН'!$H$26</f>
        <v>1427.50204151</v>
      </c>
      <c r="S129" s="36">
        <f>SUMIFS(СВЦЭМ!$D$39:$D$782,СВЦЭМ!$A$39:$A$782,$A129,СВЦЭМ!$B$39:$B$782,S$119)+'СЕТ СН'!$H$14+СВЦЭМ!$D$10+'СЕТ СН'!$H$6-'СЕТ СН'!$H$26</f>
        <v>1421.7354847700001</v>
      </c>
      <c r="T129" s="36">
        <f>SUMIFS(СВЦЭМ!$D$39:$D$782,СВЦЭМ!$A$39:$A$782,$A129,СВЦЭМ!$B$39:$B$782,T$119)+'СЕТ СН'!$H$14+СВЦЭМ!$D$10+'СЕТ СН'!$H$6-'СЕТ СН'!$H$26</f>
        <v>1378.3327911900001</v>
      </c>
      <c r="U129" s="36">
        <f>SUMIFS(СВЦЭМ!$D$39:$D$782,СВЦЭМ!$A$39:$A$782,$A129,СВЦЭМ!$B$39:$B$782,U$119)+'СЕТ СН'!$H$14+СВЦЭМ!$D$10+'СЕТ СН'!$H$6-'СЕТ СН'!$H$26</f>
        <v>1377.90206853</v>
      </c>
      <c r="V129" s="36">
        <f>SUMIFS(СВЦЭМ!$D$39:$D$782,СВЦЭМ!$A$39:$A$782,$A129,СВЦЭМ!$B$39:$B$782,V$119)+'СЕТ СН'!$H$14+СВЦЭМ!$D$10+'СЕТ СН'!$H$6-'СЕТ СН'!$H$26</f>
        <v>1355.6015099599999</v>
      </c>
      <c r="W129" s="36">
        <f>SUMIFS(СВЦЭМ!$D$39:$D$782,СВЦЭМ!$A$39:$A$782,$A129,СВЦЭМ!$B$39:$B$782,W$119)+'СЕТ СН'!$H$14+СВЦЭМ!$D$10+'СЕТ СН'!$H$6-'СЕТ СН'!$H$26</f>
        <v>1393.80775068</v>
      </c>
      <c r="X129" s="36">
        <f>SUMIFS(СВЦЭМ!$D$39:$D$782,СВЦЭМ!$A$39:$A$782,$A129,СВЦЭМ!$B$39:$B$782,X$119)+'СЕТ СН'!$H$14+СВЦЭМ!$D$10+'СЕТ СН'!$H$6-'СЕТ СН'!$H$26</f>
        <v>1425.7350556199999</v>
      </c>
      <c r="Y129" s="36">
        <f>SUMIFS(СВЦЭМ!$D$39:$D$782,СВЦЭМ!$A$39:$A$782,$A129,СВЦЭМ!$B$39:$B$782,Y$119)+'СЕТ СН'!$H$14+СВЦЭМ!$D$10+'СЕТ СН'!$H$6-'СЕТ СН'!$H$26</f>
        <v>1433.9813486099999</v>
      </c>
    </row>
    <row r="130" spans="1:25" ht="15.75" x14ac:dyDescent="0.2">
      <c r="A130" s="35">
        <f t="shared" si="3"/>
        <v>44480</v>
      </c>
      <c r="B130" s="36">
        <f>SUMIFS(СВЦЭМ!$D$39:$D$782,СВЦЭМ!$A$39:$A$782,$A130,СВЦЭМ!$B$39:$B$782,B$119)+'СЕТ СН'!$H$14+СВЦЭМ!$D$10+'СЕТ СН'!$H$6-'СЕТ СН'!$H$26</f>
        <v>1355.38644632</v>
      </c>
      <c r="C130" s="36">
        <f>SUMIFS(СВЦЭМ!$D$39:$D$782,СВЦЭМ!$A$39:$A$782,$A130,СВЦЭМ!$B$39:$B$782,C$119)+'СЕТ СН'!$H$14+СВЦЭМ!$D$10+'СЕТ СН'!$H$6-'СЕТ СН'!$H$26</f>
        <v>1392.0554145400001</v>
      </c>
      <c r="D130" s="36">
        <f>SUMIFS(СВЦЭМ!$D$39:$D$782,СВЦЭМ!$A$39:$A$782,$A130,СВЦЭМ!$B$39:$B$782,D$119)+'СЕТ СН'!$H$14+СВЦЭМ!$D$10+'СЕТ СН'!$H$6-'СЕТ СН'!$H$26</f>
        <v>1364.11189623</v>
      </c>
      <c r="E130" s="36">
        <f>SUMIFS(СВЦЭМ!$D$39:$D$782,СВЦЭМ!$A$39:$A$782,$A130,СВЦЭМ!$B$39:$B$782,E$119)+'СЕТ СН'!$H$14+СВЦЭМ!$D$10+'СЕТ СН'!$H$6-'СЕТ СН'!$H$26</f>
        <v>1356.3210839400001</v>
      </c>
      <c r="F130" s="36">
        <f>SUMIFS(СВЦЭМ!$D$39:$D$782,СВЦЭМ!$A$39:$A$782,$A130,СВЦЭМ!$B$39:$B$782,F$119)+'СЕТ СН'!$H$14+СВЦЭМ!$D$10+'СЕТ СН'!$H$6-'СЕТ СН'!$H$26</f>
        <v>1355.9399574900001</v>
      </c>
      <c r="G130" s="36">
        <f>SUMIFS(СВЦЭМ!$D$39:$D$782,СВЦЭМ!$A$39:$A$782,$A130,СВЦЭМ!$B$39:$B$782,G$119)+'СЕТ СН'!$H$14+СВЦЭМ!$D$10+'СЕТ СН'!$H$6-'СЕТ СН'!$H$26</f>
        <v>1369.80131198</v>
      </c>
      <c r="H130" s="36">
        <f>SUMIFS(СВЦЭМ!$D$39:$D$782,СВЦЭМ!$A$39:$A$782,$A130,СВЦЭМ!$B$39:$B$782,H$119)+'СЕТ СН'!$H$14+СВЦЭМ!$D$10+'СЕТ СН'!$H$6-'СЕТ СН'!$H$26</f>
        <v>1437.2957127100001</v>
      </c>
      <c r="I130" s="36">
        <f>SUMIFS(СВЦЭМ!$D$39:$D$782,СВЦЭМ!$A$39:$A$782,$A130,СВЦЭМ!$B$39:$B$782,I$119)+'СЕТ СН'!$H$14+СВЦЭМ!$D$10+'СЕТ СН'!$H$6-'СЕТ СН'!$H$26</f>
        <v>1410.5183889800001</v>
      </c>
      <c r="J130" s="36">
        <f>SUMIFS(СВЦЭМ!$D$39:$D$782,СВЦЭМ!$A$39:$A$782,$A130,СВЦЭМ!$B$39:$B$782,J$119)+'СЕТ СН'!$H$14+СВЦЭМ!$D$10+'СЕТ СН'!$H$6-'СЕТ СН'!$H$26</f>
        <v>1356.5135749900001</v>
      </c>
      <c r="K130" s="36">
        <f>SUMIFS(СВЦЭМ!$D$39:$D$782,СВЦЭМ!$A$39:$A$782,$A130,СВЦЭМ!$B$39:$B$782,K$119)+'СЕТ СН'!$H$14+СВЦЭМ!$D$10+'СЕТ СН'!$H$6-'СЕТ СН'!$H$26</f>
        <v>1340.5615157</v>
      </c>
      <c r="L130" s="36">
        <f>SUMIFS(СВЦЭМ!$D$39:$D$782,СВЦЭМ!$A$39:$A$782,$A130,СВЦЭМ!$B$39:$B$782,L$119)+'СЕТ СН'!$H$14+СВЦЭМ!$D$10+'СЕТ СН'!$H$6-'СЕТ СН'!$H$26</f>
        <v>1341.52710297</v>
      </c>
      <c r="M130" s="36">
        <f>SUMIFS(СВЦЭМ!$D$39:$D$782,СВЦЭМ!$A$39:$A$782,$A130,СВЦЭМ!$B$39:$B$782,M$119)+'СЕТ СН'!$H$14+СВЦЭМ!$D$10+'СЕТ СН'!$H$6-'СЕТ СН'!$H$26</f>
        <v>1361.94065488</v>
      </c>
      <c r="N130" s="36">
        <f>SUMIFS(СВЦЭМ!$D$39:$D$782,СВЦЭМ!$A$39:$A$782,$A130,СВЦЭМ!$B$39:$B$782,N$119)+'СЕТ СН'!$H$14+СВЦЭМ!$D$10+'СЕТ СН'!$H$6-'СЕТ СН'!$H$26</f>
        <v>1365.4717084199999</v>
      </c>
      <c r="O130" s="36">
        <f>SUMIFS(СВЦЭМ!$D$39:$D$782,СВЦЭМ!$A$39:$A$782,$A130,СВЦЭМ!$B$39:$B$782,O$119)+'СЕТ СН'!$H$14+СВЦЭМ!$D$10+'СЕТ СН'!$H$6-'СЕТ СН'!$H$26</f>
        <v>1364.0658256500001</v>
      </c>
      <c r="P130" s="36">
        <f>SUMIFS(СВЦЭМ!$D$39:$D$782,СВЦЭМ!$A$39:$A$782,$A130,СВЦЭМ!$B$39:$B$782,P$119)+'СЕТ СН'!$H$14+СВЦЭМ!$D$10+'СЕТ СН'!$H$6-'СЕТ СН'!$H$26</f>
        <v>1367.40735539</v>
      </c>
      <c r="Q130" s="36">
        <f>SUMIFS(СВЦЭМ!$D$39:$D$782,СВЦЭМ!$A$39:$A$782,$A130,СВЦЭМ!$B$39:$B$782,Q$119)+'СЕТ СН'!$H$14+СВЦЭМ!$D$10+'СЕТ СН'!$H$6-'СЕТ СН'!$H$26</f>
        <v>1369.1469447500001</v>
      </c>
      <c r="R130" s="36">
        <f>SUMIFS(СВЦЭМ!$D$39:$D$782,СВЦЭМ!$A$39:$A$782,$A130,СВЦЭМ!$B$39:$B$782,R$119)+'СЕТ СН'!$H$14+СВЦЭМ!$D$10+'СЕТ СН'!$H$6-'СЕТ СН'!$H$26</f>
        <v>1361.2828099000001</v>
      </c>
      <c r="S130" s="36">
        <f>SUMIFS(СВЦЭМ!$D$39:$D$782,СВЦЭМ!$A$39:$A$782,$A130,СВЦЭМ!$B$39:$B$782,S$119)+'СЕТ СН'!$H$14+СВЦЭМ!$D$10+'СЕТ СН'!$H$6-'СЕТ СН'!$H$26</f>
        <v>1353.6294385400001</v>
      </c>
      <c r="T130" s="36">
        <f>SUMIFS(СВЦЭМ!$D$39:$D$782,СВЦЭМ!$A$39:$A$782,$A130,СВЦЭМ!$B$39:$B$782,T$119)+'СЕТ СН'!$H$14+СВЦЭМ!$D$10+'СЕТ СН'!$H$6-'СЕТ СН'!$H$26</f>
        <v>1328.6715621800001</v>
      </c>
      <c r="U130" s="36">
        <f>SUMIFS(СВЦЭМ!$D$39:$D$782,СВЦЭМ!$A$39:$A$782,$A130,СВЦЭМ!$B$39:$B$782,U$119)+'СЕТ СН'!$H$14+СВЦЭМ!$D$10+'СЕТ СН'!$H$6-'СЕТ СН'!$H$26</f>
        <v>1318.5296847100001</v>
      </c>
      <c r="V130" s="36">
        <f>SUMIFS(СВЦЭМ!$D$39:$D$782,СВЦЭМ!$A$39:$A$782,$A130,СВЦЭМ!$B$39:$B$782,V$119)+'СЕТ СН'!$H$14+СВЦЭМ!$D$10+'СЕТ СН'!$H$6-'СЕТ СН'!$H$26</f>
        <v>1316.8228399900001</v>
      </c>
      <c r="W130" s="36">
        <f>SUMIFS(СВЦЭМ!$D$39:$D$782,СВЦЭМ!$A$39:$A$782,$A130,СВЦЭМ!$B$39:$B$782,W$119)+'СЕТ СН'!$H$14+СВЦЭМ!$D$10+'СЕТ СН'!$H$6-'СЕТ СН'!$H$26</f>
        <v>1342.68828362</v>
      </c>
      <c r="X130" s="36">
        <f>SUMIFS(СВЦЭМ!$D$39:$D$782,СВЦЭМ!$A$39:$A$782,$A130,СВЦЭМ!$B$39:$B$782,X$119)+'СЕТ СН'!$H$14+СВЦЭМ!$D$10+'СЕТ СН'!$H$6-'СЕТ СН'!$H$26</f>
        <v>1357.5500113600001</v>
      </c>
      <c r="Y130" s="36">
        <f>SUMIFS(СВЦЭМ!$D$39:$D$782,СВЦЭМ!$A$39:$A$782,$A130,СВЦЭМ!$B$39:$B$782,Y$119)+'СЕТ СН'!$H$14+СВЦЭМ!$D$10+'СЕТ СН'!$H$6-'СЕТ СН'!$H$26</f>
        <v>1392.6851640100001</v>
      </c>
    </row>
    <row r="131" spans="1:25" ht="15.75" x14ac:dyDescent="0.2">
      <c r="A131" s="35">
        <f t="shared" si="3"/>
        <v>44481</v>
      </c>
      <c r="B131" s="36">
        <f>SUMIFS(СВЦЭМ!$D$39:$D$782,СВЦЭМ!$A$39:$A$782,$A131,СВЦЭМ!$B$39:$B$782,B$119)+'СЕТ СН'!$H$14+СВЦЭМ!$D$10+'СЕТ СН'!$H$6-'СЕТ СН'!$H$26</f>
        <v>1422.1524878</v>
      </c>
      <c r="C131" s="36">
        <f>SUMIFS(СВЦЭМ!$D$39:$D$782,СВЦЭМ!$A$39:$A$782,$A131,СВЦЭМ!$B$39:$B$782,C$119)+'СЕТ СН'!$H$14+СВЦЭМ!$D$10+'СЕТ СН'!$H$6-'СЕТ СН'!$H$26</f>
        <v>1445.16776671</v>
      </c>
      <c r="D131" s="36">
        <f>SUMIFS(СВЦЭМ!$D$39:$D$782,СВЦЭМ!$A$39:$A$782,$A131,СВЦЭМ!$B$39:$B$782,D$119)+'СЕТ СН'!$H$14+СВЦЭМ!$D$10+'СЕТ СН'!$H$6-'СЕТ СН'!$H$26</f>
        <v>1360.39176344</v>
      </c>
      <c r="E131" s="36">
        <f>SUMIFS(СВЦЭМ!$D$39:$D$782,СВЦЭМ!$A$39:$A$782,$A131,СВЦЭМ!$B$39:$B$782,E$119)+'СЕТ СН'!$H$14+СВЦЭМ!$D$10+'СЕТ СН'!$H$6-'СЕТ СН'!$H$26</f>
        <v>1354.80682037</v>
      </c>
      <c r="F131" s="36">
        <f>SUMIFS(СВЦЭМ!$D$39:$D$782,СВЦЭМ!$A$39:$A$782,$A131,СВЦЭМ!$B$39:$B$782,F$119)+'СЕТ СН'!$H$14+СВЦЭМ!$D$10+'СЕТ СН'!$H$6-'СЕТ СН'!$H$26</f>
        <v>1354.1844185</v>
      </c>
      <c r="G131" s="36">
        <f>SUMIFS(СВЦЭМ!$D$39:$D$782,СВЦЭМ!$A$39:$A$782,$A131,СВЦЭМ!$B$39:$B$782,G$119)+'СЕТ СН'!$H$14+СВЦЭМ!$D$10+'СЕТ СН'!$H$6-'СЕТ СН'!$H$26</f>
        <v>1354.8886525299999</v>
      </c>
      <c r="H131" s="36">
        <f>SUMIFS(СВЦЭМ!$D$39:$D$782,СВЦЭМ!$A$39:$A$782,$A131,СВЦЭМ!$B$39:$B$782,H$119)+'СЕТ СН'!$H$14+СВЦЭМ!$D$10+'СЕТ СН'!$H$6-'СЕТ СН'!$H$26</f>
        <v>1428.70633535</v>
      </c>
      <c r="I131" s="36">
        <f>SUMIFS(СВЦЭМ!$D$39:$D$782,СВЦЭМ!$A$39:$A$782,$A131,СВЦЭМ!$B$39:$B$782,I$119)+'СЕТ СН'!$H$14+СВЦЭМ!$D$10+'СЕТ СН'!$H$6-'СЕТ СН'!$H$26</f>
        <v>1373.34950802</v>
      </c>
      <c r="J131" s="36">
        <f>SUMIFS(СВЦЭМ!$D$39:$D$782,СВЦЭМ!$A$39:$A$782,$A131,СВЦЭМ!$B$39:$B$782,J$119)+'СЕТ СН'!$H$14+СВЦЭМ!$D$10+'СЕТ СН'!$H$6-'СЕТ СН'!$H$26</f>
        <v>1333.5733392700001</v>
      </c>
      <c r="K131" s="36">
        <f>SUMIFS(СВЦЭМ!$D$39:$D$782,СВЦЭМ!$A$39:$A$782,$A131,СВЦЭМ!$B$39:$B$782,K$119)+'СЕТ СН'!$H$14+СВЦЭМ!$D$10+'СЕТ СН'!$H$6-'СЕТ СН'!$H$26</f>
        <v>1327.73838172</v>
      </c>
      <c r="L131" s="36">
        <f>SUMIFS(СВЦЭМ!$D$39:$D$782,СВЦЭМ!$A$39:$A$782,$A131,СВЦЭМ!$B$39:$B$782,L$119)+'СЕТ СН'!$H$14+СВЦЭМ!$D$10+'СЕТ СН'!$H$6-'СЕТ СН'!$H$26</f>
        <v>1319.80225561</v>
      </c>
      <c r="M131" s="36">
        <f>SUMIFS(СВЦЭМ!$D$39:$D$782,СВЦЭМ!$A$39:$A$782,$A131,СВЦЭМ!$B$39:$B$782,M$119)+'СЕТ СН'!$H$14+СВЦЭМ!$D$10+'СЕТ СН'!$H$6-'СЕТ СН'!$H$26</f>
        <v>1360.55244363</v>
      </c>
      <c r="N131" s="36">
        <f>SUMIFS(СВЦЭМ!$D$39:$D$782,СВЦЭМ!$A$39:$A$782,$A131,СВЦЭМ!$B$39:$B$782,N$119)+'СЕТ СН'!$H$14+СВЦЭМ!$D$10+'СЕТ СН'!$H$6-'СЕТ СН'!$H$26</f>
        <v>1396.7332040200001</v>
      </c>
      <c r="O131" s="36">
        <f>SUMIFS(СВЦЭМ!$D$39:$D$782,СВЦЭМ!$A$39:$A$782,$A131,СВЦЭМ!$B$39:$B$782,O$119)+'СЕТ СН'!$H$14+СВЦЭМ!$D$10+'СЕТ СН'!$H$6-'СЕТ СН'!$H$26</f>
        <v>1388.6613578900001</v>
      </c>
      <c r="P131" s="36">
        <f>SUMIFS(СВЦЭМ!$D$39:$D$782,СВЦЭМ!$A$39:$A$782,$A131,СВЦЭМ!$B$39:$B$782,P$119)+'СЕТ СН'!$H$14+СВЦЭМ!$D$10+'СЕТ СН'!$H$6-'СЕТ СН'!$H$26</f>
        <v>1390.9415706699999</v>
      </c>
      <c r="Q131" s="36">
        <f>SUMIFS(СВЦЭМ!$D$39:$D$782,СВЦЭМ!$A$39:$A$782,$A131,СВЦЭМ!$B$39:$B$782,Q$119)+'СЕТ СН'!$H$14+СВЦЭМ!$D$10+'СЕТ СН'!$H$6-'СЕТ СН'!$H$26</f>
        <v>1389.8398193</v>
      </c>
      <c r="R131" s="36">
        <f>SUMIFS(СВЦЭМ!$D$39:$D$782,СВЦЭМ!$A$39:$A$782,$A131,СВЦЭМ!$B$39:$B$782,R$119)+'СЕТ СН'!$H$14+СВЦЭМ!$D$10+'СЕТ СН'!$H$6-'СЕТ СН'!$H$26</f>
        <v>1383.5876971800001</v>
      </c>
      <c r="S131" s="36">
        <f>SUMIFS(СВЦЭМ!$D$39:$D$782,СВЦЭМ!$A$39:$A$782,$A131,СВЦЭМ!$B$39:$B$782,S$119)+'СЕТ СН'!$H$14+СВЦЭМ!$D$10+'СЕТ СН'!$H$6-'СЕТ СН'!$H$26</f>
        <v>1381.45693007</v>
      </c>
      <c r="T131" s="36">
        <f>SUMIFS(СВЦЭМ!$D$39:$D$782,СВЦЭМ!$A$39:$A$782,$A131,СВЦЭМ!$B$39:$B$782,T$119)+'СЕТ СН'!$H$14+СВЦЭМ!$D$10+'СЕТ СН'!$H$6-'СЕТ СН'!$H$26</f>
        <v>1321.80118978</v>
      </c>
      <c r="U131" s="36">
        <f>SUMIFS(СВЦЭМ!$D$39:$D$782,СВЦЭМ!$A$39:$A$782,$A131,СВЦЭМ!$B$39:$B$782,U$119)+'СЕТ СН'!$H$14+СВЦЭМ!$D$10+'СЕТ СН'!$H$6-'СЕТ СН'!$H$26</f>
        <v>1286.4963453400001</v>
      </c>
      <c r="V131" s="36">
        <f>SUMIFS(СВЦЭМ!$D$39:$D$782,СВЦЭМ!$A$39:$A$782,$A131,СВЦЭМ!$B$39:$B$782,V$119)+'СЕТ СН'!$H$14+СВЦЭМ!$D$10+'СЕТ СН'!$H$6-'СЕТ СН'!$H$26</f>
        <v>1255.53243761</v>
      </c>
      <c r="W131" s="36">
        <f>SUMIFS(СВЦЭМ!$D$39:$D$782,СВЦЭМ!$A$39:$A$782,$A131,СВЦЭМ!$B$39:$B$782,W$119)+'СЕТ СН'!$H$14+СВЦЭМ!$D$10+'СЕТ СН'!$H$6-'СЕТ СН'!$H$26</f>
        <v>1280.3911263099999</v>
      </c>
      <c r="X131" s="36">
        <f>SUMIFS(СВЦЭМ!$D$39:$D$782,СВЦЭМ!$A$39:$A$782,$A131,СВЦЭМ!$B$39:$B$782,X$119)+'СЕТ СН'!$H$14+СВЦЭМ!$D$10+'СЕТ СН'!$H$6-'СЕТ СН'!$H$26</f>
        <v>1291.5272502</v>
      </c>
      <c r="Y131" s="36">
        <f>SUMIFS(СВЦЭМ!$D$39:$D$782,СВЦЭМ!$A$39:$A$782,$A131,СВЦЭМ!$B$39:$B$782,Y$119)+'СЕТ СН'!$H$14+СВЦЭМ!$D$10+'СЕТ СН'!$H$6-'СЕТ СН'!$H$26</f>
        <v>1313.7202337599999</v>
      </c>
    </row>
    <row r="132" spans="1:25" ht="15.75" x14ac:dyDescent="0.2">
      <c r="A132" s="35">
        <f t="shared" si="3"/>
        <v>44482</v>
      </c>
      <c r="B132" s="36">
        <f>SUMIFS(СВЦЭМ!$D$39:$D$782,СВЦЭМ!$A$39:$A$782,$A132,СВЦЭМ!$B$39:$B$782,B$119)+'СЕТ СН'!$H$14+СВЦЭМ!$D$10+'СЕТ СН'!$H$6-'СЕТ СН'!$H$26</f>
        <v>1295.5973001</v>
      </c>
      <c r="C132" s="36">
        <f>SUMIFS(СВЦЭМ!$D$39:$D$782,СВЦЭМ!$A$39:$A$782,$A132,СВЦЭМ!$B$39:$B$782,C$119)+'СЕТ СН'!$H$14+СВЦЭМ!$D$10+'СЕТ СН'!$H$6-'СЕТ СН'!$H$26</f>
        <v>1412.3763343600001</v>
      </c>
      <c r="D132" s="36">
        <f>SUMIFS(СВЦЭМ!$D$39:$D$782,СВЦЭМ!$A$39:$A$782,$A132,СВЦЭМ!$B$39:$B$782,D$119)+'СЕТ СН'!$H$14+СВЦЭМ!$D$10+'СЕТ СН'!$H$6-'СЕТ СН'!$H$26</f>
        <v>1346.38844683</v>
      </c>
      <c r="E132" s="36">
        <f>SUMIFS(СВЦЭМ!$D$39:$D$782,СВЦЭМ!$A$39:$A$782,$A132,СВЦЭМ!$B$39:$B$782,E$119)+'СЕТ СН'!$H$14+СВЦЭМ!$D$10+'СЕТ СН'!$H$6-'СЕТ СН'!$H$26</f>
        <v>1328.6399264200002</v>
      </c>
      <c r="F132" s="36">
        <f>SUMIFS(СВЦЭМ!$D$39:$D$782,СВЦЭМ!$A$39:$A$782,$A132,СВЦЭМ!$B$39:$B$782,F$119)+'СЕТ СН'!$H$14+СВЦЭМ!$D$10+'СЕТ СН'!$H$6-'СЕТ СН'!$H$26</f>
        <v>1323.5690305099999</v>
      </c>
      <c r="G132" s="36">
        <f>SUMIFS(СВЦЭМ!$D$39:$D$782,СВЦЭМ!$A$39:$A$782,$A132,СВЦЭМ!$B$39:$B$782,G$119)+'СЕТ СН'!$H$14+СВЦЭМ!$D$10+'СЕТ СН'!$H$6-'СЕТ СН'!$H$26</f>
        <v>1337.08450083</v>
      </c>
      <c r="H132" s="36">
        <f>SUMIFS(СВЦЭМ!$D$39:$D$782,СВЦЭМ!$A$39:$A$782,$A132,СВЦЭМ!$B$39:$B$782,H$119)+'СЕТ СН'!$H$14+СВЦЭМ!$D$10+'СЕТ СН'!$H$6-'СЕТ СН'!$H$26</f>
        <v>1402.2718649400001</v>
      </c>
      <c r="I132" s="36">
        <f>SUMIFS(СВЦЭМ!$D$39:$D$782,СВЦЭМ!$A$39:$A$782,$A132,СВЦЭМ!$B$39:$B$782,I$119)+'СЕТ СН'!$H$14+СВЦЭМ!$D$10+'СЕТ СН'!$H$6-'СЕТ СН'!$H$26</f>
        <v>1370.5657980600001</v>
      </c>
      <c r="J132" s="36">
        <f>SUMIFS(СВЦЭМ!$D$39:$D$782,СВЦЭМ!$A$39:$A$782,$A132,СВЦЭМ!$B$39:$B$782,J$119)+'СЕТ СН'!$H$14+СВЦЭМ!$D$10+'СЕТ СН'!$H$6-'СЕТ СН'!$H$26</f>
        <v>1339.6141463700001</v>
      </c>
      <c r="K132" s="36">
        <f>SUMIFS(СВЦЭМ!$D$39:$D$782,СВЦЭМ!$A$39:$A$782,$A132,СВЦЭМ!$B$39:$B$782,K$119)+'СЕТ СН'!$H$14+СВЦЭМ!$D$10+'СЕТ СН'!$H$6-'СЕТ СН'!$H$26</f>
        <v>1286.1419376800002</v>
      </c>
      <c r="L132" s="36">
        <f>SUMIFS(СВЦЭМ!$D$39:$D$782,СВЦЭМ!$A$39:$A$782,$A132,СВЦЭМ!$B$39:$B$782,L$119)+'СЕТ СН'!$H$14+СВЦЭМ!$D$10+'СЕТ СН'!$H$6-'СЕТ СН'!$H$26</f>
        <v>1276.0857484999999</v>
      </c>
      <c r="M132" s="36">
        <f>SUMIFS(СВЦЭМ!$D$39:$D$782,СВЦЭМ!$A$39:$A$782,$A132,СВЦЭМ!$B$39:$B$782,M$119)+'СЕТ СН'!$H$14+СВЦЭМ!$D$10+'СЕТ СН'!$H$6-'СЕТ СН'!$H$26</f>
        <v>1296.02781293</v>
      </c>
      <c r="N132" s="36">
        <f>SUMIFS(СВЦЭМ!$D$39:$D$782,СВЦЭМ!$A$39:$A$782,$A132,СВЦЭМ!$B$39:$B$782,N$119)+'СЕТ СН'!$H$14+СВЦЭМ!$D$10+'СЕТ СН'!$H$6-'СЕТ СН'!$H$26</f>
        <v>1348.17337013</v>
      </c>
      <c r="O132" s="36">
        <f>SUMIFS(СВЦЭМ!$D$39:$D$782,СВЦЭМ!$A$39:$A$782,$A132,СВЦЭМ!$B$39:$B$782,O$119)+'СЕТ СН'!$H$14+СВЦЭМ!$D$10+'СЕТ СН'!$H$6-'СЕТ СН'!$H$26</f>
        <v>1381.3994942300001</v>
      </c>
      <c r="P132" s="36">
        <f>SUMIFS(СВЦЭМ!$D$39:$D$782,СВЦЭМ!$A$39:$A$782,$A132,СВЦЭМ!$B$39:$B$782,P$119)+'СЕТ СН'!$H$14+СВЦЭМ!$D$10+'СЕТ СН'!$H$6-'СЕТ СН'!$H$26</f>
        <v>1376.9771610600001</v>
      </c>
      <c r="Q132" s="36">
        <f>SUMIFS(СВЦЭМ!$D$39:$D$782,СВЦЭМ!$A$39:$A$782,$A132,СВЦЭМ!$B$39:$B$782,Q$119)+'СЕТ СН'!$H$14+СВЦЭМ!$D$10+'СЕТ СН'!$H$6-'СЕТ СН'!$H$26</f>
        <v>1373.3964638499999</v>
      </c>
      <c r="R132" s="36">
        <f>SUMIFS(СВЦЭМ!$D$39:$D$782,СВЦЭМ!$A$39:$A$782,$A132,СВЦЭМ!$B$39:$B$782,R$119)+'СЕТ СН'!$H$14+СВЦЭМ!$D$10+'СЕТ СН'!$H$6-'СЕТ СН'!$H$26</f>
        <v>1368.7507960600001</v>
      </c>
      <c r="S132" s="36">
        <f>SUMIFS(СВЦЭМ!$D$39:$D$782,СВЦЭМ!$A$39:$A$782,$A132,СВЦЭМ!$B$39:$B$782,S$119)+'СЕТ СН'!$H$14+СВЦЭМ!$D$10+'СЕТ СН'!$H$6-'СЕТ СН'!$H$26</f>
        <v>1333.7852490600001</v>
      </c>
      <c r="T132" s="36">
        <f>SUMIFS(СВЦЭМ!$D$39:$D$782,СВЦЭМ!$A$39:$A$782,$A132,СВЦЭМ!$B$39:$B$782,T$119)+'СЕТ СН'!$H$14+СВЦЭМ!$D$10+'СЕТ СН'!$H$6-'СЕТ СН'!$H$26</f>
        <v>1242.2122304</v>
      </c>
      <c r="U132" s="36">
        <f>SUMIFS(СВЦЭМ!$D$39:$D$782,СВЦЭМ!$A$39:$A$782,$A132,СВЦЭМ!$B$39:$B$782,U$119)+'СЕТ СН'!$H$14+СВЦЭМ!$D$10+'СЕТ СН'!$H$6-'СЕТ СН'!$H$26</f>
        <v>1205.3717391999999</v>
      </c>
      <c r="V132" s="36">
        <f>SUMIFS(СВЦЭМ!$D$39:$D$782,СВЦЭМ!$A$39:$A$782,$A132,СВЦЭМ!$B$39:$B$782,V$119)+'СЕТ СН'!$H$14+СВЦЭМ!$D$10+'СЕТ СН'!$H$6-'СЕТ СН'!$H$26</f>
        <v>1196.7742238000001</v>
      </c>
      <c r="W132" s="36">
        <f>SUMIFS(СВЦЭМ!$D$39:$D$782,СВЦЭМ!$A$39:$A$782,$A132,СВЦЭМ!$B$39:$B$782,W$119)+'СЕТ СН'!$H$14+СВЦЭМ!$D$10+'СЕТ СН'!$H$6-'СЕТ СН'!$H$26</f>
        <v>1249.13237783</v>
      </c>
      <c r="X132" s="36">
        <f>SUMIFS(СВЦЭМ!$D$39:$D$782,СВЦЭМ!$A$39:$A$782,$A132,СВЦЭМ!$B$39:$B$782,X$119)+'СЕТ СН'!$H$14+СВЦЭМ!$D$10+'СЕТ СН'!$H$6-'СЕТ СН'!$H$26</f>
        <v>1281.4127903199999</v>
      </c>
      <c r="Y132" s="36">
        <f>SUMIFS(СВЦЭМ!$D$39:$D$782,СВЦЭМ!$A$39:$A$782,$A132,СВЦЭМ!$B$39:$B$782,Y$119)+'СЕТ СН'!$H$14+СВЦЭМ!$D$10+'СЕТ СН'!$H$6-'СЕТ СН'!$H$26</f>
        <v>1360.96896606</v>
      </c>
    </row>
    <row r="133" spans="1:25" ht="15.75" x14ac:dyDescent="0.2">
      <c r="A133" s="35">
        <f t="shared" si="3"/>
        <v>44483</v>
      </c>
      <c r="B133" s="36">
        <f>SUMIFS(СВЦЭМ!$D$39:$D$782,СВЦЭМ!$A$39:$A$782,$A133,СВЦЭМ!$B$39:$B$782,B$119)+'СЕТ СН'!$H$14+СВЦЭМ!$D$10+'СЕТ СН'!$H$6-'СЕТ СН'!$H$26</f>
        <v>1437.3951859599999</v>
      </c>
      <c r="C133" s="36">
        <f>SUMIFS(СВЦЭМ!$D$39:$D$782,СВЦЭМ!$A$39:$A$782,$A133,СВЦЭМ!$B$39:$B$782,C$119)+'СЕТ СН'!$H$14+СВЦЭМ!$D$10+'СЕТ СН'!$H$6-'СЕТ СН'!$H$26</f>
        <v>1410.8157950500001</v>
      </c>
      <c r="D133" s="36">
        <f>SUMIFS(СВЦЭМ!$D$39:$D$782,СВЦЭМ!$A$39:$A$782,$A133,СВЦЭМ!$B$39:$B$782,D$119)+'СЕТ СН'!$H$14+СВЦЭМ!$D$10+'СЕТ СН'!$H$6-'СЕТ СН'!$H$26</f>
        <v>1322.44164897</v>
      </c>
      <c r="E133" s="36">
        <f>SUMIFS(СВЦЭМ!$D$39:$D$782,СВЦЭМ!$A$39:$A$782,$A133,СВЦЭМ!$B$39:$B$782,E$119)+'СЕТ СН'!$H$14+СВЦЭМ!$D$10+'СЕТ СН'!$H$6-'СЕТ СН'!$H$26</f>
        <v>1308.3904386900001</v>
      </c>
      <c r="F133" s="36">
        <f>SUMIFS(СВЦЭМ!$D$39:$D$782,СВЦЭМ!$A$39:$A$782,$A133,СВЦЭМ!$B$39:$B$782,F$119)+'СЕТ СН'!$H$14+СВЦЭМ!$D$10+'СЕТ СН'!$H$6-'СЕТ СН'!$H$26</f>
        <v>1303.1791664300001</v>
      </c>
      <c r="G133" s="36">
        <f>SUMIFS(СВЦЭМ!$D$39:$D$782,СВЦЭМ!$A$39:$A$782,$A133,СВЦЭМ!$B$39:$B$782,G$119)+'СЕТ СН'!$H$14+СВЦЭМ!$D$10+'СЕТ СН'!$H$6-'СЕТ СН'!$H$26</f>
        <v>1316.9813434099999</v>
      </c>
      <c r="H133" s="36">
        <f>SUMIFS(СВЦЭМ!$D$39:$D$782,СВЦЭМ!$A$39:$A$782,$A133,СВЦЭМ!$B$39:$B$782,H$119)+'СЕТ СН'!$H$14+СВЦЭМ!$D$10+'СЕТ СН'!$H$6-'СЕТ СН'!$H$26</f>
        <v>1408.8335323700001</v>
      </c>
      <c r="I133" s="36">
        <f>SUMIFS(СВЦЭМ!$D$39:$D$782,СВЦЭМ!$A$39:$A$782,$A133,СВЦЭМ!$B$39:$B$782,I$119)+'СЕТ СН'!$H$14+СВЦЭМ!$D$10+'СЕТ СН'!$H$6-'СЕТ СН'!$H$26</f>
        <v>1396.5863700499999</v>
      </c>
      <c r="J133" s="36">
        <f>SUMIFS(СВЦЭМ!$D$39:$D$782,СВЦЭМ!$A$39:$A$782,$A133,СВЦЭМ!$B$39:$B$782,J$119)+'СЕТ СН'!$H$14+СВЦЭМ!$D$10+'СЕТ СН'!$H$6-'СЕТ СН'!$H$26</f>
        <v>1369.7612767000001</v>
      </c>
      <c r="K133" s="36">
        <f>SUMIFS(СВЦЭМ!$D$39:$D$782,СВЦЭМ!$A$39:$A$782,$A133,СВЦЭМ!$B$39:$B$782,K$119)+'СЕТ СН'!$H$14+СВЦЭМ!$D$10+'СЕТ СН'!$H$6-'СЕТ СН'!$H$26</f>
        <v>1229.2730254399999</v>
      </c>
      <c r="L133" s="36">
        <f>SUMIFS(СВЦЭМ!$D$39:$D$782,СВЦЭМ!$A$39:$A$782,$A133,СВЦЭМ!$B$39:$B$782,L$119)+'СЕТ СН'!$H$14+СВЦЭМ!$D$10+'СЕТ СН'!$H$6-'СЕТ СН'!$H$26</f>
        <v>1297.5251092000001</v>
      </c>
      <c r="M133" s="36">
        <f>SUMIFS(СВЦЭМ!$D$39:$D$782,СВЦЭМ!$A$39:$A$782,$A133,СВЦЭМ!$B$39:$B$782,M$119)+'СЕТ СН'!$H$14+СВЦЭМ!$D$10+'СЕТ СН'!$H$6-'СЕТ СН'!$H$26</f>
        <v>1449.4139099199999</v>
      </c>
      <c r="N133" s="36">
        <f>SUMIFS(СВЦЭМ!$D$39:$D$782,СВЦЭМ!$A$39:$A$782,$A133,СВЦЭМ!$B$39:$B$782,N$119)+'СЕТ СН'!$H$14+СВЦЭМ!$D$10+'СЕТ СН'!$H$6-'СЕТ СН'!$H$26</f>
        <v>1437.87533031</v>
      </c>
      <c r="O133" s="36">
        <f>SUMIFS(СВЦЭМ!$D$39:$D$782,СВЦЭМ!$A$39:$A$782,$A133,СВЦЭМ!$B$39:$B$782,O$119)+'СЕТ СН'!$H$14+СВЦЭМ!$D$10+'СЕТ СН'!$H$6-'СЕТ СН'!$H$26</f>
        <v>1433.46028084</v>
      </c>
      <c r="P133" s="36">
        <f>SUMIFS(СВЦЭМ!$D$39:$D$782,СВЦЭМ!$A$39:$A$782,$A133,СВЦЭМ!$B$39:$B$782,P$119)+'СЕТ СН'!$H$14+СВЦЭМ!$D$10+'СЕТ СН'!$H$6-'СЕТ СН'!$H$26</f>
        <v>1426.8595645299999</v>
      </c>
      <c r="Q133" s="36">
        <f>SUMIFS(СВЦЭМ!$D$39:$D$782,СВЦЭМ!$A$39:$A$782,$A133,СВЦЭМ!$B$39:$B$782,Q$119)+'СЕТ СН'!$H$14+СВЦЭМ!$D$10+'СЕТ СН'!$H$6-'СЕТ СН'!$H$26</f>
        <v>1451.4926852200001</v>
      </c>
      <c r="R133" s="36">
        <f>SUMIFS(СВЦЭМ!$D$39:$D$782,СВЦЭМ!$A$39:$A$782,$A133,СВЦЭМ!$B$39:$B$782,R$119)+'СЕТ СН'!$H$14+СВЦЭМ!$D$10+'СЕТ СН'!$H$6-'СЕТ СН'!$H$26</f>
        <v>1449.5407215</v>
      </c>
      <c r="S133" s="36">
        <f>SUMIFS(СВЦЭМ!$D$39:$D$782,СВЦЭМ!$A$39:$A$782,$A133,СВЦЭМ!$B$39:$B$782,S$119)+'СЕТ СН'!$H$14+СВЦЭМ!$D$10+'СЕТ СН'!$H$6-'СЕТ СН'!$H$26</f>
        <v>1388.2325327599999</v>
      </c>
      <c r="T133" s="36">
        <f>SUMIFS(СВЦЭМ!$D$39:$D$782,СВЦЭМ!$A$39:$A$782,$A133,СВЦЭМ!$B$39:$B$782,T$119)+'СЕТ СН'!$H$14+СВЦЭМ!$D$10+'СЕТ СН'!$H$6-'СЕТ СН'!$H$26</f>
        <v>1279.93686953</v>
      </c>
      <c r="U133" s="36">
        <f>SUMIFS(СВЦЭМ!$D$39:$D$782,СВЦЭМ!$A$39:$A$782,$A133,СВЦЭМ!$B$39:$B$782,U$119)+'СЕТ СН'!$H$14+СВЦЭМ!$D$10+'СЕТ СН'!$H$6-'СЕТ СН'!$H$26</f>
        <v>1202.1981827</v>
      </c>
      <c r="V133" s="36">
        <f>SUMIFS(СВЦЭМ!$D$39:$D$782,СВЦЭМ!$A$39:$A$782,$A133,СВЦЭМ!$B$39:$B$782,V$119)+'СЕТ СН'!$H$14+СВЦЭМ!$D$10+'СЕТ СН'!$H$6-'СЕТ СН'!$H$26</f>
        <v>1169.6781076699999</v>
      </c>
      <c r="W133" s="36">
        <f>SUMIFS(СВЦЭМ!$D$39:$D$782,СВЦЭМ!$A$39:$A$782,$A133,СВЦЭМ!$B$39:$B$782,W$119)+'СЕТ СН'!$H$14+СВЦЭМ!$D$10+'СЕТ СН'!$H$6-'СЕТ СН'!$H$26</f>
        <v>1273.6147338999999</v>
      </c>
      <c r="X133" s="36">
        <f>SUMIFS(СВЦЭМ!$D$39:$D$782,СВЦЭМ!$A$39:$A$782,$A133,СВЦЭМ!$B$39:$B$782,X$119)+'СЕТ СН'!$H$14+СВЦЭМ!$D$10+'СЕТ СН'!$H$6-'СЕТ СН'!$H$26</f>
        <v>1372.82488485</v>
      </c>
      <c r="Y133" s="36">
        <f>SUMIFS(СВЦЭМ!$D$39:$D$782,СВЦЭМ!$A$39:$A$782,$A133,СВЦЭМ!$B$39:$B$782,Y$119)+'СЕТ СН'!$H$14+СВЦЭМ!$D$10+'СЕТ СН'!$H$6-'СЕТ СН'!$H$26</f>
        <v>1428.47686546</v>
      </c>
    </row>
    <row r="134" spans="1:25" ht="15.75" x14ac:dyDescent="0.2">
      <c r="A134" s="35">
        <f t="shared" si="3"/>
        <v>44484</v>
      </c>
      <c r="B134" s="36">
        <f>SUMIFS(СВЦЭМ!$D$39:$D$782,СВЦЭМ!$A$39:$A$782,$A134,СВЦЭМ!$B$39:$B$782,B$119)+'СЕТ СН'!$H$14+СВЦЭМ!$D$10+'СЕТ СН'!$H$6-'СЕТ СН'!$H$26</f>
        <v>1371.8038695800001</v>
      </c>
      <c r="C134" s="36">
        <f>SUMIFS(СВЦЭМ!$D$39:$D$782,СВЦЭМ!$A$39:$A$782,$A134,СВЦЭМ!$B$39:$B$782,C$119)+'СЕТ СН'!$H$14+СВЦЭМ!$D$10+'СЕТ СН'!$H$6-'СЕТ СН'!$H$26</f>
        <v>1365.32074844</v>
      </c>
      <c r="D134" s="36">
        <f>SUMIFS(СВЦЭМ!$D$39:$D$782,СВЦЭМ!$A$39:$A$782,$A134,СВЦЭМ!$B$39:$B$782,D$119)+'СЕТ СН'!$H$14+СВЦЭМ!$D$10+'СЕТ СН'!$H$6-'СЕТ СН'!$H$26</f>
        <v>1328.73832911</v>
      </c>
      <c r="E134" s="36">
        <f>SUMIFS(СВЦЭМ!$D$39:$D$782,СВЦЭМ!$A$39:$A$782,$A134,СВЦЭМ!$B$39:$B$782,E$119)+'СЕТ СН'!$H$14+СВЦЭМ!$D$10+'СЕТ СН'!$H$6-'СЕТ СН'!$H$26</f>
        <v>1346.92459082</v>
      </c>
      <c r="F134" s="36">
        <f>SUMIFS(СВЦЭМ!$D$39:$D$782,СВЦЭМ!$A$39:$A$782,$A134,СВЦЭМ!$B$39:$B$782,F$119)+'СЕТ СН'!$H$14+СВЦЭМ!$D$10+'СЕТ СН'!$H$6-'СЕТ СН'!$H$26</f>
        <v>1338.42137789</v>
      </c>
      <c r="G134" s="36">
        <f>SUMIFS(СВЦЭМ!$D$39:$D$782,СВЦЭМ!$A$39:$A$782,$A134,СВЦЭМ!$B$39:$B$782,G$119)+'СЕТ СН'!$H$14+СВЦЭМ!$D$10+'СЕТ СН'!$H$6-'СЕТ СН'!$H$26</f>
        <v>1337.2989709199999</v>
      </c>
      <c r="H134" s="36">
        <f>SUMIFS(СВЦЭМ!$D$39:$D$782,СВЦЭМ!$A$39:$A$782,$A134,СВЦЭМ!$B$39:$B$782,H$119)+'СЕТ СН'!$H$14+СВЦЭМ!$D$10+'СЕТ СН'!$H$6-'СЕТ СН'!$H$26</f>
        <v>1401.5475444599999</v>
      </c>
      <c r="I134" s="36">
        <f>SUMIFS(СВЦЭМ!$D$39:$D$782,СВЦЭМ!$A$39:$A$782,$A134,СВЦЭМ!$B$39:$B$782,I$119)+'СЕТ СН'!$H$14+СВЦЭМ!$D$10+'СЕТ СН'!$H$6-'СЕТ СН'!$H$26</f>
        <v>1408.5681123500001</v>
      </c>
      <c r="J134" s="36">
        <f>SUMIFS(СВЦЭМ!$D$39:$D$782,СВЦЭМ!$A$39:$A$782,$A134,СВЦЭМ!$B$39:$B$782,J$119)+'СЕТ СН'!$H$14+СВЦЭМ!$D$10+'СЕТ СН'!$H$6-'СЕТ СН'!$H$26</f>
        <v>1375.47984187</v>
      </c>
      <c r="K134" s="36">
        <f>SUMIFS(СВЦЭМ!$D$39:$D$782,СВЦЭМ!$A$39:$A$782,$A134,СВЦЭМ!$B$39:$B$782,K$119)+'СЕТ СН'!$H$14+СВЦЭМ!$D$10+'СЕТ СН'!$H$6-'СЕТ СН'!$H$26</f>
        <v>1342.97449024</v>
      </c>
      <c r="L134" s="36">
        <f>SUMIFS(СВЦЭМ!$D$39:$D$782,СВЦЭМ!$A$39:$A$782,$A134,СВЦЭМ!$B$39:$B$782,L$119)+'СЕТ СН'!$H$14+СВЦЭМ!$D$10+'СЕТ СН'!$H$6-'СЕТ СН'!$H$26</f>
        <v>1351.8297808500001</v>
      </c>
      <c r="M134" s="36">
        <f>SUMIFS(СВЦЭМ!$D$39:$D$782,СВЦЭМ!$A$39:$A$782,$A134,СВЦЭМ!$B$39:$B$782,M$119)+'СЕТ СН'!$H$14+СВЦЭМ!$D$10+'СЕТ СН'!$H$6-'СЕТ СН'!$H$26</f>
        <v>1359.9257755900001</v>
      </c>
      <c r="N134" s="36">
        <f>SUMIFS(СВЦЭМ!$D$39:$D$782,СВЦЭМ!$A$39:$A$782,$A134,СВЦЭМ!$B$39:$B$782,N$119)+'СЕТ СН'!$H$14+СВЦЭМ!$D$10+'СЕТ СН'!$H$6-'СЕТ СН'!$H$26</f>
        <v>1362.6126460099999</v>
      </c>
      <c r="O134" s="36">
        <f>SUMIFS(СВЦЭМ!$D$39:$D$782,СВЦЭМ!$A$39:$A$782,$A134,СВЦЭМ!$B$39:$B$782,O$119)+'СЕТ СН'!$H$14+СВЦЭМ!$D$10+'СЕТ СН'!$H$6-'СЕТ СН'!$H$26</f>
        <v>1394.13642381</v>
      </c>
      <c r="P134" s="36">
        <f>SUMIFS(СВЦЭМ!$D$39:$D$782,СВЦЭМ!$A$39:$A$782,$A134,СВЦЭМ!$B$39:$B$782,P$119)+'СЕТ СН'!$H$14+СВЦЭМ!$D$10+'СЕТ СН'!$H$6-'СЕТ СН'!$H$26</f>
        <v>1428.55585974</v>
      </c>
      <c r="Q134" s="36">
        <f>SUMIFS(СВЦЭМ!$D$39:$D$782,СВЦЭМ!$A$39:$A$782,$A134,СВЦЭМ!$B$39:$B$782,Q$119)+'СЕТ СН'!$H$14+СВЦЭМ!$D$10+'СЕТ СН'!$H$6-'СЕТ СН'!$H$26</f>
        <v>1429.4112353</v>
      </c>
      <c r="R134" s="36">
        <f>SUMIFS(СВЦЭМ!$D$39:$D$782,СВЦЭМ!$A$39:$A$782,$A134,СВЦЭМ!$B$39:$B$782,R$119)+'СЕТ СН'!$H$14+СВЦЭМ!$D$10+'СЕТ СН'!$H$6-'СЕТ СН'!$H$26</f>
        <v>1428.5132378800001</v>
      </c>
      <c r="S134" s="36">
        <f>SUMIFS(СВЦЭМ!$D$39:$D$782,СВЦЭМ!$A$39:$A$782,$A134,СВЦЭМ!$B$39:$B$782,S$119)+'СЕТ СН'!$H$14+СВЦЭМ!$D$10+'СЕТ СН'!$H$6-'СЕТ СН'!$H$26</f>
        <v>1430.0340090699999</v>
      </c>
      <c r="T134" s="36">
        <f>SUMIFS(СВЦЭМ!$D$39:$D$782,СВЦЭМ!$A$39:$A$782,$A134,СВЦЭМ!$B$39:$B$782,T$119)+'СЕТ СН'!$H$14+СВЦЭМ!$D$10+'СЕТ СН'!$H$6-'СЕТ СН'!$H$26</f>
        <v>1347.08607521</v>
      </c>
      <c r="U134" s="36">
        <f>SUMIFS(СВЦЭМ!$D$39:$D$782,СВЦЭМ!$A$39:$A$782,$A134,СВЦЭМ!$B$39:$B$782,U$119)+'СЕТ СН'!$H$14+СВЦЭМ!$D$10+'СЕТ СН'!$H$6-'СЕТ СН'!$H$26</f>
        <v>1352.3419273100001</v>
      </c>
      <c r="V134" s="36">
        <f>SUMIFS(СВЦЭМ!$D$39:$D$782,СВЦЭМ!$A$39:$A$782,$A134,СВЦЭМ!$B$39:$B$782,V$119)+'СЕТ СН'!$H$14+СВЦЭМ!$D$10+'СЕТ СН'!$H$6-'СЕТ СН'!$H$26</f>
        <v>1354.0356444700001</v>
      </c>
      <c r="W134" s="36">
        <f>SUMIFS(СВЦЭМ!$D$39:$D$782,СВЦЭМ!$A$39:$A$782,$A134,СВЦЭМ!$B$39:$B$782,W$119)+'СЕТ СН'!$H$14+СВЦЭМ!$D$10+'СЕТ СН'!$H$6-'СЕТ СН'!$H$26</f>
        <v>1347.79382747</v>
      </c>
      <c r="X134" s="36">
        <f>SUMIFS(СВЦЭМ!$D$39:$D$782,СВЦЭМ!$A$39:$A$782,$A134,СВЦЭМ!$B$39:$B$782,X$119)+'СЕТ СН'!$H$14+СВЦЭМ!$D$10+'СЕТ СН'!$H$6-'СЕТ СН'!$H$26</f>
        <v>1356.8910889799999</v>
      </c>
      <c r="Y134" s="36">
        <f>SUMIFS(СВЦЭМ!$D$39:$D$782,СВЦЭМ!$A$39:$A$782,$A134,СВЦЭМ!$B$39:$B$782,Y$119)+'СЕТ СН'!$H$14+СВЦЭМ!$D$10+'СЕТ СН'!$H$6-'СЕТ СН'!$H$26</f>
        <v>1410.40672309</v>
      </c>
    </row>
    <row r="135" spans="1:25" ht="15.75" x14ac:dyDescent="0.2">
      <c r="A135" s="35">
        <f t="shared" si="3"/>
        <v>44485</v>
      </c>
      <c r="B135" s="36">
        <f>SUMIFS(СВЦЭМ!$D$39:$D$782,СВЦЭМ!$A$39:$A$782,$A135,СВЦЭМ!$B$39:$B$782,B$119)+'СЕТ СН'!$H$14+СВЦЭМ!$D$10+'СЕТ СН'!$H$6-'СЕТ СН'!$H$26</f>
        <v>1377.19559349</v>
      </c>
      <c r="C135" s="36">
        <f>SUMIFS(СВЦЭМ!$D$39:$D$782,СВЦЭМ!$A$39:$A$782,$A135,СВЦЭМ!$B$39:$B$782,C$119)+'СЕТ СН'!$H$14+СВЦЭМ!$D$10+'СЕТ СН'!$H$6-'СЕТ СН'!$H$26</f>
        <v>1418.12829362</v>
      </c>
      <c r="D135" s="36">
        <f>SUMIFS(СВЦЭМ!$D$39:$D$782,СВЦЭМ!$A$39:$A$782,$A135,СВЦЭМ!$B$39:$B$782,D$119)+'СЕТ СН'!$H$14+СВЦЭМ!$D$10+'СЕТ СН'!$H$6-'СЕТ СН'!$H$26</f>
        <v>1337.83203976</v>
      </c>
      <c r="E135" s="36">
        <f>SUMIFS(СВЦЭМ!$D$39:$D$782,СВЦЭМ!$A$39:$A$782,$A135,СВЦЭМ!$B$39:$B$782,E$119)+'СЕТ СН'!$H$14+СВЦЭМ!$D$10+'СЕТ СН'!$H$6-'СЕТ СН'!$H$26</f>
        <v>1327.4573383700001</v>
      </c>
      <c r="F135" s="36">
        <f>SUMIFS(СВЦЭМ!$D$39:$D$782,СВЦЭМ!$A$39:$A$782,$A135,СВЦЭМ!$B$39:$B$782,F$119)+'СЕТ СН'!$H$14+СВЦЭМ!$D$10+'СЕТ СН'!$H$6-'СЕТ СН'!$H$26</f>
        <v>1325.7454533299999</v>
      </c>
      <c r="G135" s="36">
        <f>SUMIFS(СВЦЭМ!$D$39:$D$782,СВЦЭМ!$A$39:$A$782,$A135,СВЦЭМ!$B$39:$B$782,G$119)+'СЕТ СН'!$H$14+СВЦЭМ!$D$10+'СЕТ СН'!$H$6-'СЕТ СН'!$H$26</f>
        <v>1327.19409739</v>
      </c>
      <c r="H135" s="36">
        <f>SUMIFS(СВЦЭМ!$D$39:$D$782,СВЦЭМ!$A$39:$A$782,$A135,СВЦЭМ!$B$39:$B$782,H$119)+'СЕТ СН'!$H$14+СВЦЭМ!$D$10+'СЕТ СН'!$H$6-'СЕТ СН'!$H$26</f>
        <v>1368.6418473000001</v>
      </c>
      <c r="I135" s="36">
        <f>SUMIFS(СВЦЭМ!$D$39:$D$782,СВЦЭМ!$A$39:$A$782,$A135,СВЦЭМ!$B$39:$B$782,I$119)+'СЕТ СН'!$H$14+СВЦЭМ!$D$10+'СЕТ СН'!$H$6-'СЕТ СН'!$H$26</f>
        <v>1397.8499293699999</v>
      </c>
      <c r="J135" s="36">
        <f>SUMIFS(СВЦЭМ!$D$39:$D$782,СВЦЭМ!$A$39:$A$782,$A135,СВЦЭМ!$B$39:$B$782,J$119)+'СЕТ СН'!$H$14+СВЦЭМ!$D$10+'СЕТ СН'!$H$6-'СЕТ СН'!$H$26</f>
        <v>1417.6959308099999</v>
      </c>
      <c r="K135" s="36">
        <f>SUMIFS(СВЦЭМ!$D$39:$D$782,СВЦЭМ!$A$39:$A$782,$A135,СВЦЭМ!$B$39:$B$782,K$119)+'СЕТ СН'!$H$14+СВЦЭМ!$D$10+'СЕТ СН'!$H$6-'СЕТ СН'!$H$26</f>
        <v>1332.3045557100002</v>
      </c>
      <c r="L135" s="36">
        <f>SUMIFS(СВЦЭМ!$D$39:$D$782,СВЦЭМ!$A$39:$A$782,$A135,СВЦЭМ!$B$39:$B$782,L$119)+'СЕТ СН'!$H$14+СВЦЭМ!$D$10+'СЕТ СН'!$H$6-'СЕТ СН'!$H$26</f>
        <v>1341.1370084499999</v>
      </c>
      <c r="M135" s="36">
        <f>SUMIFS(СВЦЭМ!$D$39:$D$782,СВЦЭМ!$A$39:$A$782,$A135,СВЦЭМ!$B$39:$B$782,M$119)+'СЕТ СН'!$H$14+СВЦЭМ!$D$10+'СЕТ СН'!$H$6-'СЕТ СН'!$H$26</f>
        <v>1335.5302383800001</v>
      </c>
      <c r="N135" s="36">
        <f>SUMIFS(СВЦЭМ!$D$39:$D$782,СВЦЭМ!$A$39:$A$782,$A135,СВЦЭМ!$B$39:$B$782,N$119)+'СЕТ СН'!$H$14+СВЦЭМ!$D$10+'СЕТ СН'!$H$6-'СЕТ СН'!$H$26</f>
        <v>1336.2842004900001</v>
      </c>
      <c r="O135" s="36">
        <f>SUMIFS(СВЦЭМ!$D$39:$D$782,СВЦЭМ!$A$39:$A$782,$A135,СВЦЭМ!$B$39:$B$782,O$119)+'СЕТ СН'!$H$14+СВЦЭМ!$D$10+'СЕТ СН'!$H$6-'СЕТ СН'!$H$26</f>
        <v>1329.7032861999999</v>
      </c>
      <c r="P135" s="36">
        <f>SUMIFS(СВЦЭМ!$D$39:$D$782,СВЦЭМ!$A$39:$A$782,$A135,СВЦЭМ!$B$39:$B$782,P$119)+'СЕТ СН'!$H$14+СВЦЭМ!$D$10+'СЕТ СН'!$H$6-'СЕТ СН'!$H$26</f>
        <v>1319.31520574</v>
      </c>
      <c r="Q135" s="36">
        <f>SUMIFS(СВЦЭМ!$D$39:$D$782,СВЦЭМ!$A$39:$A$782,$A135,СВЦЭМ!$B$39:$B$782,Q$119)+'СЕТ СН'!$H$14+СВЦЭМ!$D$10+'СЕТ СН'!$H$6-'СЕТ СН'!$H$26</f>
        <v>1310.22646678</v>
      </c>
      <c r="R135" s="36">
        <f>SUMIFS(СВЦЭМ!$D$39:$D$782,СВЦЭМ!$A$39:$A$782,$A135,СВЦЭМ!$B$39:$B$782,R$119)+'СЕТ СН'!$H$14+СВЦЭМ!$D$10+'СЕТ СН'!$H$6-'СЕТ СН'!$H$26</f>
        <v>1304.5591486800001</v>
      </c>
      <c r="S135" s="36">
        <f>SUMIFS(СВЦЭМ!$D$39:$D$782,СВЦЭМ!$A$39:$A$782,$A135,СВЦЭМ!$B$39:$B$782,S$119)+'СЕТ СН'!$H$14+СВЦЭМ!$D$10+'СЕТ СН'!$H$6-'СЕТ СН'!$H$26</f>
        <v>1296.06297146</v>
      </c>
      <c r="T135" s="36">
        <f>SUMIFS(СВЦЭМ!$D$39:$D$782,СВЦЭМ!$A$39:$A$782,$A135,СВЦЭМ!$B$39:$B$782,T$119)+'СЕТ СН'!$H$14+СВЦЭМ!$D$10+'СЕТ СН'!$H$6-'СЕТ СН'!$H$26</f>
        <v>1286.63330118</v>
      </c>
      <c r="U135" s="36">
        <f>SUMIFS(СВЦЭМ!$D$39:$D$782,СВЦЭМ!$A$39:$A$782,$A135,СВЦЭМ!$B$39:$B$782,U$119)+'СЕТ СН'!$H$14+СВЦЭМ!$D$10+'СЕТ СН'!$H$6-'СЕТ СН'!$H$26</f>
        <v>1309.2142814599999</v>
      </c>
      <c r="V135" s="36">
        <f>SUMIFS(СВЦЭМ!$D$39:$D$782,СВЦЭМ!$A$39:$A$782,$A135,СВЦЭМ!$B$39:$B$782,V$119)+'СЕТ СН'!$H$14+СВЦЭМ!$D$10+'СЕТ СН'!$H$6-'СЕТ СН'!$H$26</f>
        <v>1294.3919356399999</v>
      </c>
      <c r="W135" s="36">
        <f>SUMIFS(СВЦЭМ!$D$39:$D$782,СВЦЭМ!$A$39:$A$782,$A135,СВЦЭМ!$B$39:$B$782,W$119)+'СЕТ СН'!$H$14+СВЦЭМ!$D$10+'СЕТ СН'!$H$6-'СЕТ СН'!$H$26</f>
        <v>1300.9861846199999</v>
      </c>
      <c r="X135" s="36">
        <f>SUMIFS(СВЦЭМ!$D$39:$D$782,СВЦЭМ!$A$39:$A$782,$A135,СВЦЭМ!$B$39:$B$782,X$119)+'СЕТ СН'!$H$14+СВЦЭМ!$D$10+'СЕТ СН'!$H$6-'СЕТ СН'!$H$26</f>
        <v>1369.99148423</v>
      </c>
      <c r="Y135" s="36">
        <f>SUMIFS(СВЦЭМ!$D$39:$D$782,СВЦЭМ!$A$39:$A$782,$A135,СВЦЭМ!$B$39:$B$782,Y$119)+'СЕТ СН'!$H$14+СВЦЭМ!$D$10+'СЕТ СН'!$H$6-'СЕТ СН'!$H$26</f>
        <v>1434.7765725100001</v>
      </c>
    </row>
    <row r="136" spans="1:25" ht="15.75" x14ac:dyDescent="0.2">
      <c r="A136" s="35">
        <f t="shared" si="3"/>
        <v>44486</v>
      </c>
      <c r="B136" s="36">
        <f>SUMIFS(СВЦЭМ!$D$39:$D$782,СВЦЭМ!$A$39:$A$782,$A136,СВЦЭМ!$B$39:$B$782,B$119)+'СЕТ СН'!$H$14+СВЦЭМ!$D$10+'СЕТ СН'!$H$6-'СЕТ СН'!$H$26</f>
        <v>1362.1287083</v>
      </c>
      <c r="C136" s="36">
        <f>SUMIFS(СВЦЭМ!$D$39:$D$782,СВЦЭМ!$A$39:$A$782,$A136,СВЦЭМ!$B$39:$B$782,C$119)+'СЕТ СН'!$H$14+СВЦЭМ!$D$10+'СЕТ СН'!$H$6-'СЕТ СН'!$H$26</f>
        <v>1404.7635608800001</v>
      </c>
      <c r="D136" s="36">
        <f>SUMIFS(СВЦЭМ!$D$39:$D$782,СВЦЭМ!$A$39:$A$782,$A136,СВЦЭМ!$B$39:$B$782,D$119)+'СЕТ СН'!$H$14+СВЦЭМ!$D$10+'СЕТ СН'!$H$6-'СЕТ СН'!$H$26</f>
        <v>1342.7257973800001</v>
      </c>
      <c r="E136" s="36">
        <f>SUMIFS(СВЦЭМ!$D$39:$D$782,СВЦЭМ!$A$39:$A$782,$A136,СВЦЭМ!$B$39:$B$782,E$119)+'СЕТ СН'!$H$14+СВЦЭМ!$D$10+'СЕТ СН'!$H$6-'СЕТ СН'!$H$26</f>
        <v>1332.73947021</v>
      </c>
      <c r="F136" s="36">
        <f>SUMIFS(СВЦЭМ!$D$39:$D$782,СВЦЭМ!$A$39:$A$782,$A136,СВЦЭМ!$B$39:$B$782,F$119)+'СЕТ СН'!$H$14+СВЦЭМ!$D$10+'СЕТ СН'!$H$6-'СЕТ СН'!$H$26</f>
        <v>1337.71596806</v>
      </c>
      <c r="G136" s="36">
        <f>SUMIFS(СВЦЭМ!$D$39:$D$782,СВЦЭМ!$A$39:$A$782,$A136,СВЦЭМ!$B$39:$B$782,G$119)+'СЕТ СН'!$H$14+СВЦЭМ!$D$10+'СЕТ СН'!$H$6-'СЕТ СН'!$H$26</f>
        <v>1330.8226763700002</v>
      </c>
      <c r="H136" s="36">
        <f>SUMIFS(СВЦЭМ!$D$39:$D$782,СВЦЭМ!$A$39:$A$782,$A136,СВЦЭМ!$B$39:$B$782,H$119)+'СЕТ СН'!$H$14+СВЦЭМ!$D$10+'СЕТ СН'!$H$6-'СЕТ СН'!$H$26</f>
        <v>1360.2402279099999</v>
      </c>
      <c r="I136" s="36">
        <f>SUMIFS(СВЦЭМ!$D$39:$D$782,СВЦЭМ!$A$39:$A$782,$A136,СВЦЭМ!$B$39:$B$782,I$119)+'СЕТ СН'!$H$14+СВЦЭМ!$D$10+'СЕТ СН'!$H$6-'СЕТ СН'!$H$26</f>
        <v>1371.87382531</v>
      </c>
      <c r="J136" s="36">
        <f>SUMIFS(СВЦЭМ!$D$39:$D$782,СВЦЭМ!$A$39:$A$782,$A136,СВЦЭМ!$B$39:$B$782,J$119)+'СЕТ СН'!$H$14+СВЦЭМ!$D$10+'СЕТ СН'!$H$6-'СЕТ СН'!$H$26</f>
        <v>1318.33190513</v>
      </c>
      <c r="K136" s="36">
        <f>SUMIFS(СВЦЭМ!$D$39:$D$782,СВЦЭМ!$A$39:$A$782,$A136,СВЦЭМ!$B$39:$B$782,K$119)+'СЕТ СН'!$H$14+СВЦЭМ!$D$10+'СЕТ СН'!$H$6-'СЕТ СН'!$H$26</f>
        <v>1310.0667251900002</v>
      </c>
      <c r="L136" s="36">
        <f>SUMIFS(СВЦЭМ!$D$39:$D$782,СВЦЭМ!$A$39:$A$782,$A136,СВЦЭМ!$B$39:$B$782,L$119)+'СЕТ СН'!$H$14+СВЦЭМ!$D$10+'СЕТ СН'!$H$6-'СЕТ СН'!$H$26</f>
        <v>1313.4564329500001</v>
      </c>
      <c r="M136" s="36">
        <f>SUMIFS(СВЦЭМ!$D$39:$D$782,СВЦЭМ!$A$39:$A$782,$A136,СВЦЭМ!$B$39:$B$782,M$119)+'СЕТ СН'!$H$14+СВЦЭМ!$D$10+'СЕТ СН'!$H$6-'СЕТ СН'!$H$26</f>
        <v>1320.5247871700001</v>
      </c>
      <c r="N136" s="36">
        <f>SUMIFS(СВЦЭМ!$D$39:$D$782,СВЦЭМ!$A$39:$A$782,$A136,СВЦЭМ!$B$39:$B$782,N$119)+'СЕТ СН'!$H$14+СВЦЭМ!$D$10+'СЕТ СН'!$H$6-'СЕТ СН'!$H$26</f>
        <v>1333.0116414400002</v>
      </c>
      <c r="O136" s="36">
        <f>SUMIFS(СВЦЭМ!$D$39:$D$782,СВЦЭМ!$A$39:$A$782,$A136,СВЦЭМ!$B$39:$B$782,O$119)+'СЕТ СН'!$H$14+СВЦЭМ!$D$10+'СЕТ СН'!$H$6-'СЕТ СН'!$H$26</f>
        <v>1330.72375055</v>
      </c>
      <c r="P136" s="36">
        <f>SUMIFS(СВЦЭМ!$D$39:$D$782,СВЦЭМ!$A$39:$A$782,$A136,СВЦЭМ!$B$39:$B$782,P$119)+'СЕТ СН'!$H$14+СВЦЭМ!$D$10+'СЕТ СН'!$H$6-'СЕТ СН'!$H$26</f>
        <v>1375.58253552</v>
      </c>
      <c r="Q136" s="36">
        <f>SUMIFS(СВЦЭМ!$D$39:$D$782,СВЦЭМ!$A$39:$A$782,$A136,СВЦЭМ!$B$39:$B$782,Q$119)+'СЕТ СН'!$H$14+СВЦЭМ!$D$10+'СЕТ СН'!$H$6-'СЕТ СН'!$H$26</f>
        <v>1425.52570795</v>
      </c>
      <c r="R136" s="36">
        <f>SUMIFS(СВЦЭМ!$D$39:$D$782,СВЦЭМ!$A$39:$A$782,$A136,СВЦЭМ!$B$39:$B$782,R$119)+'СЕТ СН'!$H$14+СВЦЭМ!$D$10+'СЕТ СН'!$H$6-'СЕТ СН'!$H$26</f>
        <v>1369.91452426</v>
      </c>
      <c r="S136" s="36">
        <f>SUMIFS(СВЦЭМ!$D$39:$D$782,СВЦЭМ!$A$39:$A$782,$A136,СВЦЭМ!$B$39:$B$782,S$119)+'СЕТ СН'!$H$14+СВЦЭМ!$D$10+'СЕТ СН'!$H$6-'СЕТ СН'!$H$26</f>
        <v>1311.22816089</v>
      </c>
      <c r="T136" s="36">
        <f>SUMIFS(СВЦЭМ!$D$39:$D$782,СВЦЭМ!$A$39:$A$782,$A136,СВЦЭМ!$B$39:$B$782,T$119)+'СЕТ СН'!$H$14+СВЦЭМ!$D$10+'СЕТ СН'!$H$6-'СЕТ СН'!$H$26</f>
        <v>1319.0145178800001</v>
      </c>
      <c r="U136" s="36">
        <f>SUMIFS(СВЦЭМ!$D$39:$D$782,СВЦЭМ!$A$39:$A$782,$A136,СВЦЭМ!$B$39:$B$782,U$119)+'СЕТ СН'!$H$14+СВЦЭМ!$D$10+'СЕТ СН'!$H$6-'СЕТ СН'!$H$26</f>
        <v>1339.31194779</v>
      </c>
      <c r="V136" s="36">
        <f>SUMIFS(СВЦЭМ!$D$39:$D$782,СВЦЭМ!$A$39:$A$782,$A136,СВЦЭМ!$B$39:$B$782,V$119)+'СЕТ СН'!$H$14+СВЦЭМ!$D$10+'СЕТ СН'!$H$6-'СЕТ СН'!$H$26</f>
        <v>1325.7791066299999</v>
      </c>
      <c r="W136" s="36">
        <f>SUMIFS(СВЦЭМ!$D$39:$D$782,СВЦЭМ!$A$39:$A$782,$A136,СВЦЭМ!$B$39:$B$782,W$119)+'СЕТ СН'!$H$14+СВЦЭМ!$D$10+'СЕТ СН'!$H$6-'СЕТ СН'!$H$26</f>
        <v>1333.603488</v>
      </c>
      <c r="X136" s="36">
        <f>SUMIFS(СВЦЭМ!$D$39:$D$782,СВЦЭМ!$A$39:$A$782,$A136,СВЦЭМ!$B$39:$B$782,X$119)+'СЕТ СН'!$H$14+СВЦЭМ!$D$10+'СЕТ СН'!$H$6-'СЕТ СН'!$H$26</f>
        <v>1330.3946678700001</v>
      </c>
      <c r="Y136" s="36">
        <f>SUMIFS(СВЦЭМ!$D$39:$D$782,СВЦЭМ!$A$39:$A$782,$A136,СВЦЭМ!$B$39:$B$782,Y$119)+'СЕТ СН'!$H$14+СВЦЭМ!$D$10+'СЕТ СН'!$H$6-'СЕТ СН'!$H$26</f>
        <v>1402.24405269</v>
      </c>
    </row>
    <row r="137" spans="1:25" ht="15.75" x14ac:dyDescent="0.2">
      <c r="A137" s="35">
        <f t="shared" si="3"/>
        <v>44487</v>
      </c>
      <c r="B137" s="36">
        <f>SUMIFS(СВЦЭМ!$D$39:$D$782,СВЦЭМ!$A$39:$A$782,$A137,СВЦЭМ!$B$39:$B$782,B$119)+'СЕТ СН'!$H$14+СВЦЭМ!$D$10+'СЕТ СН'!$H$6-'СЕТ СН'!$H$26</f>
        <v>1433.5324787300001</v>
      </c>
      <c r="C137" s="36">
        <f>SUMIFS(СВЦЭМ!$D$39:$D$782,СВЦЭМ!$A$39:$A$782,$A137,СВЦЭМ!$B$39:$B$782,C$119)+'СЕТ СН'!$H$14+СВЦЭМ!$D$10+'СЕТ СН'!$H$6-'СЕТ СН'!$H$26</f>
        <v>1401.96276773</v>
      </c>
      <c r="D137" s="36">
        <f>SUMIFS(СВЦЭМ!$D$39:$D$782,СВЦЭМ!$A$39:$A$782,$A137,СВЦЭМ!$B$39:$B$782,D$119)+'СЕТ СН'!$H$14+СВЦЭМ!$D$10+'СЕТ СН'!$H$6-'СЕТ СН'!$H$26</f>
        <v>1357.23082699</v>
      </c>
      <c r="E137" s="36">
        <f>SUMIFS(СВЦЭМ!$D$39:$D$782,СВЦЭМ!$A$39:$A$782,$A137,СВЦЭМ!$B$39:$B$782,E$119)+'СЕТ СН'!$H$14+СВЦЭМ!$D$10+'СЕТ СН'!$H$6-'СЕТ СН'!$H$26</f>
        <v>1356.43400946</v>
      </c>
      <c r="F137" s="36">
        <f>SUMIFS(СВЦЭМ!$D$39:$D$782,СВЦЭМ!$A$39:$A$782,$A137,СВЦЭМ!$B$39:$B$782,F$119)+'СЕТ СН'!$H$14+СВЦЭМ!$D$10+'СЕТ СН'!$H$6-'СЕТ СН'!$H$26</f>
        <v>1354.1369893900001</v>
      </c>
      <c r="G137" s="36">
        <f>SUMIFS(СВЦЭМ!$D$39:$D$782,СВЦЭМ!$A$39:$A$782,$A137,СВЦЭМ!$B$39:$B$782,G$119)+'СЕТ СН'!$H$14+СВЦЭМ!$D$10+'СЕТ СН'!$H$6-'СЕТ СН'!$H$26</f>
        <v>1349.75302115</v>
      </c>
      <c r="H137" s="36">
        <f>SUMIFS(СВЦЭМ!$D$39:$D$782,СВЦЭМ!$A$39:$A$782,$A137,СВЦЭМ!$B$39:$B$782,H$119)+'СЕТ СН'!$H$14+СВЦЭМ!$D$10+'СЕТ СН'!$H$6-'СЕТ СН'!$H$26</f>
        <v>1409.36420318</v>
      </c>
      <c r="I137" s="36">
        <f>SUMIFS(СВЦЭМ!$D$39:$D$782,СВЦЭМ!$A$39:$A$782,$A137,СВЦЭМ!$B$39:$B$782,I$119)+'СЕТ СН'!$H$14+СВЦЭМ!$D$10+'СЕТ СН'!$H$6-'СЕТ СН'!$H$26</f>
        <v>1446.11814108</v>
      </c>
      <c r="J137" s="36">
        <f>SUMIFS(СВЦЭМ!$D$39:$D$782,СВЦЭМ!$A$39:$A$782,$A137,СВЦЭМ!$B$39:$B$782,J$119)+'СЕТ СН'!$H$14+СВЦЭМ!$D$10+'СЕТ СН'!$H$6-'СЕТ СН'!$H$26</f>
        <v>1398.81529944</v>
      </c>
      <c r="K137" s="36">
        <f>SUMIFS(СВЦЭМ!$D$39:$D$782,СВЦЭМ!$A$39:$A$782,$A137,СВЦЭМ!$B$39:$B$782,K$119)+'СЕТ СН'!$H$14+СВЦЭМ!$D$10+'СЕТ СН'!$H$6-'СЕТ СН'!$H$26</f>
        <v>1370.4692006299999</v>
      </c>
      <c r="L137" s="36">
        <f>SUMIFS(СВЦЭМ!$D$39:$D$782,СВЦЭМ!$A$39:$A$782,$A137,СВЦЭМ!$B$39:$B$782,L$119)+'СЕТ СН'!$H$14+СВЦЭМ!$D$10+'СЕТ СН'!$H$6-'СЕТ СН'!$H$26</f>
        <v>1371.3692040200001</v>
      </c>
      <c r="M137" s="36">
        <f>SUMIFS(СВЦЭМ!$D$39:$D$782,СВЦЭМ!$A$39:$A$782,$A137,СВЦЭМ!$B$39:$B$782,M$119)+'СЕТ СН'!$H$14+СВЦЭМ!$D$10+'СЕТ СН'!$H$6-'СЕТ СН'!$H$26</f>
        <v>1368.3363774900001</v>
      </c>
      <c r="N137" s="36">
        <f>SUMIFS(СВЦЭМ!$D$39:$D$782,СВЦЭМ!$A$39:$A$782,$A137,СВЦЭМ!$B$39:$B$782,N$119)+'СЕТ СН'!$H$14+СВЦЭМ!$D$10+'СЕТ СН'!$H$6-'СЕТ СН'!$H$26</f>
        <v>1359.99485003</v>
      </c>
      <c r="O137" s="36">
        <f>SUMIFS(СВЦЭМ!$D$39:$D$782,СВЦЭМ!$A$39:$A$782,$A137,СВЦЭМ!$B$39:$B$782,O$119)+'СЕТ СН'!$H$14+СВЦЭМ!$D$10+'СЕТ СН'!$H$6-'СЕТ СН'!$H$26</f>
        <v>1358.1531792000001</v>
      </c>
      <c r="P137" s="36">
        <f>SUMIFS(СВЦЭМ!$D$39:$D$782,СВЦЭМ!$A$39:$A$782,$A137,СВЦЭМ!$B$39:$B$782,P$119)+'СЕТ СН'!$H$14+СВЦЭМ!$D$10+'СЕТ СН'!$H$6-'СЕТ СН'!$H$26</f>
        <v>1347.5652358500001</v>
      </c>
      <c r="Q137" s="36">
        <f>SUMIFS(СВЦЭМ!$D$39:$D$782,СВЦЭМ!$A$39:$A$782,$A137,СВЦЭМ!$B$39:$B$782,Q$119)+'СЕТ СН'!$H$14+СВЦЭМ!$D$10+'СЕТ СН'!$H$6-'СЕТ СН'!$H$26</f>
        <v>1343.52836316</v>
      </c>
      <c r="R137" s="36">
        <f>SUMIFS(СВЦЭМ!$D$39:$D$782,СВЦЭМ!$A$39:$A$782,$A137,СВЦЭМ!$B$39:$B$782,R$119)+'СЕТ СН'!$H$14+СВЦЭМ!$D$10+'СЕТ СН'!$H$6-'СЕТ СН'!$H$26</f>
        <v>1338.02872385</v>
      </c>
      <c r="S137" s="36">
        <f>SUMIFS(СВЦЭМ!$D$39:$D$782,СВЦЭМ!$A$39:$A$782,$A137,СВЦЭМ!$B$39:$B$782,S$119)+'СЕТ СН'!$H$14+СВЦЭМ!$D$10+'СЕТ СН'!$H$6-'СЕТ СН'!$H$26</f>
        <v>1353.6242576300001</v>
      </c>
      <c r="T137" s="36">
        <f>SUMIFS(СВЦЭМ!$D$39:$D$782,СВЦЭМ!$A$39:$A$782,$A137,СВЦЭМ!$B$39:$B$782,T$119)+'СЕТ СН'!$H$14+СВЦЭМ!$D$10+'СЕТ СН'!$H$6-'СЕТ СН'!$H$26</f>
        <v>1366.81594359</v>
      </c>
      <c r="U137" s="36">
        <f>SUMIFS(СВЦЭМ!$D$39:$D$782,СВЦЭМ!$A$39:$A$782,$A137,СВЦЭМ!$B$39:$B$782,U$119)+'СЕТ СН'!$H$14+СВЦЭМ!$D$10+'СЕТ СН'!$H$6-'СЕТ СН'!$H$26</f>
        <v>1373.6133765300001</v>
      </c>
      <c r="V137" s="36">
        <f>SUMIFS(СВЦЭМ!$D$39:$D$782,СВЦЭМ!$A$39:$A$782,$A137,СВЦЭМ!$B$39:$B$782,V$119)+'СЕТ СН'!$H$14+СВЦЭМ!$D$10+'СЕТ СН'!$H$6-'СЕТ СН'!$H$26</f>
        <v>1372.33558872</v>
      </c>
      <c r="W137" s="36">
        <f>SUMIFS(СВЦЭМ!$D$39:$D$782,СВЦЭМ!$A$39:$A$782,$A137,СВЦЭМ!$B$39:$B$782,W$119)+'СЕТ СН'!$H$14+СВЦЭМ!$D$10+'СЕТ СН'!$H$6-'СЕТ СН'!$H$26</f>
        <v>1387.00499369</v>
      </c>
      <c r="X137" s="36">
        <f>SUMIFS(СВЦЭМ!$D$39:$D$782,СВЦЭМ!$A$39:$A$782,$A137,СВЦЭМ!$B$39:$B$782,X$119)+'СЕТ СН'!$H$14+СВЦЭМ!$D$10+'СЕТ СН'!$H$6-'СЕТ СН'!$H$26</f>
        <v>1416.4615946399999</v>
      </c>
      <c r="Y137" s="36">
        <f>SUMIFS(СВЦЭМ!$D$39:$D$782,СВЦЭМ!$A$39:$A$782,$A137,СВЦЭМ!$B$39:$B$782,Y$119)+'СЕТ СН'!$H$14+СВЦЭМ!$D$10+'СЕТ СН'!$H$6-'СЕТ СН'!$H$26</f>
        <v>1458.1811837800001</v>
      </c>
    </row>
    <row r="138" spans="1:25" ht="15.75" x14ac:dyDescent="0.2">
      <c r="A138" s="35">
        <f t="shared" si="3"/>
        <v>44488</v>
      </c>
      <c r="B138" s="36">
        <f>SUMIFS(СВЦЭМ!$D$39:$D$782,СВЦЭМ!$A$39:$A$782,$A138,СВЦЭМ!$B$39:$B$782,B$119)+'СЕТ СН'!$H$14+СВЦЭМ!$D$10+'СЕТ СН'!$H$6-'СЕТ СН'!$H$26</f>
        <v>1489.4320952</v>
      </c>
      <c r="C138" s="36">
        <f>SUMIFS(СВЦЭМ!$D$39:$D$782,СВЦЭМ!$A$39:$A$782,$A138,СВЦЭМ!$B$39:$B$782,C$119)+'СЕТ СН'!$H$14+СВЦЭМ!$D$10+'СЕТ СН'!$H$6-'СЕТ СН'!$H$26</f>
        <v>1485.7592855299999</v>
      </c>
      <c r="D138" s="36">
        <f>SUMIFS(СВЦЭМ!$D$39:$D$782,СВЦЭМ!$A$39:$A$782,$A138,СВЦЭМ!$B$39:$B$782,D$119)+'СЕТ СН'!$H$14+СВЦЭМ!$D$10+'СЕТ СН'!$H$6-'СЕТ СН'!$H$26</f>
        <v>1412.7115098900001</v>
      </c>
      <c r="E138" s="36">
        <f>SUMIFS(СВЦЭМ!$D$39:$D$782,СВЦЭМ!$A$39:$A$782,$A138,СВЦЭМ!$B$39:$B$782,E$119)+'СЕТ СН'!$H$14+СВЦЭМ!$D$10+'СЕТ СН'!$H$6-'СЕТ СН'!$H$26</f>
        <v>1403.3983066999999</v>
      </c>
      <c r="F138" s="36">
        <f>SUMIFS(СВЦЭМ!$D$39:$D$782,СВЦЭМ!$A$39:$A$782,$A138,СВЦЭМ!$B$39:$B$782,F$119)+'СЕТ СН'!$H$14+СВЦЭМ!$D$10+'СЕТ СН'!$H$6-'СЕТ СН'!$H$26</f>
        <v>1404.8270241099999</v>
      </c>
      <c r="G138" s="36">
        <f>SUMIFS(СВЦЭМ!$D$39:$D$782,СВЦЭМ!$A$39:$A$782,$A138,СВЦЭМ!$B$39:$B$782,G$119)+'СЕТ СН'!$H$14+СВЦЭМ!$D$10+'СЕТ СН'!$H$6-'СЕТ СН'!$H$26</f>
        <v>1396.9482693</v>
      </c>
      <c r="H138" s="36">
        <f>SUMIFS(СВЦЭМ!$D$39:$D$782,СВЦЭМ!$A$39:$A$782,$A138,СВЦЭМ!$B$39:$B$782,H$119)+'СЕТ СН'!$H$14+СВЦЭМ!$D$10+'СЕТ СН'!$H$6-'СЕТ СН'!$H$26</f>
        <v>1384.3185033300001</v>
      </c>
      <c r="I138" s="36">
        <f>SUMIFS(СВЦЭМ!$D$39:$D$782,СВЦЭМ!$A$39:$A$782,$A138,СВЦЭМ!$B$39:$B$782,I$119)+'СЕТ СН'!$H$14+СВЦЭМ!$D$10+'СЕТ СН'!$H$6-'СЕТ СН'!$H$26</f>
        <v>1430.9364249400001</v>
      </c>
      <c r="J138" s="36">
        <f>SUMIFS(СВЦЭМ!$D$39:$D$782,СВЦЭМ!$A$39:$A$782,$A138,СВЦЭМ!$B$39:$B$782,J$119)+'СЕТ СН'!$H$14+СВЦЭМ!$D$10+'СЕТ СН'!$H$6-'СЕТ СН'!$H$26</f>
        <v>1464.10624186</v>
      </c>
      <c r="K138" s="36">
        <f>SUMIFS(СВЦЭМ!$D$39:$D$782,СВЦЭМ!$A$39:$A$782,$A138,СВЦЭМ!$B$39:$B$782,K$119)+'СЕТ СН'!$H$14+СВЦЭМ!$D$10+'СЕТ СН'!$H$6-'СЕТ СН'!$H$26</f>
        <v>1406.2727006600001</v>
      </c>
      <c r="L138" s="36">
        <f>SUMIFS(СВЦЭМ!$D$39:$D$782,СВЦЭМ!$A$39:$A$782,$A138,СВЦЭМ!$B$39:$B$782,L$119)+'СЕТ СН'!$H$14+СВЦЭМ!$D$10+'СЕТ СН'!$H$6-'СЕТ СН'!$H$26</f>
        <v>1406.9416686500001</v>
      </c>
      <c r="M138" s="36">
        <f>SUMIFS(СВЦЭМ!$D$39:$D$782,СВЦЭМ!$A$39:$A$782,$A138,СВЦЭМ!$B$39:$B$782,M$119)+'СЕТ СН'!$H$14+СВЦЭМ!$D$10+'СЕТ СН'!$H$6-'СЕТ СН'!$H$26</f>
        <v>1403.8093174400001</v>
      </c>
      <c r="N138" s="36">
        <f>SUMIFS(СВЦЭМ!$D$39:$D$782,СВЦЭМ!$A$39:$A$782,$A138,СВЦЭМ!$B$39:$B$782,N$119)+'СЕТ СН'!$H$14+СВЦЭМ!$D$10+'СЕТ СН'!$H$6-'СЕТ СН'!$H$26</f>
        <v>1472.6724156</v>
      </c>
      <c r="O138" s="36">
        <f>SUMIFS(СВЦЭМ!$D$39:$D$782,СВЦЭМ!$A$39:$A$782,$A138,СВЦЭМ!$B$39:$B$782,O$119)+'СЕТ СН'!$H$14+СВЦЭМ!$D$10+'СЕТ СН'!$H$6-'СЕТ СН'!$H$26</f>
        <v>1496.1403749999999</v>
      </c>
      <c r="P138" s="36">
        <f>SUMIFS(СВЦЭМ!$D$39:$D$782,СВЦЭМ!$A$39:$A$782,$A138,СВЦЭМ!$B$39:$B$782,P$119)+'СЕТ СН'!$H$14+СВЦЭМ!$D$10+'СЕТ СН'!$H$6-'СЕТ СН'!$H$26</f>
        <v>1493.28064268</v>
      </c>
      <c r="Q138" s="36">
        <f>SUMIFS(СВЦЭМ!$D$39:$D$782,СВЦЭМ!$A$39:$A$782,$A138,СВЦЭМ!$B$39:$B$782,Q$119)+'СЕТ СН'!$H$14+СВЦЭМ!$D$10+'СЕТ СН'!$H$6-'СЕТ СН'!$H$26</f>
        <v>1494.68489778</v>
      </c>
      <c r="R138" s="36">
        <f>SUMIFS(СВЦЭМ!$D$39:$D$782,СВЦЭМ!$A$39:$A$782,$A138,СВЦЭМ!$B$39:$B$782,R$119)+'СЕТ СН'!$H$14+СВЦЭМ!$D$10+'СЕТ СН'!$H$6-'СЕТ СН'!$H$26</f>
        <v>1488.97539609</v>
      </c>
      <c r="S138" s="36">
        <f>SUMIFS(СВЦЭМ!$D$39:$D$782,СВЦЭМ!$A$39:$A$782,$A138,СВЦЭМ!$B$39:$B$782,S$119)+'СЕТ СН'!$H$14+СВЦЭМ!$D$10+'СЕТ СН'!$H$6-'СЕТ СН'!$H$26</f>
        <v>1401.32515883</v>
      </c>
      <c r="T138" s="36">
        <f>SUMIFS(СВЦЭМ!$D$39:$D$782,СВЦЭМ!$A$39:$A$782,$A138,СВЦЭМ!$B$39:$B$782,T$119)+'СЕТ СН'!$H$14+СВЦЭМ!$D$10+'СЕТ СН'!$H$6-'СЕТ СН'!$H$26</f>
        <v>1354.94351046</v>
      </c>
      <c r="U138" s="36">
        <f>SUMIFS(СВЦЭМ!$D$39:$D$782,СВЦЭМ!$A$39:$A$782,$A138,СВЦЭМ!$B$39:$B$782,U$119)+'СЕТ СН'!$H$14+СВЦЭМ!$D$10+'СЕТ СН'!$H$6-'СЕТ СН'!$H$26</f>
        <v>1323.87229013</v>
      </c>
      <c r="V138" s="36">
        <f>SUMIFS(СВЦЭМ!$D$39:$D$782,СВЦЭМ!$A$39:$A$782,$A138,СВЦЭМ!$B$39:$B$782,V$119)+'СЕТ СН'!$H$14+СВЦЭМ!$D$10+'СЕТ СН'!$H$6-'СЕТ СН'!$H$26</f>
        <v>1322.75822137</v>
      </c>
      <c r="W138" s="36">
        <f>SUMIFS(СВЦЭМ!$D$39:$D$782,СВЦЭМ!$A$39:$A$782,$A138,СВЦЭМ!$B$39:$B$782,W$119)+'СЕТ СН'!$H$14+СВЦЭМ!$D$10+'СЕТ СН'!$H$6-'СЕТ СН'!$H$26</f>
        <v>1362.96805481</v>
      </c>
      <c r="X138" s="36">
        <f>SUMIFS(СВЦЭМ!$D$39:$D$782,СВЦЭМ!$A$39:$A$782,$A138,СВЦЭМ!$B$39:$B$782,X$119)+'СЕТ СН'!$H$14+СВЦЭМ!$D$10+'СЕТ СН'!$H$6-'СЕТ СН'!$H$26</f>
        <v>1445.63278502</v>
      </c>
      <c r="Y138" s="36">
        <f>SUMIFS(СВЦЭМ!$D$39:$D$782,СВЦЭМ!$A$39:$A$782,$A138,СВЦЭМ!$B$39:$B$782,Y$119)+'СЕТ СН'!$H$14+СВЦЭМ!$D$10+'СЕТ СН'!$H$6-'СЕТ СН'!$H$26</f>
        <v>1477.80903173</v>
      </c>
    </row>
    <row r="139" spans="1:25" ht="15.75" x14ac:dyDescent="0.2">
      <c r="A139" s="35">
        <f t="shared" si="3"/>
        <v>44489</v>
      </c>
      <c r="B139" s="36">
        <f>SUMIFS(СВЦЭМ!$D$39:$D$782,СВЦЭМ!$A$39:$A$782,$A139,СВЦЭМ!$B$39:$B$782,B$119)+'СЕТ СН'!$H$14+СВЦЭМ!$D$10+'СЕТ СН'!$H$6-'СЕТ СН'!$H$26</f>
        <v>1550.90960019</v>
      </c>
      <c r="C139" s="36">
        <f>SUMIFS(СВЦЭМ!$D$39:$D$782,СВЦЭМ!$A$39:$A$782,$A139,СВЦЭМ!$B$39:$B$782,C$119)+'СЕТ СН'!$H$14+СВЦЭМ!$D$10+'СЕТ СН'!$H$6-'СЕТ СН'!$H$26</f>
        <v>1511.3924537800001</v>
      </c>
      <c r="D139" s="36">
        <f>SUMIFS(СВЦЭМ!$D$39:$D$782,СВЦЭМ!$A$39:$A$782,$A139,СВЦЭМ!$B$39:$B$782,D$119)+'СЕТ СН'!$H$14+СВЦЭМ!$D$10+'СЕТ СН'!$H$6-'СЕТ СН'!$H$26</f>
        <v>1436.66271506</v>
      </c>
      <c r="E139" s="36">
        <f>SUMIFS(СВЦЭМ!$D$39:$D$782,СВЦЭМ!$A$39:$A$782,$A139,СВЦЭМ!$B$39:$B$782,E$119)+'СЕТ СН'!$H$14+СВЦЭМ!$D$10+'СЕТ СН'!$H$6-'СЕТ СН'!$H$26</f>
        <v>1420.1009512600001</v>
      </c>
      <c r="F139" s="36">
        <f>SUMIFS(СВЦЭМ!$D$39:$D$782,СВЦЭМ!$A$39:$A$782,$A139,СВЦЭМ!$B$39:$B$782,F$119)+'СЕТ СН'!$H$14+СВЦЭМ!$D$10+'СЕТ СН'!$H$6-'СЕТ СН'!$H$26</f>
        <v>1416.30201274</v>
      </c>
      <c r="G139" s="36">
        <f>SUMIFS(СВЦЭМ!$D$39:$D$782,СВЦЭМ!$A$39:$A$782,$A139,СВЦЭМ!$B$39:$B$782,G$119)+'СЕТ СН'!$H$14+СВЦЭМ!$D$10+'СЕТ СН'!$H$6-'СЕТ СН'!$H$26</f>
        <v>1421.0007156700001</v>
      </c>
      <c r="H139" s="36">
        <f>SUMIFS(СВЦЭМ!$D$39:$D$782,СВЦЭМ!$A$39:$A$782,$A139,СВЦЭМ!$B$39:$B$782,H$119)+'СЕТ СН'!$H$14+СВЦЭМ!$D$10+'СЕТ СН'!$H$6-'СЕТ СН'!$H$26</f>
        <v>1484.45695544</v>
      </c>
      <c r="I139" s="36">
        <f>SUMIFS(СВЦЭМ!$D$39:$D$782,СВЦЭМ!$A$39:$A$782,$A139,СВЦЭМ!$B$39:$B$782,I$119)+'СЕТ СН'!$H$14+СВЦЭМ!$D$10+'СЕТ СН'!$H$6-'СЕТ СН'!$H$26</f>
        <v>1481.60762056</v>
      </c>
      <c r="J139" s="36">
        <f>SUMIFS(СВЦЭМ!$D$39:$D$782,СВЦЭМ!$A$39:$A$782,$A139,СВЦЭМ!$B$39:$B$782,J$119)+'СЕТ СН'!$H$14+СВЦЭМ!$D$10+'СЕТ СН'!$H$6-'СЕТ СН'!$H$26</f>
        <v>1396.4320972099999</v>
      </c>
      <c r="K139" s="36">
        <f>SUMIFS(СВЦЭМ!$D$39:$D$782,СВЦЭМ!$A$39:$A$782,$A139,СВЦЭМ!$B$39:$B$782,K$119)+'СЕТ СН'!$H$14+СВЦЭМ!$D$10+'СЕТ СН'!$H$6-'СЕТ СН'!$H$26</f>
        <v>1398.73220621</v>
      </c>
      <c r="L139" s="36">
        <f>SUMIFS(СВЦЭМ!$D$39:$D$782,СВЦЭМ!$A$39:$A$782,$A139,СВЦЭМ!$B$39:$B$782,L$119)+'СЕТ СН'!$H$14+СВЦЭМ!$D$10+'СЕТ СН'!$H$6-'СЕТ СН'!$H$26</f>
        <v>1397.97676609</v>
      </c>
      <c r="M139" s="36">
        <f>SUMIFS(СВЦЭМ!$D$39:$D$782,СВЦЭМ!$A$39:$A$782,$A139,СВЦЭМ!$B$39:$B$782,M$119)+'СЕТ СН'!$H$14+СВЦЭМ!$D$10+'СЕТ СН'!$H$6-'СЕТ СН'!$H$26</f>
        <v>1407.79628318</v>
      </c>
      <c r="N139" s="36">
        <f>SUMIFS(СВЦЭМ!$D$39:$D$782,СВЦЭМ!$A$39:$A$782,$A139,СВЦЭМ!$B$39:$B$782,N$119)+'СЕТ СН'!$H$14+СВЦЭМ!$D$10+'СЕТ СН'!$H$6-'СЕТ СН'!$H$26</f>
        <v>1428.9132790000001</v>
      </c>
      <c r="O139" s="36">
        <f>SUMIFS(СВЦЭМ!$D$39:$D$782,СВЦЭМ!$A$39:$A$782,$A139,СВЦЭМ!$B$39:$B$782,O$119)+'СЕТ СН'!$H$14+СВЦЭМ!$D$10+'СЕТ СН'!$H$6-'СЕТ СН'!$H$26</f>
        <v>1443.9221221099999</v>
      </c>
      <c r="P139" s="36">
        <f>SUMIFS(СВЦЭМ!$D$39:$D$782,СВЦЭМ!$A$39:$A$782,$A139,СВЦЭМ!$B$39:$B$782,P$119)+'СЕТ СН'!$H$14+СВЦЭМ!$D$10+'СЕТ СН'!$H$6-'СЕТ СН'!$H$26</f>
        <v>1447.1889045400001</v>
      </c>
      <c r="Q139" s="36">
        <f>SUMIFS(СВЦЭМ!$D$39:$D$782,СВЦЭМ!$A$39:$A$782,$A139,СВЦЭМ!$B$39:$B$782,Q$119)+'СЕТ СН'!$H$14+СВЦЭМ!$D$10+'СЕТ СН'!$H$6-'СЕТ СН'!$H$26</f>
        <v>1448.3651125900001</v>
      </c>
      <c r="R139" s="36">
        <f>SUMIFS(СВЦЭМ!$D$39:$D$782,СВЦЭМ!$A$39:$A$782,$A139,СВЦЭМ!$B$39:$B$782,R$119)+'СЕТ СН'!$H$14+СВЦЭМ!$D$10+'СЕТ СН'!$H$6-'СЕТ СН'!$H$26</f>
        <v>1446.81586866</v>
      </c>
      <c r="S139" s="36">
        <f>SUMIFS(СВЦЭМ!$D$39:$D$782,СВЦЭМ!$A$39:$A$782,$A139,СВЦЭМ!$B$39:$B$782,S$119)+'СЕТ СН'!$H$14+СВЦЭМ!$D$10+'СЕТ СН'!$H$6-'СЕТ СН'!$H$26</f>
        <v>1425.5232062800001</v>
      </c>
      <c r="T139" s="36">
        <f>SUMIFS(СВЦЭМ!$D$39:$D$782,СВЦЭМ!$A$39:$A$782,$A139,СВЦЭМ!$B$39:$B$782,T$119)+'СЕТ СН'!$H$14+СВЦЭМ!$D$10+'СЕТ СН'!$H$6-'СЕТ СН'!$H$26</f>
        <v>1390.07945937</v>
      </c>
      <c r="U139" s="36">
        <f>SUMIFS(СВЦЭМ!$D$39:$D$782,СВЦЭМ!$A$39:$A$782,$A139,СВЦЭМ!$B$39:$B$782,U$119)+'СЕТ СН'!$H$14+СВЦЭМ!$D$10+'СЕТ СН'!$H$6-'СЕТ СН'!$H$26</f>
        <v>1390.6130824900001</v>
      </c>
      <c r="V139" s="36">
        <f>SUMIFS(СВЦЭМ!$D$39:$D$782,СВЦЭМ!$A$39:$A$782,$A139,СВЦЭМ!$B$39:$B$782,V$119)+'СЕТ СН'!$H$14+СВЦЭМ!$D$10+'СЕТ СН'!$H$6-'СЕТ СН'!$H$26</f>
        <v>1402.5806834300001</v>
      </c>
      <c r="W139" s="36">
        <f>SUMIFS(СВЦЭМ!$D$39:$D$782,СВЦЭМ!$A$39:$A$782,$A139,СВЦЭМ!$B$39:$B$782,W$119)+'СЕТ СН'!$H$14+СВЦЭМ!$D$10+'СЕТ СН'!$H$6-'СЕТ СН'!$H$26</f>
        <v>1416.1890322700001</v>
      </c>
      <c r="X139" s="36">
        <f>SUMIFS(СВЦЭМ!$D$39:$D$782,СВЦЭМ!$A$39:$A$782,$A139,СВЦЭМ!$B$39:$B$782,X$119)+'СЕТ СН'!$H$14+СВЦЭМ!$D$10+'СЕТ СН'!$H$6-'СЕТ СН'!$H$26</f>
        <v>1474.6590345</v>
      </c>
      <c r="Y139" s="36">
        <f>SUMIFS(СВЦЭМ!$D$39:$D$782,СВЦЭМ!$A$39:$A$782,$A139,СВЦЭМ!$B$39:$B$782,Y$119)+'СЕТ СН'!$H$14+СВЦЭМ!$D$10+'СЕТ СН'!$H$6-'СЕТ СН'!$H$26</f>
        <v>1475.2387590800001</v>
      </c>
    </row>
    <row r="140" spans="1:25" ht="15.75" x14ac:dyDescent="0.2">
      <c r="A140" s="35">
        <f t="shared" si="3"/>
        <v>44490</v>
      </c>
      <c r="B140" s="36">
        <f>SUMIFS(СВЦЭМ!$D$39:$D$782,СВЦЭМ!$A$39:$A$782,$A140,СВЦЭМ!$B$39:$B$782,B$119)+'СЕТ СН'!$H$14+СВЦЭМ!$D$10+'СЕТ СН'!$H$6-'СЕТ СН'!$H$26</f>
        <v>1528.29991322</v>
      </c>
      <c r="C140" s="36">
        <f>SUMIFS(СВЦЭМ!$D$39:$D$782,СВЦЭМ!$A$39:$A$782,$A140,СВЦЭМ!$B$39:$B$782,C$119)+'СЕТ СН'!$H$14+СВЦЭМ!$D$10+'СЕТ СН'!$H$6-'СЕТ СН'!$H$26</f>
        <v>1508.3047210500001</v>
      </c>
      <c r="D140" s="36">
        <f>SUMIFS(СВЦЭМ!$D$39:$D$782,СВЦЭМ!$A$39:$A$782,$A140,СВЦЭМ!$B$39:$B$782,D$119)+'СЕТ СН'!$H$14+СВЦЭМ!$D$10+'СЕТ СН'!$H$6-'СЕТ СН'!$H$26</f>
        <v>1435.52650438</v>
      </c>
      <c r="E140" s="36">
        <f>SUMIFS(СВЦЭМ!$D$39:$D$782,СВЦЭМ!$A$39:$A$782,$A140,СВЦЭМ!$B$39:$B$782,E$119)+'СЕТ СН'!$H$14+СВЦЭМ!$D$10+'СЕТ СН'!$H$6-'СЕТ СН'!$H$26</f>
        <v>1425.79000363</v>
      </c>
      <c r="F140" s="36">
        <f>SUMIFS(СВЦЭМ!$D$39:$D$782,СВЦЭМ!$A$39:$A$782,$A140,СВЦЭМ!$B$39:$B$782,F$119)+'СЕТ СН'!$H$14+СВЦЭМ!$D$10+'СЕТ СН'!$H$6-'СЕТ СН'!$H$26</f>
        <v>1425.82958865</v>
      </c>
      <c r="G140" s="36">
        <f>SUMIFS(СВЦЭМ!$D$39:$D$782,СВЦЭМ!$A$39:$A$782,$A140,СВЦЭМ!$B$39:$B$782,G$119)+'СЕТ СН'!$H$14+СВЦЭМ!$D$10+'СЕТ СН'!$H$6-'СЕТ СН'!$H$26</f>
        <v>1419.2333293900001</v>
      </c>
      <c r="H140" s="36">
        <f>SUMIFS(СВЦЭМ!$D$39:$D$782,СВЦЭМ!$A$39:$A$782,$A140,СВЦЭМ!$B$39:$B$782,H$119)+'СЕТ СН'!$H$14+СВЦЭМ!$D$10+'СЕТ СН'!$H$6-'СЕТ СН'!$H$26</f>
        <v>1477.24253415</v>
      </c>
      <c r="I140" s="36">
        <f>SUMIFS(СВЦЭМ!$D$39:$D$782,СВЦЭМ!$A$39:$A$782,$A140,СВЦЭМ!$B$39:$B$782,I$119)+'СЕТ СН'!$H$14+СВЦЭМ!$D$10+'СЕТ СН'!$H$6-'СЕТ СН'!$H$26</f>
        <v>1436.1404169899999</v>
      </c>
      <c r="J140" s="36">
        <f>SUMIFS(СВЦЭМ!$D$39:$D$782,СВЦЭМ!$A$39:$A$782,$A140,СВЦЭМ!$B$39:$B$782,J$119)+'СЕТ СН'!$H$14+СВЦЭМ!$D$10+'СЕТ СН'!$H$6-'СЕТ СН'!$H$26</f>
        <v>1431.13932854</v>
      </c>
      <c r="K140" s="36">
        <f>SUMIFS(СВЦЭМ!$D$39:$D$782,СВЦЭМ!$A$39:$A$782,$A140,СВЦЭМ!$B$39:$B$782,K$119)+'СЕТ СН'!$H$14+СВЦЭМ!$D$10+'СЕТ СН'!$H$6-'СЕТ СН'!$H$26</f>
        <v>1408.8118042000001</v>
      </c>
      <c r="L140" s="36">
        <f>SUMIFS(СВЦЭМ!$D$39:$D$782,СВЦЭМ!$A$39:$A$782,$A140,СВЦЭМ!$B$39:$B$782,L$119)+'СЕТ СН'!$H$14+СВЦЭМ!$D$10+'СЕТ СН'!$H$6-'СЕТ СН'!$H$26</f>
        <v>1417.37591537</v>
      </c>
      <c r="M140" s="36">
        <f>SUMIFS(СВЦЭМ!$D$39:$D$782,СВЦЭМ!$A$39:$A$782,$A140,СВЦЭМ!$B$39:$B$782,M$119)+'СЕТ СН'!$H$14+СВЦЭМ!$D$10+'СЕТ СН'!$H$6-'СЕТ СН'!$H$26</f>
        <v>1428.07598962</v>
      </c>
      <c r="N140" s="36">
        <f>SUMIFS(СВЦЭМ!$D$39:$D$782,СВЦЭМ!$A$39:$A$782,$A140,СВЦЭМ!$B$39:$B$782,N$119)+'СЕТ СН'!$H$14+СВЦЭМ!$D$10+'СЕТ СН'!$H$6-'СЕТ СН'!$H$26</f>
        <v>1467.90741063</v>
      </c>
      <c r="O140" s="36">
        <f>SUMIFS(СВЦЭМ!$D$39:$D$782,СВЦЭМ!$A$39:$A$782,$A140,СВЦЭМ!$B$39:$B$782,O$119)+'СЕТ СН'!$H$14+СВЦЭМ!$D$10+'СЕТ СН'!$H$6-'СЕТ СН'!$H$26</f>
        <v>1508.15466268</v>
      </c>
      <c r="P140" s="36">
        <f>SUMIFS(СВЦЭМ!$D$39:$D$782,СВЦЭМ!$A$39:$A$782,$A140,СВЦЭМ!$B$39:$B$782,P$119)+'СЕТ СН'!$H$14+СВЦЭМ!$D$10+'СЕТ СН'!$H$6-'СЕТ СН'!$H$26</f>
        <v>1503.7153777999999</v>
      </c>
      <c r="Q140" s="36">
        <f>SUMIFS(СВЦЭМ!$D$39:$D$782,СВЦЭМ!$A$39:$A$782,$A140,СВЦЭМ!$B$39:$B$782,Q$119)+'СЕТ СН'!$H$14+СВЦЭМ!$D$10+'СЕТ СН'!$H$6-'СЕТ СН'!$H$26</f>
        <v>1507.1678829</v>
      </c>
      <c r="R140" s="36">
        <f>SUMIFS(СВЦЭМ!$D$39:$D$782,СВЦЭМ!$A$39:$A$782,$A140,СВЦЭМ!$B$39:$B$782,R$119)+'СЕТ СН'!$H$14+СВЦЭМ!$D$10+'СЕТ СН'!$H$6-'СЕТ СН'!$H$26</f>
        <v>1506.85799716</v>
      </c>
      <c r="S140" s="36">
        <f>SUMIFS(СВЦЭМ!$D$39:$D$782,СВЦЭМ!$A$39:$A$782,$A140,СВЦЭМ!$B$39:$B$782,S$119)+'СЕТ СН'!$H$14+СВЦЭМ!$D$10+'СЕТ СН'!$H$6-'СЕТ СН'!$H$26</f>
        <v>1469.52688435</v>
      </c>
      <c r="T140" s="36">
        <f>SUMIFS(СВЦЭМ!$D$39:$D$782,СВЦЭМ!$A$39:$A$782,$A140,СВЦЭМ!$B$39:$B$782,T$119)+'СЕТ СН'!$H$14+СВЦЭМ!$D$10+'СЕТ СН'!$H$6-'СЕТ СН'!$H$26</f>
        <v>1438.4647444500001</v>
      </c>
      <c r="U140" s="36">
        <f>SUMIFS(СВЦЭМ!$D$39:$D$782,СВЦЭМ!$A$39:$A$782,$A140,СВЦЭМ!$B$39:$B$782,U$119)+'СЕТ СН'!$H$14+СВЦЭМ!$D$10+'СЕТ СН'!$H$6-'СЕТ СН'!$H$26</f>
        <v>1430.4165644</v>
      </c>
      <c r="V140" s="36">
        <f>SUMIFS(СВЦЭМ!$D$39:$D$782,СВЦЭМ!$A$39:$A$782,$A140,СВЦЭМ!$B$39:$B$782,V$119)+'СЕТ СН'!$H$14+СВЦЭМ!$D$10+'СЕТ СН'!$H$6-'СЕТ СН'!$H$26</f>
        <v>1418.0578288300001</v>
      </c>
      <c r="W140" s="36">
        <f>SUMIFS(СВЦЭМ!$D$39:$D$782,СВЦЭМ!$A$39:$A$782,$A140,СВЦЭМ!$B$39:$B$782,W$119)+'СЕТ СН'!$H$14+СВЦЭМ!$D$10+'СЕТ СН'!$H$6-'СЕТ СН'!$H$26</f>
        <v>1425.21073346</v>
      </c>
      <c r="X140" s="36">
        <f>SUMIFS(СВЦЭМ!$D$39:$D$782,СВЦЭМ!$A$39:$A$782,$A140,СВЦЭМ!$B$39:$B$782,X$119)+'СЕТ СН'!$H$14+СВЦЭМ!$D$10+'СЕТ СН'!$H$6-'СЕТ СН'!$H$26</f>
        <v>1396.98587864</v>
      </c>
      <c r="Y140" s="36">
        <f>SUMIFS(СВЦЭМ!$D$39:$D$782,СВЦЭМ!$A$39:$A$782,$A140,СВЦЭМ!$B$39:$B$782,Y$119)+'СЕТ СН'!$H$14+СВЦЭМ!$D$10+'СЕТ СН'!$H$6-'СЕТ СН'!$H$26</f>
        <v>1432.1431885300001</v>
      </c>
    </row>
    <row r="141" spans="1:25" ht="15.75" x14ac:dyDescent="0.2">
      <c r="A141" s="35">
        <f t="shared" si="3"/>
        <v>44491</v>
      </c>
      <c r="B141" s="36">
        <f>SUMIFS(СВЦЭМ!$D$39:$D$782,СВЦЭМ!$A$39:$A$782,$A141,СВЦЭМ!$B$39:$B$782,B$119)+'СЕТ СН'!$H$14+СВЦЭМ!$D$10+'СЕТ СН'!$H$6-'СЕТ СН'!$H$26</f>
        <v>1460.1212771800001</v>
      </c>
      <c r="C141" s="36">
        <f>SUMIFS(СВЦЭМ!$D$39:$D$782,СВЦЭМ!$A$39:$A$782,$A141,СВЦЭМ!$B$39:$B$782,C$119)+'СЕТ СН'!$H$14+СВЦЭМ!$D$10+'СЕТ СН'!$H$6-'СЕТ СН'!$H$26</f>
        <v>1515.6319850499999</v>
      </c>
      <c r="D141" s="36">
        <f>SUMIFS(СВЦЭМ!$D$39:$D$782,СВЦЭМ!$A$39:$A$782,$A141,СВЦЭМ!$B$39:$B$782,D$119)+'СЕТ СН'!$H$14+СВЦЭМ!$D$10+'СЕТ СН'!$H$6-'СЕТ СН'!$H$26</f>
        <v>1473.28447102</v>
      </c>
      <c r="E141" s="36">
        <f>SUMIFS(СВЦЭМ!$D$39:$D$782,СВЦЭМ!$A$39:$A$782,$A141,СВЦЭМ!$B$39:$B$782,E$119)+'СЕТ СН'!$H$14+СВЦЭМ!$D$10+'СЕТ СН'!$H$6-'СЕТ СН'!$H$26</f>
        <v>1478.7290429899999</v>
      </c>
      <c r="F141" s="36">
        <f>SUMIFS(СВЦЭМ!$D$39:$D$782,СВЦЭМ!$A$39:$A$782,$A141,СВЦЭМ!$B$39:$B$782,F$119)+'СЕТ СН'!$H$14+СВЦЭМ!$D$10+'СЕТ СН'!$H$6-'СЕТ СН'!$H$26</f>
        <v>1467.69055604</v>
      </c>
      <c r="G141" s="36">
        <f>SUMIFS(СВЦЭМ!$D$39:$D$782,СВЦЭМ!$A$39:$A$782,$A141,СВЦЭМ!$B$39:$B$782,G$119)+'СЕТ СН'!$H$14+СВЦЭМ!$D$10+'СЕТ СН'!$H$6-'СЕТ СН'!$H$26</f>
        <v>1463.97935465</v>
      </c>
      <c r="H141" s="36">
        <f>SUMIFS(СВЦЭМ!$D$39:$D$782,СВЦЭМ!$A$39:$A$782,$A141,СВЦЭМ!$B$39:$B$782,H$119)+'СЕТ СН'!$H$14+СВЦЭМ!$D$10+'СЕТ СН'!$H$6-'СЕТ СН'!$H$26</f>
        <v>1502.08510888</v>
      </c>
      <c r="I141" s="36">
        <f>SUMIFS(СВЦЭМ!$D$39:$D$782,СВЦЭМ!$A$39:$A$782,$A141,СВЦЭМ!$B$39:$B$782,I$119)+'СЕТ СН'!$H$14+СВЦЭМ!$D$10+'СЕТ СН'!$H$6-'СЕТ СН'!$H$26</f>
        <v>1495.4693548600001</v>
      </c>
      <c r="J141" s="36">
        <f>SUMIFS(СВЦЭМ!$D$39:$D$782,СВЦЭМ!$A$39:$A$782,$A141,СВЦЭМ!$B$39:$B$782,J$119)+'СЕТ СН'!$H$14+СВЦЭМ!$D$10+'СЕТ СН'!$H$6-'СЕТ СН'!$H$26</f>
        <v>1489.31391861</v>
      </c>
      <c r="K141" s="36">
        <f>SUMIFS(СВЦЭМ!$D$39:$D$782,СВЦЭМ!$A$39:$A$782,$A141,СВЦЭМ!$B$39:$B$782,K$119)+'СЕТ СН'!$H$14+СВЦЭМ!$D$10+'СЕТ СН'!$H$6-'СЕТ СН'!$H$26</f>
        <v>1458.0897860600001</v>
      </c>
      <c r="L141" s="36">
        <f>SUMIFS(СВЦЭМ!$D$39:$D$782,СВЦЭМ!$A$39:$A$782,$A141,СВЦЭМ!$B$39:$B$782,L$119)+'СЕТ СН'!$H$14+СВЦЭМ!$D$10+'СЕТ СН'!$H$6-'СЕТ СН'!$H$26</f>
        <v>1457.44209009</v>
      </c>
      <c r="M141" s="36">
        <f>SUMIFS(СВЦЭМ!$D$39:$D$782,СВЦЭМ!$A$39:$A$782,$A141,СВЦЭМ!$B$39:$B$782,M$119)+'СЕТ СН'!$H$14+СВЦЭМ!$D$10+'СЕТ СН'!$H$6-'СЕТ СН'!$H$26</f>
        <v>1464.5318053999999</v>
      </c>
      <c r="N141" s="36">
        <f>SUMIFS(СВЦЭМ!$D$39:$D$782,СВЦЭМ!$A$39:$A$782,$A141,СВЦЭМ!$B$39:$B$782,N$119)+'СЕТ СН'!$H$14+СВЦЭМ!$D$10+'СЕТ СН'!$H$6-'СЕТ СН'!$H$26</f>
        <v>1458.1884166100001</v>
      </c>
      <c r="O141" s="36">
        <f>SUMIFS(СВЦЭМ!$D$39:$D$782,СВЦЭМ!$A$39:$A$782,$A141,СВЦЭМ!$B$39:$B$782,O$119)+'СЕТ СН'!$H$14+СВЦЭМ!$D$10+'СЕТ СН'!$H$6-'СЕТ СН'!$H$26</f>
        <v>1458.1283728799999</v>
      </c>
      <c r="P141" s="36">
        <f>SUMIFS(СВЦЭМ!$D$39:$D$782,СВЦЭМ!$A$39:$A$782,$A141,СВЦЭМ!$B$39:$B$782,P$119)+'СЕТ СН'!$H$14+СВЦЭМ!$D$10+'СЕТ СН'!$H$6-'СЕТ СН'!$H$26</f>
        <v>1459.4727371399999</v>
      </c>
      <c r="Q141" s="36">
        <f>SUMIFS(СВЦЭМ!$D$39:$D$782,СВЦЭМ!$A$39:$A$782,$A141,СВЦЭМ!$B$39:$B$782,Q$119)+'СЕТ СН'!$H$14+СВЦЭМ!$D$10+'СЕТ СН'!$H$6-'СЕТ СН'!$H$26</f>
        <v>1538.1222121200001</v>
      </c>
      <c r="R141" s="36">
        <f>SUMIFS(СВЦЭМ!$D$39:$D$782,СВЦЭМ!$A$39:$A$782,$A141,СВЦЭМ!$B$39:$B$782,R$119)+'СЕТ СН'!$H$14+СВЦЭМ!$D$10+'СЕТ СН'!$H$6-'СЕТ СН'!$H$26</f>
        <v>1538.7537489900001</v>
      </c>
      <c r="S141" s="36">
        <f>SUMIFS(СВЦЭМ!$D$39:$D$782,СВЦЭМ!$A$39:$A$782,$A141,СВЦЭМ!$B$39:$B$782,S$119)+'СЕТ СН'!$H$14+СВЦЭМ!$D$10+'СЕТ СН'!$H$6-'СЕТ СН'!$H$26</f>
        <v>1501.5265214900001</v>
      </c>
      <c r="T141" s="36">
        <f>SUMIFS(СВЦЭМ!$D$39:$D$782,СВЦЭМ!$A$39:$A$782,$A141,СВЦЭМ!$B$39:$B$782,T$119)+'СЕТ СН'!$H$14+СВЦЭМ!$D$10+'СЕТ СН'!$H$6-'СЕТ СН'!$H$26</f>
        <v>1438.8783997400001</v>
      </c>
      <c r="U141" s="36">
        <f>SUMIFS(СВЦЭМ!$D$39:$D$782,СВЦЭМ!$A$39:$A$782,$A141,СВЦЭМ!$B$39:$B$782,U$119)+'СЕТ СН'!$H$14+СВЦЭМ!$D$10+'СЕТ СН'!$H$6-'СЕТ СН'!$H$26</f>
        <v>1438.01577114</v>
      </c>
      <c r="V141" s="36">
        <f>SUMIFS(СВЦЭМ!$D$39:$D$782,СВЦЭМ!$A$39:$A$782,$A141,СВЦЭМ!$B$39:$B$782,V$119)+'СЕТ СН'!$H$14+СВЦЭМ!$D$10+'СЕТ СН'!$H$6-'СЕТ СН'!$H$26</f>
        <v>1462.3300730600001</v>
      </c>
      <c r="W141" s="36">
        <f>SUMIFS(СВЦЭМ!$D$39:$D$782,СВЦЭМ!$A$39:$A$782,$A141,СВЦЭМ!$B$39:$B$782,W$119)+'СЕТ СН'!$H$14+СВЦЭМ!$D$10+'СЕТ СН'!$H$6-'СЕТ СН'!$H$26</f>
        <v>1482.19666459</v>
      </c>
      <c r="X141" s="36">
        <f>SUMIFS(СВЦЭМ!$D$39:$D$782,СВЦЭМ!$A$39:$A$782,$A141,СВЦЭМ!$B$39:$B$782,X$119)+'СЕТ СН'!$H$14+СВЦЭМ!$D$10+'СЕТ СН'!$H$6-'СЕТ СН'!$H$26</f>
        <v>1512.57314834</v>
      </c>
      <c r="Y141" s="36">
        <f>SUMIFS(СВЦЭМ!$D$39:$D$782,СВЦЭМ!$A$39:$A$782,$A141,СВЦЭМ!$B$39:$B$782,Y$119)+'СЕТ СН'!$H$14+СВЦЭМ!$D$10+'СЕТ СН'!$H$6-'СЕТ СН'!$H$26</f>
        <v>1491.9837008900001</v>
      </c>
    </row>
    <row r="142" spans="1:25" ht="15.75" x14ac:dyDescent="0.2">
      <c r="A142" s="35">
        <f t="shared" si="3"/>
        <v>44492</v>
      </c>
      <c r="B142" s="36">
        <f>SUMIFS(СВЦЭМ!$D$39:$D$782,СВЦЭМ!$A$39:$A$782,$A142,СВЦЭМ!$B$39:$B$782,B$119)+'СЕТ СН'!$H$14+СВЦЭМ!$D$10+'СЕТ СН'!$H$6-'СЕТ СН'!$H$26</f>
        <v>1476.86098947</v>
      </c>
      <c r="C142" s="36">
        <f>SUMIFS(СВЦЭМ!$D$39:$D$782,СВЦЭМ!$A$39:$A$782,$A142,СВЦЭМ!$B$39:$B$782,C$119)+'СЕТ СН'!$H$14+СВЦЭМ!$D$10+'СЕТ СН'!$H$6-'СЕТ СН'!$H$26</f>
        <v>1442.53193225</v>
      </c>
      <c r="D142" s="36">
        <f>SUMIFS(СВЦЭМ!$D$39:$D$782,СВЦЭМ!$A$39:$A$782,$A142,СВЦЭМ!$B$39:$B$782,D$119)+'СЕТ СН'!$H$14+СВЦЭМ!$D$10+'СЕТ СН'!$H$6-'СЕТ СН'!$H$26</f>
        <v>1463.1445613600001</v>
      </c>
      <c r="E142" s="36">
        <f>SUMIFS(СВЦЭМ!$D$39:$D$782,СВЦЭМ!$A$39:$A$782,$A142,СВЦЭМ!$B$39:$B$782,E$119)+'СЕТ СН'!$H$14+СВЦЭМ!$D$10+'СЕТ СН'!$H$6-'СЕТ СН'!$H$26</f>
        <v>1479.4594354400001</v>
      </c>
      <c r="F142" s="36">
        <f>SUMIFS(СВЦЭМ!$D$39:$D$782,СВЦЭМ!$A$39:$A$782,$A142,СВЦЭМ!$B$39:$B$782,F$119)+'СЕТ СН'!$H$14+СВЦЭМ!$D$10+'СЕТ СН'!$H$6-'СЕТ СН'!$H$26</f>
        <v>1475.63439328</v>
      </c>
      <c r="G142" s="36">
        <f>SUMIFS(СВЦЭМ!$D$39:$D$782,СВЦЭМ!$A$39:$A$782,$A142,СВЦЭМ!$B$39:$B$782,G$119)+'СЕТ СН'!$H$14+СВЦЭМ!$D$10+'СЕТ СН'!$H$6-'СЕТ СН'!$H$26</f>
        <v>1482.7883291400001</v>
      </c>
      <c r="H142" s="36">
        <f>SUMIFS(СВЦЭМ!$D$39:$D$782,СВЦЭМ!$A$39:$A$782,$A142,СВЦЭМ!$B$39:$B$782,H$119)+'СЕТ СН'!$H$14+СВЦЭМ!$D$10+'СЕТ СН'!$H$6-'СЕТ СН'!$H$26</f>
        <v>1442.42886309</v>
      </c>
      <c r="I142" s="36">
        <f>SUMIFS(СВЦЭМ!$D$39:$D$782,СВЦЭМ!$A$39:$A$782,$A142,СВЦЭМ!$B$39:$B$782,I$119)+'СЕТ СН'!$H$14+СВЦЭМ!$D$10+'СЕТ СН'!$H$6-'СЕТ СН'!$H$26</f>
        <v>1440.45485134</v>
      </c>
      <c r="J142" s="36">
        <f>SUMIFS(СВЦЭМ!$D$39:$D$782,СВЦЭМ!$A$39:$A$782,$A142,СВЦЭМ!$B$39:$B$782,J$119)+'СЕТ СН'!$H$14+СВЦЭМ!$D$10+'СЕТ СН'!$H$6-'СЕТ СН'!$H$26</f>
        <v>1392.0695948800001</v>
      </c>
      <c r="K142" s="36">
        <f>SUMIFS(СВЦЭМ!$D$39:$D$782,СВЦЭМ!$A$39:$A$782,$A142,СВЦЭМ!$B$39:$B$782,K$119)+'СЕТ СН'!$H$14+СВЦЭМ!$D$10+'СЕТ СН'!$H$6-'СЕТ СН'!$H$26</f>
        <v>1374.95522506</v>
      </c>
      <c r="L142" s="36">
        <f>SUMIFS(СВЦЭМ!$D$39:$D$782,СВЦЭМ!$A$39:$A$782,$A142,СВЦЭМ!$B$39:$B$782,L$119)+'СЕТ СН'!$H$14+СВЦЭМ!$D$10+'СЕТ СН'!$H$6-'СЕТ СН'!$H$26</f>
        <v>1355.65579882</v>
      </c>
      <c r="M142" s="36">
        <f>SUMIFS(СВЦЭМ!$D$39:$D$782,СВЦЭМ!$A$39:$A$782,$A142,СВЦЭМ!$B$39:$B$782,M$119)+'СЕТ СН'!$H$14+СВЦЭМ!$D$10+'СЕТ СН'!$H$6-'СЕТ СН'!$H$26</f>
        <v>1348.51853368</v>
      </c>
      <c r="N142" s="36">
        <f>SUMIFS(СВЦЭМ!$D$39:$D$782,СВЦЭМ!$A$39:$A$782,$A142,СВЦЭМ!$B$39:$B$782,N$119)+'СЕТ СН'!$H$14+СВЦЭМ!$D$10+'СЕТ СН'!$H$6-'СЕТ СН'!$H$26</f>
        <v>1338.03796053</v>
      </c>
      <c r="O142" s="36">
        <f>SUMIFS(СВЦЭМ!$D$39:$D$782,СВЦЭМ!$A$39:$A$782,$A142,СВЦЭМ!$B$39:$B$782,O$119)+'СЕТ СН'!$H$14+СВЦЭМ!$D$10+'СЕТ СН'!$H$6-'СЕТ СН'!$H$26</f>
        <v>1329.6376686000001</v>
      </c>
      <c r="P142" s="36">
        <f>SUMIFS(СВЦЭМ!$D$39:$D$782,СВЦЭМ!$A$39:$A$782,$A142,СВЦЭМ!$B$39:$B$782,P$119)+'СЕТ СН'!$H$14+СВЦЭМ!$D$10+'СЕТ СН'!$H$6-'СЕТ СН'!$H$26</f>
        <v>1323.0133809700001</v>
      </c>
      <c r="Q142" s="36">
        <f>SUMIFS(СВЦЭМ!$D$39:$D$782,СВЦЭМ!$A$39:$A$782,$A142,СВЦЭМ!$B$39:$B$782,Q$119)+'СЕТ СН'!$H$14+СВЦЭМ!$D$10+'СЕТ СН'!$H$6-'СЕТ СН'!$H$26</f>
        <v>1316.3934503799999</v>
      </c>
      <c r="R142" s="36">
        <f>SUMIFS(СВЦЭМ!$D$39:$D$782,СВЦЭМ!$A$39:$A$782,$A142,СВЦЭМ!$B$39:$B$782,R$119)+'СЕТ СН'!$H$14+СВЦЭМ!$D$10+'СЕТ СН'!$H$6-'СЕТ СН'!$H$26</f>
        <v>1312.8317286600002</v>
      </c>
      <c r="S142" s="36">
        <f>SUMIFS(СВЦЭМ!$D$39:$D$782,СВЦЭМ!$A$39:$A$782,$A142,СВЦЭМ!$B$39:$B$782,S$119)+'СЕТ СН'!$H$14+СВЦЭМ!$D$10+'СЕТ СН'!$H$6-'СЕТ СН'!$H$26</f>
        <v>1317.7732511699999</v>
      </c>
      <c r="T142" s="36">
        <f>SUMIFS(СВЦЭМ!$D$39:$D$782,СВЦЭМ!$A$39:$A$782,$A142,СВЦЭМ!$B$39:$B$782,T$119)+'СЕТ СН'!$H$14+СВЦЭМ!$D$10+'СЕТ СН'!$H$6-'СЕТ СН'!$H$26</f>
        <v>1324.7785182300001</v>
      </c>
      <c r="U142" s="36">
        <f>SUMIFS(СВЦЭМ!$D$39:$D$782,СВЦЭМ!$A$39:$A$782,$A142,СВЦЭМ!$B$39:$B$782,U$119)+'СЕТ СН'!$H$14+СВЦЭМ!$D$10+'СЕТ СН'!$H$6-'СЕТ СН'!$H$26</f>
        <v>1319.0462221099999</v>
      </c>
      <c r="V142" s="36">
        <f>SUMIFS(СВЦЭМ!$D$39:$D$782,СВЦЭМ!$A$39:$A$782,$A142,СВЦЭМ!$B$39:$B$782,V$119)+'СЕТ СН'!$H$14+СВЦЭМ!$D$10+'СЕТ СН'!$H$6-'СЕТ СН'!$H$26</f>
        <v>1308.4020315499999</v>
      </c>
      <c r="W142" s="36">
        <f>SUMIFS(СВЦЭМ!$D$39:$D$782,СВЦЭМ!$A$39:$A$782,$A142,СВЦЭМ!$B$39:$B$782,W$119)+'СЕТ СН'!$H$14+СВЦЭМ!$D$10+'СЕТ СН'!$H$6-'СЕТ СН'!$H$26</f>
        <v>1327.2010684100001</v>
      </c>
      <c r="X142" s="36">
        <f>SUMIFS(СВЦЭМ!$D$39:$D$782,СВЦЭМ!$A$39:$A$782,$A142,СВЦЭМ!$B$39:$B$782,X$119)+'СЕТ СН'!$H$14+СВЦЭМ!$D$10+'СЕТ СН'!$H$6-'СЕТ СН'!$H$26</f>
        <v>1353.2261249800001</v>
      </c>
      <c r="Y142" s="36">
        <f>SUMIFS(СВЦЭМ!$D$39:$D$782,СВЦЭМ!$A$39:$A$782,$A142,СВЦЭМ!$B$39:$B$782,Y$119)+'СЕТ СН'!$H$14+СВЦЭМ!$D$10+'СЕТ СН'!$H$6-'СЕТ СН'!$H$26</f>
        <v>1403.6546708200001</v>
      </c>
    </row>
    <row r="143" spans="1:25" ht="15.75" x14ac:dyDescent="0.2">
      <c r="A143" s="35">
        <f t="shared" si="3"/>
        <v>44493</v>
      </c>
      <c r="B143" s="36">
        <f>SUMIFS(СВЦЭМ!$D$39:$D$782,СВЦЭМ!$A$39:$A$782,$A143,СВЦЭМ!$B$39:$B$782,B$119)+'СЕТ СН'!$H$14+СВЦЭМ!$D$10+'СЕТ СН'!$H$6-'СЕТ СН'!$H$26</f>
        <v>1445.4080246000001</v>
      </c>
      <c r="C143" s="36">
        <f>SUMIFS(СВЦЭМ!$D$39:$D$782,СВЦЭМ!$A$39:$A$782,$A143,СВЦЭМ!$B$39:$B$782,C$119)+'СЕТ СН'!$H$14+СВЦЭМ!$D$10+'СЕТ СН'!$H$6-'СЕТ СН'!$H$26</f>
        <v>1480.26251677</v>
      </c>
      <c r="D143" s="36">
        <f>SUMIFS(СВЦЭМ!$D$39:$D$782,СВЦЭМ!$A$39:$A$782,$A143,СВЦЭМ!$B$39:$B$782,D$119)+'СЕТ СН'!$H$14+СВЦЭМ!$D$10+'СЕТ СН'!$H$6-'СЕТ СН'!$H$26</f>
        <v>1529.4609863999999</v>
      </c>
      <c r="E143" s="36">
        <f>SUMIFS(СВЦЭМ!$D$39:$D$782,СВЦЭМ!$A$39:$A$782,$A143,СВЦЭМ!$B$39:$B$782,E$119)+'СЕТ СН'!$H$14+СВЦЭМ!$D$10+'СЕТ СН'!$H$6-'СЕТ СН'!$H$26</f>
        <v>1540.8597221</v>
      </c>
      <c r="F143" s="36">
        <f>SUMIFS(СВЦЭМ!$D$39:$D$782,СВЦЭМ!$A$39:$A$782,$A143,СВЦЭМ!$B$39:$B$782,F$119)+'СЕТ СН'!$H$14+СВЦЭМ!$D$10+'СЕТ СН'!$H$6-'СЕТ СН'!$H$26</f>
        <v>1534.4400720599999</v>
      </c>
      <c r="G143" s="36">
        <f>SUMIFS(СВЦЭМ!$D$39:$D$782,СВЦЭМ!$A$39:$A$782,$A143,СВЦЭМ!$B$39:$B$782,G$119)+'СЕТ СН'!$H$14+СВЦЭМ!$D$10+'СЕТ СН'!$H$6-'СЕТ СН'!$H$26</f>
        <v>1537.50594828</v>
      </c>
      <c r="H143" s="36">
        <f>SUMIFS(СВЦЭМ!$D$39:$D$782,СВЦЭМ!$A$39:$A$782,$A143,СВЦЭМ!$B$39:$B$782,H$119)+'СЕТ СН'!$H$14+СВЦЭМ!$D$10+'СЕТ СН'!$H$6-'СЕТ СН'!$H$26</f>
        <v>1498.4978661800001</v>
      </c>
      <c r="I143" s="36">
        <f>SUMIFS(СВЦЭМ!$D$39:$D$782,СВЦЭМ!$A$39:$A$782,$A143,СВЦЭМ!$B$39:$B$782,I$119)+'СЕТ СН'!$H$14+СВЦЭМ!$D$10+'СЕТ СН'!$H$6-'СЕТ СН'!$H$26</f>
        <v>1443.9059253299999</v>
      </c>
      <c r="J143" s="36">
        <f>SUMIFS(СВЦЭМ!$D$39:$D$782,СВЦЭМ!$A$39:$A$782,$A143,СВЦЭМ!$B$39:$B$782,J$119)+'СЕТ СН'!$H$14+СВЦЭМ!$D$10+'СЕТ СН'!$H$6-'СЕТ СН'!$H$26</f>
        <v>1391.2453877299999</v>
      </c>
      <c r="K143" s="36">
        <f>SUMIFS(СВЦЭМ!$D$39:$D$782,СВЦЭМ!$A$39:$A$782,$A143,СВЦЭМ!$B$39:$B$782,K$119)+'СЕТ СН'!$H$14+СВЦЭМ!$D$10+'СЕТ СН'!$H$6-'СЕТ СН'!$H$26</f>
        <v>1358.0613796499999</v>
      </c>
      <c r="L143" s="36">
        <f>SUMIFS(СВЦЭМ!$D$39:$D$782,СВЦЭМ!$A$39:$A$782,$A143,СВЦЭМ!$B$39:$B$782,L$119)+'СЕТ СН'!$H$14+СВЦЭМ!$D$10+'СЕТ СН'!$H$6-'СЕТ СН'!$H$26</f>
        <v>1334.8510079099999</v>
      </c>
      <c r="M143" s="36">
        <f>SUMIFS(СВЦЭМ!$D$39:$D$782,СВЦЭМ!$A$39:$A$782,$A143,СВЦЭМ!$B$39:$B$782,M$119)+'СЕТ СН'!$H$14+СВЦЭМ!$D$10+'СЕТ СН'!$H$6-'СЕТ СН'!$H$26</f>
        <v>1328.8503828099999</v>
      </c>
      <c r="N143" s="36">
        <f>SUMIFS(СВЦЭМ!$D$39:$D$782,СВЦЭМ!$A$39:$A$782,$A143,СВЦЭМ!$B$39:$B$782,N$119)+'СЕТ СН'!$H$14+СВЦЭМ!$D$10+'СЕТ СН'!$H$6-'СЕТ СН'!$H$26</f>
        <v>1328.6951350699999</v>
      </c>
      <c r="O143" s="36">
        <f>SUMIFS(СВЦЭМ!$D$39:$D$782,СВЦЭМ!$A$39:$A$782,$A143,СВЦЭМ!$B$39:$B$782,O$119)+'СЕТ СН'!$H$14+СВЦЭМ!$D$10+'СЕТ СН'!$H$6-'СЕТ СН'!$H$26</f>
        <v>1319.76884894</v>
      </c>
      <c r="P143" s="36">
        <f>SUMIFS(СВЦЭМ!$D$39:$D$782,СВЦЭМ!$A$39:$A$782,$A143,СВЦЭМ!$B$39:$B$782,P$119)+'СЕТ СН'!$H$14+СВЦЭМ!$D$10+'СЕТ СН'!$H$6-'СЕТ СН'!$H$26</f>
        <v>1317.6554402200002</v>
      </c>
      <c r="Q143" s="36">
        <f>SUMIFS(СВЦЭМ!$D$39:$D$782,СВЦЭМ!$A$39:$A$782,$A143,СВЦЭМ!$B$39:$B$782,Q$119)+'СЕТ СН'!$H$14+СВЦЭМ!$D$10+'СЕТ СН'!$H$6-'СЕТ СН'!$H$26</f>
        <v>1309.9076536</v>
      </c>
      <c r="R143" s="36">
        <f>SUMIFS(СВЦЭМ!$D$39:$D$782,СВЦЭМ!$A$39:$A$782,$A143,СВЦЭМ!$B$39:$B$782,R$119)+'СЕТ СН'!$H$14+СВЦЭМ!$D$10+'СЕТ СН'!$H$6-'СЕТ СН'!$H$26</f>
        <v>1308.85128057</v>
      </c>
      <c r="S143" s="36">
        <f>SUMIFS(СВЦЭМ!$D$39:$D$782,СВЦЭМ!$A$39:$A$782,$A143,СВЦЭМ!$B$39:$B$782,S$119)+'СЕТ СН'!$H$14+СВЦЭМ!$D$10+'СЕТ СН'!$H$6-'СЕТ СН'!$H$26</f>
        <v>1317.3099539900002</v>
      </c>
      <c r="T143" s="36">
        <f>SUMIFS(СВЦЭМ!$D$39:$D$782,СВЦЭМ!$A$39:$A$782,$A143,СВЦЭМ!$B$39:$B$782,T$119)+'СЕТ СН'!$H$14+СВЦЭМ!$D$10+'СЕТ СН'!$H$6-'СЕТ СН'!$H$26</f>
        <v>1297.8068871</v>
      </c>
      <c r="U143" s="36">
        <f>SUMIFS(СВЦЭМ!$D$39:$D$782,СВЦЭМ!$A$39:$A$782,$A143,СВЦЭМ!$B$39:$B$782,U$119)+'СЕТ СН'!$H$14+СВЦЭМ!$D$10+'СЕТ СН'!$H$6-'СЕТ СН'!$H$26</f>
        <v>1312.8124192500002</v>
      </c>
      <c r="V143" s="36">
        <f>SUMIFS(СВЦЭМ!$D$39:$D$782,СВЦЭМ!$A$39:$A$782,$A143,СВЦЭМ!$B$39:$B$782,V$119)+'СЕТ СН'!$H$14+СВЦЭМ!$D$10+'СЕТ СН'!$H$6-'СЕТ СН'!$H$26</f>
        <v>1326.7930682399999</v>
      </c>
      <c r="W143" s="36">
        <f>SUMIFS(СВЦЭМ!$D$39:$D$782,СВЦЭМ!$A$39:$A$782,$A143,СВЦЭМ!$B$39:$B$782,W$119)+'СЕТ СН'!$H$14+СВЦЭМ!$D$10+'СЕТ СН'!$H$6-'СЕТ СН'!$H$26</f>
        <v>1341.9685336100001</v>
      </c>
      <c r="X143" s="36">
        <f>SUMIFS(СВЦЭМ!$D$39:$D$782,СВЦЭМ!$A$39:$A$782,$A143,СВЦЭМ!$B$39:$B$782,X$119)+'СЕТ СН'!$H$14+СВЦЭМ!$D$10+'СЕТ СН'!$H$6-'СЕТ СН'!$H$26</f>
        <v>1365.69997739</v>
      </c>
      <c r="Y143" s="36">
        <f>SUMIFS(СВЦЭМ!$D$39:$D$782,СВЦЭМ!$A$39:$A$782,$A143,СВЦЭМ!$B$39:$B$782,Y$119)+'СЕТ СН'!$H$14+СВЦЭМ!$D$10+'СЕТ СН'!$H$6-'СЕТ СН'!$H$26</f>
        <v>1404.94732049</v>
      </c>
    </row>
    <row r="144" spans="1:25" ht="15.75" x14ac:dyDescent="0.2">
      <c r="A144" s="35">
        <f t="shared" si="3"/>
        <v>44494</v>
      </c>
      <c r="B144" s="36">
        <f>SUMIFS(СВЦЭМ!$D$39:$D$782,СВЦЭМ!$A$39:$A$782,$A144,СВЦЭМ!$B$39:$B$782,B$119)+'СЕТ СН'!$H$14+СВЦЭМ!$D$10+'СЕТ СН'!$H$6-'СЕТ СН'!$H$26</f>
        <v>1474.61155523</v>
      </c>
      <c r="C144" s="36">
        <f>SUMIFS(СВЦЭМ!$D$39:$D$782,СВЦЭМ!$A$39:$A$782,$A144,СВЦЭМ!$B$39:$B$782,C$119)+'СЕТ СН'!$H$14+СВЦЭМ!$D$10+'СЕТ СН'!$H$6-'СЕТ СН'!$H$26</f>
        <v>1561.5087494100001</v>
      </c>
      <c r="D144" s="36">
        <f>SUMIFS(СВЦЭМ!$D$39:$D$782,СВЦЭМ!$A$39:$A$782,$A144,СВЦЭМ!$B$39:$B$782,D$119)+'СЕТ СН'!$H$14+СВЦЭМ!$D$10+'СЕТ СН'!$H$6-'СЕТ СН'!$H$26</f>
        <v>1560.8137914599999</v>
      </c>
      <c r="E144" s="36">
        <f>SUMIFS(СВЦЭМ!$D$39:$D$782,СВЦЭМ!$A$39:$A$782,$A144,СВЦЭМ!$B$39:$B$782,E$119)+'СЕТ СН'!$H$14+СВЦЭМ!$D$10+'СЕТ СН'!$H$6-'СЕТ СН'!$H$26</f>
        <v>1451.0621947</v>
      </c>
      <c r="F144" s="36">
        <f>SUMIFS(СВЦЭМ!$D$39:$D$782,СВЦЭМ!$A$39:$A$782,$A144,СВЦЭМ!$B$39:$B$782,F$119)+'СЕТ СН'!$H$14+СВЦЭМ!$D$10+'СЕТ СН'!$H$6-'СЕТ СН'!$H$26</f>
        <v>1446.5115191499999</v>
      </c>
      <c r="G144" s="36">
        <f>SUMIFS(СВЦЭМ!$D$39:$D$782,СВЦЭМ!$A$39:$A$782,$A144,СВЦЭМ!$B$39:$B$782,G$119)+'СЕТ СН'!$H$14+СВЦЭМ!$D$10+'СЕТ СН'!$H$6-'СЕТ СН'!$H$26</f>
        <v>1456.3137938300001</v>
      </c>
      <c r="H144" s="36">
        <f>SUMIFS(СВЦЭМ!$D$39:$D$782,СВЦЭМ!$A$39:$A$782,$A144,СВЦЭМ!$B$39:$B$782,H$119)+'СЕТ СН'!$H$14+СВЦЭМ!$D$10+'СЕТ СН'!$H$6-'СЕТ СН'!$H$26</f>
        <v>1519.5399419600001</v>
      </c>
      <c r="I144" s="36">
        <f>SUMIFS(СВЦЭМ!$D$39:$D$782,СВЦЭМ!$A$39:$A$782,$A144,СВЦЭМ!$B$39:$B$782,I$119)+'СЕТ СН'!$H$14+СВЦЭМ!$D$10+'СЕТ СН'!$H$6-'СЕТ СН'!$H$26</f>
        <v>1499.27803797</v>
      </c>
      <c r="J144" s="36">
        <f>SUMIFS(СВЦЭМ!$D$39:$D$782,СВЦЭМ!$A$39:$A$782,$A144,СВЦЭМ!$B$39:$B$782,J$119)+'СЕТ СН'!$H$14+СВЦЭМ!$D$10+'СЕТ СН'!$H$6-'СЕТ СН'!$H$26</f>
        <v>1433.6146887499999</v>
      </c>
      <c r="K144" s="36">
        <f>SUMIFS(СВЦЭМ!$D$39:$D$782,СВЦЭМ!$A$39:$A$782,$A144,СВЦЭМ!$B$39:$B$782,K$119)+'СЕТ СН'!$H$14+СВЦЭМ!$D$10+'СЕТ СН'!$H$6-'СЕТ СН'!$H$26</f>
        <v>1393.90472415</v>
      </c>
      <c r="L144" s="36">
        <f>SUMIFS(СВЦЭМ!$D$39:$D$782,СВЦЭМ!$A$39:$A$782,$A144,СВЦЭМ!$B$39:$B$782,L$119)+'СЕТ СН'!$H$14+СВЦЭМ!$D$10+'СЕТ СН'!$H$6-'СЕТ СН'!$H$26</f>
        <v>1392.1286048900001</v>
      </c>
      <c r="M144" s="36">
        <f>SUMIFS(СВЦЭМ!$D$39:$D$782,СВЦЭМ!$A$39:$A$782,$A144,СВЦЭМ!$B$39:$B$782,M$119)+'СЕТ СН'!$H$14+СВЦЭМ!$D$10+'СЕТ СН'!$H$6-'СЕТ СН'!$H$26</f>
        <v>1408.7369249400001</v>
      </c>
      <c r="N144" s="36">
        <f>SUMIFS(СВЦЭМ!$D$39:$D$782,СВЦЭМ!$A$39:$A$782,$A144,СВЦЭМ!$B$39:$B$782,N$119)+'СЕТ СН'!$H$14+СВЦЭМ!$D$10+'СЕТ СН'!$H$6-'СЕТ СН'!$H$26</f>
        <v>1422.0081063299999</v>
      </c>
      <c r="O144" s="36">
        <f>SUMIFS(СВЦЭМ!$D$39:$D$782,СВЦЭМ!$A$39:$A$782,$A144,СВЦЭМ!$B$39:$B$782,O$119)+'СЕТ СН'!$H$14+СВЦЭМ!$D$10+'СЕТ СН'!$H$6-'СЕТ СН'!$H$26</f>
        <v>1421.4410163</v>
      </c>
      <c r="P144" s="36">
        <f>SUMIFS(СВЦЭМ!$D$39:$D$782,СВЦЭМ!$A$39:$A$782,$A144,СВЦЭМ!$B$39:$B$782,P$119)+'СЕТ СН'!$H$14+СВЦЭМ!$D$10+'СЕТ СН'!$H$6-'СЕТ СН'!$H$26</f>
        <v>1417.1003141799999</v>
      </c>
      <c r="Q144" s="36">
        <f>SUMIFS(СВЦЭМ!$D$39:$D$782,СВЦЭМ!$A$39:$A$782,$A144,СВЦЭМ!$B$39:$B$782,Q$119)+'СЕТ СН'!$H$14+СВЦЭМ!$D$10+'СЕТ СН'!$H$6-'СЕТ СН'!$H$26</f>
        <v>1419.04379589</v>
      </c>
      <c r="R144" s="36">
        <f>SUMIFS(СВЦЭМ!$D$39:$D$782,СВЦЭМ!$A$39:$A$782,$A144,СВЦЭМ!$B$39:$B$782,R$119)+'СЕТ СН'!$H$14+СВЦЭМ!$D$10+'СЕТ СН'!$H$6-'СЕТ СН'!$H$26</f>
        <v>1410.62219241</v>
      </c>
      <c r="S144" s="36">
        <f>SUMIFS(СВЦЭМ!$D$39:$D$782,СВЦЭМ!$A$39:$A$782,$A144,СВЦЭМ!$B$39:$B$782,S$119)+'СЕТ СН'!$H$14+СВЦЭМ!$D$10+'СЕТ СН'!$H$6-'СЕТ СН'!$H$26</f>
        <v>1394.4151822399999</v>
      </c>
      <c r="T144" s="36">
        <f>SUMIFS(СВЦЭМ!$D$39:$D$782,СВЦЭМ!$A$39:$A$782,$A144,СВЦЭМ!$B$39:$B$782,T$119)+'СЕТ СН'!$H$14+СВЦЭМ!$D$10+'СЕТ СН'!$H$6-'СЕТ СН'!$H$26</f>
        <v>1400.2215527999999</v>
      </c>
      <c r="U144" s="36">
        <f>SUMIFS(СВЦЭМ!$D$39:$D$782,СВЦЭМ!$A$39:$A$782,$A144,СВЦЭМ!$B$39:$B$782,U$119)+'СЕТ СН'!$H$14+СВЦЭМ!$D$10+'СЕТ СН'!$H$6-'СЕТ СН'!$H$26</f>
        <v>1420.7910196299999</v>
      </c>
      <c r="V144" s="36">
        <f>SUMIFS(СВЦЭМ!$D$39:$D$782,СВЦЭМ!$A$39:$A$782,$A144,СВЦЭМ!$B$39:$B$782,V$119)+'СЕТ СН'!$H$14+СВЦЭМ!$D$10+'СЕТ СН'!$H$6-'СЕТ СН'!$H$26</f>
        <v>1387.06153801</v>
      </c>
      <c r="W144" s="36">
        <f>SUMIFS(СВЦЭМ!$D$39:$D$782,СВЦЭМ!$A$39:$A$782,$A144,СВЦЭМ!$B$39:$B$782,W$119)+'СЕТ СН'!$H$14+СВЦЭМ!$D$10+'СЕТ СН'!$H$6-'СЕТ СН'!$H$26</f>
        <v>1408.25160566</v>
      </c>
      <c r="X144" s="36">
        <f>SUMIFS(СВЦЭМ!$D$39:$D$782,СВЦЭМ!$A$39:$A$782,$A144,СВЦЭМ!$B$39:$B$782,X$119)+'СЕТ СН'!$H$14+СВЦЭМ!$D$10+'СЕТ СН'!$H$6-'СЕТ СН'!$H$26</f>
        <v>1432.80780484</v>
      </c>
      <c r="Y144" s="36">
        <f>SUMIFS(СВЦЭМ!$D$39:$D$782,СВЦЭМ!$A$39:$A$782,$A144,СВЦЭМ!$B$39:$B$782,Y$119)+'СЕТ СН'!$H$14+СВЦЭМ!$D$10+'СЕТ СН'!$H$6-'СЕТ СН'!$H$26</f>
        <v>1476.1834453399999</v>
      </c>
    </row>
    <row r="145" spans="1:27" ht="15.75" x14ac:dyDescent="0.2">
      <c r="A145" s="35">
        <f t="shared" si="3"/>
        <v>44495</v>
      </c>
      <c r="B145" s="36">
        <f>SUMIFS(СВЦЭМ!$D$39:$D$782,СВЦЭМ!$A$39:$A$782,$A145,СВЦЭМ!$B$39:$B$782,B$119)+'СЕТ СН'!$H$14+СВЦЭМ!$D$10+'СЕТ СН'!$H$6-'СЕТ СН'!$H$26</f>
        <v>1453.4206292599999</v>
      </c>
      <c r="C145" s="36">
        <f>SUMIFS(СВЦЭМ!$D$39:$D$782,СВЦЭМ!$A$39:$A$782,$A145,СВЦЭМ!$B$39:$B$782,C$119)+'СЕТ СН'!$H$14+СВЦЭМ!$D$10+'СЕТ СН'!$H$6-'СЕТ СН'!$H$26</f>
        <v>1459.65779064</v>
      </c>
      <c r="D145" s="36">
        <f>SUMIFS(СВЦЭМ!$D$39:$D$782,СВЦЭМ!$A$39:$A$782,$A145,СВЦЭМ!$B$39:$B$782,D$119)+'СЕТ СН'!$H$14+СВЦЭМ!$D$10+'СЕТ СН'!$H$6-'СЕТ СН'!$H$26</f>
        <v>1469.58530453</v>
      </c>
      <c r="E145" s="36">
        <f>SUMIFS(СВЦЭМ!$D$39:$D$782,СВЦЭМ!$A$39:$A$782,$A145,СВЦЭМ!$B$39:$B$782,E$119)+'СЕТ СН'!$H$14+СВЦЭМ!$D$10+'СЕТ СН'!$H$6-'СЕТ СН'!$H$26</f>
        <v>1479.2569550600001</v>
      </c>
      <c r="F145" s="36">
        <f>SUMIFS(СВЦЭМ!$D$39:$D$782,СВЦЭМ!$A$39:$A$782,$A145,СВЦЭМ!$B$39:$B$782,F$119)+'СЕТ СН'!$H$14+СВЦЭМ!$D$10+'СЕТ СН'!$H$6-'СЕТ СН'!$H$26</f>
        <v>1476.0456531699999</v>
      </c>
      <c r="G145" s="36">
        <f>SUMIFS(СВЦЭМ!$D$39:$D$782,СВЦЭМ!$A$39:$A$782,$A145,СВЦЭМ!$B$39:$B$782,G$119)+'СЕТ СН'!$H$14+СВЦЭМ!$D$10+'СЕТ СН'!$H$6-'СЕТ СН'!$H$26</f>
        <v>1464.2223445500001</v>
      </c>
      <c r="H145" s="36">
        <f>SUMIFS(СВЦЭМ!$D$39:$D$782,СВЦЭМ!$A$39:$A$782,$A145,СВЦЭМ!$B$39:$B$782,H$119)+'СЕТ СН'!$H$14+СВЦЭМ!$D$10+'СЕТ СН'!$H$6-'СЕТ СН'!$H$26</f>
        <v>1474.18524138</v>
      </c>
      <c r="I145" s="36">
        <f>SUMIFS(СВЦЭМ!$D$39:$D$782,СВЦЭМ!$A$39:$A$782,$A145,СВЦЭМ!$B$39:$B$782,I$119)+'СЕТ СН'!$H$14+СВЦЭМ!$D$10+'СЕТ СН'!$H$6-'СЕТ СН'!$H$26</f>
        <v>1424.0342824700001</v>
      </c>
      <c r="J145" s="36">
        <f>SUMIFS(СВЦЭМ!$D$39:$D$782,СВЦЭМ!$A$39:$A$782,$A145,СВЦЭМ!$B$39:$B$782,J$119)+'СЕТ СН'!$H$14+СВЦЭМ!$D$10+'СЕТ СН'!$H$6-'СЕТ СН'!$H$26</f>
        <v>1380.1925704299999</v>
      </c>
      <c r="K145" s="36">
        <f>SUMIFS(СВЦЭМ!$D$39:$D$782,СВЦЭМ!$A$39:$A$782,$A145,СВЦЭМ!$B$39:$B$782,K$119)+'СЕТ СН'!$H$14+СВЦЭМ!$D$10+'СЕТ СН'!$H$6-'СЕТ СН'!$H$26</f>
        <v>1385.17510277</v>
      </c>
      <c r="L145" s="36">
        <f>SUMIFS(СВЦЭМ!$D$39:$D$782,СВЦЭМ!$A$39:$A$782,$A145,СВЦЭМ!$B$39:$B$782,L$119)+'СЕТ СН'!$H$14+СВЦЭМ!$D$10+'СЕТ СН'!$H$6-'СЕТ СН'!$H$26</f>
        <v>1387.30534635</v>
      </c>
      <c r="M145" s="36">
        <f>SUMIFS(СВЦЭМ!$D$39:$D$782,СВЦЭМ!$A$39:$A$782,$A145,СВЦЭМ!$B$39:$B$782,M$119)+'СЕТ СН'!$H$14+СВЦЭМ!$D$10+'СЕТ СН'!$H$6-'СЕТ СН'!$H$26</f>
        <v>1381.25718899</v>
      </c>
      <c r="N145" s="36">
        <f>SUMIFS(СВЦЭМ!$D$39:$D$782,СВЦЭМ!$A$39:$A$782,$A145,СВЦЭМ!$B$39:$B$782,N$119)+'СЕТ СН'!$H$14+СВЦЭМ!$D$10+'СЕТ СН'!$H$6-'СЕТ СН'!$H$26</f>
        <v>1384.8561200199999</v>
      </c>
      <c r="O145" s="36">
        <f>SUMIFS(СВЦЭМ!$D$39:$D$782,СВЦЭМ!$A$39:$A$782,$A145,СВЦЭМ!$B$39:$B$782,O$119)+'СЕТ СН'!$H$14+СВЦЭМ!$D$10+'СЕТ СН'!$H$6-'СЕТ СН'!$H$26</f>
        <v>1387.7051053</v>
      </c>
      <c r="P145" s="36">
        <f>SUMIFS(СВЦЭМ!$D$39:$D$782,СВЦЭМ!$A$39:$A$782,$A145,СВЦЭМ!$B$39:$B$782,P$119)+'СЕТ СН'!$H$14+СВЦЭМ!$D$10+'СЕТ СН'!$H$6-'СЕТ СН'!$H$26</f>
        <v>1406.23380653</v>
      </c>
      <c r="Q145" s="36">
        <f>SUMIFS(СВЦЭМ!$D$39:$D$782,СВЦЭМ!$A$39:$A$782,$A145,СВЦЭМ!$B$39:$B$782,Q$119)+'СЕТ СН'!$H$14+СВЦЭМ!$D$10+'СЕТ СН'!$H$6-'СЕТ СН'!$H$26</f>
        <v>1407.4068037899999</v>
      </c>
      <c r="R145" s="36">
        <f>SUMIFS(СВЦЭМ!$D$39:$D$782,СВЦЭМ!$A$39:$A$782,$A145,СВЦЭМ!$B$39:$B$782,R$119)+'СЕТ СН'!$H$14+СВЦЭМ!$D$10+'СЕТ СН'!$H$6-'СЕТ СН'!$H$26</f>
        <v>1388.97083451</v>
      </c>
      <c r="S145" s="36">
        <f>SUMIFS(СВЦЭМ!$D$39:$D$782,СВЦЭМ!$A$39:$A$782,$A145,СВЦЭМ!$B$39:$B$782,S$119)+'СЕТ СН'!$H$14+СВЦЭМ!$D$10+'СЕТ СН'!$H$6-'СЕТ СН'!$H$26</f>
        <v>1361.1023246</v>
      </c>
      <c r="T145" s="36">
        <f>SUMIFS(СВЦЭМ!$D$39:$D$782,СВЦЭМ!$A$39:$A$782,$A145,СВЦЭМ!$B$39:$B$782,T$119)+'СЕТ СН'!$H$14+СВЦЭМ!$D$10+'СЕТ СН'!$H$6-'СЕТ СН'!$H$26</f>
        <v>1372.65138641</v>
      </c>
      <c r="U145" s="36">
        <f>SUMIFS(СВЦЭМ!$D$39:$D$782,СВЦЭМ!$A$39:$A$782,$A145,СВЦЭМ!$B$39:$B$782,U$119)+'СЕТ СН'!$H$14+СВЦЭМ!$D$10+'СЕТ СН'!$H$6-'СЕТ СН'!$H$26</f>
        <v>1384.8043832000001</v>
      </c>
      <c r="V145" s="36">
        <f>SUMIFS(СВЦЭМ!$D$39:$D$782,СВЦЭМ!$A$39:$A$782,$A145,СВЦЭМ!$B$39:$B$782,V$119)+'СЕТ СН'!$H$14+СВЦЭМ!$D$10+'СЕТ СН'!$H$6-'СЕТ СН'!$H$26</f>
        <v>1375.80801793</v>
      </c>
      <c r="W145" s="36">
        <f>SUMIFS(СВЦЭМ!$D$39:$D$782,СВЦЭМ!$A$39:$A$782,$A145,СВЦЭМ!$B$39:$B$782,W$119)+'СЕТ СН'!$H$14+СВЦЭМ!$D$10+'СЕТ СН'!$H$6-'СЕТ СН'!$H$26</f>
        <v>1368.5321951799999</v>
      </c>
      <c r="X145" s="36">
        <f>SUMIFS(СВЦЭМ!$D$39:$D$782,СВЦЭМ!$A$39:$A$782,$A145,СВЦЭМ!$B$39:$B$782,X$119)+'СЕТ СН'!$H$14+СВЦЭМ!$D$10+'СЕТ СН'!$H$6-'СЕТ СН'!$H$26</f>
        <v>1355.32983399</v>
      </c>
      <c r="Y145" s="36">
        <f>SUMIFS(СВЦЭМ!$D$39:$D$782,СВЦЭМ!$A$39:$A$782,$A145,СВЦЭМ!$B$39:$B$782,Y$119)+'СЕТ СН'!$H$14+СВЦЭМ!$D$10+'СЕТ СН'!$H$6-'СЕТ СН'!$H$26</f>
        <v>1356.9376036000001</v>
      </c>
    </row>
    <row r="146" spans="1:27" ht="15.75" x14ac:dyDescent="0.2">
      <c r="A146" s="35">
        <f t="shared" si="3"/>
        <v>44496</v>
      </c>
      <c r="B146" s="36">
        <f>SUMIFS(СВЦЭМ!$D$39:$D$782,СВЦЭМ!$A$39:$A$782,$A146,СВЦЭМ!$B$39:$B$782,B$119)+'СЕТ СН'!$H$14+СВЦЭМ!$D$10+'СЕТ СН'!$H$6-'СЕТ СН'!$H$26</f>
        <v>1382.7582050600001</v>
      </c>
      <c r="C146" s="36">
        <f>SUMIFS(СВЦЭМ!$D$39:$D$782,СВЦЭМ!$A$39:$A$782,$A146,СВЦЭМ!$B$39:$B$782,C$119)+'СЕТ СН'!$H$14+СВЦЭМ!$D$10+'СЕТ СН'!$H$6-'СЕТ СН'!$H$26</f>
        <v>1436.31831498</v>
      </c>
      <c r="D146" s="36">
        <f>SUMIFS(СВЦЭМ!$D$39:$D$782,СВЦЭМ!$A$39:$A$782,$A146,СВЦЭМ!$B$39:$B$782,D$119)+'СЕТ СН'!$H$14+СВЦЭМ!$D$10+'СЕТ СН'!$H$6-'СЕТ СН'!$H$26</f>
        <v>1418.1081558600001</v>
      </c>
      <c r="E146" s="36">
        <f>SUMIFS(СВЦЭМ!$D$39:$D$782,СВЦЭМ!$A$39:$A$782,$A146,СВЦЭМ!$B$39:$B$782,E$119)+'СЕТ СН'!$H$14+СВЦЭМ!$D$10+'СЕТ СН'!$H$6-'СЕТ СН'!$H$26</f>
        <v>1432.7699354199999</v>
      </c>
      <c r="F146" s="36">
        <f>SUMIFS(СВЦЭМ!$D$39:$D$782,СВЦЭМ!$A$39:$A$782,$A146,СВЦЭМ!$B$39:$B$782,F$119)+'СЕТ СН'!$H$14+СВЦЭМ!$D$10+'СЕТ СН'!$H$6-'СЕТ СН'!$H$26</f>
        <v>1426.96667166</v>
      </c>
      <c r="G146" s="36">
        <f>SUMIFS(СВЦЭМ!$D$39:$D$782,СВЦЭМ!$A$39:$A$782,$A146,СВЦЭМ!$B$39:$B$782,G$119)+'СЕТ СН'!$H$14+СВЦЭМ!$D$10+'СЕТ СН'!$H$6-'СЕТ СН'!$H$26</f>
        <v>1396.4566964000001</v>
      </c>
      <c r="H146" s="36">
        <f>SUMIFS(СВЦЭМ!$D$39:$D$782,СВЦЭМ!$A$39:$A$782,$A146,СВЦЭМ!$B$39:$B$782,H$119)+'СЕТ СН'!$H$14+СВЦЭМ!$D$10+'СЕТ СН'!$H$6-'СЕТ СН'!$H$26</f>
        <v>1423.54247016</v>
      </c>
      <c r="I146" s="36">
        <f>SUMIFS(СВЦЭМ!$D$39:$D$782,СВЦЭМ!$A$39:$A$782,$A146,СВЦЭМ!$B$39:$B$782,I$119)+'СЕТ СН'!$H$14+СВЦЭМ!$D$10+'СЕТ СН'!$H$6-'СЕТ СН'!$H$26</f>
        <v>1426.0810645900001</v>
      </c>
      <c r="J146" s="36">
        <f>SUMIFS(СВЦЭМ!$D$39:$D$782,СВЦЭМ!$A$39:$A$782,$A146,СВЦЭМ!$B$39:$B$782,J$119)+'СЕТ СН'!$H$14+СВЦЭМ!$D$10+'СЕТ СН'!$H$6-'СЕТ СН'!$H$26</f>
        <v>1405.9319914299999</v>
      </c>
      <c r="K146" s="36">
        <f>SUMIFS(СВЦЭМ!$D$39:$D$782,СВЦЭМ!$A$39:$A$782,$A146,СВЦЭМ!$B$39:$B$782,K$119)+'СЕТ СН'!$H$14+СВЦЭМ!$D$10+'СЕТ СН'!$H$6-'СЕТ СН'!$H$26</f>
        <v>1427.18306646</v>
      </c>
      <c r="L146" s="36">
        <f>SUMIFS(СВЦЭМ!$D$39:$D$782,СВЦЭМ!$A$39:$A$782,$A146,СВЦЭМ!$B$39:$B$782,L$119)+'СЕТ СН'!$H$14+СВЦЭМ!$D$10+'СЕТ СН'!$H$6-'СЕТ СН'!$H$26</f>
        <v>1428.3549190399999</v>
      </c>
      <c r="M146" s="36">
        <f>SUMIFS(СВЦЭМ!$D$39:$D$782,СВЦЭМ!$A$39:$A$782,$A146,СВЦЭМ!$B$39:$B$782,M$119)+'СЕТ СН'!$H$14+СВЦЭМ!$D$10+'СЕТ СН'!$H$6-'СЕТ СН'!$H$26</f>
        <v>1423.53490315</v>
      </c>
      <c r="N146" s="36">
        <f>SUMIFS(СВЦЭМ!$D$39:$D$782,СВЦЭМ!$A$39:$A$782,$A146,СВЦЭМ!$B$39:$B$782,N$119)+'СЕТ СН'!$H$14+СВЦЭМ!$D$10+'СЕТ СН'!$H$6-'СЕТ СН'!$H$26</f>
        <v>1409.37650706</v>
      </c>
      <c r="O146" s="36">
        <f>SUMIFS(СВЦЭМ!$D$39:$D$782,СВЦЭМ!$A$39:$A$782,$A146,СВЦЭМ!$B$39:$B$782,O$119)+'СЕТ СН'!$H$14+СВЦЭМ!$D$10+'СЕТ СН'!$H$6-'СЕТ СН'!$H$26</f>
        <v>1405.64109306</v>
      </c>
      <c r="P146" s="36">
        <f>SUMIFS(СВЦЭМ!$D$39:$D$782,СВЦЭМ!$A$39:$A$782,$A146,СВЦЭМ!$B$39:$B$782,P$119)+'СЕТ СН'!$H$14+СВЦЭМ!$D$10+'СЕТ СН'!$H$6-'СЕТ СН'!$H$26</f>
        <v>1398.6911237900001</v>
      </c>
      <c r="Q146" s="36">
        <f>SUMIFS(СВЦЭМ!$D$39:$D$782,СВЦЭМ!$A$39:$A$782,$A146,СВЦЭМ!$B$39:$B$782,Q$119)+'СЕТ СН'!$H$14+СВЦЭМ!$D$10+'СЕТ СН'!$H$6-'СЕТ СН'!$H$26</f>
        <v>1396.903761</v>
      </c>
      <c r="R146" s="36">
        <f>SUMIFS(СВЦЭМ!$D$39:$D$782,СВЦЭМ!$A$39:$A$782,$A146,СВЦЭМ!$B$39:$B$782,R$119)+'СЕТ СН'!$H$14+СВЦЭМ!$D$10+'СЕТ СН'!$H$6-'СЕТ СН'!$H$26</f>
        <v>1393.70797343</v>
      </c>
      <c r="S146" s="36">
        <f>SUMIFS(СВЦЭМ!$D$39:$D$782,СВЦЭМ!$A$39:$A$782,$A146,СВЦЭМ!$B$39:$B$782,S$119)+'СЕТ СН'!$H$14+СВЦЭМ!$D$10+'СЕТ СН'!$H$6-'СЕТ СН'!$H$26</f>
        <v>1407.82571906</v>
      </c>
      <c r="T146" s="36">
        <f>SUMIFS(СВЦЭМ!$D$39:$D$782,СВЦЭМ!$A$39:$A$782,$A146,СВЦЭМ!$B$39:$B$782,T$119)+'СЕТ СН'!$H$14+СВЦЭМ!$D$10+'СЕТ СН'!$H$6-'СЕТ СН'!$H$26</f>
        <v>1409.2917537000001</v>
      </c>
      <c r="U146" s="36">
        <f>SUMIFS(СВЦЭМ!$D$39:$D$782,СВЦЭМ!$A$39:$A$782,$A146,СВЦЭМ!$B$39:$B$782,U$119)+'СЕТ СН'!$H$14+СВЦЭМ!$D$10+'СЕТ СН'!$H$6-'СЕТ СН'!$H$26</f>
        <v>1415.2146986600001</v>
      </c>
      <c r="V146" s="36">
        <f>SUMIFS(СВЦЭМ!$D$39:$D$782,СВЦЭМ!$A$39:$A$782,$A146,СВЦЭМ!$B$39:$B$782,V$119)+'СЕТ СН'!$H$14+СВЦЭМ!$D$10+'СЕТ СН'!$H$6-'СЕТ СН'!$H$26</f>
        <v>1416.1102736400001</v>
      </c>
      <c r="W146" s="36">
        <f>SUMIFS(СВЦЭМ!$D$39:$D$782,СВЦЭМ!$A$39:$A$782,$A146,СВЦЭМ!$B$39:$B$782,W$119)+'СЕТ СН'!$H$14+СВЦЭМ!$D$10+'СЕТ СН'!$H$6-'СЕТ СН'!$H$26</f>
        <v>1421.7721144700001</v>
      </c>
      <c r="X146" s="36">
        <f>SUMIFS(СВЦЭМ!$D$39:$D$782,СВЦЭМ!$A$39:$A$782,$A146,СВЦЭМ!$B$39:$B$782,X$119)+'СЕТ СН'!$H$14+СВЦЭМ!$D$10+'СЕТ СН'!$H$6-'СЕТ СН'!$H$26</f>
        <v>1401.0380174700001</v>
      </c>
      <c r="Y146" s="36">
        <f>SUMIFS(СВЦЭМ!$D$39:$D$782,СВЦЭМ!$A$39:$A$782,$A146,СВЦЭМ!$B$39:$B$782,Y$119)+'СЕТ СН'!$H$14+СВЦЭМ!$D$10+'СЕТ СН'!$H$6-'СЕТ СН'!$H$26</f>
        <v>1404.6244059600001</v>
      </c>
    </row>
    <row r="147" spans="1:27" ht="15.75" x14ac:dyDescent="0.2">
      <c r="A147" s="35">
        <f t="shared" si="3"/>
        <v>44497</v>
      </c>
      <c r="B147" s="36">
        <f>SUMIFS(СВЦЭМ!$D$39:$D$782,СВЦЭМ!$A$39:$A$782,$A147,СВЦЭМ!$B$39:$B$782,B$119)+'СЕТ СН'!$H$14+СВЦЭМ!$D$10+'СЕТ СН'!$H$6-'СЕТ СН'!$H$26</f>
        <v>1418.11662834</v>
      </c>
      <c r="C147" s="36">
        <f>SUMIFS(СВЦЭМ!$D$39:$D$782,СВЦЭМ!$A$39:$A$782,$A147,СВЦЭМ!$B$39:$B$782,C$119)+'СЕТ СН'!$H$14+СВЦЭМ!$D$10+'СЕТ СН'!$H$6-'СЕТ СН'!$H$26</f>
        <v>1475.8059160099999</v>
      </c>
      <c r="D147" s="36">
        <f>SUMIFS(СВЦЭМ!$D$39:$D$782,СВЦЭМ!$A$39:$A$782,$A147,СВЦЭМ!$B$39:$B$782,D$119)+'СЕТ СН'!$H$14+СВЦЭМ!$D$10+'СЕТ СН'!$H$6-'СЕТ СН'!$H$26</f>
        <v>1422.50469899</v>
      </c>
      <c r="E147" s="36">
        <f>SUMIFS(СВЦЭМ!$D$39:$D$782,СВЦЭМ!$A$39:$A$782,$A147,СВЦЭМ!$B$39:$B$782,E$119)+'СЕТ СН'!$H$14+СВЦЭМ!$D$10+'СЕТ СН'!$H$6-'СЕТ СН'!$H$26</f>
        <v>1403.0691244700001</v>
      </c>
      <c r="F147" s="36">
        <f>SUMIFS(СВЦЭМ!$D$39:$D$782,СВЦЭМ!$A$39:$A$782,$A147,СВЦЭМ!$B$39:$B$782,F$119)+'СЕТ СН'!$H$14+СВЦЭМ!$D$10+'СЕТ СН'!$H$6-'СЕТ СН'!$H$26</f>
        <v>1400.6351099400001</v>
      </c>
      <c r="G147" s="36">
        <f>SUMIFS(СВЦЭМ!$D$39:$D$782,СВЦЭМ!$A$39:$A$782,$A147,СВЦЭМ!$B$39:$B$782,G$119)+'СЕТ СН'!$H$14+СВЦЭМ!$D$10+'СЕТ СН'!$H$6-'СЕТ СН'!$H$26</f>
        <v>1413.7851943400001</v>
      </c>
      <c r="H147" s="36">
        <f>SUMIFS(СВЦЭМ!$D$39:$D$782,СВЦЭМ!$A$39:$A$782,$A147,СВЦЭМ!$B$39:$B$782,H$119)+'СЕТ СН'!$H$14+СВЦЭМ!$D$10+'СЕТ СН'!$H$6-'СЕТ СН'!$H$26</f>
        <v>1430.70821428</v>
      </c>
      <c r="I147" s="36">
        <f>SUMIFS(СВЦЭМ!$D$39:$D$782,СВЦЭМ!$A$39:$A$782,$A147,СВЦЭМ!$B$39:$B$782,I$119)+'СЕТ СН'!$H$14+СВЦЭМ!$D$10+'СЕТ СН'!$H$6-'СЕТ СН'!$H$26</f>
        <v>1385.9098000500001</v>
      </c>
      <c r="J147" s="36">
        <f>SUMIFS(СВЦЭМ!$D$39:$D$782,СВЦЭМ!$A$39:$A$782,$A147,СВЦЭМ!$B$39:$B$782,J$119)+'СЕТ СН'!$H$14+СВЦЭМ!$D$10+'СЕТ СН'!$H$6-'СЕТ СН'!$H$26</f>
        <v>1343.6273301599999</v>
      </c>
      <c r="K147" s="36">
        <f>SUMIFS(СВЦЭМ!$D$39:$D$782,СВЦЭМ!$A$39:$A$782,$A147,СВЦЭМ!$B$39:$B$782,K$119)+'СЕТ СН'!$H$14+СВЦЭМ!$D$10+'СЕТ СН'!$H$6-'СЕТ СН'!$H$26</f>
        <v>1353.6841481700001</v>
      </c>
      <c r="L147" s="36">
        <f>SUMIFS(СВЦЭМ!$D$39:$D$782,СВЦЭМ!$A$39:$A$782,$A147,СВЦЭМ!$B$39:$B$782,L$119)+'СЕТ СН'!$H$14+СВЦЭМ!$D$10+'СЕТ СН'!$H$6-'СЕТ СН'!$H$26</f>
        <v>1363.7659277</v>
      </c>
      <c r="M147" s="36">
        <f>SUMIFS(СВЦЭМ!$D$39:$D$782,СВЦЭМ!$A$39:$A$782,$A147,СВЦЭМ!$B$39:$B$782,M$119)+'СЕТ СН'!$H$14+СВЦЭМ!$D$10+'СЕТ СН'!$H$6-'СЕТ СН'!$H$26</f>
        <v>1388.72341207</v>
      </c>
      <c r="N147" s="36">
        <f>SUMIFS(СВЦЭМ!$D$39:$D$782,СВЦЭМ!$A$39:$A$782,$A147,СВЦЭМ!$B$39:$B$782,N$119)+'СЕТ СН'!$H$14+СВЦЭМ!$D$10+'СЕТ СН'!$H$6-'СЕТ СН'!$H$26</f>
        <v>1396.93213683</v>
      </c>
      <c r="O147" s="36">
        <f>SUMIFS(СВЦЭМ!$D$39:$D$782,СВЦЭМ!$A$39:$A$782,$A147,СВЦЭМ!$B$39:$B$782,O$119)+'СЕТ СН'!$H$14+СВЦЭМ!$D$10+'СЕТ СН'!$H$6-'СЕТ СН'!$H$26</f>
        <v>1407.4600997100001</v>
      </c>
      <c r="P147" s="36">
        <f>SUMIFS(СВЦЭМ!$D$39:$D$782,СВЦЭМ!$A$39:$A$782,$A147,СВЦЭМ!$B$39:$B$782,P$119)+'СЕТ СН'!$H$14+СВЦЭМ!$D$10+'СЕТ СН'!$H$6-'СЕТ СН'!$H$26</f>
        <v>1406.16787084</v>
      </c>
      <c r="Q147" s="36">
        <f>SUMIFS(СВЦЭМ!$D$39:$D$782,СВЦЭМ!$A$39:$A$782,$A147,СВЦЭМ!$B$39:$B$782,Q$119)+'СЕТ СН'!$H$14+СВЦЭМ!$D$10+'СЕТ СН'!$H$6-'СЕТ СН'!$H$26</f>
        <v>1396.42316772</v>
      </c>
      <c r="R147" s="36">
        <f>SUMIFS(СВЦЭМ!$D$39:$D$782,СВЦЭМ!$A$39:$A$782,$A147,СВЦЭМ!$B$39:$B$782,R$119)+'СЕТ СН'!$H$14+СВЦЭМ!$D$10+'СЕТ СН'!$H$6-'СЕТ СН'!$H$26</f>
        <v>1396.90635286</v>
      </c>
      <c r="S147" s="36">
        <f>SUMIFS(СВЦЭМ!$D$39:$D$782,СВЦЭМ!$A$39:$A$782,$A147,СВЦЭМ!$B$39:$B$782,S$119)+'СЕТ СН'!$H$14+СВЦЭМ!$D$10+'СЕТ СН'!$H$6-'СЕТ СН'!$H$26</f>
        <v>1399.79907048</v>
      </c>
      <c r="T147" s="36">
        <f>SUMIFS(СВЦЭМ!$D$39:$D$782,СВЦЭМ!$A$39:$A$782,$A147,СВЦЭМ!$B$39:$B$782,T$119)+'СЕТ СН'!$H$14+СВЦЭМ!$D$10+'СЕТ СН'!$H$6-'СЕТ СН'!$H$26</f>
        <v>1368.4787584800001</v>
      </c>
      <c r="U147" s="36">
        <f>SUMIFS(СВЦЭМ!$D$39:$D$782,СВЦЭМ!$A$39:$A$782,$A147,СВЦЭМ!$B$39:$B$782,U$119)+'СЕТ СН'!$H$14+СВЦЭМ!$D$10+'СЕТ СН'!$H$6-'СЕТ СН'!$H$26</f>
        <v>1380.3553445</v>
      </c>
      <c r="V147" s="36">
        <f>SUMIFS(СВЦЭМ!$D$39:$D$782,СВЦЭМ!$A$39:$A$782,$A147,СВЦЭМ!$B$39:$B$782,V$119)+'СЕТ СН'!$H$14+СВЦЭМ!$D$10+'СЕТ СН'!$H$6-'СЕТ СН'!$H$26</f>
        <v>1373.6374919100001</v>
      </c>
      <c r="W147" s="36">
        <f>SUMIFS(СВЦЭМ!$D$39:$D$782,СВЦЭМ!$A$39:$A$782,$A147,СВЦЭМ!$B$39:$B$782,W$119)+'СЕТ СН'!$H$14+СВЦЭМ!$D$10+'СЕТ СН'!$H$6-'СЕТ СН'!$H$26</f>
        <v>1378.3931346300001</v>
      </c>
      <c r="X147" s="36">
        <f>SUMIFS(СВЦЭМ!$D$39:$D$782,СВЦЭМ!$A$39:$A$782,$A147,СВЦЭМ!$B$39:$B$782,X$119)+'СЕТ СН'!$H$14+СВЦЭМ!$D$10+'СЕТ СН'!$H$6-'СЕТ СН'!$H$26</f>
        <v>1381.2450371</v>
      </c>
      <c r="Y147" s="36">
        <f>SUMIFS(СВЦЭМ!$D$39:$D$782,СВЦЭМ!$A$39:$A$782,$A147,СВЦЭМ!$B$39:$B$782,Y$119)+'СЕТ СН'!$H$14+СВЦЭМ!$D$10+'СЕТ СН'!$H$6-'СЕТ СН'!$H$26</f>
        <v>1343.9883433100001</v>
      </c>
    </row>
    <row r="148" spans="1:27" ht="15.75" x14ac:dyDescent="0.2">
      <c r="A148" s="35">
        <f t="shared" si="3"/>
        <v>44498</v>
      </c>
      <c r="B148" s="36">
        <f>SUMIFS(СВЦЭМ!$D$39:$D$782,СВЦЭМ!$A$39:$A$782,$A148,СВЦЭМ!$B$39:$B$782,B$119)+'СЕТ СН'!$H$14+СВЦЭМ!$D$10+'СЕТ СН'!$H$6-'СЕТ СН'!$H$26</f>
        <v>1599.67343996</v>
      </c>
      <c r="C148" s="36">
        <f>SUMIFS(СВЦЭМ!$D$39:$D$782,СВЦЭМ!$A$39:$A$782,$A148,СВЦЭМ!$B$39:$B$782,C$119)+'СЕТ СН'!$H$14+СВЦЭМ!$D$10+'СЕТ СН'!$H$6-'СЕТ СН'!$H$26</f>
        <v>1616.39500223</v>
      </c>
      <c r="D148" s="36">
        <f>SUMIFS(СВЦЭМ!$D$39:$D$782,СВЦЭМ!$A$39:$A$782,$A148,СВЦЭМ!$B$39:$B$782,D$119)+'СЕТ СН'!$H$14+СВЦЭМ!$D$10+'СЕТ СН'!$H$6-'СЕТ СН'!$H$26</f>
        <v>1571.66998638</v>
      </c>
      <c r="E148" s="36">
        <f>SUMIFS(СВЦЭМ!$D$39:$D$782,СВЦЭМ!$A$39:$A$782,$A148,СВЦЭМ!$B$39:$B$782,E$119)+'СЕТ СН'!$H$14+СВЦЭМ!$D$10+'СЕТ СН'!$H$6-'СЕТ СН'!$H$26</f>
        <v>1549.33609456</v>
      </c>
      <c r="F148" s="36">
        <f>SUMIFS(СВЦЭМ!$D$39:$D$782,СВЦЭМ!$A$39:$A$782,$A148,СВЦЭМ!$B$39:$B$782,F$119)+'СЕТ СН'!$H$14+СВЦЭМ!$D$10+'СЕТ СН'!$H$6-'СЕТ СН'!$H$26</f>
        <v>1549.5090755000001</v>
      </c>
      <c r="G148" s="36">
        <f>SUMIFS(СВЦЭМ!$D$39:$D$782,СВЦЭМ!$A$39:$A$782,$A148,СВЦЭМ!$B$39:$B$782,G$119)+'СЕТ СН'!$H$14+СВЦЭМ!$D$10+'СЕТ СН'!$H$6-'СЕТ СН'!$H$26</f>
        <v>1559.78477041</v>
      </c>
      <c r="H148" s="36">
        <f>SUMIFS(СВЦЭМ!$D$39:$D$782,СВЦЭМ!$A$39:$A$782,$A148,СВЦЭМ!$B$39:$B$782,H$119)+'СЕТ СН'!$H$14+СВЦЭМ!$D$10+'СЕТ СН'!$H$6-'СЕТ СН'!$H$26</f>
        <v>1607.10231441</v>
      </c>
      <c r="I148" s="36">
        <f>SUMIFS(СВЦЭМ!$D$39:$D$782,СВЦЭМ!$A$39:$A$782,$A148,СВЦЭМ!$B$39:$B$782,I$119)+'СЕТ СН'!$H$14+СВЦЭМ!$D$10+'СЕТ СН'!$H$6-'СЕТ СН'!$H$26</f>
        <v>1601.7495992199999</v>
      </c>
      <c r="J148" s="36">
        <f>SUMIFS(СВЦЭМ!$D$39:$D$782,СВЦЭМ!$A$39:$A$782,$A148,СВЦЭМ!$B$39:$B$782,J$119)+'СЕТ СН'!$H$14+СВЦЭМ!$D$10+'СЕТ СН'!$H$6-'СЕТ СН'!$H$26</f>
        <v>1492.67385513</v>
      </c>
      <c r="K148" s="36">
        <f>SUMIFS(СВЦЭМ!$D$39:$D$782,СВЦЭМ!$A$39:$A$782,$A148,СВЦЭМ!$B$39:$B$782,K$119)+'СЕТ СН'!$H$14+СВЦЭМ!$D$10+'СЕТ СН'!$H$6-'СЕТ СН'!$H$26</f>
        <v>1343.3357511300001</v>
      </c>
      <c r="L148" s="36">
        <f>SUMIFS(СВЦЭМ!$D$39:$D$782,СВЦЭМ!$A$39:$A$782,$A148,СВЦЭМ!$B$39:$B$782,L$119)+'СЕТ СН'!$H$14+СВЦЭМ!$D$10+'СЕТ СН'!$H$6-'СЕТ СН'!$H$26</f>
        <v>1274.29151009</v>
      </c>
      <c r="M148" s="36">
        <f>SUMIFS(СВЦЭМ!$D$39:$D$782,СВЦЭМ!$A$39:$A$782,$A148,СВЦЭМ!$B$39:$B$782,M$119)+'СЕТ СН'!$H$14+СВЦЭМ!$D$10+'СЕТ СН'!$H$6-'СЕТ СН'!$H$26</f>
        <v>1303.07378958</v>
      </c>
      <c r="N148" s="36">
        <f>SUMIFS(СВЦЭМ!$D$39:$D$782,СВЦЭМ!$A$39:$A$782,$A148,СВЦЭМ!$B$39:$B$782,N$119)+'СЕТ СН'!$H$14+СВЦЭМ!$D$10+'СЕТ СН'!$H$6-'СЕТ СН'!$H$26</f>
        <v>1308.9348697299999</v>
      </c>
      <c r="O148" s="36">
        <f>SUMIFS(СВЦЭМ!$D$39:$D$782,СВЦЭМ!$A$39:$A$782,$A148,СВЦЭМ!$B$39:$B$782,O$119)+'СЕТ СН'!$H$14+СВЦЭМ!$D$10+'СЕТ СН'!$H$6-'СЕТ СН'!$H$26</f>
        <v>1312.7520259</v>
      </c>
      <c r="P148" s="36">
        <f>SUMIFS(СВЦЭМ!$D$39:$D$782,СВЦЭМ!$A$39:$A$782,$A148,СВЦЭМ!$B$39:$B$782,P$119)+'СЕТ СН'!$H$14+СВЦЭМ!$D$10+'СЕТ СН'!$H$6-'СЕТ СН'!$H$26</f>
        <v>1309.2152915500001</v>
      </c>
      <c r="Q148" s="36">
        <f>SUMIFS(СВЦЭМ!$D$39:$D$782,СВЦЭМ!$A$39:$A$782,$A148,СВЦЭМ!$B$39:$B$782,Q$119)+'СЕТ СН'!$H$14+СВЦЭМ!$D$10+'СЕТ СН'!$H$6-'СЕТ СН'!$H$26</f>
        <v>1310.1670923899999</v>
      </c>
      <c r="R148" s="36">
        <f>SUMIFS(СВЦЭМ!$D$39:$D$782,СВЦЭМ!$A$39:$A$782,$A148,СВЦЭМ!$B$39:$B$782,R$119)+'СЕТ СН'!$H$14+СВЦЭМ!$D$10+'СЕТ СН'!$H$6-'СЕТ СН'!$H$26</f>
        <v>1293.57329516</v>
      </c>
      <c r="S148" s="36">
        <f>SUMIFS(СВЦЭМ!$D$39:$D$782,СВЦЭМ!$A$39:$A$782,$A148,СВЦЭМ!$B$39:$B$782,S$119)+'СЕТ СН'!$H$14+СВЦЭМ!$D$10+'СЕТ СН'!$H$6-'СЕТ СН'!$H$26</f>
        <v>1278.31449277</v>
      </c>
      <c r="T148" s="36">
        <f>SUMIFS(СВЦЭМ!$D$39:$D$782,СВЦЭМ!$A$39:$A$782,$A148,СВЦЭМ!$B$39:$B$782,T$119)+'СЕТ СН'!$H$14+СВЦЭМ!$D$10+'СЕТ СН'!$H$6-'СЕТ СН'!$H$26</f>
        <v>1243.66303945</v>
      </c>
      <c r="U148" s="36">
        <f>SUMIFS(СВЦЭМ!$D$39:$D$782,СВЦЭМ!$A$39:$A$782,$A148,СВЦЭМ!$B$39:$B$782,U$119)+'СЕТ СН'!$H$14+СВЦЭМ!$D$10+'СЕТ СН'!$H$6-'СЕТ СН'!$H$26</f>
        <v>1202.89607</v>
      </c>
      <c r="V148" s="36">
        <f>SUMIFS(СВЦЭМ!$D$39:$D$782,СВЦЭМ!$A$39:$A$782,$A148,СВЦЭМ!$B$39:$B$782,V$119)+'СЕТ СН'!$H$14+СВЦЭМ!$D$10+'СЕТ СН'!$H$6-'СЕТ СН'!$H$26</f>
        <v>1195.3432432899999</v>
      </c>
      <c r="W148" s="36">
        <f>SUMIFS(СВЦЭМ!$D$39:$D$782,СВЦЭМ!$A$39:$A$782,$A148,СВЦЭМ!$B$39:$B$782,W$119)+'СЕТ СН'!$H$14+СВЦЭМ!$D$10+'СЕТ СН'!$H$6-'СЕТ СН'!$H$26</f>
        <v>1184.67196104</v>
      </c>
      <c r="X148" s="36">
        <f>SUMIFS(СВЦЭМ!$D$39:$D$782,СВЦЭМ!$A$39:$A$782,$A148,СВЦЭМ!$B$39:$B$782,X$119)+'СЕТ СН'!$H$14+СВЦЭМ!$D$10+'СЕТ СН'!$H$6-'СЕТ СН'!$H$26</f>
        <v>1250.1473147300001</v>
      </c>
      <c r="Y148" s="36">
        <f>SUMIFS(СВЦЭМ!$D$39:$D$782,СВЦЭМ!$A$39:$A$782,$A148,СВЦЭМ!$B$39:$B$782,Y$119)+'СЕТ СН'!$H$14+СВЦЭМ!$D$10+'СЕТ СН'!$H$6-'СЕТ СН'!$H$26</f>
        <v>1266.2821823899999</v>
      </c>
    </row>
    <row r="149" spans="1:27" ht="15.75" x14ac:dyDescent="0.2">
      <c r="A149" s="35">
        <f t="shared" si="3"/>
        <v>44499</v>
      </c>
      <c r="B149" s="36">
        <f>SUMIFS(СВЦЭМ!$D$39:$D$782,СВЦЭМ!$A$39:$A$782,$A149,СВЦЭМ!$B$39:$B$782,B$119)+'СЕТ СН'!$H$14+СВЦЭМ!$D$10+'СЕТ СН'!$H$6-'СЕТ СН'!$H$26</f>
        <v>1299.70926981</v>
      </c>
      <c r="C149" s="36">
        <f>SUMIFS(СВЦЭМ!$D$39:$D$782,СВЦЭМ!$A$39:$A$782,$A149,СВЦЭМ!$B$39:$B$782,C$119)+'СЕТ СН'!$H$14+СВЦЭМ!$D$10+'СЕТ СН'!$H$6-'СЕТ СН'!$H$26</f>
        <v>1383.61924559</v>
      </c>
      <c r="D149" s="36">
        <f>SUMIFS(СВЦЭМ!$D$39:$D$782,СВЦЭМ!$A$39:$A$782,$A149,СВЦЭМ!$B$39:$B$782,D$119)+'СЕТ СН'!$H$14+СВЦЭМ!$D$10+'СЕТ СН'!$H$6-'СЕТ СН'!$H$26</f>
        <v>1372.4858863500001</v>
      </c>
      <c r="E149" s="36">
        <f>SUMIFS(СВЦЭМ!$D$39:$D$782,СВЦЭМ!$A$39:$A$782,$A149,СВЦЭМ!$B$39:$B$782,E$119)+'СЕТ СН'!$H$14+СВЦЭМ!$D$10+'СЕТ СН'!$H$6-'СЕТ СН'!$H$26</f>
        <v>1372.6476996900001</v>
      </c>
      <c r="F149" s="36">
        <f>SUMIFS(СВЦЭМ!$D$39:$D$782,СВЦЭМ!$A$39:$A$782,$A149,СВЦЭМ!$B$39:$B$782,F$119)+'СЕТ СН'!$H$14+СВЦЭМ!$D$10+'СЕТ СН'!$H$6-'СЕТ СН'!$H$26</f>
        <v>1371.23296299</v>
      </c>
      <c r="G149" s="36">
        <f>SUMIFS(СВЦЭМ!$D$39:$D$782,СВЦЭМ!$A$39:$A$782,$A149,СВЦЭМ!$B$39:$B$782,G$119)+'СЕТ СН'!$H$14+СВЦЭМ!$D$10+'СЕТ СН'!$H$6-'СЕТ СН'!$H$26</f>
        <v>1371.04736615</v>
      </c>
      <c r="H149" s="36">
        <f>SUMIFS(СВЦЭМ!$D$39:$D$782,СВЦЭМ!$A$39:$A$782,$A149,СВЦЭМ!$B$39:$B$782,H$119)+'СЕТ СН'!$H$14+СВЦЭМ!$D$10+'СЕТ СН'!$H$6-'СЕТ СН'!$H$26</f>
        <v>1367.43321971</v>
      </c>
      <c r="I149" s="36">
        <f>SUMIFS(СВЦЭМ!$D$39:$D$782,СВЦЭМ!$A$39:$A$782,$A149,СВЦЭМ!$B$39:$B$782,I$119)+'СЕТ СН'!$H$14+СВЦЭМ!$D$10+'СЕТ СН'!$H$6-'СЕТ СН'!$H$26</f>
        <v>1308.96844029</v>
      </c>
      <c r="J149" s="36">
        <f>SUMIFS(СВЦЭМ!$D$39:$D$782,СВЦЭМ!$A$39:$A$782,$A149,СВЦЭМ!$B$39:$B$782,J$119)+'СЕТ СН'!$H$14+СВЦЭМ!$D$10+'СЕТ СН'!$H$6-'СЕТ СН'!$H$26</f>
        <v>1295.8903663200001</v>
      </c>
      <c r="K149" s="36">
        <f>SUMIFS(СВЦЭМ!$D$39:$D$782,СВЦЭМ!$A$39:$A$782,$A149,СВЦЭМ!$B$39:$B$782,K$119)+'СЕТ СН'!$H$14+СВЦЭМ!$D$10+'СЕТ СН'!$H$6-'СЕТ СН'!$H$26</f>
        <v>1334.99450828</v>
      </c>
      <c r="L149" s="36">
        <f>SUMIFS(СВЦЭМ!$D$39:$D$782,СВЦЭМ!$A$39:$A$782,$A149,СВЦЭМ!$B$39:$B$782,L$119)+'СЕТ СН'!$H$14+СВЦЭМ!$D$10+'СЕТ СН'!$H$6-'СЕТ СН'!$H$26</f>
        <v>1348.2761615700001</v>
      </c>
      <c r="M149" s="36">
        <f>SUMIFS(СВЦЭМ!$D$39:$D$782,СВЦЭМ!$A$39:$A$782,$A149,СВЦЭМ!$B$39:$B$782,M$119)+'СЕТ СН'!$H$14+СВЦЭМ!$D$10+'СЕТ СН'!$H$6-'СЕТ СН'!$H$26</f>
        <v>1341.6724281199999</v>
      </c>
      <c r="N149" s="36">
        <f>SUMIFS(СВЦЭМ!$D$39:$D$782,СВЦЭМ!$A$39:$A$782,$A149,СВЦЭМ!$B$39:$B$782,N$119)+'СЕТ СН'!$H$14+СВЦЭМ!$D$10+'СЕТ СН'!$H$6-'СЕТ СН'!$H$26</f>
        <v>1335.9310160699999</v>
      </c>
      <c r="O149" s="36">
        <f>SUMIFS(СВЦЭМ!$D$39:$D$782,СВЦЭМ!$A$39:$A$782,$A149,СВЦЭМ!$B$39:$B$782,O$119)+'СЕТ СН'!$H$14+СВЦЭМ!$D$10+'СЕТ СН'!$H$6-'СЕТ СН'!$H$26</f>
        <v>1305.0441619200001</v>
      </c>
      <c r="P149" s="36">
        <f>SUMIFS(СВЦЭМ!$D$39:$D$782,СВЦЭМ!$A$39:$A$782,$A149,СВЦЭМ!$B$39:$B$782,P$119)+'СЕТ СН'!$H$14+СВЦЭМ!$D$10+'СЕТ СН'!$H$6-'СЕТ СН'!$H$26</f>
        <v>1293.99175767</v>
      </c>
      <c r="Q149" s="36">
        <f>SUMIFS(СВЦЭМ!$D$39:$D$782,СВЦЭМ!$A$39:$A$782,$A149,СВЦЭМ!$B$39:$B$782,Q$119)+'СЕТ СН'!$H$14+СВЦЭМ!$D$10+'СЕТ СН'!$H$6-'СЕТ СН'!$H$26</f>
        <v>1299.3112684600001</v>
      </c>
      <c r="R149" s="36">
        <f>SUMIFS(СВЦЭМ!$D$39:$D$782,СВЦЭМ!$A$39:$A$782,$A149,СВЦЭМ!$B$39:$B$782,R$119)+'СЕТ СН'!$H$14+СВЦЭМ!$D$10+'СЕТ СН'!$H$6-'СЕТ СН'!$H$26</f>
        <v>1286.39471039</v>
      </c>
      <c r="S149" s="36">
        <f>SUMIFS(СВЦЭМ!$D$39:$D$782,СВЦЭМ!$A$39:$A$782,$A149,СВЦЭМ!$B$39:$B$782,S$119)+'СЕТ СН'!$H$14+СВЦЭМ!$D$10+'СЕТ СН'!$H$6-'СЕТ СН'!$H$26</f>
        <v>1287.41777555</v>
      </c>
      <c r="T149" s="36">
        <f>SUMIFS(СВЦЭМ!$D$39:$D$782,СВЦЭМ!$A$39:$A$782,$A149,СВЦЭМ!$B$39:$B$782,T$119)+'СЕТ СН'!$H$14+СВЦЭМ!$D$10+'СЕТ СН'!$H$6-'СЕТ СН'!$H$26</f>
        <v>1319.68909246</v>
      </c>
      <c r="U149" s="36">
        <f>SUMIFS(СВЦЭМ!$D$39:$D$782,СВЦЭМ!$A$39:$A$782,$A149,СВЦЭМ!$B$39:$B$782,U$119)+'СЕТ СН'!$H$14+СВЦЭМ!$D$10+'СЕТ СН'!$H$6-'СЕТ СН'!$H$26</f>
        <v>1340.6620823400001</v>
      </c>
      <c r="V149" s="36">
        <f>SUMIFS(СВЦЭМ!$D$39:$D$782,СВЦЭМ!$A$39:$A$782,$A149,СВЦЭМ!$B$39:$B$782,V$119)+'СЕТ СН'!$H$14+СВЦЭМ!$D$10+'СЕТ СН'!$H$6-'СЕТ СН'!$H$26</f>
        <v>1326.2957058200002</v>
      </c>
      <c r="W149" s="36">
        <f>SUMIFS(СВЦЭМ!$D$39:$D$782,СВЦЭМ!$A$39:$A$782,$A149,СВЦЭМ!$B$39:$B$782,W$119)+'СЕТ СН'!$H$14+СВЦЭМ!$D$10+'СЕТ СН'!$H$6-'СЕТ СН'!$H$26</f>
        <v>1314.74837538</v>
      </c>
      <c r="X149" s="36">
        <f>SUMIFS(СВЦЭМ!$D$39:$D$782,СВЦЭМ!$A$39:$A$782,$A149,СВЦЭМ!$B$39:$B$782,X$119)+'СЕТ СН'!$H$14+СВЦЭМ!$D$10+'СЕТ СН'!$H$6-'СЕТ СН'!$H$26</f>
        <v>1289.3650748800001</v>
      </c>
      <c r="Y149" s="36">
        <f>SUMIFS(СВЦЭМ!$D$39:$D$782,СВЦЭМ!$A$39:$A$782,$A149,СВЦЭМ!$B$39:$B$782,Y$119)+'СЕТ СН'!$H$14+СВЦЭМ!$D$10+'СЕТ СН'!$H$6-'СЕТ СН'!$H$26</f>
        <v>1299.48990473</v>
      </c>
    </row>
    <row r="150" spans="1:27" ht="15.75" x14ac:dyDescent="0.2">
      <c r="A150" s="35">
        <f t="shared" si="3"/>
        <v>44500</v>
      </c>
      <c r="B150" s="36">
        <f>SUMIFS(СВЦЭМ!$D$39:$D$782,СВЦЭМ!$A$39:$A$782,$A150,СВЦЭМ!$B$39:$B$782,B$119)+'СЕТ СН'!$H$14+СВЦЭМ!$D$10+'СЕТ СН'!$H$6-'СЕТ СН'!$H$26</f>
        <v>1290.1920754600001</v>
      </c>
      <c r="C150" s="36">
        <f>SUMIFS(СВЦЭМ!$D$39:$D$782,СВЦЭМ!$A$39:$A$782,$A150,СВЦЭМ!$B$39:$B$782,C$119)+'СЕТ СН'!$H$14+СВЦЭМ!$D$10+'СЕТ СН'!$H$6-'СЕТ СН'!$H$26</f>
        <v>1365.4560839800001</v>
      </c>
      <c r="D150" s="36">
        <f>SUMIFS(СВЦЭМ!$D$39:$D$782,СВЦЭМ!$A$39:$A$782,$A150,СВЦЭМ!$B$39:$B$782,D$119)+'СЕТ СН'!$H$14+СВЦЭМ!$D$10+'СЕТ СН'!$H$6-'СЕТ СН'!$H$26</f>
        <v>1366.9359259800001</v>
      </c>
      <c r="E150" s="36">
        <f>SUMIFS(СВЦЭМ!$D$39:$D$782,СВЦЭМ!$A$39:$A$782,$A150,СВЦЭМ!$B$39:$B$782,E$119)+'СЕТ СН'!$H$14+СВЦЭМ!$D$10+'СЕТ СН'!$H$6-'СЕТ СН'!$H$26</f>
        <v>1359.94378719</v>
      </c>
      <c r="F150" s="36">
        <f>SUMIFS(СВЦЭМ!$D$39:$D$782,СВЦЭМ!$A$39:$A$782,$A150,СВЦЭМ!$B$39:$B$782,F$119)+'СЕТ СН'!$H$14+СВЦЭМ!$D$10+'СЕТ СН'!$H$6-'СЕТ СН'!$H$26</f>
        <v>1356.68340683</v>
      </c>
      <c r="G150" s="36">
        <f>SUMIFS(СВЦЭМ!$D$39:$D$782,СВЦЭМ!$A$39:$A$782,$A150,СВЦЭМ!$B$39:$B$782,G$119)+'СЕТ СН'!$H$14+СВЦЭМ!$D$10+'СЕТ СН'!$H$6-'СЕТ СН'!$H$26</f>
        <v>1355.4422920500001</v>
      </c>
      <c r="H150" s="36">
        <f>SUMIFS(СВЦЭМ!$D$39:$D$782,СВЦЭМ!$A$39:$A$782,$A150,СВЦЭМ!$B$39:$B$782,H$119)+'СЕТ СН'!$H$14+СВЦЭМ!$D$10+'СЕТ СН'!$H$6-'СЕТ СН'!$H$26</f>
        <v>1375.9665030000001</v>
      </c>
      <c r="I150" s="36">
        <f>SUMIFS(СВЦЭМ!$D$39:$D$782,СВЦЭМ!$A$39:$A$782,$A150,СВЦЭМ!$B$39:$B$782,I$119)+'СЕТ СН'!$H$14+СВЦЭМ!$D$10+'СЕТ СН'!$H$6-'СЕТ СН'!$H$26</f>
        <v>1331.08438015</v>
      </c>
      <c r="J150" s="36">
        <f>SUMIFS(СВЦЭМ!$D$39:$D$782,СВЦЭМ!$A$39:$A$782,$A150,СВЦЭМ!$B$39:$B$782,J$119)+'СЕТ СН'!$H$14+СВЦЭМ!$D$10+'СЕТ СН'!$H$6-'СЕТ СН'!$H$26</f>
        <v>1307.56883223</v>
      </c>
      <c r="K150" s="36">
        <f>SUMIFS(СВЦЭМ!$D$39:$D$782,СВЦЭМ!$A$39:$A$782,$A150,СВЦЭМ!$B$39:$B$782,K$119)+'СЕТ СН'!$H$14+СВЦЭМ!$D$10+'СЕТ СН'!$H$6-'СЕТ СН'!$H$26</f>
        <v>1299.66683683</v>
      </c>
      <c r="L150" s="36">
        <f>SUMIFS(СВЦЭМ!$D$39:$D$782,СВЦЭМ!$A$39:$A$782,$A150,СВЦЭМ!$B$39:$B$782,L$119)+'СЕТ СН'!$H$14+СВЦЭМ!$D$10+'СЕТ СН'!$H$6-'СЕТ СН'!$H$26</f>
        <v>1313.6920111000002</v>
      </c>
      <c r="M150" s="36">
        <f>SUMIFS(СВЦЭМ!$D$39:$D$782,СВЦЭМ!$A$39:$A$782,$A150,СВЦЭМ!$B$39:$B$782,M$119)+'СЕТ СН'!$H$14+СВЦЭМ!$D$10+'СЕТ СН'!$H$6-'СЕТ СН'!$H$26</f>
        <v>1308.37962782</v>
      </c>
      <c r="N150" s="36">
        <f>SUMIFS(СВЦЭМ!$D$39:$D$782,СВЦЭМ!$A$39:$A$782,$A150,СВЦЭМ!$B$39:$B$782,N$119)+'СЕТ СН'!$H$14+СВЦЭМ!$D$10+'СЕТ СН'!$H$6-'СЕТ СН'!$H$26</f>
        <v>1321.4168362600001</v>
      </c>
      <c r="O150" s="36">
        <f>SUMIFS(СВЦЭМ!$D$39:$D$782,СВЦЭМ!$A$39:$A$782,$A150,СВЦЭМ!$B$39:$B$782,O$119)+'СЕТ СН'!$H$14+СВЦЭМ!$D$10+'СЕТ СН'!$H$6-'СЕТ СН'!$H$26</f>
        <v>1337.6864696600001</v>
      </c>
      <c r="P150" s="36">
        <f>SUMIFS(СВЦЭМ!$D$39:$D$782,СВЦЭМ!$A$39:$A$782,$A150,СВЦЭМ!$B$39:$B$782,P$119)+'СЕТ СН'!$H$14+СВЦЭМ!$D$10+'СЕТ СН'!$H$6-'СЕТ СН'!$H$26</f>
        <v>1336.5721012500001</v>
      </c>
      <c r="Q150" s="36">
        <f>SUMIFS(СВЦЭМ!$D$39:$D$782,СВЦЭМ!$A$39:$A$782,$A150,СВЦЭМ!$B$39:$B$782,Q$119)+'СЕТ СН'!$H$14+СВЦЭМ!$D$10+'СЕТ СН'!$H$6-'СЕТ СН'!$H$26</f>
        <v>1331.2483253100002</v>
      </c>
      <c r="R150" s="36">
        <f>SUMIFS(СВЦЭМ!$D$39:$D$782,СВЦЭМ!$A$39:$A$782,$A150,СВЦЭМ!$B$39:$B$782,R$119)+'СЕТ СН'!$H$14+СВЦЭМ!$D$10+'СЕТ СН'!$H$6-'СЕТ СН'!$H$26</f>
        <v>1333.5976308900001</v>
      </c>
      <c r="S150" s="36">
        <f>SUMIFS(СВЦЭМ!$D$39:$D$782,СВЦЭМ!$A$39:$A$782,$A150,СВЦЭМ!$B$39:$B$782,S$119)+'СЕТ СН'!$H$14+СВЦЭМ!$D$10+'СЕТ СН'!$H$6-'СЕТ СН'!$H$26</f>
        <v>1322.6384883799999</v>
      </c>
      <c r="T150" s="36">
        <f>SUMIFS(СВЦЭМ!$D$39:$D$782,СВЦЭМ!$A$39:$A$782,$A150,СВЦЭМ!$B$39:$B$782,T$119)+'СЕТ СН'!$H$14+СВЦЭМ!$D$10+'СЕТ СН'!$H$6-'СЕТ СН'!$H$26</f>
        <v>1346.99745216</v>
      </c>
      <c r="U150" s="36">
        <f>SUMIFS(СВЦЭМ!$D$39:$D$782,СВЦЭМ!$A$39:$A$782,$A150,СВЦЭМ!$B$39:$B$782,U$119)+'СЕТ СН'!$H$14+СВЦЭМ!$D$10+'СЕТ СН'!$H$6-'СЕТ СН'!$H$26</f>
        <v>1354.9547016900001</v>
      </c>
      <c r="V150" s="36">
        <f>SUMIFS(СВЦЭМ!$D$39:$D$782,СВЦЭМ!$A$39:$A$782,$A150,СВЦЭМ!$B$39:$B$782,V$119)+'СЕТ СН'!$H$14+СВЦЭМ!$D$10+'СЕТ СН'!$H$6-'СЕТ СН'!$H$26</f>
        <v>1343.4188755100001</v>
      </c>
      <c r="W150" s="36">
        <f>SUMIFS(СВЦЭМ!$D$39:$D$782,СВЦЭМ!$A$39:$A$782,$A150,СВЦЭМ!$B$39:$B$782,W$119)+'СЕТ СН'!$H$14+СВЦЭМ!$D$10+'СЕТ СН'!$H$6-'СЕТ СН'!$H$26</f>
        <v>1327.85668132</v>
      </c>
      <c r="X150" s="36">
        <f>SUMIFS(СВЦЭМ!$D$39:$D$782,СВЦЭМ!$A$39:$A$782,$A150,СВЦЭМ!$B$39:$B$782,X$119)+'СЕТ СН'!$H$14+СВЦЭМ!$D$10+'СЕТ СН'!$H$6-'СЕТ СН'!$H$26</f>
        <v>1303.0007942700001</v>
      </c>
      <c r="Y150" s="36">
        <f>SUMIFS(СВЦЭМ!$D$39:$D$782,СВЦЭМ!$A$39:$A$782,$A150,СВЦЭМ!$B$39:$B$782,Y$119)+'СЕТ СН'!$H$14+СВЦЭМ!$D$10+'СЕТ СН'!$H$6-'СЕТ СН'!$H$26</f>
        <v>1314.73307361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01.10.2021</v>
      </c>
      <c r="B156" s="36">
        <f>SUMIFS(СВЦЭМ!$D$39:$D$782,СВЦЭМ!$A$39:$A$782,$A156,СВЦЭМ!$B$39:$B$782,B$155)+'СЕТ СН'!$I$14+СВЦЭМ!$D$10+'СЕТ СН'!$I$6-'СЕТ СН'!$I$26</f>
        <v>1487.2548403000001</v>
      </c>
      <c r="C156" s="36">
        <f>SUMIFS(СВЦЭМ!$D$39:$D$782,СВЦЭМ!$A$39:$A$782,$A156,СВЦЭМ!$B$39:$B$782,C$155)+'СЕТ СН'!$I$14+СВЦЭМ!$D$10+'СЕТ СН'!$I$6-'СЕТ СН'!$I$26</f>
        <v>1518.5873593599999</v>
      </c>
      <c r="D156" s="36">
        <f>SUMIFS(СВЦЭМ!$D$39:$D$782,СВЦЭМ!$A$39:$A$782,$A156,СВЦЭМ!$B$39:$B$782,D$155)+'СЕТ СН'!$I$14+СВЦЭМ!$D$10+'СЕТ СН'!$I$6-'СЕТ СН'!$I$26</f>
        <v>1586.9897388900001</v>
      </c>
      <c r="E156" s="36">
        <f>SUMIFS(СВЦЭМ!$D$39:$D$782,СВЦЭМ!$A$39:$A$782,$A156,СВЦЭМ!$B$39:$B$782,E$155)+'СЕТ СН'!$I$14+СВЦЭМ!$D$10+'СЕТ СН'!$I$6-'СЕТ СН'!$I$26</f>
        <v>1608.1600014799999</v>
      </c>
      <c r="F156" s="36">
        <f>SUMIFS(СВЦЭМ!$D$39:$D$782,СВЦЭМ!$A$39:$A$782,$A156,СВЦЭМ!$B$39:$B$782,F$155)+'СЕТ СН'!$I$14+СВЦЭМ!$D$10+'СЕТ СН'!$I$6-'СЕТ СН'!$I$26</f>
        <v>1616.85417547</v>
      </c>
      <c r="G156" s="36">
        <f>SUMIFS(СВЦЭМ!$D$39:$D$782,СВЦЭМ!$A$39:$A$782,$A156,СВЦЭМ!$B$39:$B$782,G$155)+'СЕТ СН'!$I$14+СВЦЭМ!$D$10+'СЕТ СН'!$I$6-'СЕТ СН'!$I$26</f>
        <v>1606.98568445</v>
      </c>
      <c r="H156" s="36">
        <f>SUMIFS(СВЦЭМ!$D$39:$D$782,СВЦЭМ!$A$39:$A$782,$A156,СВЦЭМ!$B$39:$B$782,H$155)+'СЕТ СН'!$I$14+СВЦЭМ!$D$10+'СЕТ СН'!$I$6-'СЕТ СН'!$I$26</f>
        <v>1582.3527464699998</v>
      </c>
      <c r="I156" s="36">
        <f>SUMIFS(СВЦЭМ!$D$39:$D$782,СВЦЭМ!$A$39:$A$782,$A156,СВЦЭМ!$B$39:$B$782,I$155)+'СЕТ СН'!$I$14+СВЦЭМ!$D$10+'СЕТ СН'!$I$6-'СЕТ СН'!$I$26</f>
        <v>1573.3130251999999</v>
      </c>
      <c r="J156" s="36">
        <f>SUMIFS(СВЦЭМ!$D$39:$D$782,СВЦЭМ!$A$39:$A$782,$A156,СВЦЭМ!$B$39:$B$782,J$155)+'СЕТ СН'!$I$14+СВЦЭМ!$D$10+'СЕТ СН'!$I$6-'СЕТ СН'!$I$26</f>
        <v>1497.1355739800001</v>
      </c>
      <c r="K156" s="36">
        <f>SUMIFS(СВЦЭМ!$D$39:$D$782,СВЦЭМ!$A$39:$A$782,$A156,СВЦЭМ!$B$39:$B$782,K$155)+'СЕТ СН'!$I$14+СВЦЭМ!$D$10+'СЕТ СН'!$I$6-'СЕТ СН'!$I$26</f>
        <v>1520.62131497</v>
      </c>
      <c r="L156" s="36">
        <f>SUMIFS(СВЦЭМ!$D$39:$D$782,СВЦЭМ!$A$39:$A$782,$A156,СВЦЭМ!$B$39:$B$782,L$155)+'СЕТ СН'!$I$14+СВЦЭМ!$D$10+'СЕТ СН'!$I$6-'СЕТ СН'!$I$26</f>
        <v>1521.0178544599999</v>
      </c>
      <c r="M156" s="36">
        <f>SUMIFS(СВЦЭМ!$D$39:$D$782,СВЦЭМ!$A$39:$A$782,$A156,СВЦЭМ!$B$39:$B$782,M$155)+'СЕТ СН'!$I$14+СВЦЭМ!$D$10+'СЕТ СН'!$I$6-'СЕТ СН'!$I$26</f>
        <v>1502.52687156</v>
      </c>
      <c r="N156" s="36">
        <f>SUMIFS(СВЦЭМ!$D$39:$D$782,СВЦЭМ!$A$39:$A$782,$A156,СВЦЭМ!$B$39:$B$782,N$155)+'СЕТ СН'!$I$14+СВЦЭМ!$D$10+'СЕТ СН'!$I$6-'СЕТ СН'!$I$26</f>
        <v>1493.6737781500001</v>
      </c>
      <c r="O156" s="36">
        <f>SUMIFS(СВЦЭМ!$D$39:$D$782,СВЦЭМ!$A$39:$A$782,$A156,СВЦЭМ!$B$39:$B$782,O$155)+'СЕТ СН'!$I$14+СВЦЭМ!$D$10+'СЕТ СН'!$I$6-'СЕТ СН'!$I$26</f>
        <v>1484.6113328599999</v>
      </c>
      <c r="P156" s="36">
        <f>SUMIFS(СВЦЭМ!$D$39:$D$782,СВЦЭМ!$A$39:$A$782,$A156,СВЦЭМ!$B$39:$B$782,P$155)+'СЕТ СН'!$I$14+СВЦЭМ!$D$10+'СЕТ СН'!$I$6-'СЕТ СН'!$I$26</f>
        <v>1491.0461614800001</v>
      </c>
      <c r="Q156" s="36">
        <f>SUMIFS(СВЦЭМ!$D$39:$D$782,СВЦЭМ!$A$39:$A$782,$A156,СВЦЭМ!$B$39:$B$782,Q$155)+'СЕТ СН'!$I$14+СВЦЭМ!$D$10+'СЕТ СН'!$I$6-'СЕТ СН'!$I$26</f>
        <v>1486.8999819199998</v>
      </c>
      <c r="R156" s="36">
        <f>SUMIFS(СВЦЭМ!$D$39:$D$782,СВЦЭМ!$A$39:$A$782,$A156,СВЦЭМ!$B$39:$B$782,R$155)+'СЕТ СН'!$I$14+СВЦЭМ!$D$10+'СЕТ СН'!$I$6-'СЕТ СН'!$I$26</f>
        <v>1483.0138353</v>
      </c>
      <c r="S156" s="36">
        <f>SUMIFS(СВЦЭМ!$D$39:$D$782,СВЦЭМ!$A$39:$A$782,$A156,СВЦЭМ!$B$39:$B$782,S$155)+'СЕТ СН'!$I$14+СВЦЭМ!$D$10+'СЕТ СН'!$I$6-'СЕТ СН'!$I$26</f>
        <v>1481.2151626499999</v>
      </c>
      <c r="T156" s="36">
        <f>SUMIFS(СВЦЭМ!$D$39:$D$782,СВЦЭМ!$A$39:$A$782,$A156,СВЦЭМ!$B$39:$B$782,T$155)+'СЕТ СН'!$I$14+СВЦЭМ!$D$10+'СЕТ СН'!$I$6-'СЕТ СН'!$I$26</f>
        <v>1471.5209956799999</v>
      </c>
      <c r="U156" s="36">
        <f>SUMIFS(СВЦЭМ!$D$39:$D$782,СВЦЭМ!$A$39:$A$782,$A156,СВЦЭМ!$B$39:$B$782,U$155)+'СЕТ СН'!$I$14+СВЦЭМ!$D$10+'СЕТ СН'!$I$6-'СЕТ СН'!$I$26</f>
        <v>1443.05647458</v>
      </c>
      <c r="V156" s="36">
        <f>SUMIFS(СВЦЭМ!$D$39:$D$782,СВЦЭМ!$A$39:$A$782,$A156,СВЦЭМ!$B$39:$B$782,V$155)+'СЕТ СН'!$I$14+СВЦЭМ!$D$10+'СЕТ СН'!$I$6-'СЕТ СН'!$I$26</f>
        <v>1414.2310346199999</v>
      </c>
      <c r="W156" s="36">
        <f>SUMIFS(СВЦЭМ!$D$39:$D$782,СВЦЭМ!$A$39:$A$782,$A156,СВЦЭМ!$B$39:$B$782,W$155)+'СЕТ СН'!$I$14+СВЦЭМ!$D$10+'СЕТ СН'!$I$6-'СЕТ СН'!$I$26</f>
        <v>1425.86985916</v>
      </c>
      <c r="X156" s="36">
        <f>SUMIFS(СВЦЭМ!$D$39:$D$782,СВЦЭМ!$A$39:$A$782,$A156,СВЦЭМ!$B$39:$B$782,X$155)+'СЕТ СН'!$I$14+СВЦЭМ!$D$10+'СЕТ СН'!$I$6-'СЕТ СН'!$I$26</f>
        <v>1455.49756802</v>
      </c>
      <c r="Y156" s="36">
        <f>SUMIFS(СВЦЭМ!$D$39:$D$782,СВЦЭМ!$A$39:$A$782,$A156,СВЦЭМ!$B$39:$B$782,Y$155)+'СЕТ СН'!$I$14+СВЦЭМ!$D$10+'СЕТ СН'!$I$6-'СЕТ СН'!$I$26</f>
        <v>1484.97850189</v>
      </c>
      <c r="AA156" s="45"/>
    </row>
    <row r="157" spans="1:27" ht="15.75" x14ac:dyDescent="0.2">
      <c r="A157" s="35">
        <f>A156+1</f>
        <v>44471</v>
      </c>
      <c r="B157" s="36">
        <f>SUMIFS(СВЦЭМ!$D$39:$D$782,СВЦЭМ!$A$39:$A$782,$A157,СВЦЭМ!$B$39:$B$782,B$155)+'СЕТ СН'!$I$14+СВЦЭМ!$D$10+'СЕТ СН'!$I$6-'СЕТ СН'!$I$26</f>
        <v>1556.9317332000001</v>
      </c>
      <c r="C157" s="36">
        <f>SUMIFS(СВЦЭМ!$D$39:$D$782,СВЦЭМ!$A$39:$A$782,$A157,СВЦЭМ!$B$39:$B$782,C$155)+'СЕТ СН'!$I$14+СВЦЭМ!$D$10+'СЕТ СН'!$I$6-'СЕТ СН'!$I$26</f>
        <v>1594.52252778</v>
      </c>
      <c r="D157" s="36">
        <f>SUMIFS(СВЦЭМ!$D$39:$D$782,СВЦЭМ!$A$39:$A$782,$A157,СВЦЭМ!$B$39:$B$782,D$155)+'СЕТ СН'!$I$14+СВЦЭМ!$D$10+'СЕТ СН'!$I$6-'СЕТ СН'!$I$26</f>
        <v>1631.7019464299999</v>
      </c>
      <c r="E157" s="36">
        <f>SUMIFS(СВЦЭМ!$D$39:$D$782,СВЦЭМ!$A$39:$A$782,$A157,СВЦЭМ!$B$39:$B$782,E$155)+'СЕТ СН'!$I$14+СВЦЭМ!$D$10+'СЕТ СН'!$I$6-'СЕТ СН'!$I$26</f>
        <v>1650.1047088</v>
      </c>
      <c r="F157" s="36">
        <f>SUMIFS(СВЦЭМ!$D$39:$D$782,СВЦЭМ!$A$39:$A$782,$A157,СВЦЭМ!$B$39:$B$782,F$155)+'СЕТ СН'!$I$14+СВЦЭМ!$D$10+'СЕТ СН'!$I$6-'СЕТ СН'!$I$26</f>
        <v>1648.4249980299999</v>
      </c>
      <c r="G157" s="36">
        <f>SUMIFS(СВЦЭМ!$D$39:$D$782,СВЦЭМ!$A$39:$A$782,$A157,СВЦЭМ!$B$39:$B$782,G$155)+'СЕТ СН'!$I$14+СВЦЭМ!$D$10+'СЕТ СН'!$I$6-'СЕТ СН'!$I$26</f>
        <v>1638.61220703</v>
      </c>
      <c r="H157" s="36">
        <f>SUMIFS(СВЦЭМ!$D$39:$D$782,СВЦЭМ!$A$39:$A$782,$A157,СВЦЭМ!$B$39:$B$782,H$155)+'СЕТ СН'!$I$14+СВЦЭМ!$D$10+'СЕТ СН'!$I$6-'СЕТ СН'!$I$26</f>
        <v>1576.8923750299998</v>
      </c>
      <c r="I157" s="36">
        <f>SUMIFS(СВЦЭМ!$D$39:$D$782,СВЦЭМ!$A$39:$A$782,$A157,СВЦЭМ!$B$39:$B$782,I$155)+'СЕТ СН'!$I$14+СВЦЭМ!$D$10+'СЕТ СН'!$I$6-'СЕТ СН'!$I$26</f>
        <v>1524.87254377</v>
      </c>
      <c r="J157" s="36">
        <f>SUMIFS(СВЦЭМ!$D$39:$D$782,СВЦЭМ!$A$39:$A$782,$A157,СВЦЭМ!$B$39:$B$782,J$155)+'СЕТ СН'!$I$14+СВЦЭМ!$D$10+'СЕТ СН'!$I$6-'СЕТ СН'!$I$26</f>
        <v>1444.70830204</v>
      </c>
      <c r="K157" s="36">
        <f>SUMIFS(СВЦЭМ!$D$39:$D$782,СВЦЭМ!$A$39:$A$782,$A157,СВЦЭМ!$B$39:$B$782,K$155)+'СЕТ СН'!$I$14+СВЦЭМ!$D$10+'СЕТ СН'!$I$6-'СЕТ СН'!$I$26</f>
        <v>1438.4672018399999</v>
      </c>
      <c r="L157" s="36">
        <f>SUMIFS(СВЦЭМ!$D$39:$D$782,СВЦЭМ!$A$39:$A$782,$A157,СВЦЭМ!$B$39:$B$782,L$155)+'СЕТ СН'!$I$14+СВЦЭМ!$D$10+'СЕТ СН'!$I$6-'СЕТ СН'!$I$26</f>
        <v>1445.76951317</v>
      </c>
      <c r="M157" s="36">
        <f>SUMIFS(СВЦЭМ!$D$39:$D$782,СВЦЭМ!$A$39:$A$782,$A157,СВЦЭМ!$B$39:$B$782,M$155)+'СЕТ СН'!$I$14+СВЦЭМ!$D$10+'СЕТ СН'!$I$6-'СЕТ СН'!$I$26</f>
        <v>1437.37401602</v>
      </c>
      <c r="N157" s="36">
        <f>SUMIFS(СВЦЭМ!$D$39:$D$782,СВЦЭМ!$A$39:$A$782,$A157,СВЦЭМ!$B$39:$B$782,N$155)+'СЕТ СН'!$I$14+СВЦЭМ!$D$10+'СЕТ СН'!$I$6-'СЕТ СН'!$I$26</f>
        <v>1427.7899430100001</v>
      </c>
      <c r="O157" s="36">
        <f>SUMIFS(СВЦЭМ!$D$39:$D$782,СВЦЭМ!$A$39:$A$782,$A157,СВЦЭМ!$B$39:$B$782,O$155)+'СЕТ СН'!$I$14+СВЦЭМ!$D$10+'СЕТ СН'!$I$6-'СЕТ СН'!$I$26</f>
        <v>1433.1116837999998</v>
      </c>
      <c r="P157" s="36">
        <f>SUMIFS(СВЦЭМ!$D$39:$D$782,СВЦЭМ!$A$39:$A$782,$A157,СВЦЭМ!$B$39:$B$782,P$155)+'СЕТ СН'!$I$14+СВЦЭМ!$D$10+'СЕТ СН'!$I$6-'СЕТ СН'!$I$26</f>
        <v>1452.19601842</v>
      </c>
      <c r="Q157" s="36">
        <f>SUMIFS(СВЦЭМ!$D$39:$D$782,СВЦЭМ!$A$39:$A$782,$A157,СВЦЭМ!$B$39:$B$782,Q$155)+'СЕТ СН'!$I$14+СВЦЭМ!$D$10+'СЕТ СН'!$I$6-'СЕТ СН'!$I$26</f>
        <v>1454.67105552</v>
      </c>
      <c r="R157" s="36">
        <f>SUMIFS(СВЦЭМ!$D$39:$D$782,СВЦЭМ!$A$39:$A$782,$A157,СВЦЭМ!$B$39:$B$782,R$155)+'СЕТ СН'!$I$14+СВЦЭМ!$D$10+'СЕТ СН'!$I$6-'СЕТ СН'!$I$26</f>
        <v>1456.9767238700001</v>
      </c>
      <c r="S157" s="36">
        <f>SUMIFS(СВЦЭМ!$D$39:$D$782,СВЦЭМ!$A$39:$A$782,$A157,СВЦЭМ!$B$39:$B$782,S$155)+'СЕТ СН'!$I$14+СВЦЭМ!$D$10+'СЕТ СН'!$I$6-'СЕТ СН'!$I$26</f>
        <v>1470.9970636799999</v>
      </c>
      <c r="T157" s="36">
        <f>SUMIFS(СВЦЭМ!$D$39:$D$782,СВЦЭМ!$A$39:$A$782,$A157,СВЦЭМ!$B$39:$B$782,T$155)+'СЕТ СН'!$I$14+СВЦЭМ!$D$10+'СЕТ СН'!$I$6-'СЕТ СН'!$I$26</f>
        <v>1442.4020195600001</v>
      </c>
      <c r="U157" s="36">
        <f>SUMIFS(СВЦЭМ!$D$39:$D$782,СВЦЭМ!$A$39:$A$782,$A157,СВЦЭМ!$B$39:$B$782,U$155)+'СЕТ СН'!$I$14+СВЦЭМ!$D$10+'СЕТ СН'!$I$6-'СЕТ СН'!$I$26</f>
        <v>1427.81041592</v>
      </c>
      <c r="V157" s="36">
        <f>SUMIFS(СВЦЭМ!$D$39:$D$782,СВЦЭМ!$A$39:$A$782,$A157,СВЦЭМ!$B$39:$B$782,V$155)+'СЕТ СН'!$I$14+СВЦЭМ!$D$10+'СЕТ СН'!$I$6-'СЕТ СН'!$I$26</f>
        <v>1433.7384044400001</v>
      </c>
      <c r="W157" s="36">
        <f>SUMIFS(СВЦЭМ!$D$39:$D$782,СВЦЭМ!$A$39:$A$782,$A157,СВЦЭМ!$B$39:$B$782,W$155)+'СЕТ СН'!$I$14+СВЦЭМ!$D$10+'СЕТ СН'!$I$6-'СЕТ СН'!$I$26</f>
        <v>1422.2894155099998</v>
      </c>
      <c r="X157" s="36">
        <f>SUMIFS(СВЦЭМ!$D$39:$D$782,СВЦЭМ!$A$39:$A$782,$A157,СВЦЭМ!$B$39:$B$782,X$155)+'СЕТ СН'!$I$14+СВЦЭМ!$D$10+'СЕТ СН'!$I$6-'СЕТ СН'!$I$26</f>
        <v>1530.8617857300001</v>
      </c>
      <c r="Y157" s="36">
        <f>SUMIFS(СВЦЭМ!$D$39:$D$782,СВЦЭМ!$A$39:$A$782,$A157,СВЦЭМ!$B$39:$B$782,Y$155)+'СЕТ СН'!$I$14+СВЦЭМ!$D$10+'СЕТ СН'!$I$6-'СЕТ СН'!$I$26</f>
        <v>1504.1264431099999</v>
      </c>
    </row>
    <row r="158" spans="1:27" ht="15.75" x14ac:dyDescent="0.2">
      <c r="A158" s="35">
        <f t="shared" ref="A158:A186" si="4">A157+1</f>
        <v>44472</v>
      </c>
      <c r="B158" s="36">
        <f>SUMIFS(СВЦЭМ!$D$39:$D$782,СВЦЭМ!$A$39:$A$782,$A158,СВЦЭМ!$B$39:$B$782,B$155)+'СЕТ СН'!$I$14+СВЦЭМ!$D$10+'СЕТ СН'!$I$6-'СЕТ СН'!$I$26</f>
        <v>1522.25557454</v>
      </c>
      <c r="C158" s="36">
        <f>SUMIFS(СВЦЭМ!$D$39:$D$782,СВЦЭМ!$A$39:$A$782,$A158,СВЦЭМ!$B$39:$B$782,C$155)+'СЕТ СН'!$I$14+СВЦЭМ!$D$10+'СЕТ СН'!$I$6-'СЕТ СН'!$I$26</f>
        <v>1575.91879161</v>
      </c>
      <c r="D158" s="36">
        <f>SUMIFS(СВЦЭМ!$D$39:$D$782,СВЦЭМ!$A$39:$A$782,$A158,СВЦЭМ!$B$39:$B$782,D$155)+'СЕТ СН'!$I$14+СВЦЭМ!$D$10+'СЕТ СН'!$I$6-'СЕТ СН'!$I$26</f>
        <v>1632.98446184</v>
      </c>
      <c r="E158" s="36">
        <f>SUMIFS(СВЦЭМ!$D$39:$D$782,СВЦЭМ!$A$39:$A$782,$A158,СВЦЭМ!$B$39:$B$782,E$155)+'СЕТ СН'!$I$14+СВЦЭМ!$D$10+'СЕТ СН'!$I$6-'СЕТ СН'!$I$26</f>
        <v>1649.44284309</v>
      </c>
      <c r="F158" s="36">
        <f>SUMIFS(СВЦЭМ!$D$39:$D$782,СВЦЭМ!$A$39:$A$782,$A158,СВЦЭМ!$B$39:$B$782,F$155)+'СЕТ СН'!$I$14+СВЦЭМ!$D$10+'СЕТ СН'!$I$6-'СЕТ СН'!$I$26</f>
        <v>1651.98384283</v>
      </c>
      <c r="G158" s="36">
        <f>SUMIFS(СВЦЭМ!$D$39:$D$782,СВЦЭМ!$A$39:$A$782,$A158,СВЦЭМ!$B$39:$B$782,G$155)+'СЕТ СН'!$I$14+СВЦЭМ!$D$10+'СЕТ СН'!$I$6-'СЕТ СН'!$I$26</f>
        <v>1645.54175805</v>
      </c>
      <c r="H158" s="36">
        <f>SUMIFS(СВЦЭМ!$D$39:$D$782,СВЦЭМ!$A$39:$A$782,$A158,СВЦЭМ!$B$39:$B$782,H$155)+'СЕТ СН'!$I$14+СВЦЭМ!$D$10+'СЕТ СН'!$I$6-'СЕТ СН'!$I$26</f>
        <v>1595.1451930599999</v>
      </c>
      <c r="I158" s="36">
        <f>SUMIFS(СВЦЭМ!$D$39:$D$782,СВЦЭМ!$A$39:$A$782,$A158,СВЦЭМ!$B$39:$B$782,I$155)+'СЕТ СН'!$I$14+СВЦЭМ!$D$10+'СЕТ СН'!$I$6-'СЕТ СН'!$I$26</f>
        <v>1529.09798753</v>
      </c>
      <c r="J158" s="36">
        <f>SUMIFS(СВЦЭМ!$D$39:$D$782,СВЦЭМ!$A$39:$A$782,$A158,СВЦЭМ!$B$39:$B$782,J$155)+'СЕТ СН'!$I$14+СВЦЭМ!$D$10+'СЕТ СН'!$I$6-'СЕТ СН'!$I$26</f>
        <v>1486.58821285</v>
      </c>
      <c r="K158" s="36">
        <f>SUMIFS(СВЦЭМ!$D$39:$D$782,СВЦЭМ!$A$39:$A$782,$A158,СВЦЭМ!$B$39:$B$782,K$155)+'СЕТ СН'!$I$14+СВЦЭМ!$D$10+'СЕТ СН'!$I$6-'СЕТ СН'!$I$26</f>
        <v>1447.8138710600001</v>
      </c>
      <c r="L158" s="36">
        <f>SUMIFS(СВЦЭМ!$D$39:$D$782,СВЦЭМ!$A$39:$A$782,$A158,СВЦЭМ!$B$39:$B$782,L$155)+'СЕТ СН'!$I$14+СВЦЭМ!$D$10+'СЕТ СН'!$I$6-'СЕТ СН'!$I$26</f>
        <v>1443.0618918299999</v>
      </c>
      <c r="M158" s="36">
        <f>SUMIFS(СВЦЭМ!$D$39:$D$782,СВЦЭМ!$A$39:$A$782,$A158,СВЦЭМ!$B$39:$B$782,M$155)+'СЕТ СН'!$I$14+СВЦЭМ!$D$10+'СЕТ СН'!$I$6-'СЕТ СН'!$I$26</f>
        <v>1445.3406919399999</v>
      </c>
      <c r="N158" s="36">
        <f>SUMIFS(СВЦЭМ!$D$39:$D$782,СВЦЭМ!$A$39:$A$782,$A158,СВЦЭМ!$B$39:$B$782,N$155)+'СЕТ СН'!$I$14+СВЦЭМ!$D$10+'СЕТ СН'!$I$6-'СЕТ СН'!$I$26</f>
        <v>1463.33761123</v>
      </c>
      <c r="O158" s="36">
        <f>SUMIFS(СВЦЭМ!$D$39:$D$782,СВЦЭМ!$A$39:$A$782,$A158,СВЦЭМ!$B$39:$B$782,O$155)+'СЕТ СН'!$I$14+СВЦЭМ!$D$10+'СЕТ СН'!$I$6-'СЕТ СН'!$I$26</f>
        <v>1468.0094904699999</v>
      </c>
      <c r="P158" s="36">
        <f>SUMIFS(СВЦЭМ!$D$39:$D$782,СВЦЭМ!$A$39:$A$782,$A158,СВЦЭМ!$B$39:$B$782,P$155)+'СЕТ СН'!$I$14+СВЦЭМ!$D$10+'СЕТ СН'!$I$6-'СЕТ СН'!$I$26</f>
        <v>1469.80490141</v>
      </c>
      <c r="Q158" s="36">
        <f>SUMIFS(СВЦЭМ!$D$39:$D$782,СВЦЭМ!$A$39:$A$782,$A158,СВЦЭМ!$B$39:$B$782,Q$155)+'СЕТ СН'!$I$14+СВЦЭМ!$D$10+'СЕТ СН'!$I$6-'СЕТ СН'!$I$26</f>
        <v>1469.2441635299999</v>
      </c>
      <c r="R158" s="36">
        <f>SUMIFS(СВЦЭМ!$D$39:$D$782,СВЦЭМ!$A$39:$A$782,$A158,СВЦЭМ!$B$39:$B$782,R$155)+'СЕТ СН'!$I$14+СВЦЭМ!$D$10+'СЕТ СН'!$I$6-'СЕТ СН'!$I$26</f>
        <v>1458.7118364799999</v>
      </c>
      <c r="S158" s="36">
        <f>SUMIFS(СВЦЭМ!$D$39:$D$782,СВЦЭМ!$A$39:$A$782,$A158,СВЦЭМ!$B$39:$B$782,S$155)+'СЕТ СН'!$I$14+СВЦЭМ!$D$10+'СЕТ СН'!$I$6-'СЕТ СН'!$I$26</f>
        <v>1465.03644035</v>
      </c>
      <c r="T158" s="36">
        <f>SUMIFS(СВЦЭМ!$D$39:$D$782,СВЦЭМ!$A$39:$A$782,$A158,СВЦЭМ!$B$39:$B$782,T$155)+'СЕТ СН'!$I$14+СВЦЭМ!$D$10+'СЕТ СН'!$I$6-'СЕТ СН'!$I$26</f>
        <v>1453.7253970900001</v>
      </c>
      <c r="U158" s="36">
        <f>SUMIFS(СВЦЭМ!$D$39:$D$782,СВЦЭМ!$A$39:$A$782,$A158,СВЦЭМ!$B$39:$B$782,U$155)+'СЕТ СН'!$I$14+СВЦЭМ!$D$10+'СЕТ СН'!$I$6-'СЕТ СН'!$I$26</f>
        <v>1445.81225982</v>
      </c>
      <c r="V158" s="36">
        <f>SUMIFS(СВЦЭМ!$D$39:$D$782,СВЦЭМ!$A$39:$A$782,$A158,СВЦЭМ!$B$39:$B$782,V$155)+'СЕТ СН'!$I$14+СВЦЭМ!$D$10+'СЕТ СН'!$I$6-'СЕТ СН'!$I$26</f>
        <v>1431.83202904</v>
      </c>
      <c r="W158" s="36">
        <f>SUMIFS(СВЦЭМ!$D$39:$D$782,СВЦЭМ!$A$39:$A$782,$A158,СВЦЭМ!$B$39:$B$782,W$155)+'СЕТ СН'!$I$14+СВЦЭМ!$D$10+'СЕТ СН'!$I$6-'СЕТ СН'!$I$26</f>
        <v>1412.7008356299998</v>
      </c>
      <c r="X158" s="36">
        <f>SUMIFS(СВЦЭМ!$D$39:$D$782,СВЦЭМ!$A$39:$A$782,$A158,СВЦЭМ!$B$39:$B$782,X$155)+'СЕТ СН'!$I$14+СВЦЭМ!$D$10+'СЕТ СН'!$I$6-'СЕТ СН'!$I$26</f>
        <v>1414.87494853</v>
      </c>
      <c r="Y158" s="36">
        <f>SUMIFS(СВЦЭМ!$D$39:$D$782,СВЦЭМ!$A$39:$A$782,$A158,СВЦЭМ!$B$39:$B$782,Y$155)+'СЕТ СН'!$I$14+СВЦЭМ!$D$10+'СЕТ СН'!$I$6-'СЕТ СН'!$I$26</f>
        <v>1432.3031058000001</v>
      </c>
    </row>
    <row r="159" spans="1:27" ht="15.75" x14ac:dyDescent="0.2">
      <c r="A159" s="35">
        <f t="shared" si="4"/>
        <v>44473</v>
      </c>
      <c r="B159" s="36">
        <f>SUMIFS(СВЦЭМ!$D$39:$D$782,СВЦЭМ!$A$39:$A$782,$A159,СВЦЭМ!$B$39:$B$782,B$155)+'СЕТ СН'!$I$14+СВЦЭМ!$D$10+'СЕТ СН'!$I$6-'СЕТ СН'!$I$26</f>
        <v>1497.00507586</v>
      </c>
      <c r="C159" s="36">
        <f>SUMIFS(СВЦЭМ!$D$39:$D$782,СВЦЭМ!$A$39:$A$782,$A159,СВЦЭМ!$B$39:$B$782,C$155)+'СЕТ СН'!$I$14+СВЦЭМ!$D$10+'СЕТ СН'!$I$6-'СЕТ СН'!$I$26</f>
        <v>1525.7041100699998</v>
      </c>
      <c r="D159" s="36">
        <f>SUMIFS(СВЦЭМ!$D$39:$D$782,СВЦЭМ!$A$39:$A$782,$A159,СВЦЭМ!$B$39:$B$782,D$155)+'СЕТ СН'!$I$14+СВЦЭМ!$D$10+'СЕТ СН'!$I$6-'СЕТ СН'!$I$26</f>
        <v>1520.18048613</v>
      </c>
      <c r="E159" s="36">
        <f>SUMIFS(СВЦЭМ!$D$39:$D$782,СВЦЭМ!$A$39:$A$782,$A159,СВЦЭМ!$B$39:$B$782,E$155)+'СЕТ СН'!$I$14+СВЦЭМ!$D$10+'СЕТ СН'!$I$6-'СЕТ СН'!$I$26</f>
        <v>1539.81457647</v>
      </c>
      <c r="F159" s="36">
        <f>SUMIFS(СВЦЭМ!$D$39:$D$782,СВЦЭМ!$A$39:$A$782,$A159,СВЦЭМ!$B$39:$B$782,F$155)+'СЕТ СН'!$I$14+СВЦЭМ!$D$10+'СЕТ СН'!$I$6-'СЕТ СН'!$I$26</f>
        <v>1535.8927658299999</v>
      </c>
      <c r="G159" s="36">
        <f>SUMIFS(СВЦЭМ!$D$39:$D$782,СВЦЭМ!$A$39:$A$782,$A159,СВЦЭМ!$B$39:$B$782,G$155)+'СЕТ СН'!$I$14+СВЦЭМ!$D$10+'СЕТ СН'!$I$6-'СЕТ СН'!$I$26</f>
        <v>1547.8236549200001</v>
      </c>
      <c r="H159" s="36">
        <f>SUMIFS(СВЦЭМ!$D$39:$D$782,СВЦЭМ!$A$39:$A$782,$A159,СВЦЭМ!$B$39:$B$782,H$155)+'СЕТ СН'!$I$14+СВЦЭМ!$D$10+'СЕТ СН'!$I$6-'СЕТ СН'!$I$26</f>
        <v>1582.49211343</v>
      </c>
      <c r="I159" s="36">
        <f>SUMIFS(СВЦЭМ!$D$39:$D$782,СВЦЭМ!$A$39:$A$782,$A159,СВЦЭМ!$B$39:$B$782,I$155)+'СЕТ СН'!$I$14+СВЦЭМ!$D$10+'СЕТ СН'!$I$6-'СЕТ СН'!$I$26</f>
        <v>1533.23993685</v>
      </c>
      <c r="J159" s="36">
        <f>SUMIFS(СВЦЭМ!$D$39:$D$782,СВЦЭМ!$A$39:$A$782,$A159,СВЦЭМ!$B$39:$B$782,J$155)+'СЕТ СН'!$I$14+СВЦЭМ!$D$10+'СЕТ СН'!$I$6-'СЕТ СН'!$I$26</f>
        <v>1500.53332172</v>
      </c>
      <c r="K159" s="36">
        <f>SUMIFS(СВЦЭМ!$D$39:$D$782,СВЦЭМ!$A$39:$A$782,$A159,СВЦЭМ!$B$39:$B$782,K$155)+'СЕТ СН'!$I$14+СВЦЭМ!$D$10+'СЕТ СН'!$I$6-'СЕТ СН'!$I$26</f>
        <v>1518.0025894</v>
      </c>
      <c r="L159" s="36">
        <f>SUMIFS(СВЦЭМ!$D$39:$D$782,СВЦЭМ!$A$39:$A$782,$A159,СВЦЭМ!$B$39:$B$782,L$155)+'СЕТ СН'!$I$14+СВЦЭМ!$D$10+'СЕТ СН'!$I$6-'СЕТ СН'!$I$26</f>
        <v>1503.27508438</v>
      </c>
      <c r="M159" s="36">
        <f>SUMIFS(СВЦЭМ!$D$39:$D$782,СВЦЭМ!$A$39:$A$782,$A159,СВЦЭМ!$B$39:$B$782,M$155)+'СЕТ СН'!$I$14+СВЦЭМ!$D$10+'СЕТ СН'!$I$6-'СЕТ СН'!$I$26</f>
        <v>1503.3075188799999</v>
      </c>
      <c r="N159" s="36">
        <f>SUMIFS(СВЦЭМ!$D$39:$D$782,СВЦЭМ!$A$39:$A$782,$A159,СВЦЭМ!$B$39:$B$782,N$155)+'СЕТ СН'!$I$14+СВЦЭМ!$D$10+'СЕТ СН'!$I$6-'СЕТ СН'!$I$26</f>
        <v>1480.0048313100001</v>
      </c>
      <c r="O159" s="36">
        <f>SUMIFS(СВЦЭМ!$D$39:$D$782,СВЦЭМ!$A$39:$A$782,$A159,СВЦЭМ!$B$39:$B$782,O$155)+'СЕТ СН'!$I$14+СВЦЭМ!$D$10+'СЕТ СН'!$I$6-'СЕТ СН'!$I$26</f>
        <v>1479.0375659399999</v>
      </c>
      <c r="P159" s="36">
        <f>SUMIFS(СВЦЭМ!$D$39:$D$782,СВЦЭМ!$A$39:$A$782,$A159,СВЦЭМ!$B$39:$B$782,P$155)+'СЕТ СН'!$I$14+СВЦЭМ!$D$10+'СЕТ СН'!$I$6-'СЕТ СН'!$I$26</f>
        <v>1485.4672010199999</v>
      </c>
      <c r="Q159" s="36">
        <f>SUMIFS(СВЦЭМ!$D$39:$D$782,СВЦЭМ!$A$39:$A$782,$A159,СВЦЭМ!$B$39:$B$782,Q$155)+'СЕТ СН'!$I$14+СВЦЭМ!$D$10+'СЕТ СН'!$I$6-'СЕТ СН'!$I$26</f>
        <v>1521.3775316900001</v>
      </c>
      <c r="R159" s="36">
        <f>SUMIFS(СВЦЭМ!$D$39:$D$782,СВЦЭМ!$A$39:$A$782,$A159,СВЦЭМ!$B$39:$B$782,R$155)+'СЕТ СН'!$I$14+СВЦЭМ!$D$10+'СЕТ СН'!$I$6-'СЕТ СН'!$I$26</f>
        <v>1512.0129612000001</v>
      </c>
      <c r="S159" s="36">
        <f>SUMIFS(СВЦЭМ!$D$39:$D$782,СВЦЭМ!$A$39:$A$782,$A159,СВЦЭМ!$B$39:$B$782,S$155)+'СЕТ СН'!$I$14+СВЦЭМ!$D$10+'СЕТ СН'!$I$6-'СЕТ СН'!$I$26</f>
        <v>1516.2454441999998</v>
      </c>
      <c r="T159" s="36">
        <f>SUMIFS(СВЦЭМ!$D$39:$D$782,СВЦЭМ!$A$39:$A$782,$A159,СВЦЭМ!$B$39:$B$782,T$155)+'СЕТ СН'!$I$14+СВЦЭМ!$D$10+'СЕТ СН'!$I$6-'СЕТ СН'!$I$26</f>
        <v>1533.8006688599999</v>
      </c>
      <c r="U159" s="36">
        <f>SUMIFS(СВЦЭМ!$D$39:$D$782,СВЦЭМ!$A$39:$A$782,$A159,СВЦЭМ!$B$39:$B$782,U$155)+'СЕТ СН'!$I$14+СВЦЭМ!$D$10+'СЕТ СН'!$I$6-'СЕТ СН'!$I$26</f>
        <v>1530.50626472</v>
      </c>
      <c r="V159" s="36">
        <f>SUMIFS(СВЦЭМ!$D$39:$D$782,СВЦЭМ!$A$39:$A$782,$A159,СВЦЭМ!$B$39:$B$782,V$155)+'СЕТ СН'!$I$14+СВЦЭМ!$D$10+'СЕТ СН'!$I$6-'СЕТ СН'!$I$26</f>
        <v>1527.9902104799999</v>
      </c>
      <c r="W159" s="36">
        <f>SUMIFS(СВЦЭМ!$D$39:$D$782,СВЦЭМ!$A$39:$A$782,$A159,СВЦЭМ!$B$39:$B$782,W$155)+'СЕТ СН'!$I$14+СВЦЭМ!$D$10+'СЕТ СН'!$I$6-'СЕТ СН'!$I$26</f>
        <v>1517.7648105399999</v>
      </c>
      <c r="X159" s="36">
        <f>SUMIFS(СВЦЭМ!$D$39:$D$782,СВЦЭМ!$A$39:$A$782,$A159,СВЦЭМ!$B$39:$B$782,X$155)+'СЕТ СН'!$I$14+СВЦЭМ!$D$10+'СЕТ СН'!$I$6-'СЕТ СН'!$I$26</f>
        <v>1529.82055034</v>
      </c>
      <c r="Y159" s="36">
        <f>SUMIFS(СВЦЭМ!$D$39:$D$782,СВЦЭМ!$A$39:$A$782,$A159,СВЦЭМ!$B$39:$B$782,Y$155)+'СЕТ СН'!$I$14+СВЦЭМ!$D$10+'СЕТ СН'!$I$6-'СЕТ СН'!$I$26</f>
        <v>1585.91068288</v>
      </c>
    </row>
    <row r="160" spans="1:27" ht="15.75" x14ac:dyDescent="0.2">
      <c r="A160" s="35">
        <f t="shared" si="4"/>
        <v>44474</v>
      </c>
      <c r="B160" s="36">
        <f>SUMIFS(СВЦЭМ!$D$39:$D$782,СВЦЭМ!$A$39:$A$782,$A160,СВЦЭМ!$B$39:$B$782,B$155)+'СЕТ СН'!$I$14+СВЦЭМ!$D$10+'СЕТ СН'!$I$6-'СЕТ СН'!$I$26</f>
        <v>1644.3257846500001</v>
      </c>
      <c r="C160" s="36">
        <f>SUMIFS(СВЦЭМ!$D$39:$D$782,СВЦЭМ!$A$39:$A$782,$A160,СВЦЭМ!$B$39:$B$782,C$155)+'СЕТ СН'!$I$14+СВЦЭМ!$D$10+'СЕТ СН'!$I$6-'СЕТ СН'!$I$26</f>
        <v>1647.28382027</v>
      </c>
      <c r="D160" s="36">
        <f>SUMIFS(СВЦЭМ!$D$39:$D$782,СВЦЭМ!$A$39:$A$782,$A160,СВЦЭМ!$B$39:$B$782,D$155)+'СЕТ СН'!$I$14+СВЦЭМ!$D$10+'СЕТ СН'!$I$6-'СЕТ СН'!$I$26</f>
        <v>1580.99290417</v>
      </c>
      <c r="E160" s="36">
        <f>SUMIFS(СВЦЭМ!$D$39:$D$782,СВЦЭМ!$A$39:$A$782,$A160,СВЦЭМ!$B$39:$B$782,E$155)+'СЕТ СН'!$I$14+СВЦЭМ!$D$10+'СЕТ СН'!$I$6-'СЕТ СН'!$I$26</f>
        <v>1564.46856209</v>
      </c>
      <c r="F160" s="36">
        <f>SUMIFS(СВЦЭМ!$D$39:$D$782,СВЦЭМ!$A$39:$A$782,$A160,СВЦЭМ!$B$39:$B$782,F$155)+'СЕТ СН'!$I$14+СВЦЭМ!$D$10+'СЕТ СН'!$I$6-'СЕТ СН'!$I$26</f>
        <v>1564.47134652</v>
      </c>
      <c r="G160" s="36">
        <f>SUMIFS(СВЦЭМ!$D$39:$D$782,СВЦЭМ!$A$39:$A$782,$A160,СВЦЭМ!$B$39:$B$782,G$155)+'СЕТ СН'!$I$14+СВЦЭМ!$D$10+'СЕТ СН'!$I$6-'СЕТ СН'!$I$26</f>
        <v>1573.7607754399999</v>
      </c>
      <c r="H160" s="36">
        <f>SUMIFS(СВЦЭМ!$D$39:$D$782,СВЦЭМ!$A$39:$A$782,$A160,СВЦЭМ!$B$39:$B$782,H$155)+'СЕТ СН'!$I$14+СВЦЭМ!$D$10+'СЕТ СН'!$I$6-'СЕТ СН'!$I$26</f>
        <v>1628.68446565</v>
      </c>
      <c r="I160" s="36">
        <f>SUMIFS(СВЦЭМ!$D$39:$D$782,СВЦЭМ!$A$39:$A$782,$A160,СВЦЭМ!$B$39:$B$782,I$155)+'СЕТ СН'!$I$14+СВЦЭМ!$D$10+'СЕТ СН'!$I$6-'СЕТ СН'!$I$26</f>
        <v>1612.7754243500001</v>
      </c>
      <c r="J160" s="36">
        <f>SUMIFS(СВЦЭМ!$D$39:$D$782,СВЦЭМ!$A$39:$A$782,$A160,СВЦЭМ!$B$39:$B$782,J$155)+'СЕТ СН'!$I$14+СВЦЭМ!$D$10+'СЕТ СН'!$I$6-'СЕТ СН'!$I$26</f>
        <v>1512.2583132300001</v>
      </c>
      <c r="K160" s="36">
        <f>SUMIFS(СВЦЭМ!$D$39:$D$782,СВЦЭМ!$A$39:$A$782,$A160,СВЦЭМ!$B$39:$B$782,K$155)+'СЕТ СН'!$I$14+СВЦЭМ!$D$10+'СЕТ СН'!$I$6-'СЕТ СН'!$I$26</f>
        <v>1533.62851254</v>
      </c>
      <c r="L160" s="36">
        <f>SUMIFS(СВЦЭМ!$D$39:$D$782,СВЦЭМ!$A$39:$A$782,$A160,СВЦЭМ!$B$39:$B$782,L$155)+'СЕТ СН'!$I$14+СВЦЭМ!$D$10+'СЕТ СН'!$I$6-'СЕТ СН'!$I$26</f>
        <v>1540.33666281</v>
      </c>
      <c r="M160" s="36">
        <f>SUMIFS(СВЦЭМ!$D$39:$D$782,СВЦЭМ!$A$39:$A$782,$A160,СВЦЭМ!$B$39:$B$782,M$155)+'СЕТ СН'!$I$14+СВЦЭМ!$D$10+'СЕТ СН'!$I$6-'СЕТ СН'!$I$26</f>
        <v>1561.5724730900001</v>
      </c>
      <c r="N160" s="36">
        <f>SUMIFS(СВЦЭМ!$D$39:$D$782,СВЦЭМ!$A$39:$A$782,$A160,СВЦЭМ!$B$39:$B$782,N$155)+'СЕТ СН'!$I$14+СВЦЭМ!$D$10+'СЕТ СН'!$I$6-'СЕТ СН'!$I$26</f>
        <v>1540.83702713</v>
      </c>
      <c r="O160" s="36">
        <f>SUMIFS(СВЦЭМ!$D$39:$D$782,СВЦЭМ!$A$39:$A$782,$A160,СВЦЭМ!$B$39:$B$782,O$155)+'СЕТ СН'!$I$14+СВЦЭМ!$D$10+'СЕТ СН'!$I$6-'СЕТ СН'!$I$26</f>
        <v>1545.71335905</v>
      </c>
      <c r="P160" s="36">
        <f>SUMIFS(СВЦЭМ!$D$39:$D$782,СВЦЭМ!$A$39:$A$782,$A160,СВЦЭМ!$B$39:$B$782,P$155)+'СЕТ СН'!$I$14+СВЦЭМ!$D$10+'СЕТ СН'!$I$6-'СЕТ СН'!$I$26</f>
        <v>1549.7426547699999</v>
      </c>
      <c r="Q160" s="36">
        <f>SUMIFS(СВЦЭМ!$D$39:$D$782,СВЦЭМ!$A$39:$A$782,$A160,СВЦЭМ!$B$39:$B$782,Q$155)+'СЕТ СН'!$I$14+СВЦЭМ!$D$10+'СЕТ СН'!$I$6-'СЕТ СН'!$I$26</f>
        <v>1571.95548906</v>
      </c>
      <c r="R160" s="36">
        <f>SUMIFS(СВЦЭМ!$D$39:$D$782,СВЦЭМ!$A$39:$A$782,$A160,СВЦЭМ!$B$39:$B$782,R$155)+'СЕТ СН'!$I$14+СВЦЭМ!$D$10+'СЕТ СН'!$I$6-'СЕТ СН'!$I$26</f>
        <v>1552.5611070999998</v>
      </c>
      <c r="S160" s="36">
        <f>SUMIFS(СВЦЭМ!$D$39:$D$782,СВЦЭМ!$A$39:$A$782,$A160,СВЦЭМ!$B$39:$B$782,S$155)+'СЕТ СН'!$I$14+СВЦЭМ!$D$10+'СЕТ СН'!$I$6-'СЕТ СН'!$I$26</f>
        <v>1544.4463679099999</v>
      </c>
      <c r="T160" s="36">
        <f>SUMIFS(СВЦЭМ!$D$39:$D$782,СВЦЭМ!$A$39:$A$782,$A160,СВЦЭМ!$B$39:$B$782,T$155)+'СЕТ СН'!$I$14+СВЦЭМ!$D$10+'СЕТ СН'!$I$6-'СЕТ СН'!$I$26</f>
        <v>1577.5006227299998</v>
      </c>
      <c r="U160" s="36">
        <f>SUMIFS(СВЦЭМ!$D$39:$D$782,СВЦЭМ!$A$39:$A$782,$A160,СВЦЭМ!$B$39:$B$782,U$155)+'СЕТ СН'!$I$14+СВЦЭМ!$D$10+'СЕТ СН'!$I$6-'СЕТ СН'!$I$26</f>
        <v>1554.45153078</v>
      </c>
      <c r="V160" s="36">
        <f>SUMIFS(СВЦЭМ!$D$39:$D$782,СВЦЭМ!$A$39:$A$782,$A160,СВЦЭМ!$B$39:$B$782,V$155)+'СЕТ СН'!$I$14+СВЦЭМ!$D$10+'СЕТ СН'!$I$6-'СЕТ СН'!$I$26</f>
        <v>1554.6480673400001</v>
      </c>
      <c r="W160" s="36">
        <f>SUMIFS(СВЦЭМ!$D$39:$D$782,СВЦЭМ!$A$39:$A$782,$A160,СВЦЭМ!$B$39:$B$782,W$155)+'СЕТ СН'!$I$14+СВЦЭМ!$D$10+'СЕТ СН'!$I$6-'СЕТ СН'!$I$26</f>
        <v>1558.57013972</v>
      </c>
      <c r="X160" s="36">
        <f>SUMIFS(СВЦЭМ!$D$39:$D$782,СВЦЭМ!$A$39:$A$782,$A160,СВЦЭМ!$B$39:$B$782,X$155)+'СЕТ СН'!$I$14+СВЦЭМ!$D$10+'СЕТ СН'!$I$6-'СЕТ СН'!$I$26</f>
        <v>1568.75152877</v>
      </c>
      <c r="Y160" s="36">
        <f>SUMIFS(СВЦЭМ!$D$39:$D$782,СВЦЭМ!$A$39:$A$782,$A160,СВЦЭМ!$B$39:$B$782,Y$155)+'СЕТ СН'!$I$14+СВЦЭМ!$D$10+'СЕТ СН'!$I$6-'СЕТ СН'!$I$26</f>
        <v>1641.74677023</v>
      </c>
    </row>
    <row r="161" spans="1:25" ht="15.75" x14ac:dyDescent="0.2">
      <c r="A161" s="35">
        <f t="shared" si="4"/>
        <v>44475</v>
      </c>
      <c r="B161" s="36">
        <f>SUMIFS(СВЦЭМ!$D$39:$D$782,СВЦЭМ!$A$39:$A$782,$A161,СВЦЭМ!$B$39:$B$782,B$155)+'СЕТ СН'!$I$14+СВЦЭМ!$D$10+'СЕТ СН'!$I$6-'СЕТ СН'!$I$26</f>
        <v>1667.9420693699999</v>
      </c>
      <c r="C161" s="36">
        <f>SUMIFS(СВЦЭМ!$D$39:$D$782,СВЦЭМ!$A$39:$A$782,$A161,СВЦЭМ!$B$39:$B$782,C$155)+'СЕТ СН'!$I$14+СВЦЭМ!$D$10+'СЕТ СН'!$I$6-'СЕТ СН'!$I$26</f>
        <v>1698.46956817</v>
      </c>
      <c r="D161" s="36">
        <f>SUMIFS(СВЦЭМ!$D$39:$D$782,СВЦЭМ!$A$39:$A$782,$A161,СВЦЭМ!$B$39:$B$782,D$155)+'СЕТ СН'!$I$14+СВЦЭМ!$D$10+'СЕТ СН'!$I$6-'СЕТ СН'!$I$26</f>
        <v>1615.68222887</v>
      </c>
      <c r="E161" s="36">
        <f>SUMIFS(СВЦЭМ!$D$39:$D$782,СВЦЭМ!$A$39:$A$782,$A161,СВЦЭМ!$B$39:$B$782,E$155)+'СЕТ СН'!$I$14+СВЦЭМ!$D$10+'СЕТ СН'!$I$6-'СЕТ СН'!$I$26</f>
        <v>1605.2346144400001</v>
      </c>
      <c r="F161" s="36">
        <f>SUMIFS(СВЦЭМ!$D$39:$D$782,СВЦЭМ!$A$39:$A$782,$A161,СВЦЭМ!$B$39:$B$782,F$155)+'СЕТ СН'!$I$14+СВЦЭМ!$D$10+'СЕТ СН'!$I$6-'СЕТ СН'!$I$26</f>
        <v>1599.5860074999998</v>
      </c>
      <c r="G161" s="36">
        <f>SUMIFS(СВЦЭМ!$D$39:$D$782,СВЦЭМ!$A$39:$A$782,$A161,СВЦЭМ!$B$39:$B$782,G$155)+'СЕТ СН'!$I$14+СВЦЭМ!$D$10+'СЕТ СН'!$I$6-'СЕТ СН'!$I$26</f>
        <v>1602.9149993200001</v>
      </c>
      <c r="H161" s="36">
        <f>SUMIFS(СВЦЭМ!$D$39:$D$782,СВЦЭМ!$A$39:$A$782,$A161,СВЦЭМ!$B$39:$B$782,H$155)+'СЕТ СН'!$I$14+СВЦЭМ!$D$10+'СЕТ СН'!$I$6-'СЕТ СН'!$I$26</f>
        <v>1662.2304767099999</v>
      </c>
      <c r="I161" s="36">
        <f>SUMIFS(СВЦЭМ!$D$39:$D$782,СВЦЭМ!$A$39:$A$782,$A161,СВЦЭМ!$B$39:$B$782,I$155)+'СЕТ СН'!$I$14+СВЦЭМ!$D$10+'СЕТ СН'!$I$6-'СЕТ СН'!$I$26</f>
        <v>1677.3021822799999</v>
      </c>
      <c r="J161" s="36">
        <f>SUMIFS(СВЦЭМ!$D$39:$D$782,СВЦЭМ!$A$39:$A$782,$A161,СВЦЭМ!$B$39:$B$782,J$155)+'СЕТ СН'!$I$14+СВЦЭМ!$D$10+'СЕТ СН'!$I$6-'СЕТ СН'!$I$26</f>
        <v>1621.1917959499999</v>
      </c>
      <c r="K161" s="36">
        <f>SUMIFS(СВЦЭМ!$D$39:$D$782,СВЦЭМ!$A$39:$A$782,$A161,СВЦЭМ!$B$39:$B$782,K$155)+'СЕТ СН'!$I$14+СВЦЭМ!$D$10+'СЕТ СН'!$I$6-'СЕТ СН'!$I$26</f>
        <v>1602.3717537</v>
      </c>
      <c r="L161" s="36">
        <f>SUMIFS(СВЦЭМ!$D$39:$D$782,СВЦЭМ!$A$39:$A$782,$A161,СВЦЭМ!$B$39:$B$782,L$155)+'СЕТ СН'!$I$14+СВЦЭМ!$D$10+'СЕТ СН'!$I$6-'СЕТ СН'!$I$26</f>
        <v>1620.0667129599999</v>
      </c>
      <c r="M161" s="36">
        <f>SUMIFS(СВЦЭМ!$D$39:$D$782,СВЦЭМ!$A$39:$A$782,$A161,СВЦЭМ!$B$39:$B$782,M$155)+'СЕТ СН'!$I$14+СВЦЭМ!$D$10+'СЕТ СН'!$I$6-'СЕТ СН'!$I$26</f>
        <v>1621.16594186</v>
      </c>
      <c r="N161" s="36">
        <f>SUMIFS(СВЦЭМ!$D$39:$D$782,СВЦЭМ!$A$39:$A$782,$A161,СВЦЭМ!$B$39:$B$782,N$155)+'СЕТ СН'!$I$14+СВЦЭМ!$D$10+'СЕТ СН'!$I$6-'СЕТ СН'!$I$26</f>
        <v>1612.6273779000001</v>
      </c>
      <c r="O161" s="36">
        <f>SUMIFS(СВЦЭМ!$D$39:$D$782,СВЦЭМ!$A$39:$A$782,$A161,СВЦЭМ!$B$39:$B$782,O$155)+'СЕТ СН'!$I$14+СВЦЭМ!$D$10+'СЕТ СН'!$I$6-'СЕТ СН'!$I$26</f>
        <v>1626.61659358</v>
      </c>
      <c r="P161" s="36">
        <f>SUMIFS(СВЦЭМ!$D$39:$D$782,СВЦЭМ!$A$39:$A$782,$A161,СВЦЭМ!$B$39:$B$782,P$155)+'СЕТ СН'!$I$14+СВЦЭМ!$D$10+'СЕТ СН'!$I$6-'СЕТ СН'!$I$26</f>
        <v>1631.3419408</v>
      </c>
      <c r="Q161" s="36">
        <f>SUMIFS(СВЦЭМ!$D$39:$D$782,СВЦЭМ!$A$39:$A$782,$A161,СВЦЭМ!$B$39:$B$782,Q$155)+'СЕТ СН'!$I$14+СВЦЭМ!$D$10+'СЕТ СН'!$I$6-'СЕТ СН'!$I$26</f>
        <v>1642.7406323099999</v>
      </c>
      <c r="R161" s="36">
        <f>SUMIFS(СВЦЭМ!$D$39:$D$782,СВЦЭМ!$A$39:$A$782,$A161,СВЦЭМ!$B$39:$B$782,R$155)+'СЕТ СН'!$I$14+СВЦЭМ!$D$10+'СЕТ СН'!$I$6-'СЕТ СН'!$I$26</f>
        <v>1648.5259283400001</v>
      </c>
      <c r="S161" s="36">
        <f>SUMIFS(СВЦЭМ!$D$39:$D$782,СВЦЭМ!$A$39:$A$782,$A161,СВЦЭМ!$B$39:$B$782,S$155)+'СЕТ СН'!$I$14+СВЦЭМ!$D$10+'СЕТ СН'!$I$6-'СЕТ СН'!$I$26</f>
        <v>1646.87917644</v>
      </c>
      <c r="T161" s="36">
        <f>SUMIFS(СВЦЭМ!$D$39:$D$782,СВЦЭМ!$A$39:$A$782,$A161,СВЦЭМ!$B$39:$B$782,T$155)+'СЕТ СН'!$I$14+СВЦЭМ!$D$10+'СЕТ СН'!$I$6-'СЕТ СН'!$I$26</f>
        <v>1604.4523345699999</v>
      </c>
      <c r="U161" s="36">
        <f>SUMIFS(СВЦЭМ!$D$39:$D$782,СВЦЭМ!$A$39:$A$782,$A161,СВЦЭМ!$B$39:$B$782,U$155)+'СЕТ СН'!$I$14+СВЦЭМ!$D$10+'СЕТ СН'!$I$6-'СЕТ СН'!$I$26</f>
        <v>1542.4301201799999</v>
      </c>
      <c r="V161" s="36">
        <f>SUMIFS(СВЦЭМ!$D$39:$D$782,СВЦЭМ!$A$39:$A$782,$A161,СВЦЭМ!$B$39:$B$782,V$155)+'СЕТ СН'!$I$14+СВЦЭМ!$D$10+'СЕТ СН'!$I$6-'СЕТ СН'!$I$26</f>
        <v>1509.7929767400001</v>
      </c>
      <c r="W161" s="36">
        <f>SUMIFS(СВЦЭМ!$D$39:$D$782,СВЦЭМ!$A$39:$A$782,$A161,СВЦЭМ!$B$39:$B$782,W$155)+'СЕТ СН'!$I$14+СВЦЭМ!$D$10+'СЕТ СН'!$I$6-'СЕТ СН'!$I$26</f>
        <v>1541.38137598</v>
      </c>
      <c r="X161" s="36">
        <f>SUMIFS(СВЦЭМ!$D$39:$D$782,СВЦЭМ!$A$39:$A$782,$A161,СВЦЭМ!$B$39:$B$782,X$155)+'СЕТ СН'!$I$14+СВЦЭМ!$D$10+'СЕТ СН'!$I$6-'СЕТ СН'!$I$26</f>
        <v>1621.2601420799999</v>
      </c>
      <c r="Y161" s="36">
        <f>SUMIFS(СВЦЭМ!$D$39:$D$782,СВЦЭМ!$A$39:$A$782,$A161,СВЦЭМ!$B$39:$B$782,Y$155)+'СЕТ СН'!$I$14+СВЦЭМ!$D$10+'СЕТ СН'!$I$6-'СЕТ СН'!$I$26</f>
        <v>1656.88131705</v>
      </c>
    </row>
    <row r="162" spans="1:25" ht="15.75" x14ac:dyDescent="0.2">
      <c r="A162" s="35">
        <f t="shared" si="4"/>
        <v>44476</v>
      </c>
      <c r="B162" s="36">
        <f>SUMIFS(СВЦЭМ!$D$39:$D$782,СВЦЭМ!$A$39:$A$782,$A162,СВЦЭМ!$B$39:$B$782,B$155)+'СЕТ СН'!$I$14+СВЦЭМ!$D$10+'СЕТ СН'!$I$6-'СЕТ СН'!$I$26</f>
        <v>1594.0308005499999</v>
      </c>
      <c r="C162" s="36">
        <f>SUMIFS(СВЦЭМ!$D$39:$D$782,СВЦЭМ!$A$39:$A$782,$A162,СВЦЭМ!$B$39:$B$782,C$155)+'СЕТ СН'!$I$14+СВЦЭМ!$D$10+'СЕТ СН'!$I$6-'СЕТ СН'!$I$26</f>
        <v>1611.5091000499999</v>
      </c>
      <c r="D162" s="36">
        <f>SUMIFS(СВЦЭМ!$D$39:$D$782,СВЦЭМ!$A$39:$A$782,$A162,СВЦЭМ!$B$39:$B$782,D$155)+'СЕТ СН'!$I$14+СВЦЭМ!$D$10+'СЕТ СН'!$I$6-'СЕТ СН'!$I$26</f>
        <v>1565.3278257099998</v>
      </c>
      <c r="E162" s="36">
        <f>SUMIFS(СВЦЭМ!$D$39:$D$782,СВЦЭМ!$A$39:$A$782,$A162,СВЦЭМ!$B$39:$B$782,E$155)+'СЕТ СН'!$I$14+СВЦЭМ!$D$10+'СЕТ СН'!$I$6-'СЕТ СН'!$I$26</f>
        <v>1567.55250071</v>
      </c>
      <c r="F162" s="36">
        <f>SUMIFS(СВЦЭМ!$D$39:$D$782,СВЦЭМ!$A$39:$A$782,$A162,СВЦЭМ!$B$39:$B$782,F$155)+'СЕТ СН'!$I$14+СВЦЭМ!$D$10+'СЕТ СН'!$I$6-'СЕТ СН'!$I$26</f>
        <v>1566.66839794</v>
      </c>
      <c r="G162" s="36">
        <f>SUMIFS(СВЦЭМ!$D$39:$D$782,СВЦЭМ!$A$39:$A$782,$A162,СВЦЭМ!$B$39:$B$782,G$155)+'СЕТ СН'!$I$14+СВЦЭМ!$D$10+'СЕТ СН'!$I$6-'СЕТ СН'!$I$26</f>
        <v>1567.05862798</v>
      </c>
      <c r="H162" s="36">
        <f>SUMIFS(СВЦЭМ!$D$39:$D$782,СВЦЭМ!$A$39:$A$782,$A162,СВЦЭМ!$B$39:$B$782,H$155)+'СЕТ СН'!$I$14+СВЦЭМ!$D$10+'СЕТ СН'!$I$6-'СЕТ СН'!$I$26</f>
        <v>1617.7128883400001</v>
      </c>
      <c r="I162" s="36">
        <f>SUMIFS(СВЦЭМ!$D$39:$D$782,СВЦЭМ!$A$39:$A$782,$A162,СВЦЭМ!$B$39:$B$782,I$155)+'СЕТ СН'!$I$14+СВЦЭМ!$D$10+'СЕТ СН'!$I$6-'СЕТ СН'!$I$26</f>
        <v>1628.2505283999999</v>
      </c>
      <c r="J162" s="36">
        <f>SUMIFS(СВЦЭМ!$D$39:$D$782,СВЦЭМ!$A$39:$A$782,$A162,СВЦЭМ!$B$39:$B$782,J$155)+'СЕТ СН'!$I$14+СВЦЭМ!$D$10+'СЕТ СН'!$I$6-'СЕТ СН'!$I$26</f>
        <v>1586.7234351700001</v>
      </c>
      <c r="K162" s="36">
        <f>SUMIFS(СВЦЭМ!$D$39:$D$782,СВЦЭМ!$A$39:$A$782,$A162,СВЦЭМ!$B$39:$B$782,K$155)+'СЕТ СН'!$I$14+СВЦЭМ!$D$10+'СЕТ СН'!$I$6-'СЕТ СН'!$I$26</f>
        <v>1556.8125953799999</v>
      </c>
      <c r="L162" s="36">
        <f>SUMIFS(СВЦЭМ!$D$39:$D$782,СВЦЭМ!$A$39:$A$782,$A162,СВЦЭМ!$B$39:$B$782,L$155)+'СЕТ СН'!$I$14+СВЦЭМ!$D$10+'СЕТ СН'!$I$6-'СЕТ СН'!$I$26</f>
        <v>1545.0120448299999</v>
      </c>
      <c r="M162" s="36">
        <f>SUMIFS(СВЦЭМ!$D$39:$D$782,СВЦЭМ!$A$39:$A$782,$A162,СВЦЭМ!$B$39:$B$782,M$155)+'СЕТ СН'!$I$14+СВЦЭМ!$D$10+'СЕТ СН'!$I$6-'СЕТ СН'!$I$26</f>
        <v>1566.29134626</v>
      </c>
      <c r="N162" s="36">
        <f>SUMIFS(СВЦЭМ!$D$39:$D$782,СВЦЭМ!$A$39:$A$782,$A162,СВЦЭМ!$B$39:$B$782,N$155)+'СЕТ СН'!$I$14+СВЦЭМ!$D$10+'СЕТ СН'!$I$6-'СЕТ СН'!$I$26</f>
        <v>1575.13737773</v>
      </c>
      <c r="O162" s="36">
        <f>SUMIFS(СВЦЭМ!$D$39:$D$782,СВЦЭМ!$A$39:$A$782,$A162,СВЦЭМ!$B$39:$B$782,O$155)+'СЕТ СН'!$I$14+СВЦЭМ!$D$10+'СЕТ СН'!$I$6-'СЕТ СН'!$I$26</f>
        <v>1569.9998679600001</v>
      </c>
      <c r="P162" s="36">
        <f>SUMIFS(СВЦЭМ!$D$39:$D$782,СВЦЭМ!$A$39:$A$782,$A162,СВЦЭМ!$B$39:$B$782,P$155)+'СЕТ СН'!$I$14+СВЦЭМ!$D$10+'СЕТ СН'!$I$6-'СЕТ СН'!$I$26</f>
        <v>1568.2991517200001</v>
      </c>
      <c r="Q162" s="36">
        <f>SUMIFS(СВЦЭМ!$D$39:$D$782,СВЦЭМ!$A$39:$A$782,$A162,СВЦЭМ!$B$39:$B$782,Q$155)+'СЕТ СН'!$I$14+СВЦЭМ!$D$10+'СЕТ СН'!$I$6-'СЕТ СН'!$I$26</f>
        <v>1574.6757957</v>
      </c>
      <c r="R162" s="36">
        <f>SUMIFS(СВЦЭМ!$D$39:$D$782,СВЦЭМ!$A$39:$A$782,$A162,СВЦЭМ!$B$39:$B$782,R$155)+'СЕТ СН'!$I$14+СВЦЭМ!$D$10+'СЕТ СН'!$I$6-'СЕТ СН'!$I$26</f>
        <v>1568.62912011</v>
      </c>
      <c r="S162" s="36">
        <f>SUMIFS(СВЦЭМ!$D$39:$D$782,СВЦЭМ!$A$39:$A$782,$A162,СВЦЭМ!$B$39:$B$782,S$155)+'СЕТ СН'!$I$14+СВЦЭМ!$D$10+'СЕТ СН'!$I$6-'СЕТ СН'!$I$26</f>
        <v>1568.20478282</v>
      </c>
      <c r="T162" s="36">
        <f>SUMIFS(СВЦЭМ!$D$39:$D$782,СВЦЭМ!$A$39:$A$782,$A162,СВЦЭМ!$B$39:$B$782,T$155)+'СЕТ СН'!$I$14+СВЦЭМ!$D$10+'СЕТ СН'!$I$6-'СЕТ СН'!$I$26</f>
        <v>1552.8018600800001</v>
      </c>
      <c r="U162" s="36">
        <f>SUMIFS(СВЦЭМ!$D$39:$D$782,СВЦЭМ!$A$39:$A$782,$A162,СВЦЭМ!$B$39:$B$782,U$155)+'СЕТ СН'!$I$14+СВЦЭМ!$D$10+'СЕТ СН'!$I$6-'СЕТ СН'!$I$26</f>
        <v>1529.67463838</v>
      </c>
      <c r="V162" s="36">
        <f>SUMIFS(СВЦЭМ!$D$39:$D$782,СВЦЭМ!$A$39:$A$782,$A162,СВЦЭМ!$B$39:$B$782,V$155)+'СЕТ СН'!$I$14+СВЦЭМ!$D$10+'СЕТ СН'!$I$6-'СЕТ СН'!$I$26</f>
        <v>1544.5048366599999</v>
      </c>
      <c r="W162" s="36">
        <f>SUMIFS(СВЦЭМ!$D$39:$D$782,СВЦЭМ!$A$39:$A$782,$A162,СВЦЭМ!$B$39:$B$782,W$155)+'СЕТ СН'!$I$14+СВЦЭМ!$D$10+'СЕТ СН'!$I$6-'СЕТ СН'!$I$26</f>
        <v>1577.4578683</v>
      </c>
      <c r="X162" s="36">
        <f>SUMIFS(СВЦЭМ!$D$39:$D$782,СВЦЭМ!$A$39:$A$782,$A162,СВЦЭМ!$B$39:$B$782,X$155)+'СЕТ СН'!$I$14+СВЦЭМ!$D$10+'СЕТ СН'!$I$6-'СЕТ СН'!$I$26</f>
        <v>1629.4006735599999</v>
      </c>
      <c r="Y162" s="36">
        <f>SUMIFS(СВЦЭМ!$D$39:$D$782,СВЦЭМ!$A$39:$A$782,$A162,СВЦЭМ!$B$39:$B$782,Y$155)+'СЕТ СН'!$I$14+СВЦЭМ!$D$10+'СЕТ СН'!$I$6-'СЕТ СН'!$I$26</f>
        <v>1640.0357469200001</v>
      </c>
    </row>
    <row r="163" spans="1:25" ht="15.75" x14ac:dyDescent="0.2">
      <c r="A163" s="35">
        <f t="shared" si="4"/>
        <v>44477</v>
      </c>
      <c r="B163" s="36">
        <f>SUMIFS(СВЦЭМ!$D$39:$D$782,СВЦЭМ!$A$39:$A$782,$A163,СВЦЭМ!$B$39:$B$782,B$155)+'СЕТ СН'!$I$14+СВЦЭМ!$D$10+'СЕТ СН'!$I$6-'СЕТ СН'!$I$26</f>
        <v>1612.6122326699999</v>
      </c>
      <c r="C163" s="36">
        <f>SUMIFS(СВЦЭМ!$D$39:$D$782,СВЦЭМ!$A$39:$A$782,$A163,СВЦЭМ!$B$39:$B$782,C$155)+'СЕТ СН'!$I$14+СВЦЭМ!$D$10+'СЕТ СН'!$I$6-'СЕТ СН'!$I$26</f>
        <v>1637.4378600299999</v>
      </c>
      <c r="D163" s="36">
        <f>SUMIFS(СВЦЭМ!$D$39:$D$782,СВЦЭМ!$A$39:$A$782,$A163,СВЦЭМ!$B$39:$B$782,D$155)+'СЕТ СН'!$I$14+СВЦЭМ!$D$10+'СЕТ СН'!$I$6-'СЕТ СН'!$I$26</f>
        <v>1607.62954657</v>
      </c>
      <c r="E163" s="36">
        <f>SUMIFS(СВЦЭМ!$D$39:$D$782,СВЦЭМ!$A$39:$A$782,$A163,СВЦЭМ!$B$39:$B$782,E$155)+'СЕТ СН'!$I$14+СВЦЭМ!$D$10+'СЕТ СН'!$I$6-'СЕТ СН'!$I$26</f>
        <v>1632.26792342</v>
      </c>
      <c r="F163" s="36">
        <f>SUMIFS(СВЦЭМ!$D$39:$D$782,СВЦЭМ!$A$39:$A$782,$A163,СВЦЭМ!$B$39:$B$782,F$155)+'СЕТ СН'!$I$14+СВЦЭМ!$D$10+'СЕТ СН'!$I$6-'СЕТ СН'!$I$26</f>
        <v>1629.27070824</v>
      </c>
      <c r="G163" s="36">
        <f>SUMIFS(СВЦЭМ!$D$39:$D$782,СВЦЭМ!$A$39:$A$782,$A163,СВЦЭМ!$B$39:$B$782,G$155)+'СЕТ СН'!$I$14+СВЦЭМ!$D$10+'СЕТ СН'!$I$6-'СЕТ СН'!$I$26</f>
        <v>1610.24639099</v>
      </c>
      <c r="H163" s="36">
        <f>SUMIFS(СВЦЭМ!$D$39:$D$782,СВЦЭМ!$A$39:$A$782,$A163,СВЦЭМ!$B$39:$B$782,H$155)+'СЕТ СН'!$I$14+СВЦЭМ!$D$10+'СЕТ СН'!$I$6-'СЕТ СН'!$I$26</f>
        <v>1645.6940769400001</v>
      </c>
      <c r="I163" s="36">
        <f>SUMIFS(СВЦЭМ!$D$39:$D$782,СВЦЭМ!$A$39:$A$782,$A163,СВЦЭМ!$B$39:$B$782,I$155)+'СЕТ СН'!$I$14+СВЦЭМ!$D$10+'СЕТ СН'!$I$6-'СЕТ СН'!$I$26</f>
        <v>1683.23602454</v>
      </c>
      <c r="J163" s="36">
        <f>SUMIFS(СВЦЭМ!$D$39:$D$782,СВЦЭМ!$A$39:$A$782,$A163,СВЦЭМ!$B$39:$B$782,J$155)+'СЕТ СН'!$I$14+СВЦЭМ!$D$10+'СЕТ СН'!$I$6-'СЕТ СН'!$I$26</f>
        <v>1630.54203594</v>
      </c>
      <c r="K163" s="36">
        <f>SUMIFS(СВЦЭМ!$D$39:$D$782,СВЦЭМ!$A$39:$A$782,$A163,СВЦЭМ!$B$39:$B$782,K$155)+'СЕТ СН'!$I$14+СВЦЭМ!$D$10+'СЕТ СН'!$I$6-'СЕТ СН'!$I$26</f>
        <v>1597.9064336499998</v>
      </c>
      <c r="L163" s="36">
        <f>SUMIFS(СВЦЭМ!$D$39:$D$782,СВЦЭМ!$A$39:$A$782,$A163,СВЦЭМ!$B$39:$B$782,L$155)+'СЕТ СН'!$I$14+СВЦЭМ!$D$10+'СЕТ СН'!$I$6-'СЕТ СН'!$I$26</f>
        <v>1560.91015879</v>
      </c>
      <c r="M163" s="36">
        <f>SUMIFS(СВЦЭМ!$D$39:$D$782,СВЦЭМ!$A$39:$A$782,$A163,СВЦЭМ!$B$39:$B$782,M$155)+'СЕТ СН'!$I$14+СВЦЭМ!$D$10+'СЕТ СН'!$I$6-'СЕТ СН'!$I$26</f>
        <v>1574.6619006200001</v>
      </c>
      <c r="N163" s="36">
        <f>SUMIFS(СВЦЭМ!$D$39:$D$782,СВЦЭМ!$A$39:$A$782,$A163,СВЦЭМ!$B$39:$B$782,N$155)+'СЕТ СН'!$I$14+СВЦЭМ!$D$10+'СЕТ СН'!$I$6-'СЕТ СН'!$I$26</f>
        <v>1580.0269931599998</v>
      </c>
      <c r="O163" s="36">
        <f>SUMIFS(СВЦЭМ!$D$39:$D$782,СВЦЭМ!$A$39:$A$782,$A163,СВЦЭМ!$B$39:$B$782,O$155)+'СЕТ СН'!$I$14+СВЦЭМ!$D$10+'СЕТ СН'!$I$6-'СЕТ СН'!$I$26</f>
        <v>1570.7417464299999</v>
      </c>
      <c r="P163" s="36">
        <f>SUMIFS(СВЦЭМ!$D$39:$D$782,СВЦЭМ!$A$39:$A$782,$A163,СВЦЭМ!$B$39:$B$782,P$155)+'СЕТ СН'!$I$14+СВЦЭМ!$D$10+'СЕТ СН'!$I$6-'СЕТ СН'!$I$26</f>
        <v>1571.67734215</v>
      </c>
      <c r="Q163" s="36">
        <f>SUMIFS(СВЦЭМ!$D$39:$D$782,СВЦЭМ!$A$39:$A$782,$A163,СВЦЭМ!$B$39:$B$782,Q$155)+'СЕТ СН'!$I$14+СВЦЭМ!$D$10+'СЕТ СН'!$I$6-'СЕТ СН'!$I$26</f>
        <v>1566.59847337</v>
      </c>
      <c r="R163" s="36">
        <f>SUMIFS(СВЦЭМ!$D$39:$D$782,СВЦЭМ!$A$39:$A$782,$A163,СВЦЭМ!$B$39:$B$782,R$155)+'СЕТ СН'!$I$14+СВЦЭМ!$D$10+'СЕТ СН'!$I$6-'СЕТ СН'!$I$26</f>
        <v>1562.6717444400001</v>
      </c>
      <c r="S163" s="36">
        <f>SUMIFS(СВЦЭМ!$D$39:$D$782,СВЦЭМ!$A$39:$A$782,$A163,СВЦЭМ!$B$39:$B$782,S$155)+'СЕТ СН'!$I$14+СВЦЭМ!$D$10+'СЕТ СН'!$I$6-'СЕТ СН'!$I$26</f>
        <v>1565.4608839499999</v>
      </c>
      <c r="T163" s="36">
        <f>SUMIFS(СВЦЭМ!$D$39:$D$782,СВЦЭМ!$A$39:$A$782,$A163,СВЦЭМ!$B$39:$B$782,T$155)+'СЕТ СН'!$I$14+СВЦЭМ!$D$10+'СЕТ СН'!$I$6-'СЕТ СН'!$I$26</f>
        <v>1572.1405831499999</v>
      </c>
      <c r="U163" s="36">
        <f>SUMIFS(СВЦЭМ!$D$39:$D$782,СВЦЭМ!$A$39:$A$782,$A163,СВЦЭМ!$B$39:$B$782,U$155)+'СЕТ СН'!$I$14+СВЦЭМ!$D$10+'СЕТ СН'!$I$6-'СЕТ СН'!$I$26</f>
        <v>1543.15045482</v>
      </c>
      <c r="V163" s="36">
        <f>SUMIFS(СВЦЭМ!$D$39:$D$782,СВЦЭМ!$A$39:$A$782,$A163,СВЦЭМ!$B$39:$B$782,V$155)+'СЕТ СН'!$I$14+СВЦЭМ!$D$10+'СЕТ СН'!$I$6-'СЕТ СН'!$I$26</f>
        <v>1544.0037346399999</v>
      </c>
      <c r="W163" s="36">
        <f>SUMIFS(СВЦЭМ!$D$39:$D$782,СВЦЭМ!$A$39:$A$782,$A163,СВЦЭМ!$B$39:$B$782,W$155)+'СЕТ СН'!$I$14+СВЦЭМ!$D$10+'СЕТ СН'!$I$6-'СЕТ СН'!$I$26</f>
        <v>1578.85936696</v>
      </c>
      <c r="X163" s="36">
        <f>SUMIFS(СВЦЭМ!$D$39:$D$782,СВЦЭМ!$A$39:$A$782,$A163,СВЦЭМ!$B$39:$B$782,X$155)+'СЕТ СН'!$I$14+СВЦЭМ!$D$10+'СЕТ СН'!$I$6-'СЕТ СН'!$I$26</f>
        <v>1631.0353881199999</v>
      </c>
      <c r="Y163" s="36">
        <f>SUMIFS(СВЦЭМ!$D$39:$D$782,СВЦЭМ!$A$39:$A$782,$A163,СВЦЭМ!$B$39:$B$782,Y$155)+'СЕТ СН'!$I$14+СВЦЭМ!$D$10+'СЕТ СН'!$I$6-'СЕТ СН'!$I$26</f>
        <v>1632.6243401199999</v>
      </c>
    </row>
    <row r="164" spans="1:25" ht="15.75" x14ac:dyDescent="0.2">
      <c r="A164" s="35">
        <f t="shared" si="4"/>
        <v>44478</v>
      </c>
      <c r="B164" s="36">
        <f>SUMIFS(СВЦЭМ!$D$39:$D$782,СВЦЭМ!$A$39:$A$782,$A164,СВЦЭМ!$B$39:$B$782,B$155)+'СЕТ СН'!$I$14+СВЦЭМ!$D$10+'СЕТ СН'!$I$6-'СЕТ СН'!$I$26</f>
        <v>1517.6865958799999</v>
      </c>
      <c r="C164" s="36">
        <f>SUMIFS(СВЦЭМ!$D$39:$D$782,СВЦЭМ!$A$39:$A$782,$A164,СВЦЭМ!$B$39:$B$782,C$155)+'СЕТ СН'!$I$14+СВЦЭМ!$D$10+'СЕТ СН'!$I$6-'СЕТ СН'!$I$26</f>
        <v>1554.8791440999998</v>
      </c>
      <c r="D164" s="36">
        <f>SUMIFS(СВЦЭМ!$D$39:$D$782,СВЦЭМ!$A$39:$A$782,$A164,СВЦЭМ!$B$39:$B$782,D$155)+'СЕТ СН'!$I$14+СВЦЭМ!$D$10+'СЕТ СН'!$I$6-'СЕТ СН'!$I$26</f>
        <v>1551.8744673799999</v>
      </c>
      <c r="E164" s="36">
        <f>SUMIFS(СВЦЭМ!$D$39:$D$782,СВЦЭМ!$A$39:$A$782,$A164,СВЦЭМ!$B$39:$B$782,E$155)+'СЕТ СН'!$I$14+СВЦЭМ!$D$10+'СЕТ СН'!$I$6-'СЕТ СН'!$I$26</f>
        <v>1572.01702017</v>
      </c>
      <c r="F164" s="36">
        <f>SUMIFS(СВЦЭМ!$D$39:$D$782,СВЦЭМ!$A$39:$A$782,$A164,СВЦЭМ!$B$39:$B$782,F$155)+'СЕТ СН'!$I$14+СВЦЭМ!$D$10+'СЕТ СН'!$I$6-'СЕТ СН'!$I$26</f>
        <v>1559.97962031</v>
      </c>
      <c r="G164" s="36">
        <f>SUMIFS(СВЦЭМ!$D$39:$D$782,СВЦЭМ!$A$39:$A$782,$A164,СВЦЭМ!$B$39:$B$782,G$155)+'СЕТ СН'!$I$14+СВЦЭМ!$D$10+'СЕТ СН'!$I$6-'СЕТ СН'!$I$26</f>
        <v>1552.08285529</v>
      </c>
      <c r="H164" s="36">
        <f>SUMIFS(СВЦЭМ!$D$39:$D$782,СВЦЭМ!$A$39:$A$782,$A164,СВЦЭМ!$B$39:$B$782,H$155)+'СЕТ СН'!$I$14+СВЦЭМ!$D$10+'СЕТ СН'!$I$6-'СЕТ СН'!$I$26</f>
        <v>1520.92479987</v>
      </c>
      <c r="I164" s="36">
        <f>SUMIFS(СВЦЭМ!$D$39:$D$782,СВЦЭМ!$A$39:$A$782,$A164,СВЦЭМ!$B$39:$B$782,I$155)+'СЕТ СН'!$I$14+СВЦЭМ!$D$10+'СЕТ СН'!$I$6-'СЕТ СН'!$I$26</f>
        <v>1597.4318611400001</v>
      </c>
      <c r="J164" s="36">
        <f>SUMIFS(СВЦЭМ!$D$39:$D$782,СВЦЭМ!$A$39:$A$782,$A164,СВЦЭМ!$B$39:$B$782,J$155)+'СЕТ СН'!$I$14+СВЦЭМ!$D$10+'СЕТ СН'!$I$6-'СЕТ СН'!$I$26</f>
        <v>1629.19481561</v>
      </c>
      <c r="K164" s="36">
        <f>SUMIFS(СВЦЭМ!$D$39:$D$782,СВЦЭМ!$A$39:$A$782,$A164,СВЦЭМ!$B$39:$B$782,K$155)+'СЕТ СН'!$I$14+СВЦЭМ!$D$10+'СЕТ СН'!$I$6-'СЕТ СН'!$I$26</f>
        <v>1567.4801127999999</v>
      </c>
      <c r="L164" s="36">
        <f>SUMIFS(СВЦЭМ!$D$39:$D$782,СВЦЭМ!$A$39:$A$782,$A164,СВЦЭМ!$B$39:$B$782,L$155)+'СЕТ СН'!$I$14+СВЦЭМ!$D$10+'СЕТ СН'!$I$6-'СЕТ СН'!$I$26</f>
        <v>1541.94651419</v>
      </c>
      <c r="M164" s="36">
        <f>SUMIFS(СВЦЭМ!$D$39:$D$782,СВЦЭМ!$A$39:$A$782,$A164,СВЦЭМ!$B$39:$B$782,M$155)+'СЕТ СН'!$I$14+СВЦЭМ!$D$10+'СЕТ СН'!$I$6-'СЕТ СН'!$I$26</f>
        <v>1548.6008633000001</v>
      </c>
      <c r="N164" s="36">
        <f>SUMIFS(СВЦЭМ!$D$39:$D$782,СВЦЭМ!$A$39:$A$782,$A164,СВЦЭМ!$B$39:$B$782,N$155)+'СЕТ СН'!$I$14+СВЦЭМ!$D$10+'СЕТ СН'!$I$6-'СЕТ СН'!$I$26</f>
        <v>1566.5801868199999</v>
      </c>
      <c r="O164" s="36">
        <f>SUMIFS(СВЦЭМ!$D$39:$D$782,СВЦЭМ!$A$39:$A$782,$A164,СВЦЭМ!$B$39:$B$782,O$155)+'СЕТ СН'!$I$14+СВЦЭМ!$D$10+'СЕТ СН'!$I$6-'СЕТ СН'!$I$26</f>
        <v>1564.1046950300001</v>
      </c>
      <c r="P164" s="36">
        <f>SUMIFS(СВЦЭМ!$D$39:$D$782,СВЦЭМ!$A$39:$A$782,$A164,СВЦЭМ!$B$39:$B$782,P$155)+'СЕТ СН'!$I$14+СВЦЭМ!$D$10+'СЕТ СН'!$I$6-'СЕТ СН'!$I$26</f>
        <v>1561.30896904</v>
      </c>
      <c r="Q164" s="36">
        <f>SUMIFS(СВЦЭМ!$D$39:$D$782,СВЦЭМ!$A$39:$A$782,$A164,СВЦЭМ!$B$39:$B$782,Q$155)+'СЕТ СН'!$I$14+СВЦЭМ!$D$10+'СЕТ СН'!$I$6-'СЕТ СН'!$I$26</f>
        <v>1633.1132836699999</v>
      </c>
      <c r="R164" s="36">
        <f>SUMIFS(СВЦЭМ!$D$39:$D$782,СВЦЭМ!$A$39:$A$782,$A164,СВЦЭМ!$B$39:$B$782,R$155)+'СЕТ СН'!$I$14+СВЦЭМ!$D$10+'СЕТ СН'!$I$6-'СЕТ СН'!$I$26</f>
        <v>1595.88639569</v>
      </c>
      <c r="S164" s="36">
        <f>SUMIFS(СВЦЭМ!$D$39:$D$782,СВЦЭМ!$A$39:$A$782,$A164,СВЦЭМ!$B$39:$B$782,S$155)+'СЕТ СН'!$I$14+СВЦЭМ!$D$10+'СЕТ СН'!$I$6-'СЕТ СН'!$I$26</f>
        <v>1567.32939607</v>
      </c>
      <c r="T164" s="36">
        <f>SUMIFS(СВЦЭМ!$D$39:$D$782,СВЦЭМ!$A$39:$A$782,$A164,СВЦЭМ!$B$39:$B$782,T$155)+'СЕТ СН'!$I$14+СВЦЭМ!$D$10+'СЕТ СН'!$I$6-'СЕТ СН'!$I$26</f>
        <v>1543.5893893100001</v>
      </c>
      <c r="U164" s="36">
        <f>SUMIFS(СВЦЭМ!$D$39:$D$782,СВЦЭМ!$A$39:$A$782,$A164,СВЦЭМ!$B$39:$B$782,U$155)+'СЕТ СН'!$I$14+СВЦЭМ!$D$10+'СЕТ СН'!$I$6-'СЕТ СН'!$I$26</f>
        <v>1515.6616577699999</v>
      </c>
      <c r="V164" s="36">
        <f>SUMIFS(СВЦЭМ!$D$39:$D$782,СВЦЭМ!$A$39:$A$782,$A164,СВЦЭМ!$B$39:$B$782,V$155)+'СЕТ СН'!$I$14+СВЦЭМ!$D$10+'СЕТ СН'!$I$6-'СЕТ СН'!$I$26</f>
        <v>1499.1659122199999</v>
      </c>
      <c r="W164" s="36">
        <f>SUMIFS(СВЦЭМ!$D$39:$D$782,СВЦЭМ!$A$39:$A$782,$A164,СВЦЭМ!$B$39:$B$782,W$155)+'СЕТ СН'!$I$14+СВЦЭМ!$D$10+'СЕТ СН'!$I$6-'СЕТ СН'!$I$26</f>
        <v>1543.93434955</v>
      </c>
      <c r="X164" s="36">
        <f>SUMIFS(СВЦЭМ!$D$39:$D$782,СВЦЭМ!$A$39:$A$782,$A164,СВЦЭМ!$B$39:$B$782,X$155)+'СЕТ СН'!$I$14+СВЦЭМ!$D$10+'СЕТ СН'!$I$6-'СЕТ СН'!$I$26</f>
        <v>1583.3184213100001</v>
      </c>
      <c r="Y164" s="36">
        <f>SUMIFS(СВЦЭМ!$D$39:$D$782,СВЦЭМ!$A$39:$A$782,$A164,СВЦЭМ!$B$39:$B$782,Y$155)+'СЕТ СН'!$I$14+СВЦЭМ!$D$10+'СЕТ СН'!$I$6-'СЕТ СН'!$I$26</f>
        <v>1595.9542079</v>
      </c>
    </row>
    <row r="165" spans="1:25" ht="15.75" x14ac:dyDescent="0.2">
      <c r="A165" s="35">
        <f t="shared" si="4"/>
        <v>44479</v>
      </c>
      <c r="B165" s="36">
        <f>SUMIFS(СВЦЭМ!$D$39:$D$782,СВЦЭМ!$A$39:$A$782,$A165,СВЦЭМ!$B$39:$B$782,B$155)+'СЕТ СН'!$I$14+СВЦЭМ!$D$10+'СЕТ СН'!$I$6-'СЕТ СН'!$I$26</f>
        <v>1778.06131291</v>
      </c>
      <c r="C165" s="36">
        <f>SUMIFS(СВЦЭМ!$D$39:$D$782,СВЦЭМ!$A$39:$A$782,$A165,СВЦЭМ!$B$39:$B$782,C$155)+'СЕТ СН'!$I$14+СВЦЭМ!$D$10+'СЕТ СН'!$I$6-'СЕТ СН'!$I$26</f>
        <v>1804.23385684</v>
      </c>
      <c r="D165" s="36">
        <f>SUMIFS(СВЦЭМ!$D$39:$D$782,СВЦЭМ!$A$39:$A$782,$A165,СВЦЭМ!$B$39:$B$782,D$155)+'СЕТ СН'!$I$14+СВЦЭМ!$D$10+'СЕТ СН'!$I$6-'СЕТ СН'!$I$26</f>
        <v>1788.6653783500001</v>
      </c>
      <c r="E165" s="36">
        <f>SUMIFS(СВЦЭМ!$D$39:$D$782,СВЦЭМ!$A$39:$A$782,$A165,СВЦЭМ!$B$39:$B$782,E$155)+'СЕТ СН'!$I$14+СВЦЭМ!$D$10+'СЕТ СН'!$I$6-'СЕТ СН'!$I$26</f>
        <v>1774.5086893999999</v>
      </c>
      <c r="F165" s="36">
        <f>SUMIFS(СВЦЭМ!$D$39:$D$782,СВЦЭМ!$A$39:$A$782,$A165,СВЦЭМ!$B$39:$B$782,F$155)+'СЕТ СН'!$I$14+СВЦЭМ!$D$10+'СЕТ СН'!$I$6-'СЕТ СН'!$I$26</f>
        <v>1765.1343410699999</v>
      </c>
      <c r="G165" s="36">
        <f>SUMIFS(СВЦЭМ!$D$39:$D$782,СВЦЭМ!$A$39:$A$782,$A165,СВЦЭМ!$B$39:$B$782,G$155)+'СЕТ СН'!$I$14+СВЦЭМ!$D$10+'СЕТ СН'!$I$6-'СЕТ СН'!$I$26</f>
        <v>1766.8606699100001</v>
      </c>
      <c r="H165" s="36">
        <f>SUMIFS(СВЦЭМ!$D$39:$D$782,СВЦЭМ!$A$39:$A$782,$A165,СВЦЭМ!$B$39:$B$782,H$155)+'СЕТ СН'!$I$14+СВЦЭМ!$D$10+'СЕТ СН'!$I$6-'СЕТ СН'!$I$26</f>
        <v>1805.9807003199999</v>
      </c>
      <c r="I165" s="36">
        <f>SUMIFS(СВЦЭМ!$D$39:$D$782,СВЦЭМ!$A$39:$A$782,$A165,СВЦЭМ!$B$39:$B$782,I$155)+'СЕТ СН'!$I$14+СВЦЭМ!$D$10+'СЕТ СН'!$I$6-'СЕТ СН'!$I$26</f>
        <v>1788.3569717999999</v>
      </c>
      <c r="J165" s="36">
        <f>SUMIFS(СВЦЭМ!$D$39:$D$782,СВЦЭМ!$A$39:$A$782,$A165,СВЦЭМ!$B$39:$B$782,J$155)+'СЕТ СН'!$I$14+СВЦЭМ!$D$10+'СЕТ СН'!$I$6-'СЕТ СН'!$I$26</f>
        <v>1728.6041188300001</v>
      </c>
      <c r="K165" s="36">
        <f>SUMIFS(СВЦЭМ!$D$39:$D$782,СВЦЭМ!$A$39:$A$782,$A165,СВЦЭМ!$B$39:$B$782,K$155)+'СЕТ СН'!$I$14+СВЦЭМ!$D$10+'СЕТ СН'!$I$6-'СЕТ СН'!$I$26</f>
        <v>1692.99791123</v>
      </c>
      <c r="L165" s="36">
        <f>SUMIFS(СВЦЭМ!$D$39:$D$782,СВЦЭМ!$A$39:$A$782,$A165,СВЦЭМ!$B$39:$B$782,L$155)+'СЕТ СН'!$I$14+СВЦЭМ!$D$10+'СЕТ СН'!$I$6-'СЕТ СН'!$I$26</f>
        <v>1684.2080885099999</v>
      </c>
      <c r="M165" s="36">
        <f>SUMIFS(СВЦЭМ!$D$39:$D$782,СВЦЭМ!$A$39:$A$782,$A165,СВЦЭМ!$B$39:$B$782,M$155)+'СЕТ СН'!$I$14+СВЦЭМ!$D$10+'СЕТ СН'!$I$6-'СЕТ СН'!$I$26</f>
        <v>1683.9013401699999</v>
      </c>
      <c r="N165" s="36">
        <f>SUMIFS(СВЦЭМ!$D$39:$D$782,СВЦЭМ!$A$39:$A$782,$A165,СВЦЭМ!$B$39:$B$782,N$155)+'СЕТ СН'!$I$14+СВЦЭМ!$D$10+'СЕТ СН'!$I$6-'СЕТ СН'!$I$26</f>
        <v>1686.0867112599999</v>
      </c>
      <c r="O165" s="36">
        <f>SUMIFS(СВЦЭМ!$D$39:$D$782,СВЦЭМ!$A$39:$A$782,$A165,СВЦЭМ!$B$39:$B$782,O$155)+'СЕТ СН'!$I$14+СВЦЭМ!$D$10+'СЕТ СН'!$I$6-'СЕТ СН'!$I$26</f>
        <v>1698.02176788</v>
      </c>
      <c r="P165" s="36">
        <f>SUMIFS(СВЦЭМ!$D$39:$D$782,СВЦЭМ!$A$39:$A$782,$A165,СВЦЭМ!$B$39:$B$782,P$155)+'СЕТ СН'!$I$14+СВЦЭМ!$D$10+'СЕТ СН'!$I$6-'СЕТ СН'!$I$26</f>
        <v>1698.19912226</v>
      </c>
      <c r="Q165" s="36">
        <f>SUMIFS(СВЦЭМ!$D$39:$D$782,СВЦЭМ!$A$39:$A$782,$A165,СВЦЭМ!$B$39:$B$782,Q$155)+'СЕТ СН'!$I$14+СВЦЭМ!$D$10+'СЕТ СН'!$I$6-'СЕТ СН'!$I$26</f>
        <v>1707.6074176</v>
      </c>
      <c r="R165" s="36">
        <f>SUMIFS(СВЦЭМ!$D$39:$D$782,СВЦЭМ!$A$39:$A$782,$A165,СВЦЭМ!$B$39:$B$782,R$155)+'СЕТ СН'!$I$14+СВЦЭМ!$D$10+'СЕТ СН'!$I$6-'СЕТ СН'!$I$26</f>
        <v>1704.56204151</v>
      </c>
      <c r="S165" s="36">
        <f>SUMIFS(СВЦЭМ!$D$39:$D$782,СВЦЭМ!$A$39:$A$782,$A165,СВЦЭМ!$B$39:$B$782,S$155)+'СЕТ СН'!$I$14+СВЦЭМ!$D$10+'СЕТ СН'!$I$6-'СЕТ СН'!$I$26</f>
        <v>1698.79548477</v>
      </c>
      <c r="T165" s="36">
        <f>SUMIFS(СВЦЭМ!$D$39:$D$782,СВЦЭМ!$A$39:$A$782,$A165,СВЦЭМ!$B$39:$B$782,T$155)+'СЕТ СН'!$I$14+СВЦЭМ!$D$10+'СЕТ СН'!$I$6-'СЕТ СН'!$I$26</f>
        <v>1655.39279119</v>
      </c>
      <c r="U165" s="36">
        <f>SUMIFS(СВЦЭМ!$D$39:$D$782,СВЦЭМ!$A$39:$A$782,$A165,СВЦЭМ!$B$39:$B$782,U$155)+'СЕТ СН'!$I$14+СВЦЭМ!$D$10+'СЕТ СН'!$I$6-'СЕТ СН'!$I$26</f>
        <v>1654.9620685299999</v>
      </c>
      <c r="V165" s="36">
        <f>SUMIFS(СВЦЭМ!$D$39:$D$782,СВЦЭМ!$A$39:$A$782,$A165,СВЦЭМ!$B$39:$B$782,V$155)+'СЕТ СН'!$I$14+СВЦЭМ!$D$10+'СЕТ СН'!$I$6-'СЕТ СН'!$I$26</f>
        <v>1632.6615099599999</v>
      </c>
      <c r="W165" s="36">
        <f>SUMIFS(СВЦЭМ!$D$39:$D$782,СВЦЭМ!$A$39:$A$782,$A165,СВЦЭМ!$B$39:$B$782,W$155)+'СЕТ СН'!$I$14+СВЦЭМ!$D$10+'СЕТ СН'!$I$6-'СЕТ СН'!$I$26</f>
        <v>1670.86775068</v>
      </c>
      <c r="X165" s="36">
        <f>SUMIFS(СВЦЭМ!$D$39:$D$782,СВЦЭМ!$A$39:$A$782,$A165,СВЦЭМ!$B$39:$B$782,X$155)+'СЕТ СН'!$I$14+СВЦЭМ!$D$10+'СЕТ СН'!$I$6-'СЕТ СН'!$I$26</f>
        <v>1702.7950556199999</v>
      </c>
      <c r="Y165" s="36">
        <f>SUMIFS(СВЦЭМ!$D$39:$D$782,СВЦЭМ!$A$39:$A$782,$A165,СВЦЭМ!$B$39:$B$782,Y$155)+'СЕТ СН'!$I$14+СВЦЭМ!$D$10+'СЕТ СН'!$I$6-'СЕТ СН'!$I$26</f>
        <v>1711.0413486099999</v>
      </c>
    </row>
    <row r="166" spans="1:25" ht="15.75" x14ac:dyDescent="0.2">
      <c r="A166" s="35">
        <f t="shared" si="4"/>
        <v>44480</v>
      </c>
      <c r="B166" s="36">
        <f>SUMIFS(СВЦЭМ!$D$39:$D$782,СВЦЭМ!$A$39:$A$782,$A166,СВЦЭМ!$B$39:$B$782,B$155)+'СЕТ СН'!$I$14+СВЦЭМ!$D$10+'СЕТ СН'!$I$6-'СЕТ СН'!$I$26</f>
        <v>1632.4464463199999</v>
      </c>
      <c r="C166" s="36">
        <f>SUMIFS(СВЦЭМ!$D$39:$D$782,СВЦЭМ!$A$39:$A$782,$A166,СВЦЭМ!$B$39:$B$782,C$155)+'СЕТ СН'!$I$14+СВЦЭМ!$D$10+'СЕТ СН'!$I$6-'СЕТ СН'!$I$26</f>
        <v>1669.1154145400001</v>
      </c>
      <c r="D166" s="36">
        <f>SUMIFS(СВЦЭМ!$D$39:$D$782,СВЦЭМ!$A$39:$A$782,$A166,СВЦЭМ!$B$39:$B$782,D$155)+'СЕТ СН'!$I$14+СВЦЭМ!$D$10+'СЕТ СН'!$I$6-'СЕТ СН'!$I$26</f>
        <v>1641.1718962299999</v>
      </c>
      <c r="E166" s="36">
        <f>SUMIFS(СВЦЭМ!$D$39:$D$782,СВЦЭМ!$A$39:$A$782,$A166,СВЦЭМ!$B$39:$B$782,E$155)+'СЕТ СН'!$I$14+СВЦЭМ!$D$10+'СЕТ СН'!$I$6-'СЕТ СН'!$I$26</f>
        <v>1633.3810839400001</v>
      </c>
      <c r="F166" s="36">
        <f>SUMIFS(СВЦЭМ!$D$39:$D$782,СВЦЭМ!$A$39:$A$782,$A166,СВЦЭМ!$B$39:$B$782,F$155)+'СЕТ СН'!$I$14+СВЦЭМ!$D$10+'СЕТ СН'!$I$6-'СЕТ СН'!$I$26</f>
        <v>1632.99995749</v>
      </c>
      <c r="G166" s="36">
        <f>SUMIFS(СВЦЭМ!$D$39:$D$782,СВЦЭМ!$A$39:$A$782,$A166,СВЦЭМ!$B$39:$B$782,G$155)+'СЕТ СН'!$I$14+СВЦЭМ!$D$10+'СЕТ СН'!$I$6-'СЕТ СН'!$I$26</f>
        <v>1646.86131198</v>
      </c>
      <c r="H166" s="36">
        <f>SUMIFS(СВЦЭМ!$D$39:$D$782,СВЦЭМ!$A$39:$A$782,$A166,СВЦЭМ!$B$39:$B$782,H$155)+'СЕТ СН'!$I$14+СВЦЭМ!$D$10+'СЕТ СН'!$I$6-'СЕТ СН'!$I$26</f>
        <v>1714.35571271</v>
      </c>
      <c r="I166" s="36">
        <f>SUMIFS(СВЦЭМ!$D$39:$D$782,СВЦЭМ!$A$39:$A$782,$A166,СВЦЭМ!$B$39:$B$782,I$155)+'СЕТ СН'!$I$14+СВЦЭМ!$D$10+'СЕТ СН'!$I$6-'СЕТ СН'!$I$26</f>
        <v>1687.57838898</v>
      </c>
      <c r="J166" s="36">
        <f>SUMIFS(СВЦЭМ!$D$39:$D$782,СВЦЭМ!$A$39:$A$782,$A166,СВЦЭМ!$B$39:$B$782,J$155)+'СЕТ СН'!$I$14+СВЦЭМ!$D$10+'СЕТ СН'!$I$6-'СЕТ СН'!$I$26</f>
        <v>1633.57357499</v>
      </c>
      <c r="K166" s="36">
        <f>SUMIFS(СВЦЭМ!$D$39:$D$782,СВЦЭМ!$A$39:$A$782,$A166,СВЦЭМ!$B$39:$B$782,K$155)+'СЕТ СН'!$I$14+СВЦЭМ!$D$10+'СЕТ СН'!$I$6-'СЕТ СН'!$I$26</f>
        <v>1617.6215156999999</v>
      </c>
      <c r="L166" s="36">
        <f>SUMIFS(СВЦЭМ!$D$39:$D$782,СВЦЭМ!$A$39:$A$782,$A166,СВЦЭМ!$B$39:$B$782,L$155)+'СЕТ СН'!$I$14+СВЦЭМ!$D$10+'СЕТ СН'!$I$6-'СЕТ СН'!$I$26</f>
        <v>1618.5871029699999</v>
      </c>
      <c r="M166" s="36">
        <f>SUMIFS(СВЦЭМ!$D$39:$D$782,СВЦЭМ!$A$39:$A$782,$A166,СВЦЭМ!$B$39:$B$782,M$155)+'СЕТ СН'!$I$14+СВЦЭМ!$D$10+'СЕТ СН'!$I$6-'СЕТ СН'!$I$26</f>
        <v>1639.00065488</v>
      </c>
      <c r="N166" s="36">
        <f>SUMIFS(СВЦЭМ!$D$39:$D$782,СВЦЭМ!$A$39:$A$782,$A166,СВЦЭМ!$B$39:$B$782,N$155)+'СЕТ СН'!$I$14+СВЦЭМ!$D$10+'СЕТ СН'!$I$6-'СЕТ СН'!$I$26</f>
        <v>1642.5317084199999</v>
      </c>
      <c r="O166" s="36">
        <f>SUMIFS(СВЦЭМ!$D$39:$D$782,СВЦЭМ!$A$39:$A$782,$A166,СВЦЭМ!$B$39:$B$782,O$155)+'СЕТ СН'!$I$14+СВЦЭМ!$D$10+'СЕТ СН'!$I$6-'СЕТ СН'!$I$26</f>
        <v>1641.12582565</v>
      </c>
      <c r="P166" s="36">
        <f>SUMIFS(СВЦЭМ!$D$39:$D$782,СВЦЭМ!$A$39:$A$782,$A166,СВЦЭМ!$B$39:$B$782,P$155)+'СЕТ СН'!$I$14+СВЦЭМ!$D$10+'СЕТ СН'!$I$6-'СЕТ СН'!$I$26</f>
        <v>1644.46735539</v>
      </c>
      <c r="Q166" s="36">
        <f>SUMIFS(СВЦЭМ!$D$39:$D$782,СВЦЭМ!$A$39:$A$782,$A166,СВЦЭМ!$B$39:$B$782,Q$155)+'СЕТ СН'!$I$14+СВЦЭМ!$D$10+'СЕТ СН'!$I$6-'СЕТ СН'!$I$26</f>
        <v>1646.20694475</v>
      </c>
      <c r="R166" s="36">
        <f>SUMIFS(СВЦЭМ!$D$39:$D$782,СВЦЭМ!$A$39:$A$782,$A166,СВЦЭМ!$B$39:$B$782,R$155)+'СЕТ СН'!$I$14+СВЦЭМ!$D$10+'СЕТ СН'!$I$6-'СЕТ СН'!$I$26</f>
        <v>1638.3428099</v>
      </c>
      <c r="S166" s="36">
        <f>SUMIFS(СВЦЭМ!$D$39:$D$782,СВЦЭМ!$A$39:$A$782,$A166,СВЦЭМ!$B$39:$B$782,S$155)+'СЕТ СН'!$I$14+СВЦЭМ!$D$10+'СЕТ СН'!$I$6-'СЕТ СН'!$I$26</f>
        <v>1630.6894385400001</v>
      </c>
      <c r="T166" s="36">
        <f>SUMIFS(СВЦЭМ!$D$39:$D$782,СВЦЭМ!$A$39:$A$782,$A166,СВЦЭМ!$B$39:$B$782,T$155)+'СЕТ СН'!$I$14+СВЦЭМ!$D$10+'СЕТ СН'!$I$6-'СЕТ СН'!$I$26</f>
        <v>1605.7315621800001</v>
      </c>
      <c r="U166" s="36">
        <f>SUMIFS(СВЦЭМ!$D$39:$D$782,СВЦЭМ!$A$39:$A$782,$A166,СВЦЭМ!$B$39:$B$782,U$155)+'СЕТ СН'!$I$14+СВЦЭМ!$D$10+'СЕТ СН'!$I$6-'СЕТ СН'!$I$26</f>
        <v>1595.58968471</v>
      </c>
      <c r="V166" s="36">
        <f>SUMIFS(СВЦЭМ!$D$39:$D$782,СВЦЭМ!$A$39:$A$782,$A166,СВЦЭМ!$B$39:$B$782,V$155)+'СЕТ СН'!$I$14+СВЦЭМ!$D$10+'СЕТ СН'!$I$6-'СЕТ СН'!$I$26</f>
        <v>1593.8828399900001</v>
      </c>
      <c r="W166" s="36">
        <f>SUMIFS(СВЦЭМ!$D$39:$D$782,СВЦЭМ!$A$39:$A$782,$A166,СВЦЭМ!$B$39:$B$782,W$155)+'СЕТ СН'!$I$14+СВЦЭМ!$D$10+'СЕТ СН'!$I$6-'СЕТ СН'!$I$26</f>
        <v>1619.7482836199999</v>
      </c>
      <c r="X166" s="36">
        <f>SUMIFS(СВЦЭМ!$D$39:$D$782,СВЦЭМ!$A$39:$A$782,$A166,СВЦЭМ!$B$39:$B$782,X$155)+'СЕТ СН'!$I$14+СВЦЭМ!$D$10+'СЕТ СН'!$I$6-'СЕТ СН'!$I$26</f>
        <v>1634.61001136</v>
      </c>
      <c r="Y166" s="36">
        <f>SUMIFS(СВЦЭМ!$D$39:$D$782,СВЦЭМ!$A$39:$A$782,$A166,СВЦЭМ!$B$39:$B$782,Y$155)+'СЕТ СН'!$I$14+СВЦЭМ!$D$10+'СЕТ СН'!$I$6-'СЕТ СН'!$I$26</f>
        <v>1669.7451640100001</v>
      </c>
    </row>
    <row r="167" spans="1:25" ht="15.75" x14ac:dyDescent="0.2">
      <c r="A167" s="35">
        <f t="shared" si="4"/>
        <v>44481</v>
      </c>
      <c r="B167" s="36">
        <f>SUMIFS(СВЦЭМ!$D$39:$D$782,СВЦЭМ!$A$39:$A$782,$A167,СВЦЭМ!$B$39:$B$782,B$155)+'СЕТ СН'!$I$14+СВЦЭМ!$D$10+'СЕТ СН'!$I$6-'СЕТ СН'!$I$26</f>
        <v>1699.2124878</v>
      </c>
      <c r="C167" s="36">
        <f>SUMIFS(СВЦЭМ!$D$39:$D$782,СВЦЭМ!$A$39:$A$782,$A167,СВЦЭМ!$B$39:$B$782,C$155)+'СЕТ СН'!$I$14+СВЦЭМ!$D$10+'СЕТ СН'!$I$6-'СЕТ СН'!$I$26</f>
        <v>1722.22776671</v>
      </c>
      <c r="D167" s="36">
        <f>SUMIFS(СВЦЭМ!$D$39:$D$782,СВЦЭМ!$A$39:$A$782,$A167,СВЦЭМ!$B$39:$B$782,D$155)+'СЕТ СН'!$I$14+СВЦЭМ!$D$10+'СЕТ СН'!$I$6-'СЕТ СН'!$I$26</f>
        <v>1637.4517634399999</v>
      </c>
      <c r="E167" s="36">
        <f>SUMIFS(СВЦЭМ!$D$39:$D$782,СВЦЭМ!$A$39:$A$782,$A167,СВЦЭМ!$B$39:$B$782,E$155)+'СЕТ СН'!$I$14+СВЦЭМ!$D$10+'СЕТ СН'!$I$6-'СЕТ СН'!$I$26</f>
        <v>1631.8668203699999</v>
      </c>
      <c r="F167" s="36">
        <f>SUMIFS(СВЦЭМ!$D$39:$D$782,СВЦЭМ!$A$39:$A$782,$A167,СВЦЭМ!$B$39:$B$782,F$155)+'СЕТ СН'!$I$14+СВЦЭМ!$D$10+'СЕТ СН'!$I$6-'СЕТ СН'!$I$26</f>
        <v>1631.2444184999999</v>
      </c>
      <c r="G167" s="36">
        <f>SUMIFS(СВЦЭМ!$D$39:$D$782,СВЦЭМ!$A$39:$A$782,$A167,СВЦЭМ!$B$39:$B$782,G$155)+'СЕТ СН'!$I$14+СВЦЭМ!$D$10+'СЕТ СН'!$I$6-'СЕТ СН'!$I$26</f>
        <v>1631.9486525299999</v>
      </c>
      <c r="H167" s="36">
        <f>SUMIFS(СВЦЭМ!$D$39:$D$782,СВЦЭМ!$A$39:$A$782,$A167,СВЦЭМ!$B$39:$B$782,H$155)+'СЕТ СН'!$I$14+СВЦЭМ!$D$10+'СЕТ СН'!$I$6-'СЕТ СН'!$I$26</f>
        <v>1705.76633535</v>
      </c>
      <c r="I167" s="36">
        <f>SUMIFS(СВЦЭМ!$D$39:$D$782,СВЦЭМ!$A$39:$A$782,$A167,СВЦЭМ!$B$39:$B$782,I$155)+'СЕТ СН'!$I$14+СВЦЭМ!$D$10+'СЕТ СН'!$I$6-'СЕТ СН'!$I$26</f>
        <v>1650.40950802</v>
      </c>
      <c r="J167" s="36">
        <f>SUMIFS(СВЦЭМ!$D$39:$D$782,СВЦЭМ!$A$39:$A$782,$A167,СВЦЭМ!$B$39:$B$782,J$155)+'СЕТ СН'!$I$14+СВЦЭМ!$D$10+'СЕТ СН'!$I$6-'СЕТ СН'!$I$26</f>
        <v>1610.6333392700001</v>
      </c>
      <c r="K167" s="36">
        <f>SUMIFS(СВЦЭМ!$D$39:$D$782,СВЦЭМ!$A$39:$A$782,$A167,СВЦЭМ!$B$39:$B$782,K$155)+'СЕТ СН'!$I$14+СВЦЭМ!$D$10+'СЕТ СН'!$I$6-'СЕТ СН'!$I$26</f>
        <v>1604.79838172</v>
      </c>
      <c r="L167" s="36">
        <f>SUMIFS(СВЦЭМ!$D$39:$D$782,СВЦЭМ!$A$39:$A$782,$A167,СВЦЭМ!$B$39:$B$782,L$155)+'СЕТ СН'!$I$14+СВЦЭМ!$D$10+'СЕТ СН'!$I$6-'СЕТ СН'!$I$26</f>
        <v>1596.8622556099999</v>
      </c>
      <c r="M167" s="36">
        <f>SUMIFS(СВЦЭМ!$D$39:$D$782,СВЦЭМ!$A$39:$A$782,$A167,СВЦЭМ!$B$39:$B$782,M$155)+'СЕТ СН'!$I$14+СВЦЭМ!$D$10+'СЕТ СН'!$I$6-'СЕТ СН'!$I$26</f>
        <v>1637.6124436299999</v>
      </c>
      <c r="N167" s="36">
        <f>SUMIFS(СВЦЭМ!$D$39:$D$782,СВЦЭМ!$A$39:$A$782,$A167,СВЦЭМ!$B$39:$B$782,N$155)+'СЕТ СН'!$I$14+СВЦЭМ!$D$10+'СЕТ СН'!$I$6-'СЕТ СН'!$I$26</f>
        <v>1673.7932040200001</v>
      </c>
      <c r="O167" s="36">
        <f>SUMIFS(СВЦЭМ!$D$39:$D$782,СВЦЭМ!$A$39:$A$782,$A167,СВЦЭМ!$B$39:$B$782,O$155)+'СЕТ СН'!$I$14+СВЦЭМ!$D$10+'СЕТ СН'!$I$6-'СЕТ СН'!$I$26</f>
        <v>1665.72135789</v>
      </c>
      <c r="P167" s="36">
        <f>SUMIFS(СВЦЭМ!$D$39:$D$782,СВЦЭМ!$A$39:$A$782,$A167,СВЦЭМ!$B$39:$B$782,P$155)+'СЕТ СН'!$I$14+СВЦЭМ!$D$10+'СЕТ СН'!$I$6-'СЕТ СН'!$I$26</f>
        <v>1668.0015706699999</v>
      </c>
      <c r="Q167" s="36">
        <f>SUMIFS(СВЦЭМ!$D$39:$D$782,СВЦЭМ!$A$39:$A$782,$A167,СВЦЭМ!$B$39:$B$782,Q$155)+'СЕТ СН'!$I$14+СВЦЭМ!$D$10+'СЕТ СН'!$I$6-'СЕТ СН'!$I$26</f>
        <v>1666.8998193</v>
      </c>
      <c r="R167" s="36">
        <f>SUMIFS(СВЦЭМ!$D$39:$D$782,СВЦЭМ!$A$39:$A$782,$A167,СВЦЭМ!$B$39:$B$782,R$155)+'СЕТ СН'!$I$14+СВЦЭМ!$D$10+'СЕТ СН'!$I$6-'СЕТ СН'!$I$26</f>
        <v>1660.64769718</v>
      </c>
      <c r="S167" s="36">
        <f>SUMIFS(СВЦЭМ!$D$39:$D$782,СВЦЭМ!$A$39:$A$782,$A167,СВЦЭМ!$B$39:$B$782,S$155)+'СЕТ СН'!$I$14+СВЦЭМ!$D$10+'СЕТ СН'!$I$6-'СЕТ СН'!$I$26</f>
        <v>1658.5169300699999</v>
      </c>
      <c r="T167" s="36">
        <f>SUMIFS(СВЦЭМ!$D$39:$D$782,СВЦЭМ!$A$39:$A$782,$A167,СВЦЭМ!$B$39:$B$782,T$155)+'СЕТ СН'!$I$14+СВЦЭМ!$D$10+'СЕТ СН'!$I$6-'СЕТ СН'!$I$26</f>
        <v>1598.8611897799999</v>
      </c>
      <c r="U167" s="36">
        <f>SUMIFS(СВЦЭМ!$D$39:$D$782,СВЦЭМ!$A$39:$A$782,$A167,СВЦЭМ!$B$39:$B$782,U$155)+'СЕТ СН'!$I$14+СВЦЭМ!$D$10+'СЕТ СН'!$I$6-'СЕТ СН'!$I$26</f>
        <v>1563.55634534</v>
      </c>
      <c r="V167" s="36">
        <f>SUMIFS(СВЦЭМ!$D$39:$D$782,СВЦЭМ!$A$39:$A$782,$A167,СВЦЭМ!$B$39:$B$782,V$155)+'СЕТ СН'!$I$14+СВЦЭМ!$D$10+'СЕТ СН'!$I$6-'СЕТ СН'!$I$26</f>
        <v>1532.5924376099999</v>
      </c>
      <c r="W167" s="36">
        <f>SUMIFS(СВЦЭМ!$D$39:$D$782,СВЦЭМ!$A$39:$A$782,$A167,СВЦЭМ!$B$39:$B$782,W$155)+'СЕТ СН'!$I$14+СВЦЭМ!$D$10+'СЕТ СН'!$I$6-'СЕТ СН'!$I$26</f>
        <v>1557.4511263099998</v>
      </c>
      <c r="X167" s="36">
        <f>SUMIFS(СВЦЭМ!$D$39:$D$782,СВЦЭМ!$A$39:$A$782,$A167,СВЦЭМ!$B$39:$B$782,X$155)+'СЕТ СН'!$I$14+СВЦЭМ!$D$10+'СЕТ СН'!$I$6-'СЕТ СН'!$I$26</f>
        <v>1568.5872502</v>
      </c>
      <c r="Y167" s="36">
        <f>SUMIFS(СВЦЭМ!$D$39:$D$782,СВЦЭМ!$A$39:$A$782,$A167,СВЦЭМ!$B$39:$B$782,Y$155)+'СЕТ СН'!$I$14+СВЦЭМ!$D$10+'СЕТ СН'!$I$6-'СЕТ СН'!$I$26</f>
        <v>1590.7802337599999</v>
      </c>
    </row>
    <row r="168" spans="1:25" ht="15.75" x14ac:dyDescent="0.2">
      <c r="A168" s="35">
        <f t="shared" si="4"/>
        <v>44482</v>
      </c>
      <c r="B168" s="36">
        <f>SUMIFS(СВЦЭМ!$D$39:$D$782,СВЦЭМ!$A$39:$A$782,$A168,СВЦЭМ!$B$39:$B$782,B$155)+'СЕТ СН'!$I$14+СВЦЭМ!$D$10+'СЕТ СН'!$I$6-'СЕТ СН'!$I$26</f>
        <v>1572.6573000999999</v>
      </c>
      <c r="C168" s="36">
        <f>SUMIFS(СВЦЭМ!$D$39:$D$782,СВЦЭМ!$A$39:$A$782,$A168,СВЦЭМ!$B$39:$B$782,C$155)+'СЕТ СН'!$I$14+СВЦЭМ!$D$10+'СЕТ СН'!$I$6-'СЕТ СН'!$I$26</f>
        <v>1689.43633436</v>
      </c>
      <c r="D168" s="36">
        <f>SUMIFS(СВЦЭМ!$D$39:$D$782,СВЦЭМ!$A$39:$A$782,$A168,СВЦЭМ!$B$39:$B$782,D$155)+'СЕТ СН'!$I$14+СВЦЭМ!$D$10+'СЕТ СН'!$I$6-'СЕТ СН'!$I$26</f>
        <v>1623.44844683</v>
      </c>
      <c r="E168" s="36">
        <f>SUMIFS(СВЦЭМ!$D$39:$D$782,СВЦЭМ!$A$39:$A$782,$A168,СВЦЭМ!$B$39:$B$782,E$155)+'СЕТ СН'!$I$14+СВЦЭМ!$D$10+'СЕТ СН'!$I$6-'СЕТ СН'!$I$26</f>
        <v>1605.6999264200001</v>
      </c>
      <c r="F168" s="36">
        <f>SUMIFS(СВЦЭМ!$D$39:$D$782,СВЦЭМ!$A$39:$A$782,$A168,СВЦЭМ!$B$39:$B$782,F$155)+'СЕТ СН'!$I$14+СВЦЭМ!$D$10+'СЕТ СН'!$I$6-'СЕТ СН'!$I$26</f>
        <v>1600.6290305099999</v>
      </c>
      <c r="G168" s="36">
        <f>SUMIFS(СВЦЭМ!$D$39:$D$782,СВЦЭМ!$A$39:$A$782,$A168,СВЦЭМ!$B$39:$B$782,G$155)+'СЕТ СН'!$I$14+СВЦЭМ!$D$10+'СЕТ СН'!$I$6-'СЕТ СН'!$I$26</f>
        <v>1614.14450083</v>
      </c>
      <c r="H168" s="36">
        <f>SUMIFS(СВЦЭМ!$D$39:$D$782,СВЦЭМ!$A$39:$A$782,$A168,СВЦЭМ!$B$39:$B$782,H$155)+'СЕТ СН'!$I$14+СВЦЭМ!$D$10+'СЕТ СН'!$I$6-'СЕТ СН'!$I$26</f>
        <v>1679.3318649400001</v>
      </c>
      <c r="I168" s="36">
        <f>SUMIFS(СВЦЭМ!$D$39:$D$782,СВЦЭМ!$A$39:$A$782,$A168,СВЦЭМ!$B$39:$B$782,I$155)+'СЕТ СН'!$I$14+СВЦЭМ!$D$10+'СЕТ СН'!$I$6-'СЕТ СН'!$I$26</f>
        <v>1647.6257980600001</v>
      </c>
      <c r="J168" s="36">
        <f>SUMIFS(СВЦЭМ!$D$39:$D$782,СВЦЭМ!$A$39:$A$782,$A168,СВЦЭМ!$B$39:$B$782,J$155)+'СЕТ СН'!$I$14+СВЦЭМ!$D$10+'СЕТ СН'!$I$6-'СЕТ СН'!$I$26</f>
        <v>1616.67414637</v>
      </c>
      <c r="K168" s="36">
        <f>SUMIFS(СВЦЭМ!$D$39:$D$782,СВЦЭМ!$A$39:$A$782,$A168,СВЦЭМ!$B$39:$B$782,K$155)+'СЕТ СН'!$I$14+СВЦЭМ!$D$10+'СЕТ СН'!$I$6-'СЕТ СН'!$I$26</f>
        <v>1563.2019376800001</v>
      </c>
      <c r="L168" s="36">
        <f>SUMIFS(СВЦЭМ!$D$39:$D$782,СВЦЭМ!$A$39:$A$782,$A168,СВЦЭМ!$B$39:$B$782,L$155)+'СЕТ СН'!$I$14+СВЦЭМ!$D$10+'СЕТ СН'!$I$6-'СЕТ СН'!$I$26</f>
        <v>1553.1457485000001</v>
      </c>
      <c r="M168" s="36">
        <f>SUMIFS(СВЦЭМ!$D$39:$D$782,СВЦЭМ!$A$39:$A$782,$A168,СВЦЭМ!$B$39:$B$782,M$155)+'СЕТ СН'!$I$14+СВЦЭМ!$D$10+'СЕТ СН'!$I$6-'СЕТ СН'!$I$26</f>
        <v>1573.0878129299999</v>
      </c>
      <c r="N168" s="36">
        <f>SUMIFS(СВЦЭМ!$D$39:$D$782,СВЦЭМ!$A$39:$A$782,$A168,СВЦЭМ!$B$39:$B$782,N$155)+'СЕТ СН'!$I$14+СВЦЭМ!$D$10+'СЕТ СН'!$I$6-'СЕТ СН'!$I$26</f>
        <v>1625.2333701299999</v>
      </c>
      <c r="O168" s="36">
        <f>SUMIFS(СВЦЭМ!$D$39:$D$782,СВЦЭМ!$A$39:$A$782,$A168,СВЦЭМ!$B$39:$B$782,O$155)+'СЕТ СН'!$I$14+СВЦЭМ!$D$10+'СЕТ СН'!$I$6-'СЕТ СН'!$I$26</f>
        <v>1658.45949423</v>
      </c>
      <c r="P168" s="36">
        <f>SUMIFS(СВЦЭМ!$D$39:$D$782,СВЦЭМ!$A$39:$A$782,$A168,СВЦЭМ!$B$39:$B$782,P$155)+'СЕТ СН'!$I$14+СВЦЭМ!$D$10+'СЕТ СН'!$I$6-'СЕТ СН'!$I$26</f>
        <v>1654.03716106</v>
      </c>
      <c r="Q168" s="36">
        <f>SUMIFS(СВЦЭМ!$D$39:$D$782,СВЦЭМ!$A$39:$A$782,$A168,СВЦЭМ!$B$39:$B$782,Q$155)+'СЕТ СН'!$I$14+СВЦЭМ!$D$10+'СЕТ СН'!$I$6-'СЕТ СН'!$I$26</f>
        <v>1650.4564638499999</v>
      </c>
      <c r="R168" s="36">
        <f>SUMIFS(СВЦЭМ!$D$39:$D$782,СВЦЭМ!$A$39:$A$782,$A168,СВЦЭМ!$B$39:$B$782,R$155)+'СЕТ СН'!$I$14+СВЦЭМ!$D$10+'СЕТ СН'!$I$6-'СЕТ СН'!$I$26</f>
        <v>1645.81079606</v>
      </c>
      <c r="S168" s="36">
        <f>SUMIFS(СВЦЭМ!$D$39:$D$782,СВЦЭМ!$A$39:$A$782,$A168,СВЦЭМ!$B$39:$B$782,S$155)+'СЕТ СН'!$I$14+СВЦЭМ!$D$10+'СЕТ СН'!$I$6-'СЕТ СН'!$I$26</f>
        <v>1610.84524906</v>
      </c>
      <c r="T168" s="36">
        <f>SUMIFS(СВЦЭМ!$D$39:$D$782,СВЦЭМ!$A$39:$A$782,$A168,СВЦЭМ!$B$39:$B$782,T$155)+'СЕТ СН'!$I$14+СВЦЭМ!$D$10+'СЕТ СН'!$I$6-'СЕТ СН'!$I$26</f>
        <v>1519.2722303999999</v>
      </c>
      <c r="U168" s="36">
        <f>SUMIFS(СВЦЭМ!$D$39:$D$782,СВЦЭМ!$A$39:$A$782,$A168,СВЦЭМ!$B$39:$B$782,U$155)+'СЕТ СН'!$I$14+СВЦЭМ!$D$10+'СЕТ СН'!$I$6-'СЕТ СН'!$I$26</f>
        <v>1482.4317391999998</v>
      </c>
      <c r="V168" s="36">
        <f>SUMIFS(СВЦЭМ!$D$39:$D$782,СВЦЭМ!$A$39:$A$782,$A168,СВЦЭМ!$B$39:$B$782,V$155)+'СЕТ СН'!$I$14+СВЦЭМ!$D$10+'СЕТ СН'!$I$6-'СЕТ СН'!$I$26</f>
        <v>1473.8342238</v>
      </c>
      <c r="W168" s="36">
        <f>SUMIFS(СВЦЭМ!$D$39:$D$782,СВЦЭМ!$A$39:$A$782,$A168,СВЦЭМ!$B$39:$B$782,W$155)+'СЕТ СН'!$I$14+СВЦЭМ!$D$10+'СЕТ СН'!$I$6-'СЕТ СН'!$I$26</f>
        <v>1526.1923778299999</v>
      </c>
      <c r="X168" s="36">
        <f>SUMIFS(СВЦЭМ!$D$39:$D$782,СВЦЭМ!$A$39:$A$782,$A168,СВЦЭМ!$B$39:$B$782,X$155)+'СЕТ СН'!$I$14+СВЦЭМ!$D$10+'СЕТ СН'!$I$6-'СЕТ СН'!$I$26</f>
        <v>1558.4727903200001</v>
      </c>
      <c r="Y168" s="36">
        <f>SUMIFS(СВЦЭМ!$D$39:$D$782,СВЦЭМ!$A$39:$A$782,$A168,СВЦЭМ!$B$39:$B$782,Y$155)+'СЕТ СН'!$I$14+СВЦЭМ!$D$10+'СЕТ СН'!$I$6-'СЕТ СН'!$I$26</f>
        <v>1638.0289660599999</v>
      </c>
    </row>
    <row r="169" spans="1:25" ht="15.75" x14ac:dyDescent="0.2">
      <c r="A169" s="35">
        <f t="shared" si="4"/>
        <v>44483</v>
      </c>
      <c r="B169" s="36">
        <f>SUMIFS(СВЦЭМ!$D$39:$D$782,СВЦЭМ!$A$39:$A$782,$A169,СВЦЭМ!$B$39:$B$782,B$155)+'СЕТ СН'!$I$14+СВЦЭМ!$D$10+'СЕТ СН'!$I$6-'СЕТ СН'!$I$26</f>
        <v>1714.4551859599999</v>
      </c>
      <c r="C169" s="36">
        <f>SUMIFS(СВЦЭМ!$D$39:$D$782,СВЦЭМ!$A$39:$A$782,$A169,СВЦЭМ!$B$39:$B$782,C$155)+'СЕТ СН'!$I$14+СВЦЭМ!$D$10+'СЕТ СН'!$I$6-'СЕТ СН'!$I$26</f>
        <v>1687.8757950500001</v>
      </c>
      <c r="D169" s="36">
        <f>SUMIFS(СВЦЭМ!$D$39:$D$782,СВЦЭМ!$A$39:$A$782,$A169,СВЦЭМ!$B$39:$B$782,D$155)+'СЕТ СН'!$I$14+СВЦЭМ!$D$10+'СЕТ СН'!$I$6-'СЕТ СН'!$I$26</f>
        <v>1599.5016489699999</v>
      </c>
      <c r="E169" s="36">
        <f>SUMIFS(СВЦЭМ!$D$39:$D$782,СВЦЭМ!$A$39:$A$782,$A169,СВЦЭМ!$B$39:$B$782,E$155)+'СЕТ СН'!$I$14+СВЦЭМ!$D$10+'СЕТ СН'!$I$6-'СЕТ СН'!$I$26</f>
        <v>1585.4504386900001</v>
      </c>
      <c r="F169" s="36">
        <f>SUMIFS(СВЦЭМ!$D$39:$D$782,СВЦЭМ!$A$39:$A$782,$A169,СВЦЭМ!$B$39:$B$782,F$155)+'СЕТ СН'!$I$14+СВЦЭМ!$D$10+'СЕТ СН'!$I$6-'СЕТ СН'!$I$26</f>
        <v>1580.2391664300001</v>
      </c>
      <c r="G169" s="36">
        <f>SUMIFS(СВЦЭМ!$D$39:$D$782,СВЦЭМ!$A$39:$A$782,$A169,СВЦЭМ!$B$39:$B$782,G$155)+'СЕТ СН'!$I$14+СВЦЭМ!$D$10+'СЕТ СН'!$I$6-'СЕТ СН'!$I$26</f>
        <v>1594.0413434099999</v>
      </c>
      <c r="H169" s="36">
        <f>SUMIFS(СВЦЭМ!$D$39:$D$782,СВЦЭМ!$A$39:$A$782,$A169,СВЦЭМ!$B$39:$B$782,H$155)+'СЕТ СН'!$I$14+СВЦЭМ!$D$10+'СЕТ СН'!$I$6-'СЕТ СН'!$I$26</f>
        <v>1685.89353237</v>
      </c>
      <c r="I169" s="36">
        <f>SUMIFS(СВЦЭМ!$D$39:$D$782,СВЦЭМ!$A$39:$A$782,$A169,СВЦЭМ!$B$39:$B$782,I$155)+'СЕТ СН'!$I$14+СВЦЭМ!$D$10+'СЕТ СН'!$I$6-'СЕТ СН'!$I$26</f>
        <v>1673.6463700499999</v>
      </c>
      <c r="J169" s="36">
        <f>SUMIFS(СВЦЭМ!$D$39:$D$782,СВЦЭМ!$A$39:$A$782,$A169,СВЦЭМ!$B$39:$B$782,J$155)+'СЕТ СН'!$I$14+СВЦЭМ!$D$10+'СЕТ СН'!$I$6-'СЕТ СН'!$I$26</f>
        <v>1646.8212767</v>
      </c>
      <c r="K169" s="36">
        <f>SUMIFS(СВЦЭМ!$D$39:$D$782,СВЦЭМ!$A$39:$A$782,$A169,СВЦЭМ!$B$39:$B$782,K$155)+'СЕТ СН'!$I$14+СВЦЭМ!$D$10+'СЕТ СН'!$I$6-'СЕТ СН'!$I$26</f>
        <v>1506.3330254399998</v>
      </c>
      <c r="L169" s="36">
        <f>SUMIFS(СВЦЭМ!$D$39:$D$782,СВЦЭМ!$A$39:$A$782,$A169,СВЦЭМ!$B$39:$B$782,L$155)+'СЕТ СН'!$I$14+СВЦЭМ!$D$10+'СЕТ СН'!$I$6-'СЕТ СН'!$I$26</f>
        <v>1574.5851092</v>
      </c>
      <c r="M169" s="36">
        <f>SUMIFS(СВЦЭМ!$D$39:$D$782,СВЦЭМ!$A$39:$A$782,$A169,СВЦЭМ!$B$39:$B$782,M$155)+'СЕТ СН'!$I$14+СВЦЭМ!$D$10+'СЕТ СН'!$I$6-'СЕТ СН'!$I$26</f>
        <v>1726.4739099199999</v>
      </c>
      <c r="N169" s="36">
        <f>SUMIFS(СВЦЭМ!$D$39:$D$782,СВЦЭМ!$A$39:$A$782,$A169,СВЦЭМ!$B$39:$B$782,N$155)+'СЕТ СН'!$I$14+СВЦЭМ!$D$10+'СЕТ СН'!$I$6-'СЕТ СН'!$I$26</f>
        <v>1714.9353303099999</v>
      </c>
      <c r="O169" s="36">
        <f>SUMIFS(СВЦЭМ!$D$39:$D$782,СВЦЭМ!$A$39:$A$782,$A169,СВЦЭМ!$B$39:$B$782,O$155)+'СЕТ СН'!$I$14+СВЦЭМ!$D$10+'СЕТ СН'!$I$6-'СЕТ СН'!$I$26</f>
        <v>1710.5202808399999</v>
      </c>
      <c r="P169" s="36">
        <f>SUMIFS(СВЦЭМ!$D$39:$D$782,СВЦЭМ!$A$39:$A$782,$A169,СВЦЭМ!$B$39:$B$782,P$155)+'СЕТ СН'!$I$14+СВЦЭМ!$D$10+'СЕТ СН'!$I$6-'СЕТ СН'!$I$26</f>
        <v>1703.9195645299999</v>
      </c>
      <c r="Q169" s="36">
        <f>SUMIFS(СВЦЭМ!$D$39:$D$782,СВЦЭМ!$A$39:$A$782,$A169,СВЦЭМ!$B$39:$B$782,Q$155)+'СЕТ СН'!$I$14+СВЦЭМ!$D$10+'СЕТ СН'!$I$6-'СЕТ СН'!$I$26</f>
        <v>1728.5526852200001</v>
      </c>
      <c r="R169" s="36">
        <f>SUMIFS(СВЦЭМ!$D$39:$D$782,СВЦЭМ!$A$39:$A$782,$A169,СВЦЭМ!$B$39:$B$782,R$155)+'СЕТ СН'!$I$14+СВЦЭМ!$D$10+'СЕТ СН'!$I$6-'СЕТ СН'!$I$26</f>
        <v>1726.6007215</v>
      </c>
      <c r="S169" s="36">
        <f>SUMIFS(СВЦЭМ!$D$39:$D$782,СВЦЭМ!$A$39:$A$782,$A169,СВЦЭМ!$B$39:$B$782,S$155)+'СЕТ СН'!$I$14+СВЦЭМ!$D$10+'СЕТ СН'!$I$6-'СЕТ СН'!$I$26</f>
        <v>1665.2925327599999</v>
      </c>
      <c r="T169" s="36">
        <f>SUMIFS(СВЦЭМ!$D$39:$D$782,СВЦЭМ!$A$39:$A$782,$A169,СВЦЭМ!$B$39:$B$782,T$155)+'СЕТ СН'!$I$14+СВЦЭМ!$D$10+'СЕТ СН'!$I$6-'СЕТ СН'!$I$26</f>
        <v>1556.9968695299999</v>
      </c>
      <c r="U169" s="36">
        <f>SUMIFS(СВЦЭМ!$D$39:$D$782,СВЦЭМ!$A$39:$A$782,$A169,СВЦЭМ!$B$39:$B$782,U$155)+'СЕТ СН'!$I$14+СВЦЭМ!$D$10+'СЕТ СН'!$I$6-'СЕТ СН'!$I$26</f>
        <v>1479.2581826999999</v>
      </c>
      <c r="V169" s="36">
        <f>SUMIFS(СВЦЭМ!$D$39:$D$782,СВЦЭМ!$A$39:$A$782,$A169,СВЦЭМ!$B$39:$B$782,V$155)+'СЕТ СН'!$I$14+СВЦЭМ!$D$10+'СЕТ СН'!$I$6-'СЕТ СН'!$I$26</f>
        <v>1446.7381076699999</v>
      </c>
      <c r="W169" s="36">
        <f>SUMIFS(СВЦЭМ!$D$39:$D$782,СВЦЭМ!$A$39:$A$782,$A169,СВЦЭМ!$B$39:$B$782,W$155)+'СЕТ СН'!$I$14+СВЦЭМ!$D$10+'СЕТ СН'!$I$6-'СЕТ СН'!$I$26</f>
        <v>1550.6747338999999</v>
      </c>
      <c r="X169" s="36">
        <f>SUMIFS(СВЦЭМ!$D$39:$D$782,СВЦЭМ!$A$39:$A$782,$A169,СВЦЭМ!$B$39:$B$782,X$155)+'СЕТ СН'!$I$14+СВЦЭМ!$D$10+'СЕТ СН'!$I$6-'СЕТ СН'!$I$26</f>
        <v>1649.8848848499999</v>
      </c>
      <c r="Y169" s="36">
        <f>SUMIFS(СВЦЭМ!$D$39:$D$782,СВЦЭМ!$A$39:$A$782,$A169,СВЦЭМ!$B$39:$B$782,Y$155)+'СЕТ СН'!$I$14+СВЦЭМ!$D$10+'СЕТ СН'!$I$6-'СЕТ СН'!$I$26</f>
        <v>1705.5368654599999</v>
      </c>
    </row>
    <row r="170" spans="1:25" ht="15.75" x14ac:dyDescent="0.2">
      <c r="A170" s="35">
        <f t="shared" si="4"/>
        <v>44484</v>
      </c>
      <c r="B170" s="36">
        <f>SUMIFS(СВЦЭМ!$D$39:$D$782,СВЦЭМ!$A$39:$A$782,$A170,СВЦЭМ!$B$39:$B$782,B$155)+'СЕТ СН'!$I$14+СВЦЭМ!$D$10+'СЕТ СН'!$I$6-'СЕТ СН'!$I$26</f>
        <v>1648.86386958</v>
      </c>
      <c r="C170" s="36">
        <f>SUMIFS(СВЦЭМ!$D$39:$D$782,СВЦЭМ!$A$39:$A$782,$A170,СВЦЭМ!$B$39:$B$782,C$155)+'СЕТ СН'!$I$14+СВЦЭМ!$D$10+'СЕТ СН'!$I$6-'СЕТ СН'!$I$26</f>
        <v>1642.3807484399999</v>
      </c>
      <c r="D170" s="36">
        <f>SUMIFS(СВЦЭМ!$D$39:$D$782,СВЦЭМ!$A$39:$A$782,$A170,СВЦЭМ!$B$39:$B$782,D$155)+'СЕТ СН'!$I$14+СВЦЭМ!$D$10+'СЕТ СН'!$I$6-'СЕТ СН'!$I$26</f>
        <v>1605.7983291099999</v>
      </c>
      <c r="E170" s="36">
        <f>SUMIFS(СВЦЭМ!$D$39:$D$782,СВЦЭМ!$A$39:$A$782,$A170,СВЦЭМ!$B$39:$B$782,E$155)+'СЕТ СН'!$I$14+СВЦЭМ!$D$10+'СЕТ СН'!$I$6-'СЕТ СН'!$I$26</f>
        <v>1623.98459082</v>
      </c>
      <c r="F170" s="36">
        <f>SUMIFS(СВЦЭМ!$D$39:$D$782,СВЦЭМ!$A$39:$A$782,$A170,СВЦЭМ!$B$39:$B$782,F$155)+'СЕТ СН'!$I$14+СВЦЭМ!$D$10+'СЕТ СН'!$I$6-'СЕТ СН'!$I$26</f>
        <v>1615.48137789</v>
      </c>
      <c r="G170" s="36">
        <f>SUMIFS(СВЦЭМ!$D$39:$D$782,СВЦЭМ!$A$39:$A$782,$A170,СВЦЭМ!$B$39:$B$782,G$155)+'СЕТ СН'!$I$14+СВЦЭМ!$D$10+'СЕТ СН'!$I$6-'СЕТ СН'!$I$26</f>
        <v>1614.3589709199998</v>
      </c>
      <c r="H170" s="36">
        <f>SUMIFS(СВЦЭМ!$D$39:$D$782,СВЦЭМ!$A$39:$A$782,$A170,СВЦЭМ!$B$39:$B$782,H$155)+'СЕТ СН'!$I$14+СВЦЭМ!$D$10+'СЕТ СН'!$I$6-'СЕТ СН'!$I$26</f>
        <v>1678.6075444599999</v>
      </c>
      <c r="I170" s="36">
        <f>SUMIFS(СВЦЭМ!$D$39:$D$782,СВЦЭМ!$A$39:$A$782,$A170,СВЦЭМ!$B$39:$B$782,I$155)+'СЕТ СН'!$I$14+СВЦЭМ!$D$10+'СЕТ СН'!$I$6-'СЕТ СН'!$I$26</f>
        <v>1685.62811235</v>
      </c>
      <c r="J170" s="36">
        <f>SUMIFS(СВЦЭМ!$D$39:$D$782,СВЦЭМ!$A$39:$A$782,$A170,СВЦЭМ!$B$39:$B$782,J$155)+'СЕТ СН'!$I$14+СВЦЭМ!$D$10+'СЕТ СН'!$I$6-'СЕТ СН'!$I$26</f>
        <v>1652.5398418699999</v>
      </c>
      <c r="K170" s="36">
        <f>SUMIFS(СВЦЭМ!$D$39:$D$782,СВЦЭМ!$A$39:$A$782,$A170,СВЦЭМ!$B$39:$B$782,K$155)+'СЕТ СН'!$I$14+СВЦЭМ!$D$10+'СЕТ СН'!$I$6-'СЕТ СН'!$I$26</f>
        <v>1620.03449024</v>
      </c>
      <c r="L170" s="36">
        <f>SUMIFS(СВЦЭМ!$D$39:$D$782,СВЦЭМ!$A$39:$A$782,$A170,СВЦЭМ!$B$39:$B$782,L$155)+'СЕТ СН'!$I$14+СВЦЭМ!$D$10+'СЕТ СН'!$I$6-'СЕТ СН'!$I$26</f>
        <v>1628.8897808500001</v>
      </c>
      <c r="M170" s="36">
        <f>SUMIFS(СВЦЭМ!$D$39:$D$782,СВЦЭМ!$A$39:$A$782,$A170,СВЦЭМ!$B$39:$B$782,M$155)+'СЕТ СН'!$I$14+СВЦЭМ!$D$10+'СЕТ СН'!$I$6-'СЕТ СН'!$I$26</f>
        <v>1636.98577559</v>
      </c>
      <c r="N170" s="36">
        <f>SUMIFS(СВЦЭМ!$D$39:$D$782,СВЦЭМ!$A$39:$A$782,$A170,СВЦЭМ!$B$39:$B$782,N$155)+'СЕТ СН'!$I$14+СВЦЭМ!$D$10+'СЕТ СН'!$I$6-'СЕТ СН'!$I$26</f>
        <v>1639.6726460099999</v>
      </c>
      <c r="O170" s="36">
        <f>SUMIFS(СВЦЭМ!$D$39:$D$782,СВЦЭМ!$A$39:$A$782,$A170,СВЦЭМ!$B$39:$B$782,O$155)+'СЕТ СН'!$I$14+СВЦЭМ!$D$10+'СЕТ СН'!$I$6-'СЕТ СН'!$I$26</f>
        <v>1671.1964238099999</v>
      </c>
      <c r="P170" s="36">
        <f>SUMIFS(СВЦЭМ!$D$39:$D$782,СВЦЭМ!$A$39:$A$782,$A170,СВЦЭМ!$B$39:$B$782,P$155)+'СЕТ СН'!$I$14+СВЦЭМ!$D$10+'СЕТ СН'!$I$6-'СЕТ СН'!$I$26</f>
        <v>1705.6158597399999</v>
      </c>
      <c r="Q170" s="36">
        <f>SUMIFS(СВЦЭМ!$D$39:$D$782,СВЦЭМ!$A$39:$A$782,$A170,СВЦЭМ!$B$39:$B$782,Q$155)+'СЕТ СН'!$I$14+СВЦЭМ!$D$10+'СЕТ СН'!$I$6-'СЕТ СН'!$I$26</f>
        <v>1706.4712353</v>
      </c>
      <c r="R170" s="36">
        <f>SUMIFS(СВЦЭМ!$D$39:$D$782,СВЦЭМ!$A$39:$A$782,$A170,СВЦЭМ!$B$39:$B$782,R$155)+'СЕТ СН'!$I$14+СВЦЭМ!$D$10+'СЕТ СН'!$I$6-'СЕТ СН'!$I$26</f>
        <v>1705.5732378800001</v>
      </c>
      <c r="S170" s="36">
        <f>SUMIFS(СВЦЭМ!$D$39:$D$782,СВЦЭМ!$A$39:$A$782,$A170,СВЦЭМ!$B$39:$B$782,S$155)+'СЕТ СН'!$I$14+СВЦЭМ!$D$10+'СЕТ СН'!$I$6-'СЕТ СН'!$I$26</f>
        <v>1707.0940090699999</v>
      </c>
      <c r="T170" s="36">
        <f>SUMIFS(СВЦЭМ!$D$39:$D$782,СВЦЭМ!$A$39:$A$782,$A170,СВЦЭМ!$B$39:$B$782,T$155)+'СЕТ СН'!$I$14+СВЦЭМ!$D$10+'СЕТ СН'!$I$6-'СЕТ СН'!$I$26</f>
        <v>1624.1460752099999</v>
      </c>
      <c r="U170" s="36">
        <f>SUMIFS(СВЦЭМ!$D$39:$D$782,СВЦЭМ!$A$39:$A$782,$A170,СВЦЭМ!$B$39:$B$782,U$155)+'СЕТ СН'!$I$14+СВЦЭМ!$D$10+'СЕТ СН'!$I$6-'СЕТ СН'!$I$26</f>
        <v>1629.40192731</v>
      </c>
      <c r="V170" s="36">
        <f>SUMIFS(СВЦЭМ!$D$39:$D$782,СВЦЭМ!$A$39:$A$782,$A170,СВЦЭМ!$B$39:$B$782,V$155)+'СЕТ СН'!$I$14+СВЦЭМ!$D$10+'СЕТ СН'!$I$6-'СЕТ СН'!$I$26</f>
        <v>1631.09564447</v>
      </c>
      <c r="W170" s="36">
        <f>SUMIFS(СВЦЭМ!$D$39:$D$782,СВЦЭМ!$A$39:$A$782,$A170,СВЦЭМ!$B$39:$B$782,W$155)+'СЕТ СН'!$I$14+СВЦЭМ!$D$10+'СЕТ СН'!$I$6-'СЕТ СН'!$I$26</f>
        <v>1624.8538274699999</v>
      </c>
      <c r="X170" s="36">
        <f>SUMIFS(СВЦЭМ!$D$39:$D$782,СВЦЭМ!$A$39:$A$782,$A170,СВЦЭМ!$B$39:$B$782,X$155)+'СЕТ СН'!$I$14+СВЦЭМ!$D$10+'СЕТ СН'!$I$6-'СЕТ СН'!$I$26</f>
        <v>1633.9510889799999</v>
      </c>
      <c r="Y170" s="36">
        <f>SUMIFS(СВЦЭМ!$D$39:$D$782,СВЦЭМ!$A$39:$A$782,$A170,СВЦЭМ!$B$39:$B$782,Y$155)+'СЕТ СН'!$I$14+СВЦЭМ!$D$10+'СЕТ СН'!$I$6-'СЕТ СН'!$I$26</f>
        <v>1687.46672309</v>
      </c>
    </row>
    <row r="171" spans="1:25" ht="15.75" x14ac:dyDescent="0.2">
      <c r="A171" s="35">
        <f t="shared" si="4"/>
        <v>44485</v>
      </c>
      <c r="B171" s="36">
        <f>SUMIFS(СВЦЭМ!$D$39:$D$782,СВЦЭМ!$A$39:$A$782,$A171,СВЦЭМ!$B$39:$B$782,B$155)+'СЕТ СН'!$I$14+СВЦЭМ!$D$10+'СЕТ СН'!$I$6-'СЕТ СН'!$I$26</f>
        <v>1654.2555934899999</v>
      </c>
      <c r="C171" s="36">
        <f>SUMIFS(СВЦЭМ!$D$39:$D$782,СВЦЭМ!$A$39:$A$782,$A171,СВЦЭМ!$B$39:$B$782,C$155)+'СЕТ СН'!$I$14+СВЦЭМ!$D$10+'СЕТ СН'!$I$6-'СЕТ СН'!$I$26</f>
        <v>1695.18829362</v>
      </c>
      <c r="D171" s="36">
        <f>SUMIFS(СВЦЭМ!$D$39:$D$782,СВЦЭМ!$A$39:$A$782,$A171,СВЦЭМ!$B$39:$B$782,D$155)+'СЕТ СН'!$I$14+СВЦЭМ!$D$10+'СЕТ СН'!$I$6-'СЕТ СН'!$I$26</f>
        <v>1614.89203976</v>
      </c>
      <c r="E171" s="36">
        <f>SUMIFS(СВЦЭМ!$D$39:$D$782,СВЦЭМ!$A$39:$A$782,$A171,СВЦЭМ!$B$39:$B$782,E$155)+'СЕТ СН'!$I$14+СВЦЭМ!$D$10+'СЕТ СН'!$I$6-'СЕТ СН'!$I$26</f>
        <v>1604.5173383700001</v>
      </c>
      <c r="F171" s="36">
        <f>SUMIFS(СВЦЭМ!$D$39:$D$782,СВЦЭМ!$A$39:$A$782,$A171,СВЦЭМ!$B$39:$B$782,F$155)+'СЕТ СН'!$I$14+СВЦЭМ!$D$10+'СЕТ СН'!$I$6-'СЕТ СН'!$I$26</f>
        <v>1602.8054533299999</v>
      </c>
      <c r="G171" s="36">
        <f>SUMIFS(СВЦЭМ!$D$39:$D$782,СВЦЭМ!$A$39:$A$782,$A171,СВЦЭМ!$B$39:$B$782,G$155)+'СЕТ СН'!$I$14+СВЦЭМ!$D$10+'СЕТ СН'!$I$6-'СЕТ СН'!$I$26</f>
        <v>1604.25409739</v>
      </c>
      <c r="H171" s="36">
        <f>SUMIFS(СВЦЭМ!$D$39:$D$782,СВЦЭМ!$A$39:$A$782,$A171,СВЦЭМ!$B$39:$B$782,H$155)+'СЕТ СН'!$I$14+СВЦЭМ!$D$10+'СЕТ СН'!$I$6-'СЕТ СН'!$I$26</f>
        <v>1645.7018473000001</v>
      </c>
      <c r="I171" s="36">
        <f>SUMIFS(СВЦЭМ!$D$39:$D$782,СВЦЭМ!$A$39:$A$782,$A171,СВЦЭМ!$B$39:$B$782,I$155)+'СЕТ СН'!$I$14+СВЦЭМ!$D$10+'СЕТ СН'!$I$6-'СЕТ СН'!$I$26</f>
        <v>1674.9099293699999</v>
      </c>
      <c r="J171" s="36">
        <f>SUMIFS(СВЦЭМ!$D$39:$D$782,СВЦЭМ!$A$39:$A$782,$A171,СВЦЭМ!$B$39:$B$782,J$155)+'СЕТ СН'!$I$14+СВЦЭМ!$D$10+'СЕТ СН'!$I$6-'СЕТ СН'!$I$26</f>
        <v>1694.7559308099999</v>
      </c>
      <c r="K171" s="36">
        <f>SUMIFS(СВЦЭМ!$D$39:$D$782,СВЦЭМ!$A$39:$A$782,$A171,СВЦЭМ!$B$39:$B$782,K$155)+'СЕТ СН'!$I$14+СВЦЭМ!$D$10+'СЕТ СН'!$I$6-'СЕТ СН'!$I$26</f>
        <v>1609.3645557100001</v>
      </c>
      <c r="L171" s="36">
        <f>SUMIFS(СВЦЭМ!$D$39:$D$782,СВЦЭМ!$A$39:$A$782,$A171,СВЦЭМ!$B$39:$B$782,L$155)+'СЕТ СН'!$I$14+СВЦЭМ!$D$10+'СЕТ СН'!$I$6-'СЕТ СН'!$I$26</f>
        <v>1618.1970084499999</v>
      </c>
      <c r="M171" s="36">
        <f>SUMIFS(СВЦЭМ!$D$39:$D$782,СВЦЭМ!$A$39:$A$782,$A171,СВЦЭМ!$B$39:$B$782,M$155)+'СЕТ СН'!$I$14+СВЦЭМ!$D$10+'СЕТ СН'!$I$6-'СЕТ СН'!$I$26</f>
        <v>1612.5902383800001</v>
      </c>
      <c r="N171" s="36">
        <f>SUMIFS(СВЦЭМ!$D$39:$D$782,СВЦЭМ!$A$39:$A$782,$A171,СВЦЭМ!$B$39:$B$782,N$155)+'СЕТ СН'!$I$14+СВЦЭМ!$D$10+'СЕТ СН'!$I$6-'СЕТ СН'!$I$26</f>
        <v>1613.34420049</v>
      </c>
      <c r="O171" s="36">
        <f>SUMIFS(СВЦЭМ!$D$39:$D$782,СВЦЭМ!$A$39:$A$782,$A171,СВЦЭМ!$B$39:$B$782,O$155)+'СЕТ СН'!$I$14+СВЦЭМ!$D$10+'СЕТ СН'!$I$6-'СЕТ СН'!$I$26</f>
        <v>1606.7632861999998</v>
      </c>
      <c r="P171" s="36">
        <f>SUMIFS(СВЦЭМ!$D$39:$D$782,СВЦЭМ!$A$39:$A$782,$A171,СВЦЭМ!$B$39:$B$782,P$155)+'СЕТ СН'!$I$14+СВЦЭМ!$D$10+'СЕТ СН'!$I$6-'СЕТ СН'!$I$26</f>
        <v>1596.37520574</v>
      </c>
      <c r="Q171" s="36">
        <f>SUMIFS(СВЦЭМ!$D$39:$D$782,СВЦЭМ!$A$39:$A$782,$A171,СВЦЭМ!$B$39:$B$782,Q$155)+'СЕТ СН'!$I$14+СВЦЭМ!$D$10+'СЕТ СН'!$I$6-'СЕТ СН'!$I$26</f>
        <v>1587.28646678</v>
      </c>
      <c r="R171" s="36">
        <f>SUMIFS(СВЦЭМ!$D$39:$D$782,СВЦЭМ!$A$39:$A$782,$A171,СВЦЭМ!$B$39:$B$782,R$155)+'СЕТ СН'!$I$14+СВЦЭМ!$D$10+'СЕТ СН'!$I$6-'СЕТ СН'!$I$26</f>
        <v>1581.6191486800001</v>
      </c>
      <c r="S171" s="36">
        <f>SUMIFS(СВЦЭМ!$D$39:$D$782,СВЦЭМ!$A$39:$A$782,$A171,СВЦЭМ!$B$39:$B$782,S$155)+'СЕТ СН'!$I$14+СВЦЭМ!$D$10+'СЕТ СН'!$I$6-'СЕТ СН'!$I$26</f>
        <v>1573.1229714599999</v>
      </c>
      <c r="T171" s="36">
        <f>SUMIFS(СВЦЭМ!$D$39:$D$782,СВЦЭМ!$A$39:$A$782,$A171,СВЦЭМ!$B$39:$B$782,T$155)+'СЕТ СН'!$I$14+СВЦЭМ!$D$10+'СЕТ СН'!$I$6-'СЕТ СН'!$I$26</f>
        <v>1563.6933011799999</v>
      </c>
      <c r="U171" s="36">
        <f>SUMIFS(СВЦЭМ!$D$39:$D$782,СВЦЭМ!$A$39:$A$782,$A171,СВЦЭМ!$B$39:$B$782,U$155)+'СЕТ СН'!$I$14+СВЦЭМ!$D$10+'СЕТ СН'!$I$6-'СЕТ СН'!$I$26</f>
        <v>1586.2742814599999</v>
      </c>
      <c r="V171" s="36">
        <f>SUMIFS(СВЦЭМ!$D$39:$D$782,СВЦЭМ!$A$39:$A$782,$A171,СВЦЭМ!$B$39:$B$782,V$155)+'СЕТ СН'!$I$14+СВЦЭМ!$D$10+'СЕТ СН'!$I$6-'СЕТ СН'!$I$26</f>
        <v>1571.4519356399999</v>
      </c>
      <c r="W171" s="36">
        <f>SUMIFS(СВЦЭМ!$D$39:$D$782,СВЦЭМ!$A$39:$A$782,$A171,СВЦЭМ!$B$39:$B$782,W$155)+'СЕТ СН'!$I$14+СВЦЭМ!$D$10+'СЕТ СН'!$I$6-'СЕТ СН'!$I$26</f>
        <v>1578.0461846199998</v>
      </c>
      <c r="X171" s="36">
        <f>SUMIFS(СВЦЭМ!$D$39:$D$782,СВЦЭМ!$A$39:$A$782,$A171,СВЦЭМ!$B$39:$B$782,X$155)+'СЕТ СН'!$I$14+СВЦЭМ!$D$10+'СЕТ СН'!$I$6-'СЕТ СН'!$I$26</f>
        <v>1647.0514842299999</v>
      </c>
      <c r="Y171" s="36">
        <f>SUMIFS(СВЦЭМ!$D$39:$D$782,СВЦЭМ!$A$39:$A$782,$A171,СВЦЭМ!$B$39:$B$782,Y$155)+'СЕТ СН'!$I$14+СВЦЭМ!$D$10+'СЕТ СН'!$I$6-'СЕТ СН'!$I$26</f>
        <v>1711.83657251</v>
      </c>
    </row>
    <row r="172" spans="1:25" ht="15.75" x14ac:dyDescent="0.2">
      <c r="A172" s="35">
        <f t="shared" si="4"/>
        <v>44486</v>
      </c>
      <c r="B172" s="36">
        <f>SUMIFS(СВЦЭМ!$D$39:$D$782,СВЦЭМ!$A$39:$A$782,$A172,СВЦЭМ!$B$39:$B$782,B$155)+'СЕТ СН'!$I$14+СВЦЭМ!$D$10+'СЕТ СН'!$I$6-'СЕТ СН'!$I$26</f>
        <v>1639.1887082999999</v>
      </c>
      <c r="C172" s="36">
        <f>SUMIFS(СВЦЭМ!$D$39:$D$782,СВЦЭМ!$A$39:$A$782,$A172,СВЦЭМ!$B$39:$B$782,C$155)+'СЕТ СН'!$I$14+СВЦЭМ!$D$10+'СЕТ СН'!$I$6-'СЕТ СН'!$I$26</f>
        <v>1681.8235608800001</v>
      </c>
      <c r="D172" s="36">
        <f>SUMIFS(СВЦЭМ!$D$39:$D$782,СВЦЭМ!$A$39:$A$782,$A172,СВЦЭМ!$B$39:$B$782,D$155)+'СЕТ СН'!$I$14+СВЦЭМ!$D$10+'СЕТ СН'!$I$6-'СЕТ СН'!$I$26</f>
        <v>1619.7857973800001</v>
      </c>
      <c r="E172" s="36">
        <f>SUMIFS(СВЦЭМ!$D$39:$D$782,СВЦЭМ!$A$39:$A$782,$A172,СВЦЭМ!$B$39:$B$782,E$155)+'СЕТ СН'!$I$14+СВЦЭМ!$D$10+'СЕТ СН'!$I$6-'СЕТ СН'!$I$26</f>
        <v>1609.79947021</v>
      </c>
      <c r="F172" s="36">
        <f>SUMIFS(СВЦЭМ!$D$39:$D$782,СВЦЭМ!$A$39:$A$782,$A172,СВЦЭМ!$B$39:$B$782,F$155)+'СЕТ СН'!$I$14+СВЦЭМ!$D$10+'СЕТ СН'!$I$6-'СЕТ СН'!$I$26</f>
        <v>1614.77596806</v>
      </c>
      <c r="G172" s="36">
        <f>SUMIFS(СВЦЭМ!$D$39:$D$782,СВЦЭМ!$A$39:$A$782,$A172,СВЦЭМ!$B$39:$B$782,G$155)+'СЕТ СН'!$I$14+СВЦЭМ!$D$10+'СЕТ СН'!$I$6-'СЕТ СН'!$I$26</f>
        <v>1607.8826763700001</v>
      </c>
      <c r="H172" s="36">
        <f>SUMIFS(СВЦЭМ!$D$39:$D$782,СВЦЭМ!$A$39:$A$782,$A172,СВЦЭМ!$B$39:$B$782,H$155)+'СЕТ СН'!$I$14+СВЦЭМ!$D$10+'СЕТ СН'!$I$6-'СЕТ СН'!$I$26</f>
        <v>1637.3002279099999</v>
      </c>
      <c r="I172" s="36">
        <f>SUMIFS(СВЦЭМ!$D$39:$D$782,СВЦЭМ!$A$39:$A$782,$A172,СВЦЭМ!$B$39:$B$782,I$155)+'СЕТ СН'!$I$14+СВЦЭМ!$D$10+'СЕТ СН'!$I$6-'СЕТ СН'!$I$26</f>
        <v>1648.93382531</v>
      </c>
      <c r="J172" s="36">
        <f>SUMIFS(СВЦЭМ!$D$39:$D$782,СВЦЭМ!$A$39:$A$782,$A172,СВЦЭМ!$B$39:$B$782,J$155)+'СЕТ СН'!$I$14+СВЦЭМ!$D$10+'СЕТ СН'!$I$6-'СЕТ СН'!$I$26</f>
        <v>1595.3919051299999</v>
      </c>
      <c r="K172" s="36">
        <f>SUMIFS(СВЦЭМ!$D$39:$D$782,СВЦЭМ!$A$39:$A$782,$A172,СВЦЭМ!$B$39:$B$782,K$155)+'СЕТ СН'!$I$14+СВЦЭМ!$D$10+'СЕТ СН'!$I$6-'СЕТ СН'!$I$26</f>
        <v>1587.1267251900001</v>
      </c>
      <c r="L172" s="36">
        <f>SUMIFS(СВЦЭМ!$D$39:$D$782,СВЦЭМ!$A$39:$A$782,$A172,СВЦЭМ!$B$39:$B$782,L$155)+'СЕТ СН'!$I$14+СВЦЭМ!$D$10+'СЕТ СН'!$I$6-'СЕТ СН'!$I$26</f>
        <v>1590.5164329500001</v>
      </c>
      <c r="M172" s="36">
        <f>SUMIFS(СВЦЭМ!$D$39:$D$782,СВЦЭМ!$A$39:$A$782,$A172,СВЦЭМ!$B$39:$B$782,M$155)+'СЕТ СН'!$I$14+СВЦЭМ!$D$10+'СЕТ СН'!$I$6-'СЕТ СН'!$I$26</f>
        <v>1597.58478717</v>
      </c>
      <c r="N172" s="36">
        <f>SUMIFS(СВЦЭМ!$D$39:$D$782,СВЦЭМ!$A$39:$A$782,$A172,СВЦЭМ!$B$39:$B$782,N$155)+'СЕТ СН'!$I$14+СВЦЭМ!$D$10+'СЕТ СН'!$I$6-'СЕТ СН'!$I$26</f>
        <v>1610.0716414400001</v>
      </c>
      <c r="O172" s="36">
        <f>SUMIFS(СВЦЭМ!$D$39:$D$782,СВЦЭМ!$A$39:$A$782,$A172,СВЦЭМ!$B$39:$B$782,O$155)+'СЕТ СН'!$I$14+СВЦЭМ!$D$10+'СЕТ СН'!$I$6-'СЕТ СН'!$I$26</f>
        <v>1607.7837505499999</v>
      </c>
      <c r="P172" s="36">
        <f>SUMIFS(СВЦЭМ!$D$39:$D$782,СВЦЭМ!$A$39:$A$782,$A172,СВЦЭМ!$B$39:$B$782,P$155)+'СЕТ СН'!$I$14+СВЦЭМ!$D$10+'СЕТ СН'!$I$6-'СЕТ СН'!$I$26</f>
        <v>1652.6425355199999</v>
      </c>
      <c r="Q172" s="36">
        <f>SUMIFS(СВЦЭМ!$D$39:$D$782,СВЦЭМ!$A$39:$A$782,$A172,СВЦЭМ!$B$39:$B$782,Q$155)+'СЕТ СН'!$I$14+СВЦЭМ!$D$10+'СЕТ СН'!$I$6-'СЕТ СН'!$I$26</f>
        <v>1702.5857079499999</v>
      </c>
      <c r="R172" s="36">
        <f>SUMIFS(СВЦЭМ!$D$39:$D$782,СВЦЭМ!$A$39:$A$782,$A172,СВЦЭМ!$B$39:$B$782,R$155)+'СЕТ СН'!$I$14+СВЦЭМ!$D$10+'СЕТ СН'!$I$6-'СЕТ СН'!$I$26</f>
        <v>1646.97452426</v>
      </c>
      <c r="S172" s="36">
        <f>SUMIFS(СВЦЭМ!$D$39:$D$782,СВЦЭМ!$A$39:$A$782,$A172,СВЦЭМ!$B$39:$B$782,S$155)+'СЕТ СН'!$I$14+СВЦЭМ!$D$10+'СЕТ СН'!$I$6-'СЕТ СН'!$I$26</f>
        <v>1588.28816089</v>
      </c>
      <c r="T172" s="36">
        <f>SUMIFS(СВЦЭМ!$D$39:$D$782,СВЦЭМ!$A$39:$A$782,$A172,СВЦЭМ!$B$39:$B$782,T$155)+'СЕТ СН'!$I$14+СВЦЭМ!$D$10+'СЕТ СН'!$I$6-'СЕТ СН'!$I$26</f>
        <v>1596.07451788</v>
      </c>
      <c r="U172" s="36">
        <f>SUMIFS(СВЦЭМ!$D$39:$D$782,СВЦЭМ!$A$39:$A$782,$A172,СВЦЭМ!$B$39:$B$782,U$155)+'СЕТ СН'!$I$14+СВЦЭМ!$D$10+'СЕТ СН'!$I$6-'СЕТ СН'!$I$26</f>
        <v>1616.3719477899999</v>
      </c>
      <c r="V172" s="36">
        <f>SUMIFS(СВЦЭМ!$D$39:$D$782,СВЦЭМ!$A$39:$A$782,$A172,СВЦЭМ!$B$39:$B$782,V$155)+'СЕТ СН'!$I$14+СВЦЭМ!$D$10+'СЕТ СН'!$I$6-'СЕТ СН'!$I$26</f>
        <v>1602.8391066299998</v>
      </c>
      <c r="W172" s="36">
        <f>SUMIFS(СВЦЭМ!$D$39:$D$782,СВЦЭМ!$A$39:$A$782,$A172,СВЦЭМ!$B$39:$B$782,W$155)+'СЕТ СН'!$I$14+СВЦЭМ!$D$10+'СЕТ СН'!$I$6-'СЕТ СН'!$I$26</f>
        <v>1610.6634879999999</v>
      </c>
      <c r="X172" s="36">
        <f>SUMIFS(СВЦЭМ!$D$39:$D$782,СВЦЭМ!$A$39:$A$782,$A172,СВЦЭМ!$B$39:$B$782,X$155)+'СЕТ СН'!$I$14+СВЦЭМ!$D$10+'СЕТ СН'!$I$6-'СЕТ СН'!$I$26</f>
        <v>1607.4546678700001</v>
      </c>
      <c r="Y172" s="36">
        <f>SUMIFS(СВЦЭМ!$D$39:$D$782,СВЦЭМ!$A$39:$A$782,$A172,СВЦЭМ!$B$39:$B$782,Y$155)+'СЕТ СН'!$I$14+СВЦЭМ!$D$10+'СЕТ СН'!$I$6-'СЕТ СН'!$I$26</f>
        <v>1679.3040526899999</v>
      </c>
    </row>
    <row r="173" spans="1:25" ht="15.75" x14ac:dyDescent="0.2">
      <c r="A173" s="35">
        <f t="shared" si="4"/>
        <v>44487</v>
      </c>
      <c r="B173" s="36">
        <f>SUMIFS(СВЦЭМ!$D$39:$D$782,СВЦЭМ!$A$39:$A$782,$A173,СВЦЭМ!$B$39:$B$782,B$155)+'СЕТ СН'!$I$14+СВЦЭМ!$D$10+'СЕТ СН'!$I$6-'СЕТ СН'!$I$26</f>
        <v>1710.59247873</v>
      </c>
      <c r="C173" s="36">
        <f>SUMIFS(СВЦЭМ!$D$39:$D$782,СВЦЭМ!$A$39:$A$782,$A173,СВЦЭМ!$B$39:$B$782,C$155)+'СЕТ СН'!$I$14+СВЦЭМ!$D$10+'СЕТ СН'!$I$6-'СЕТ СН'!$I$26</f>
        <v>1679.0227677299999</v>
      </c>
      <c r="D173" s="36">
        <f>SUMIFS(СВЦЭМ!$D$39:$D$782,СВЦЭМ!$A$39:$A$782,$A173,СВЦЭМ!$B$39:$B$782,D$155)+'СЕТ СН'!$I$14+СВЦЭМ!$D$10+'СЕТ СН'!$I$6-'СЕТ СН'!$I$26</f>
        <v>1634.2908269899999</v>
      </c>
      <c r="E173" s="36">
        <f>SUMIFS(СВЦЭМ!$D$39:$D$782,СВЦЭМ!$A$39:$A$782,$A173,СВЦЭМ!$B$39:$B$782,E$155)+'СЕТ СН'!$I$14+СВЦЭМ!$D$10+'СЕТ СН'!$I$6-'СЕТ СН'!$I$26</f>
        <v>1633.4940094599999</v>
      </c>
      <c r="F173" s="36">
        <f>SUMIFS(СВЦЭМ!$D$39:$D$782,СВЦЭМ!$A$39:$A$782,$A173,СВЦЭМ!$B$39:$B$782,F$155)+'СЕТ СН'!$I$14+СВЦЭМ!$D$10+'СЕТ СН'!$I$6-'СЕТ СН'!$I$26</f>
        <v>1631.19698939</v>
      </c>
      <c r="G173" s="36">
        <f>SUMIFS(СВЦЭМ!$D$39:$D$782,СВЦЭМ!$A$39:$A$782,$A173,СВЦЭМ!$B$39:$B$782,G$155)+'СЕТ СН'!$I$14+СВЦЭМ!$D$10+'СЕТ СН'!$I$6-'СЕТ СН'!$I$26</f>
        <v>1626.8130211499999</v>
      </c>
      <c r="H173" s="36">
        <f>SUMIFS(СВЦЭМ!$D$39:$D$782,СВЦЭМ!$A$39:$A$782,$A173,СВЦЭМ!$B$39:$B$782,H$155)+'СЕТ СН'!$I$14+СВЦЭМ!$D$10+'СЕТ СН'!$I$6-'СЕТ СН'!$I$26</f>
        <v>1686.4242031799999</v>
      </c>
      <c r="I173" s="36">
        <f>SUMIFS(СВЦЭМ!$D$39:$D$782,СВЦЭМ!$A$39:$A$782,$A173,СВЦЭМ!$B$39:$B$782,I$155)+'СЕТ СН'!$I$14+СВЦЭМ!$D$10+'СЕТ СН'!$I$6-'СЕТ СН'!$I$26</f>
        <v>1723.1781410799999</v>
      </c>
      <c r="J173" s="36">
        <f>SUMIFS(СВЦЭМ!$D$39:$D$782,СВЦЭМ!$A$39:$A$782,$A173,СВЦЭМ!$B$39:$B$782,J$155)+'СЕТ СН'!$I$14+СВЦЭМ!$D$10+'СЕТ СН'!$I$6-'СЕТ СН'!$I$26</f>
        <v>1675.8752994399999</v>
      </c>
      <c r="K173" s="36">
        <f>SUMIFS(СВЦЭМ!$D$39:$D$782,СВЦЭМ!$A$39:$A$782,$A173,СВЦЭМ!$B$39:$B$782,K$155)+'СЕТ СН'!$I$14+СВЦЭМ!$D$10+'СЕТ СН'!$I$6-'СЕТ СН'!$I$26</f>
        <v>1647.5292006299999</v>
      </c>
      <c r="L173" s="36">
        <f>SUMIFS(СВЦЭМ!$D$39:$D$782,СВЦЭМ!$A$39:$A$782,$A173,СВЦЭМ!$B$39:$B$782,L$155)+'СЕТ СН'!$I$14+СВЦЭМ!$D$10+'СЕТ СН'!$I$6-'СЕТ СН'!$I$26</f>
        <v>1648.42920402</v>
      </c>
      <c r="M173" s="36">
        <f>SUMIFS(СВЦЭМ!$D$39:$D$782,СВЦЭМ!$A$39:$A$782,$A173,СВЦЭМ!$B$39:$B$782,M$155)+'СЕТ СН'!$I$14+СВЦЭМ!$D$10+'СЕТ СН'!$I$6-'СЕТ СН'!$I$26</f>
        <v>1645.3963774900001</v>
      </c>
      <c r="N173" s="36">
        <f>SUMIFS(СВЦЭМ!$D$39:$D$782,СВЦЭМ!$A$39:$A$782,$A173,СВЦЭМ!$B$39:$B$782,N$155)+'СЕТ СН'!$I$14+СВЦЭМ!$D$10+'СЕТ СН'!$I$6-'СЕТ СН'!$I$26</f>
        <v>1637.0548500299999</v>
      </c>
      <c r="O173" s="36">
        <f>SUMIFS(СВЦЭМ!$D$39:$D$782,СВЦЭМ!$A$39:$A$782,$A173,СВЦЭМ!$B$39:$B$782,O$155)+'СЕТ СН'!$I$14+СВЦЭМ!$D$10+'СЕТ СН'!$I$6-'СЕТ СН'!$I$26</f>
        <v>1635.2131792</v>
      </c>
      <c r="P173" s="36">
        <f>SUMIFS(СВЦЭМ!$D$39:$D$782,СВЦЭМ!$A$39:$A$782,$A173,СВЦЭМ!$B$39:$B$782,P$155)+'СЕТ СН'!$I$14+СВЦЭМ!$D$10+'СЕТ СН'!$I$6-'СЕТ СН'!$I$26</f>
        <v>1624.6252358500001</v>
      </c>
      <c r="Q173" s="36">
        <f>SUMIFS(СВЦЭМ!$D$39:$D$782,СВЦЭМ!$A$39:$A$782,$A173,СВЦЭМ!$B$39:$B$782,Q$155)+'СЕТ СН'!$I$14+СВЦЭМ!$D$10+'СЕТ СН'!$I$6-'СЕТ СН'!$I$26</f>
        <v>1620.58836316</v>
      </c>
      <c r="R173" s="36">
        <f>SUMIFS(СВЦЭМ!$D$39:$D$782,СВЦЭМ!$A$39:$A$782,$A173,СВЦЭМ!$B$39:$B$782,R$155)+'СЕТ СН'!$I$14+СВЦЭМ!$D$10+'СЕТ СН'!$I$6-'СЕТ СН'!$I$26</f>
        <v>1615.08872385</v>
      </c>
      <c r="S173" s="36">
        <f>SUMIFS(СВЦЭМ!$D$39:$D$782,СВЦЭМ!$A$39:$A$782,$A173,СВЦЭМ!$B$39:$B$782,S$155)+'СЕТ СН'!$I$14+СВЦЭМ!$D$10+'СЕТ СН'!$I$6-'СЕТ СН'!$I$26</f>
        <v>1630.68425763</v>
      </c>
      <c r="T173" s="36">
        <f>SUMIFS(СВЦЭМ!$D$39:$D$782,СВЦЭМ!$A$39:$A$782,$A173,СВЦЭМ!$B$39:$B$782,T$155)+'СЕТ СН'!$I$14+СВЦЭМ!$D$10+'СЕТ СН'!$I$6-'СЕТ СН'!$I$26</f>
        <v>1643.8759435899999</v>
      </c>
      <c r="U173" s="36">
        <f>SUMIFS(СВЦЭМ!$D$39:$D$782,СВЦЭМ!$A$39:$A$782,$A173,СВЦЭМ!$B$39:$B$782,U$155)+'СЕТ СН'!$I$14+СВЦЭМ!$D$10+'СЕТ СН'!$I$6-'СЕТ СН'!$I$26</f>
        <v>1650.67337653</v>
      </c>
      <c r="V173" s="36">
        <f>SUMIFS(СВЦЭМ!$D$39:$D$782,СВЦЭМ!$A$39:$A$782,$A173,СВЦЭМ!$B$39:$B$782,V$155)+'СЕТ СН'!$I$14+СВЦЭМ!$D$10+'СЕТ СН'!$I$6-'СЕТ СН'!$I$26</f>
        <v>1649.39558872</v>
      </c>
      <c r="W173" s="36">
        <f>SUMIFS(СВЦЭМ!$D$39:$D$782,СВЦЭМ!$A$39:$A$782,$A173,СВЦЭМ!$B$39:$B$782,W$155)+'СЕТ СН'!$I$14+СВЦЭМ!$D$10+'СЕТ СН'!$I$6-'СЕТ СН'!$I$26</f>
        <v>1664.0649936899999</v>
      </c>
      <c r="X173" s="36">
        <f>SUMIFS(СВЦЭМ!$D$39:$D$782,СВЦЭМ!$A$39:$A$782,$A173,СВЦЭМ!$B$39:$B$782,X$155)+'СЕТ СН'!$I$14+СВЦЭМ!$D$10+'СЕТ СН'!$I$6-'СЕТ СН'!$I$26</f>
        <v>1693.5215946399999</v>
      </c>
      <c r="Y173" s="36">
        <f>SUMIFS(СВЦЭМ!$D$39:$D$782,СВЦЭМ!$A$39:$A$782,$A173,СВЦЭМ!$B$39:$B$782,Y$155)+'СЕТ СН'!$I$14+СВЦЭМ!$D$10+'СЕТ СН'!$I$6-'СЕТ СН'!$I$26</f>
        <v>1735.24118378</v>
      </c>
    </row>
    <row r="174" spans="1:25" ht="15.75" x14ac:dyDescent="0.2">
      <c r="A174" s="35">
        <f t="shared" si="4"/>
        <v>44488</v>
      </c>
      <c r="B174" s="36">
        <f>SUMIFS(СВЦЭМ!$D$39:$D$782,СВЦЭМ!$A$39:$A$782,$A174,СВЦЭМ!$B$39:$B$782,B$155)+'СЕТ СН'!$I$14+СВЦЭМ!$D$10+'СЕТ СН'!$I$6-'СЕТ СН'!$I$26</f>
        <v>1766.4920952</v>
      </c>
      <c r="C174" s="36">
        <f>SUMIFS(СВЦЭМ!$D$39:$D$782,СВЦЭМ!$A$39:$A$782,$A174,СВЦЭМ!$B$39:$B$782,C$155)+'СЕТ СН'!$I$14+СВЦЭМ!$D$10+'СЕТ СН'!$I$6-'СЕТ СН'!$I$26</f>
        <v>1762.8192855299999</v>
      </c>
      <c r="D174" s="36">
        <f>SUMIFS(СВЦЭМ!$D$39:$D$782,СВЦЭМ!$A$39:$A$782,$A174,СВЦЭМ!$B$39:$B$782,D$155)+'СЕТ СН'!$I$14+СВЦЭМ!$D$10+'СЕТ СН'!$I$6-'СЕТ СН'!$I$26</f>
        <v>1689.7715098900001</v>
      </c>
      <c r="E174" s="36">
        <f>SUMIFS(СВЦЭМ!$D$39:$D$782,СВЦЭМ!$A$39:$A$782,$A174,СВЦЭМ!$B$39:$B$782,E$155)+'СЕТ СН'!$I$14+СВЦЭМ!$D$10+'СЕТ СН'!$I$6-'СЕТ СН'!$I$26</f>
        <v>1680.4583066999999</v>
      </c>
      <c r="F174" s="36">
        <f>SUMIFS(СВЦЭМ!$D$39:$D$782,СВЦЭМ!$A$39:$A$782,$A174,СВЦЭМ!$B$39:$B$782,F$155)+'СЕТ СН'!$I$14+СВЦЭМ!$D$10+'СЕТ СН'!$I$6-'СЕТ СН'!$I$26</f>
        <v>1681.8870241099999</v>
      </c>
      <c r="G174" s="36">
        <f>SUMIFS(СВЦЭМ!$D$39:$D$782,СВЦЭМ!$A$39:$A$782,$A174,СВЦЭМ!$B$39:$B$782,G$155)+'СЕТ СН'!$I$14+СВЦЭМ!$D$10+'СЕТ СН'!$I$6-'СЕТ СН'!$I$26</f>
        <v>1674.0082692999999</v>
      </c>
      <c r="H174" s="36">
        <f>SUMIFS(СВЦЭМ!$D$39:$D$782,СВЦЭМ!$A$39:$A$782,$A174,СВЦЭМ!$B$39:$B$782,H$155)+'СЕТ СН'!$I$14+СВЦЭМ!$D$10+'СЕТ СН'!$I$6-'СЕТ СН'!$I$26</f>
        <v>1661.3785033300001</v>
      </c>
      <c r="I174" s="36">
        <f>SUMIFS(СВЦЭМ!$D$39:$D$782,СВЦЭМ!$A$39:$A$782,$A174,СВЦЭМ!$B$39:$B$782,I$155)+'СЕТ СН'!$I$14+СВЦЭМ!$D$10+'СЕТ СН'!$I$6-'СЕТ СН'!$I$26</f>
        <v>1707.99642494</v>
      </c>
      <c r="J174" s="36">
        <f>SUMIFS(СВЦЭМ!$D$39:$D$782,СВЦЭМ!$A$39:$A$782,$A174,СВЦЭМ!$B$39:$B$782,J$155)+'СЕТ СН'!$I$14+СВЦЭМ!$D$10+'СЕТ СН'!$I$6-'СЕТ СН'!$I$26</f>
        <v>1741.1662418599999</v>
      </c>
      <c r="K174" s="36">
        <f>SUMIFS(СВЦЭМ!$D$39:$D$782,СВЦЭМ!$A$39:$A$782,$A174,СВЦЭМ!$B$39:$B$782,K$155)+'СЕТ СН'!$I$14+СВЦЭМ!$D$10+'СЕТ СН'!$I$6-'СЕТ СН'!$I$26</f>
        <v>1683.33270066</v>
      </c>
      <c r="L174" s="36">
        <f>SUMIFS(СВЦЭМ!$D$39:$D$782,СВЦЭМ!$A$39:$A$782,$A174,СВЦЭМ!$B$39:$B$782,L$155)+'СЕТ СН'!$I$14+СВЦЭМ!$D$10+'СЕТ СН'!$I$6-'СЕТ СН'!$I$26</f>
        <v>1684.0016686500001</v>
      </c>
      <c r="M174" s="36">
        <f>SUMIFS(СВЦЭМ!$D$39:$D$782,СВЦЭМ!$A$39:$A$782,$A174,СВЦЭМ!$B$39:$B$782,M$155)+'СЕТ СН'!$I$14+СВЦЭМ!$D$10+'СЕТ СН'!$I$6-'СЕТ СН'!$I$26</f>
        <v>1680.86931744</v>
      </c>
      <c r="N174" s="36">
        <f>SUMIFS(СВЦЭМ!$D$39:$D$782,СВЦЭМ!$A$39:$A$782,$A174,СВЦЭМ!$B$39:$B$782,N$155)+'СЕТ СН'!$I$14+СВЦЭМ!$D$10+'СЕТ СН'!$I$6-'СЕТ СН'!$I$26</f>
        <v>1749.7324156</v>
      </c>
      <c r="O174" s="36">
        <f>SUMIFS(СВЦЭМ!$D$39:$D$782,СВЦЭМ!$A$39:$A$782,$A174,СВЦЭМ!$B$39:$B$782,O$155)+'СЕТ СН'!$I$14+СВЦЭМ!$D$10+'СЕТ СН'!$I$6-'СЕТ СН'!$I$26</f>
        <v>1773.2003749999999</v>
      </c>
      <c r="P174" s="36">
        <f>SUMIFS(СВЦЭМ!$D$39:$D$782,СВЦЭМ!$A$39:$A$782,$A174,СВЦЭМ!$B$39:$B$782,P$155)+'СЕТ СН'!$I$14+СВЦЭМ!$D$10+'СЕТ СН'!$I$6-'СЕТ СН'!$I$26</f>
        <v>1770.34064268</v>
      </c>
      <c r="Q174" s="36">
        <f>SUMIFS(СВЦЭМ!$D$39:$D$782,СВЦЭМ!$A$39:$A$782,$A174,СВЦЭМ!$B$39:$B$782,Q$155)+'СЕТ СН'!$I$14+СВЦЭМ!$D$10+'СЕТ СН'!$I$6-'СЕТ СН'!$I$26</f>
        <v>1771.74489778</v>
      </c>
      <c r="R174" s="36">
        <f>SUMIFS(СВЦЭМ!$D$39:$D$782,СВЦЭМ!$A$39:$A$782,$A174,СВЦЭМ!$B$39:$B$782,R$155)+'СЕТ СН'!$I$14+СВЦЭМ!$D$10+'СЕТ СН'!$I$6-'СЕТ СН'!$I$26</f>
        <v>1766.0353960899999</v>
      </c>
      <c r="S174" s="36">
        <f>SUMIFS(СВЦЭМ!$D$39:$D$782,СВЦЭМ!$A$39:$A$782,$A174,СВЦЭМ!$B$39:$B$782,S$155)+'СЕТ СН'!$I$14+СВЦЭМ!$D$10+'СЕТ СН'!$I$6-'СЕТ СН'!$I$26</f>
        <v>1678.3851588299999</v>
      </c>
      <c r="T174" s="36">
        <f>SUMIFS(СВЦЭМ!$D$39:$D$782,СВЦЭМ!$A$39:$A$782,$A174,СВЦЭМ!$B$39:$B$782,T$155)+'СЕТ СН'!$I$14+СВЦЭМ!$D$10+'СЕТ СН'!$I$6-'СЕТ СН'!$I$26</f>
        <v>1632.0035104599999</v>
      </c>
      <c r="U174" s="36">
        <f>SUMIFS(СВЦЭМ!$D$39:$D$782,СВЦЭМ!$A$39:$A$782,$A174,СВЦЭМ!$B$39:$B$782,U$155)+'СЕТ СН'!$I$14+СВЦЭМ!$D$10+'СЕТ СН'!$I$6-'СЕТ СН'!$I$26</f>
        <v>1600.93229013</v>
      </c>
      <c r="V174" s="36">
        <f>SUMIFS(СВЦЭМ!$D$39:$D$782,СВЦЭМ!$A$39:$A$782,$A174,СВЦЭМ!$B$39:$B$782,V$155)+'СЕТ СН'!$I$14+СВЦЭМ!$D$10+'СЕТ СН'!$I$6-'СЕТ СН'!$I$26</f>
        <v>1599.8182213699999</v>
      </c>
      <c r="W174" s="36">
        <f>SUMIFS(СВЦЭМ!$D$39:$D$782,СВЦЭМ!$A$39:$A$782,$A174,СВЦЭМ!$B$39:$B$782,W$155)+'СЕТ СН'!$I$14+СВЦЭМ!$D$10+'СЕТ СН'!$I$6-'СЕТ СН'!$I$26</f>
        <v>1640.02805481</v>
      </c>
      <c r="X174" s="36">
        <f>SUMIFS(СВЦЭМ!$D$39:$D$782,СВЦЭМ!$A$39:$A$782,$A174,СВЦЭМ!$B$39:$B$782,X$155)+'СЕТ СН'!$I$14+СВЦЭМ!$D$10+'СЕТ СН'!$I$6-'СЕТ СН'!$I$26</f>
        <v>1722.69278502</v>
      </c>
      <c r="Y174" s="36">
        <f>SUMIFS(СВЦЭМ!$D$39:$D$782,СВЦЭМ!$A$39:$A$782,$A174,СВЦЭМ!$B$39:$B$782,Y$155)+'СЕТ СН'!$I$14+СВЦЭМ!$D$10+'СЕТ СН'!$I$6-'СЕТ СН'!$I$26</f>
        <v>1754.86903173</v>
      </c>
    </row>
    <row r="175" spans="1:25" ht="15.75" x14ac:dyDescent="0.2">
      <c r="A175" s="35">
        <f t="shared" si="4"/>
        <v>44489</v>
      </c>
      <c r="B175" s="36">
        <f>SUMIFS(СВЦЭМ!$D$39:$D$782,СВЦЭМ!$A$39:$A$782,$A175,СВЦЭМ!$B$39:$B$782,B$155)+'СЕТ СН'!$I$14+СВЦЭМ!$D$10+'СЕТ СН'!$I$6-'СЕТ СН'!$I$26</f>
        <v>1827.9696001899999</v>
      </c>
      <c r="C175" s="36">
        <f>SUMIFS(СВЦЭМ!$D$39:$D$782,СВЦЭМ!$A$39:$A$782,$A175,СВЦЭМ!$B$39:$B$782,C$155)+'СЕТ СН'!$I$14+СВЦЭМ!$D$10+'СЕТ СН'!$I$6-'СЕТ СН'!$I$26</f>
        <v>1788.45245378</v>
      </c>
      <c r="D175" s="36">
        <f>SUMIFS(СВЦЭМ!$D$39:$D$782,СВЦЭМ!$A$39:$A$782,$A175,СВЦЭМ!$B$39:$B$782,D$155)+'СЕТ СН'!$I$14+СВЦЭМ!$D$10+'СЕТ СН'!$I$6-'СЕТ СН'!$I$26</f>
        <v>1713.7227150599999</v>
      </c>
      <c r="E175" s="36">
        <f>SUMIFS(СВЦЭМ!$D$39:$D$782,СВЦЭМ!$A$39:$A$782,$A175,СВЦЭМ!$B$39:$B$782,E$155)+'СЕТ СН'!$I$14+СВЦЭМ!$D$10+'СЕТ СН'!$I$6-'СЕТ СН'!$I$26</f>
        <v>1697.16095126</v>
      </c>
      <c r="F175" s="36">
        <f>SUMIFS(СВЦЭМ!$D$39:$D$782,СВЦЭМ!$A$39:$A$782,$A175,СВЦЭМ!$B$39:$B$782,F$155)+'СЕТ СН'!$I$14+СВЦЭМ!$D$10+'СЕТ СН'!$I$6-'СЕТ СН'!$I$26</f>
        <v>1693.36201274</v>
      </c>
      <c r="G175" s="36">
        <f>SUMIFS(СВЦЭМ!$D$39:$D$782,СВЦЭМ!$A$39:$A$782,$A175,СВЦЭМ!$B$39:$B$782,G$155)+'СЕТ СН'!$I$14+СВЦЭМ!$D$10+'СЕТ СН'!$I$6-'СЕТ СН'!$I$26</f>
        <v>1698.06071567</v>
      </c>
      <c r="H175" s="36">
        <f>SUMIFS(СВЦЭМ!$D$39:$D$782,СВЦЭМ!$A$39:$A$782,$A175,СВЦЭМ!$B$39:$B$782,H$155)+'СЕТ СН'!$I$14+СВЦЭМ!$D$10+'СЕТ СН'!$I$6-'СЕТ СН'!$I$26</f>
        <v>1761.5169554399999</v>
      </c>
      <c r="I175" s="36">
        <f>SUMIFS(СВЦЭМ!$D$39:$D$782,СВЦЭМ!$A$39:$A$782,$A175,СВЦЭМ!$B$39:$B$782,I$155)+'СЕТ СН'!$I$14+СВЦЭМ!$D$10+'СЕТ СН'!$I$6-'СЕТ СН'!$I$26</f>
        <v>1758.6676205599999</v>
      </c>
      <c r="J175" s="36">
        <f>SUMIFS(СВЦЭМ!$D$39:$D$782,СВЦЭМ!$A$39:$A$782,$A175,СВЦЭМ!$B$39:$B$782,J$155)+'СЕТ СН'!$I$14+СВЦЭМ!$D$10+'СЕТ СН'!$I$6-'СЕТ СН'!$I$26</f>
        <v>1673.4920972099999</v>
      </c>
      <c r="K175" s="36">
        <f>SUMIFS(СВЦЭМ!$D$39:$D$782,СВЦЭМ!$A$39:$A$782,$A175,СВЦЭМ!$B$39:$B$782,K$155)+'СЕТ СН'!$I$14+СВЦЭМ!$D$10+'СЕТ СН'!$I$6-'СЕТ СН'!$I$26</f>
        <v>1675.7922062099999</v>
      </c>
      <c r="L175" s="36">
        <f>SUMIFS(СВЦЭМ!$D$39:$D$782,СВЦЭМ!$A$39:$A$782,$A175,СВЦЭМ!$B$39:$B$782,L$155)+'СЕТ СН'!$I$14+СВЦЭМ!$D$10+'СЕТ СН'!$I$6-'СЕТ СН'!$I$26</f>
        <v>1675.0367660899999</v>
      </c>
      <c r="M175" s="36">
        <f>SUMIFS(СВЦЭМ!$D$39:$D$782,СВЦЭМ!$A$39:$A$782,$A175,СВЦЭМ!$B$39:$B$782,M$155)+'СЕТ СН'!$I$14+СВЦЭМ!$D$10+'СЕТ СН'!$I$6-'СЕТ СН'!$I$26</f>
        <v>1684.85628318</v>
      </c>
      <c r="N175" s="36">
        <f>SUMIFS(СВЦЭМ!$D$39:$D$782,СВЦЭМ!$A$39:$A$782,$A175,СВЦЭМ!$B$39:$B$782,N$155)+'СЕТ СН'!$I$14+СВЦЭМ!$D$10+'СЕТ СН'!$I$6-'СЕТ СН'!$I$26</f>
        <v>1705.973279</v>
      </c>
      <c r="O175" s="36">
        <f>SUMIFS(СВЦЭМ!$D$39:$D$782,СВЦЭМ!$A$39:$A$782,$A175,СВЦЭМ!$B$39:$B$782,O$155)+'СЕТ СН'!$I$14+СВЦЭМ!$D$10+'СЕТ СН'!$I$6-'СЕТ СН'!$I$26</f>
        <v>1720.9821221099999</v>
      </c>
      <c r="P175" s="36">
        <f>SUMIFS(СВЦЭМ!$D$39:$D$782,СВЦЭМ!$A$39:$A$782,$A175,СВЦЭМ!$B$39:$B$782,P$155)+'СЕТ СН'!$I$14+СВЦЭМ!$D$10+'СЕТ СН'!$I$6-'СЕТ СН'!$I$26</f>
        <v>1724.24890454</v>
      </c>
      <c r="Q175" s="36">
        <f>SUMIFS(СВЦЭМ!$D$39:$D$782,СВЦЭМ!$A$39:$A$782,$A175,СВЦЭМ!$B$39:$B$782,Q$155)+'СЕТ СН'!$I$14+СВЦЭМ!$D$10+'СЕТ СН'!$I$6-'СЕТ СН'!$I$26</f>
        <v>1725.42511259</v>
      </c>
      <c r="R175" s="36">
        <f>SUMIFS(СВЦЭМ!$D$39:$D$782,СВЦЭМ!$A$39:$A$782,$A175,СВЦЭМ!$B$39:$B$782,R$155)+'СЕТ СН'!$I$14+СВЦЭМ!$D$10+'СЕТ СН'!$I$6-'СЕТ СН'!$I$26</f>
        <v>1723.8758686599999</v>
      </c>
      <c r="S175" s="36">
        <f>SUMIFS(СВЦЭМ!$D$39:$D$782,СВЦЭМ!$A$39:$A$782,$A175,СВЦЭМ!$B$39:$B$782,S$155)+'СЕТ СН'!$I$14+СВЦЭМ!$D$10+'СЕТ СН'!$I$6-'СЕТ СН'!$I$26</f>
        <v>1702.58320628</v>
      </c>
      <c r="T175" s="36">
        <f>SUMIFS(СВЦЭМ!$D$39:$D$782,СВЦЭМ!$A$39:$A$782,$A175,СВЦЭМ!$B$39:$B$782,T$155)+'СЕТ СН'!$I$14+СВЦЭМ!$D$10+'СЕТ СН'!$I$6-'СЕТ СН'!$I$26</f>
        <v>1667.1394593699999</v>
      </c>
      <c r="U175" s="36">
        <f>SUMIFS(СВЦЭМ!$D$39:$D$782,СВЦЭМ!$A$39:$A$782,$A175,СВЦЭМ!$B$39:$B$782,U$155)+'СЕТ СН'!$I$14+СВЦЭМ!$D$10+'СЕТ СН'!$I$6-'СЕТ СН'!$I$26</f>
        <v>1667.6730824900001</v>
      </c>
      <c r="V175" s="36">
        <f>SUMIFS(СВЦЭМ!$D$39:$D$782,СВЦЭМ!$A$39:$A$782,$A175,СВЦЭМ!$B$39:$B$782,V$155)+'СЕТ СН'!$I$14+СВЦЭМ!$D$10+'СЕТ СН'!$I$6-'СЕТ СН'!$I$26</f>
        <v>1679.6406834300001</v>
      </c>
      <c r="W175" s="36">
        <f>SUMIFS(СВЦЭМ!$D$39:$D$782,СВЦЭМ!$A$39:$A$782,$A175,СВЦЭМ!$B$39:$B$782,W$155)+'СЕТ СН'!$I$14+СВЦЭМ!$D$10+'СЕТ СН'!$I$6-'СЕТ СН'!$I$26</f>
        <v>1693.24903227</v>
      </c>
      <c r="X175" s="36">
        <f>SUMIFS(СВЦЭМ!$D$39:$D$782,СВЦЭМ!$A$39:$A$782,$A175,СВЦЭМ!$B$39:$B$782,X$155)+'СЕТ СН'!$I$14+СВЦЭМ!$D$10+'СЕТ СН'!$I$6-'СЕТ СН'!$I$26</f>
        <v>1751.7190344999999</v>
      </c>
      <c r="Y175" s="36">
        <f>SUMIFS(СВЦЭМ!$D$39:$D$782,СВЦЭМ!$A$39:$A$782,$A175,СВЦЭМ!$B$39:$B$782,Y$155)+'СЕТ СН'!$I$14+СВЦЭМ!$D$10+'СЕТ СН'!$I$6-'СЕТ СН'!$I$26</f>
        <v>1752.2987590800001</v>
      </c>
    </row>
    <row r="176" spans="1:25" ht="15.75" x14ac:dyDescent="0.2">
      <c r="A176" s="35">
        <f t="shared" si="4"/>
        <v>44490</v>
      </c>
      <c r="B176" s="36">
        <f>SUMIFS(СВЦЭМ!$D$39:$D$782,СВЦЭМ!$A$39:$A$782,$A176,СВЦЭМ!$B$39:$B$782,B$155)+'СЕТ СН'!$I$14+СВЦЭМ!$D$10+'СЕТ СН'!$I$6-'СЕТ СН'!$I$26</f>
        <v>1805.35991322</v>
      </c>
      <c r="C176" s="36">
        <f>SUMIFS(СВЦЭМ!$D$39:$D$782,СВЦЭМ!$A$39:$A$782,$A176,СВЦЭМ!$B$39:$B$782,C$155)+'СЕТ СН'!$I$14+СВЦЭМ!$D$10+'СЕТ СН'!$I$6-'СЕТ СН'!$I$26</f>
        <v>1785.3647210500001</v>
      </c>
      <c r="D176" s="36">
        <f>SUMIFS(СВЦЭМ!$D$39:$D$782,СВЦЭМ!$A$39:$A$782,$A176,СВЦЭМ!$B$39:$B$782,D$155)+'СЕТ СН'!$I$14+СВЦЭМ!$D$10+'СЕТ СН'!$I$6-'СЕТ СН'!$I$26</f>
        <v>1712.58650438</v>
      </c>
      <c r="E176" s="36">
        <f>SUMIFS(СВЦЭМ!$D$39:$D$782,СВЦЭМ!$A$39:$A$782,$A176,СВЦЭМ!$B$39:$B$782,E$155)+'СЕТ СН'!$I$14+СВЦЭМ!$D$10+'СЕТ СН'!$I$6-'СЕТ СН'!$I$26</f>
        <v>1702.8500036299999</v>
      </c>
      <c r="F176" s="36">
        <f>SUMIFS(СВЦЭМ!$D$39:$D$782,СВЦЭМ!$A$39:$A$782,$A176,СВЦЭМ!$B$39:$B$782,F$155)+'СЕТ СН'!$I$14+СВЦЭМ!$D$10+'СЕТ СН'!$I$6-'СЕТ СН'!$I$26</f>
        <v>1702.88958865</v>
      </c>
      <c r="G176" s="36">
        <f>SUMIFS(СВЦЭМ!$D$39:$D$782,СВЦЭМ!$A$39:$A$782,$A176,СВЦЭМ!$B$39:$B$782,G$155)+'СЕТ СН'!$I$14+СВЦЭМ!$D$10+'СЕТ СН'!$I$6-'СЕТ СН'!$I$26</f>
        <v>1696.2933293900001</v>
      </c>
      <c r="H176" s="36">
        <f>SUMIFS(СВЦЭМ!$D$39:$D$782,СВЦЭМ!$A$39:$A$782,$A176,СВЦЭМ!$B$39:$B$782,H$155)+'СЕТ СН'!$I$14+СВЦЭМ!$D$10+'СЕТ СН'!$I$6-'СЕТ СН'!$I$26</f>
        <v>1754.3025341499999</v>
      </c>
      <c r="I176" s="36">
        <f>SUMIFS(СВЦЭМ!$D$39:$D$782,СВЦЭМ!$A$39:$A$782,$A176,СВЦЭМ!$B$39:$B$782,I$155)+'СЕТ СН'!$I$14+СВЦЭМ!$D$10+'СЕТ СН'!$I$6-'СЕТ СН'!$I$26</f>
        <v>1713.2004169899999</v>
      </c>
      <c r="J176" s="36">
        <f>SUMIFS(СВЦЭМ!$D$39:$D$782,СВЦЭМ!$A$39:$A$782,$A176,СВЦЭМ!$B$39:$B$782,J$155)+'СЕТ СН'!$I$14+СВЦЭМ!$D$10+'СЕТ СН'!$I$6-'СЕТ СН'!$I$26</f>
        <v>1708.1993285399999</v>
      </c>
      <c r="K176" s="36">
        <f>SUMIFS(СВЦЭМ!$D$39:$D$782,СВЦЭМ!$A$39:$A$782,$A176,СВЦЭМ!$B$39:$B$782,K$155)+'СЕТ СН'!$I$14+СВЦЭМ!$D$10+'СЕТ СН'!$I$6-'СЕТ СН'!$I$26</f>
        <v>1685.8718042</v>
      </c>
      <c r="L176" s="36">
        <f>SUMIFS(СВЦЭМ!$D$39:$D$782,СВЦЭМ!$A$39:$A$782,$A176,СВЦЭМ!$B$39:$B$782,L$155)+'СЕТ СН'!$I$14+СВЦЭМ!$D$10+'СЕТ СН'!$I$6-'СЕТ СН'!$I$26</f>
        <v>1694.43591537</v>
      </c>
      <c r="M176" s="36">
        <f>SUMIFS(СВЦЭМ!$D$39:$D$782,СВЦЭМ!$A$39:$A$782,$A176,СВЦЭМ!$B$39:$B$782,M$155)+'СЕТ СН'!$I$14+СВЦЭМ!$D$10+'СЕТ СН'!$I$6-'СЕТ СН'!$I$26</f>
        <v>1705.1359896199999</v>
      </c>
      <c r="N176" s="36">
        <f>SUMIFS(СВЦЭМ!$D$39:$D$782,СВЦЭМ!$A$39:$A$782,$A176,СВЦЭМ!$B$39:$B$782,N$155)+'СЕТ СН'!$I$14+СВЦЭМ!$D$10+'СЕТ СН'!$I$6-'СЕТ СН'!$I$26</f>
        <v>1744.9674106299999</v>
      </c>
      <c r="O176" s="36">
        <f>SUMIFS(СВЦЭМ!$D$39:$D$782,СВЦЭМ!$A$39:$A$782,$A176,СВЦЭМ!$B$39:$B$782,O$155)+'СЕТ СН'!$I$14+СВЦЭМ!$D$10+'СЕТ СН'!$I$6-'СЕТ СН'!$I$26</f>
        <v>1785.2146626799999</v>
      </c>
      <c r="P176" s="36">
        <f>SUMIFS(СВЦЭМ!$D$39:$D$782,СВЦЭМ!$A$39:$A$782,$A176,СВЦЭМ!$B$39:$B$782,P$155)+'СЕТ СН'!$I$14+СВЦЭМ!$D$10+'СЕТ СН'!$I$6-'СЕТ СН'!$I$26</f>
        <v>1780.7753777999999</v>
      </c>
      <c r="Q176" s="36">
        <f>SUMIFS(СВЦЭМ!$D$39:$D$782,СВЦЭМ!$A$39:$A$782,$A176,СВЦЭМ!$B$39:$B$782,Q$155)+'СЕТ СН'!$I$14+СВЦЭМ!$D$10+'СЕТ СН'!$I$6-'СЕТ СН'!$I$26</f>
        <v>1784.2278828999999</v>
      </c>
      <c r="R176" s="36">
        <f>SUMIFS(СВЦЭМ!$D$39:$D$782,СВЦЭМ!$A$39:$A$782,$A176,СВЦЭМ!$B$39:$B$782,R$155)+'СЕТ СН'!$I$14+СВЦЭМ!$D$10+'СЕТ СН'!$I$6-'СЕТ СН'!$I$26</f>
        <v>1783.9179971599999</v>
      </c>
      <c r="S176" s="36">
        <f>SUMIFS(СВЦЭМ!$D$39:$D$782,СВЦЭМ!$A$39:$A$782,$A176,СВЦЭМ!$B$39:$B$782,S$155)+'СЕТ СН'!$I$14+СВЦЭМ!$D$10+'СЕТ СН'!$I$6-'СЕТ СН'!$I$26</f>
        <v>1746.58688435</v>
      </c>
      <c r="T176" s="36">
        <f>SUMIFS(СВЦЭМ!$D$39:$D$782,СВЦЭМ!$A$39:$A$782,$A176,СВЦЭМ!$B$39:$B$782,T$155)+'СЕТ СН'!$I$14+СВЦЭМ!$D$10+'СЕТ СН'!$I$6-'СЕТ СН'!$I$26</f>
        <v>1715.5247444500001</v>
      </c>
      <c r="U176" s="36">
        <f>SUMIFS(СВЦЭМ!$D$39:$D$782,СВЦЭМ!$A$39:$A$782,$A176,СВЦЭМ!$B$39:$B$782,U$155)+'СЕТ СН'!$I$14+СВЦЭМ!$D$10+'СЕТ СН'!$I$6-'СЕТ СН'!$I$26</f>
        <v>1707.4765643999999</v>
      </c>
      <c r="V176" s="36">
        <f>SUMIFS(СВЦЭМ!$D$39:$D$782,СВЦЭМ!$A$39:$A$782,$A176,СВЦЭМ!$B$39:$B$782,V$155)+'СЕТ СН'!$I$14+СВЦЭМ!$D$10+'СЕТ СН'!$I$6-'СЕТ СН'!$I$26</f>
        <v>1695.11782883</v>
      </c>
      <c r="W176" s="36">
        <f>SUMIFS(СВЦЭМ!$D$39:$D$782,СВЦЭМ!$A$39:$A$782,$A176,СВЦЭМ!$B$39:$B$782,W$155)+'СЕТ СН'!$I$14+СВЦЭМ!$D$10+'СЕТ СН'!$I$6-'СЕТ СН'!$I$26</f>
        <v>1702.27073346</v>
      </c>
      <c r="X176" s="36">
        <f>SUMIFS(СВЦЭМ!$D$39:$D$782,СВЦЭМ!$A$39:$A$782,$A176,СВЦЭМ!$B$39:$B$782,X$155)+'СЕТ СН'!$I$14+СВЦЭМ!$D$10+'СЕТ СН'!$I$6-'СЕТ СН'!$I$26</f>
        <v>1674.04587864</v>
      </c>
      <c r="Y176" s="36">
        <f>SUMIFS(СВЦЭМ!$D$39:$D$782,СВЦЭМ!$A$39:$A$782,$A176,СВЦЭМ!$B$39:$B$782,Y$155)+'СЕТ СН'!$I$14+СВЦЭМ!$D$10+'СЕТ СН'!$I$6-'СЕТ СН'!$I$26</f>
        <v>1709.20318853</v>
      </c>
    </row>
    <row r="177" spans="1:27" ht="15.75" x14ac:dyDescent="0.2">
      <c r="A177" s="35">
        <f t="shared" si="4"/>
        <v>44491</v>
      </c>
      <c r="B177" s="36">
        <f>SUMIFS(СВЦЭМ!$D$39:$D$782,СВЦЭМ!$A$39:$A$782,$A177,СВЦЭМ!$B$39:$B$782,B$155)+'СЕТ СН'!$I$14+СВЦЭМ!$D$10+'СЕТ СН'!$I$6-'СЕТ СН'!$I$26</f>
        <v>1737.1812771800001</v>
      </c>
      <c r="C177" s="36">
        <f>SUMIFS(СВЦЭМ!$D$39:$D$782,СВЦЭМ!$A$39:$A$782,$A177,СВЦЭМ!$B$39:$B$782,C$155)+'СЕТ СН'!$I$14+СВЦЭМ!$D$10+'СЕТ СН'!$I$6-'СЕТ СН'!$I$26</f>
        <v>1792.6919850499999</v>
      </c>
      <c r="D177" s="36">
        <f>SUMIFS(СВЦЭМ!$D$39:$D$782,СВЦЭМ!$A$39:$A$782,$A177,СВЦЭМ!$B$39:$B$782,D$155)+'СЕТ СН'!$I$14+СВЦЭМ!$D$10+'СЕТ СН'!$I$6-'СЕТ СН'!$I$26</f>
        <v>1750.3444710199999</v>
      </c>
      <c r="E177" s="36">
        <f>SUMIFS(СВЦЭМ!$D$39:$D$782,СВЦЭМ!$A$39:$A$782,$A177,СВЦЭМ!$B$39:$B$782,E$155)+'СЕТ СН'!$I$14+СВЦЭМ!$D$10+'СЕТ СН'!$I$6-'СЕТ СН'!$I$26</f>
        <v>1755.7890429899999</v>
      </c>
      <c r="F177" s="36">
        <f>SUMIFS(СВЦЭМ!$D$39:$D$782,СВЦЭМ!$A$39:$A$782,$A177,СВЦЭМ!$B$39:$B$782,F$155)+'СЕТ СН'!$I$14+СВЦЭМ!$D$10+'СЕТ СН'!$I$6-'СЕТ СН'!$I$26</f>
        <v>1744.75055604</v>
      </c>
      <c r="G177" s="36">
        <f>SUMIFS(СВЦЭМ!$D$39:$D$782,СВЦЭМ!$A$39:$A$782,$A177,СВЦЭМ!$B$39:$B$782,G$155)+'СЕТ СН'!$I$14+СВЦЭМ!$D$10+'СЕТ СН'!$I$6-'СЕТ СН'!$I$26</f>
        <v>1741.03935465</v>
      </c>
      <c r="H177" s="36">
        <f>SUMIFS(СВЦЭМ!$D$39:$D$782,СВЦЭМ!$A$39:$A$782,$A177,СВЦЭМ!$B$39:$B$782,H$155)+'СЕТ СН'!$I$14+СВЦЭМ!$D$10+'СЕТ СН'!$I$6-'СЕТ СН'!$I$26</f>
        <v>1779.14510888</v>
      </c>
      <c r="I177" s="36">
        <f>SUMIFS(СВЦЭМ!$D$39:$D$782,СВЦЭМ!$A$39:$A$782,$A177,СВЦЭМ!$B$39:$B$782,I$155)+'СЕТ СН'!$I$14+СВЦЭМ!$D$10+'СЕТ СН'!$I$6-'СЕТ СН'!$I$26</f>
        <v>1772.52935486</v>
      </c>
      <c r="J177" s="36">
        <f>SUMIFS(СВЦЭМ!$D$39:$D$782,СВЦЭМ!$A$39:$A$782,$A177,СВЦЭМ!$B$39:$B$782,J$155)+'СЕТ СН'!$I$14+СВЦЭМ!$D$10+'СЕТ СН'!$I$6-'СЕТ СН'!$I$26</f>
        <v>1766.3739186099999</v>
      </c>
      <c r="K177" s="36">
        <f>SUMIFS(СВЦЭМ!$D$39:$D$782,СВЦЭМ!$A$39:$A$782,$A177,СВЦЭМ!$B$39:$B$782,K$155)+'СЕТ СН'!$I$14+СВЦЭМ!$D$10+'СЕТ СН'!$I$6-'СЕТ СН'!$I$26</f>
        <v>1735.14978606</v>
      </c>
      <c r="L177" s="36">
        <f>SUMIFS(СВЦЭМ!$D$39:$D$782,СВЦЭМ!$A$39:$A$782,$A177,СВЦЭМ!$B$39:$B$782,L$155)+'СЕТ СН'!$I$14+СВЦЭМ!$D$10+'СЕТ СН'!$I$6-'СЕТ СН'!$I$26</f>
        <v>1734.5020900899999</v>
      </c>
      <c r="M177" s="36">
        <f>SUMIFS(СВЦЭМ!$D$39:$D$782,СВЦЭМ!$A$39:$A$782,$A177,СВЦЭМ!$B$39:$B$782,M$155)+'СЕТ СН'!$I$14+СВЦЭМ!$D$10+'СЕТ СН'!$I$6-'СЕТ СН'!$I$26</f>
        <v>1741.5918053999999</v>
      </c>
      <c r="N177" s="36">
        <f>SUMIFS(СВЦЭМ!$D$39:$D$782,СВЦЭМ!$A$39:$A$782,$A177,СВЦЭМ!$B$39:$B$782,N$155)+'СЕТ СН'!$I$14+СВЦЭМ!$D$10+'СЕТ СН'!$I$6-'СЕТ СН'!$I$26</f>
        <v>1735.24841661</v>
      </c>
      <c r="O177" s="36">
        <f>SUMIFS(СВЦЭМ!$D$39:$D$782,СВЦЭМ!$A$39:$A$782,$A177,СВЦЭМ!$B$39:$B$782,O$155)+'СЕТ СН'!$I$14+СВЦЭМ!$D$10+'СЕТ СН'!$I$6-'СЕТ СН'!$I$26</f>
        <v>1735.1883728799999</v>
      </c>
      <c r="P177" s="36">
        <f>SUMIFS(СВЦЭМ!$D$39:$D$782,СВЦЭМ!$A$39:$A$782,$A177,СВЦЭМ!$B$39:$B$782,P$155)+'СЕТ СН'!$I$14+СВЦЭМ!$D$10+'СЕТ СН'!$I$6-'СЕТ СН'!$I$26</f>
        <v>1736.5327371399999</v>
      </c>
      <c r="Q177" s="36">
        <f>SUMIFS(СВЦЭМ!$D$39:$D$782,СВЦЭМ!$A$39:$A$782,$A177,СВЦЭМ!$B$39:$B$782,Q$155)+'СЕТ СН'!$I$14+СВЦЭМ!$D$10+'СЕТ СН'!$I$6-'СЕТ СН'!$I$26</f>
        <v>1815.18221212</v>
      </c>
      <c r="R177" s="36">
        <f>SUMIFS(СВЦЭМ!$D$39:$D$782,СВЦЭМ!$A$39:$A$782,$A177,СВЦЭМ!$B$39:$B$782,R$155)+'СЕТ СН'!$I$14+СВЦЭМ!$D$10+'СЕТ СН'!$I$6-'СЕТ СН'!$I$26</f>
        <v>1815.81374899</v>
      </c>
      <c r="S177" s="36">
        <f>SUMIFS(СВЦЭМ!$D$39:$D$782,СВЦЭМ!$A$39:$A$782,$A177,СВЦЭМ!$B$39:$B$782,S$155)+'СЕТ СН'!$I$14+СВЦЭМ!$D$10+'СЕТ СН'!$I$6-'СЕТ СН'!$I$26</f>
        <v>1778.58652149</v>
      </c>
      <c r="T177" s="36">
        <f>SUMIFS(СВЦЭМ!$D$39:$D$782,СВЦЭМ!$A$39:$A$782,$A177,СВЦЭМ!$B$39:$B$782,T$155)+'СЕТ СН'!$I$14+СВЦЭМ!$D$10+'СЕТ СН'!$I$6-'СЕТ СН'!$I$26</f>
        <v>1715.93839974</v>
      </c>
      <c r="U177" s="36">
        <f>SUMIFS(СВЦЭМ!$D$39:$D$782,СВЦЭМ!$A$39:$A$782,$A177,СВЦЭМ!$B$39:$B$782,U$155)+'СЕТ СН'!$I$14+СВЦЭМ!$D$10+'СЕТ СН'!$I$6-'СЕТ СН'!$I$26</f>
        <v>1715.0757711399999</v>
      </c>
      <c r="V177" s="36">
        <f>SUMIFS(СВЦЭМ!$D$39:$D$782,СВЦЭМ!$A$39:$A$782,$A177,СВЦЭМ!$B$39:$B$782,V$155)+'СЕТ СН'!$I$14+СВЦЭМ!$D$10+'СЕТ СН'!$I$6-'СЕТ СН'!$I$26</f>
        <v>1739.3900730600001</v>
      </c>
      <c r="W177" s="36">
        <f>SUMIFS(СВЦЭМ!$D$39:$D$782,СВЦЭМ!$A$39:$A$782,$A177,СВЦЭМ!$B$39:$B$782,W$155)+'СЕТ СН'!$I$14+СВЦЭМ!$D$10+'СЕТ СН'!$I$6-'СЕТ СН'!$I$26</f>
        <v>1759.2566645899999</v>
      </c>
      <c r="X177" s="36">
        <f>SUMIFS(СВЦЭМ!$D$39:$D$782,СВЦЭМ!$A$39:$A$782,$A177,СВЦЭМ!$B$39:$B$782,X$155)+'СЕТ СН'!$I$14+СВЦЭМ!$D$10+'СЕТ СН'!$I$6-'СЕТ СН'!$I$26</f>
        <v>1789.6331483399999</v>
      </c>
      <c r="Y177" s="36">
        <f>SUMIFS(СВЦЭМ!$D$39:$D$782,СВЦЭМ!$A$39:$A$782,$A177,СВЦЭМ!$B$39:$B$782,Y$155)+'СЕТ СН'!$I$14+СВЦЭМ!$D$10+'СЕТ СН'!$I$6-'СЕТ СН'!$I$26</f>
        <v>1769.0437008900001</v>
      </c>
    </row>
    <row r="178" spans="1:27" ht="15.75" x14ac:dyDescent="0.2">
      <c r="A178" s="35">
        <f t="shared" si="4"/>
        <v>44492</v>
      </c>
      <c r="B178" s="36">
        <f>SUMIFS(СВЦЭМ!$D$39:$D$782,СВЦЭМ!$A$39:$A$782,$A178,СВЦЭМ!$B$39:$B$782,B$155)+'СЕТ СН'!$I$14+СВЦЭМ!$D$10+'СЕТ СН'!$I$6-'СЕТ СН'!$I$26</f>
        <v>1753.92098947</v>
      </c>
      <c r="C178" s="36">
        <f>SUMIFS(СВЦЭМ!$D$39:$D$782,СВЦЭМ!$A$39:$A$782,$A178,СВЦЭМ!$B$39:$B$782,C$155)+'СЕТ СН'!$I$14+СВЦЭМ!$D$10+'СЕТ СН'!$I$6-'СЕТ СН'!$I$26</f>
        <v>1719.5919322499999</v>
      </c>
      <c r="D178" s="36">
        <f>SUMIFS(СВЦЭМ!$D$39:$D$782,СВЦЭМ!$A$39:$A$782,$A178,СВЦЭМ!$B$39:$B$782,D$155)+'СЕТ СН'!$I$14+СВЦЭМ!$D$10+'СЕТ СН'!$I$6-'СЕТ СН'!$I$26</f>
        <v>1740.2045613600001</v>
      </c>
      <c r="E178" s="36">
        <f>SUMIFS(СВЦЭМ!$D$39:$D$782,СВЦЭМ!$A$39:$A$782,$A178,СВЦЭМ!$B$39:$B$782,E$155)+'СЕТ СН'!$I$14+СВЦЭМ!$D$10+'СЕТ СН'!$I$6-'СЕТ СН'!$I$26</f>
        <v>1756.5194354400001</v>
      </c>
      <c r="F178" s="36">
        <f>SUMIFS(СВЦЭМ!$D$39:$D$782,СВЦЭМ!$A$39:$A$782,$A178,СВЦЭМ!$B$39:$B$782,F$155)+'СЕТ СН'!$I$14+СВЦЭМ!$D$10+'СЕТ СН'!$I$6-'СЕТ СН'!$I$26</f>
        <v>1752.69439328</v>
      </c>
      <c r="G178" s="36">
        <f>SUMIFS(СВЦЭМ!$D$39:$D$782,СВЦЭМ!$A$39:$A$782,$A178,СВЦЭМ!$B$39:$B$782,G$155)+'СЕТ СН'!$I$14+СВЦЭМ!$D$10+'СЕТ СН'!$I$6-'СЕТ СН'!$I$26</f>
        <v>1759.84832914</v>
      </c>
      <c r="H178" s="36">
        <f>SUMIFS(СВЦЭМ!$D$39:$D$782,СВЦЭМ!$A$39:$A$782,$A178,СВЦЭМ!$B$39:$B$782,H$155)+'СЕТ СН'!$I$14+СВЦЭМ!$D$10+'СЕТ СН'!$I$6-'СЕТ СН'!$I$26</f>
        <v>1719.48886309</v>
      </c>
      <c r="I178" s="36">
        <f>SUMIFS(СВЦЭМ!$D$39:$D$782,СВЦЭМ!$A$39:$A$782,$A178,СВЦЭМ!$B$39:$B$782,I$155)+'СЕТ СН'!$I$14+СВЦЭМ!$D$10+'СЕТ СН'!$I$6-'СЕТ СН'!$I$26</f>
        <v>1717.51485134</v>
      </c>
      <c r="J178" s="36">
        <f>SUMIFS(СВЦЭМ!$D$39:$D$782,СВЦЭМ!$A$39:$A$782,$A178,СВЦЭМ!$B$39:$B$782,J$155)+'СЕТ СН'!$I$14+СВЦЭМ!$D$10+'СЕТ СН'!$I$6-'СЕТ СН'!$I$26</f>
        <v>1669.12959488</v>
      </c>
      <c r="K178" s="36">
        <f>SUMIFS(СВЦЭМ!$D$39:$D$782,СВЦЭМ!$A$39:$A$782,$A178,СВЦЭМ!$B$39:$B$782,K$155)+'СЕТ СН'!$I$14+СВЦЭМ!$D$10+'СЕТ СН'!$I$6-'СЕТ СН'!$I$26</f>
        <v>1652.0152250599999</v>
      </c>
      <c r="L178" s="36">
        <f>SUMIFS(СВЦЭМ!$D$39:$D$782,СВЦЭМ!$A$39:$A$782,$A178,СВЦЭМ!$B$39:$B$782,L$155)+'СЕТ СН'!$I$14+СВЦЭМ!$D$10+'СЕТ СН'!$I$6-'СЕТ СН'!$I$26</f>
        <v>1632.7157988199999</v>
      </c>
      <c r="M178" s="36">
        <f>SUMIFS(СВЦЭМ!$D$39:$D$782,СВЦЭМ!$A$39:$A$782,$A178,СВЦЭМ!$B$39:$B$782,M$155)+'СЕТ СН'!$I$14+СВЦЭМ!$D$10+'СЕТ СН'!$I$6-'СЕТ СН'!$I$26</f>
        <v>1625.57853368</v>
      </c>
      <c r="N178" s="36">
        <f>SUMIFS(СВЦЭМ!$D$39:$D$782,СВЦЭМ!$A$39:$A$782,$A178,СВЦЭМ!$B$39:$B$782,N$155)+'СЕТ СН'!$I$14+СВЦЭМ!$D$10+'СЕТ СН'!$I$6-'СЕТ СН'!$I$26</f>
        <v>1615.0979605299999</v>
      </c>
      <c r="O178" s="36">
        <f>SUMIFS(СВЦЭМ!$D$39:$D$782,СВЦЭМ!$A$39:$A$782,$A178,СВЦЭМ!$B$39:$B$782,O$155)+'СЕТ СН'!$I$14+СВЦЭМ!$D$10+'СЕТ СН'!$I$6-'СЕТ СН'!$I$26</f>
        <v>1606.6976686</v>
      </c>
      <c r="P178" s="36">
        <f>SUMIFS(СВЦЭМ!$D$39:$D$782,СВЦЭМ!$A$39:$A$782,$A178,СВЦЭМ!$B$39:$B$782,P$155)+'СЕТ СН'!$I$14+СВЦЭМ!$D$10+'СЕТ СН'!$I$6-'СЕТ СН'!$I$26</f>
        <v>1600.07338097</v>
      </c>
      <c r="Q178" s="36">
        <f>SUMIFS(СВЦЭМ!$D$39:$D$782,СВЦЭМ!$A$39:$A$782,$A178,СВЦЭМ!$B$39:$B$782,Q$155)+'СЕТ СН'!$I$14+СВЦЭМ!$D$10+'СЕТ СН'!$I$6-'СЕТ СН'!$I$26</f>
        <v>1593.4534503799998</v>
      </c>
      <c r="R178" s="36">
        <f>SUMIFS(СВЦЭМ!$D$39:$D$782,СВЦЭМ!$A$39:$A$782,$A178,СВЦЭМ!$B$39:$B$782,R$155)+'СЕТ СН'!$I$14+СВЦЭМ!$D$10+'СЕТ СН'!$I$6-'СЕТ СН'!$I$26</f>
        <v>1589.8917286600001</v>
      </c>
      <c r="S178" s="36">
        <f>SUMIFS(СВЦЭМ!$D$39:$D$782,СВЦЭМ!$A$39:$A$782,$A178,СВЦЭМ!$B$39:$B$782,S$155)+'СЕТ СН'!$I$14+СВЦЭМ!$D$10+'СЕТ СН'!$I$6-'СЕТ СН'!$I$26</f>
        <v>1594.8332511699998</v>
      </c>
      <c r="T178" s="36">
        <f>SUMIFS(СВЦЭМ!$D$39:$D$782,СВЦЭМ!$A$39:$A$782,$A178,СВЦЭМ!$B$39:$B$782,T$155)+'СЕТ СН'!$I$14+СВЦЭМ!$D$10+'СЕТ СН'!$I$6-'СЕТ СН'!$I$26</f>
        <v>1601.8385182300001</v>
      </c>
      <c r="U178" s="36">
        <f>SUMIFS(СВЦЭМ!$D$39:$D$782,СВЦЭМ!$A$39:$A$782,$A178,СВЦЭМ!$B$39:$B$782,U$155)+'СЕТ СН'!$I$14+СВЦЭМ!$D$10+'СЕТ СН'!$I$6-'СЕТ СН'!$I$26</f>
        <v>1596.1062221099999</v>
      </c>
      <c r="V178" s="36">
        <f>SUMIFS(СВЦЭМ!$D$39:$D$782,СВЦЭМ!$A$39:$A$782,$A178,СВЦЭМ!$B$39:$B$782,V$155)+'СЕТ СН'!$I$14+СВЦЭМ!$D$10+'СЕТ СН'!$I$6-'СЕТ СН'!$I$26</f>
        <v>1585.4620315499999</v>
      </c>
      <c r="W178" s="36">
        <f>SUMIFS(СВЦЭМ!$D$39:$D$782,СВЦЭМ!$A$39:$A$782,$A178,СВЦЭМ!$B$39:$B$782,W$155)+'СЕТ СН'!$I$14+СВЦЭМ!$D$10+'СЕТ СН'!$I$6-'СЕТ СН'!$I$26</f>
        <v>1604.26106841</v>
      </c>
      <c r="X178" s="36">
        <f>SUMIFS(СВЦЭМ!$D$39:$D$782,СВЦЭМ!$A$39:$A$782,$A178,СВЦЭМ!$B$39:$B$782,X$155)+'СЕТ СН'!$I$14+СВЦЭМ!$D$10+'СЕТ СН'!$I$6-'СЕТ СН'!$I$26</f>
        <v>1630.2861249800001</v>
      </c>
      <c r="Y178" s="36">
        <f>SUMIFS(СВЦЭМ!$D$39:$D$782,СВЦЭМ!$A$39:$A$782,$A178,СВЦЭМ!$B$39:$B$782,Y$155)+'СЕТ СН'!$I$14+СВЦЭМ!$D$10+'СЕТ СН'!$I$6-'СЕТ СН'!$I$26</f>
        <v>1680.71467082</v>
      </c>
    </row>
    <row r="179" spans="1:27" ht="15.75" x14ac:dyDescent="0.2">
      <c r="A179" s="35">
        <f t="shared" si="4"/>
        <v>44493</v>
      </c>
      <c r="B179" s="36">
        <f>SUMIFS(СВЦЭМ!$D$39:$D$782,СВЦЭМ!$A$39:$A$782,$A179,СВЦЭМ!$B$39:$B$782,B$155)+'СЕТ СН'!$I$14+СВЦЭМ!$D$10+'СЕТ СН'!$I$6-'СЕТ СН'!$I$26</f>
        <v>1722.4680246</v>
      </c>
      <c r="C179" s="36">
        <f>SUMIFS(СВЦЭМ!$D$39:$D$782,СВЦЭМ!$A$39:$A$782,$A179,СВЦЭМ!$B$39:$B$782,C$155)+'СЕТ СН'!$I$14+СВЦЭМ!$D$10+'СЕТ СН'!$I$6-'СЕТ СН'!$I$26</f>
        <v>1757.32251677</v>
      </c>
      <c r="D179" s="36">
        <f>SUMIFS(СВЦЭМ!$D$39:$D$782,СВЦЭМ!$A$39:$A$782,$A179,СВЦЭМ!$B$39:$B$782,D$155)+'СЕТ СН'!$I$14+СВЦЭМ!$D$10+'СЕТ СН'!$I$6-'СЕТ СН'!$I$26</f>
        <v>1806.5209863999999</v>
      </c>
      <c r="E179" s="36">
        <f>SUMIFS(СВЦЭМ!$D$39:$D$782,СВЦЭМ!$A$39:$A$782,$A179,СВЦЭМ!$B$39:$B$782,E$155)+'СЕТ СН'!$I$14+СВЦЭМ!$D$10+'СЕТ СН'!$I$6-'СЕТ СН'!$I$26</f>
        <v>1817.9197220999999</v>
      </c>
      <c r="F179" s="36">
        <f>SUMIFS(СВЦЭМ!$D$39:$D$782,СВЦЭМ!$A$39:$A$782,$A179,СВЦЭМ!$B$39:$B$782,F$155)+'СЕТ СН'!$I$14+СВЦЭМ!$D$10+'СЕТ СН'!$I$6-'СЕТ СН'!$I$26</f>
        <v>1811.5000720599999</v>
      </c>
      <c r="G179" s="36">
        <f>SUMIFS(СВЦЭМ!$D$39:$D$782,СВЦЭМ!$A$39:$A$782,$A179,СВЦЭМ!$B$39:$B$782,G$155)+'СЕТ СН'!$I$14+СВЦЭМ!$D$10+'СЕТ СН'!$I$6-'СЕТ СН'!$I$26</f>
        <v>1814.5659482799999</v>
      </c>
      <c r="H179" s="36">
        <f>SUMIFS(СВЦЭМ!$D$39:$D$782,СВЦЭМ!$A$39:$A$782,$A179,СВЦЭМ!$B$39:$B$782,H$155)+'СЕТ СН'!$I$14+СВЦЭМ!$D$10+'СЕТ СН'!$I$6-'СЕТ СН'!$I$26</f>
        <v>1775.55786618</v>
      </c>
      <c r="I179" s="36">
        <f>SUMIFS(СВЦЭМ!$D$39:$D$782,СВЦЭМ!$A$39:$A$782,$A179,СВЦЭМ!$B$39:$B$782,I$155)+'СЕТ СН'!$I$14+СВЦЭМ!$D$10+'СЕТ СН'!$I$6-'СЕТ СН'!$I$26</f>
        <v>1720.9659253299999</v>
      </c>
      <c r="J179" s="36">
        <f>SUMIFS(СВЦЭМ!$D$39:$D$782,СВЦЭМ!$A$39:$A$782,$A179,СВЦЭМ!$B$39:$B$782,J$155)+'СЕТ СН'!$I$14+СВЦЭМ!$D$10+'СЕТ СН'!$I$6-'СЕТ СН'!$I$26</f>
        <v>1668.3053877299999</v>
      </c>
      <c r="K179" s="36">
        <f>SUMIFS(СВЦЭМ!$D$39:$D$782,СВЦЭМ!$A$39:$A$782,$A179,СВЦЭМ!$B$39:$B$782,K$155)+'СЕТ СН'!$I$14+СВЦЭМ!$D$10+'СЕТ СН'!$I$6-'СЕТ СН'!$I$26</f>
        <v>1635.1213796499999</v>
      </c>
      <c r="L179" s="36">
        <f>SUMIFS(СВЦЭМ!$D$39:$D$782,СВЦЭМ!$A$39:$A$782,$A179,СВЦЭМ!$B$39:$B$782,L$155)+'СЕТ СН'!$I$14+СВЦЭМ!$D$10+'СЕТ СН'!$I$6-'СЕТ СН'!$I$26</f>
        <v>1611.9110079099999</v>
      </c>
      <c r="M179" s="36">
        <f>SUMIFS(СВЦЭМ!$D$39:$D$782,СВЦЭМ!$A$39:$A$782,$A179,СВЦЭМ!$B$39:$B$782,M$155)+'СЕТ СН'!$I$14+СВЦЭМ!$D$10+'СЕТ СН'!$I$6-'СЕТ СН'!$I$26</f>
        <v>1605.9103828099999</v>
      </c>
      <c r="N179" s="36">
        <f>SUMIFS(СВЦЭМ!$D$39:$D$782,СВЦЭМ!$A$39:$A$782,$A179,СВЦЭМ!$B$39:$B$782,N$155)+'СЕТ СН'!$I$14+СВЦЭМ!$D$10+'СЕТ СН'!$I$6-'СЕТ СН'!$I$26</f>
        <v>1605.7551350699998</v>
      </c>
      <c r="O179" s="36">
        <f>SUMIFS(СВЦЭМ!$D$39:$D$782,СВЦЭМ!$A$39:$A$782,$A179,СВЦЭМ!$B$39:$B$782,O$155)+'СЕТ СН'!$I$14+СВЦЭМ!$D$10+'СЕТ СН'!$I$6-'СЕТ СН'!$I$26</f>
        <v>1596.8288489399999</v>
      </c>
      <c r="P179" s="36">
        <f>SUMIFS(СВЦЭМ!$D$39:$D$782,СВЦЭМ!$A$39:$A$782,$A179,СВЦЭМ!$B$39:$B$782,P$155)+'СЕТ СН'!$I$14+СВЦЭМ!$D$10+'СЕТ СН'!$I$6-'СЕТ СН'!$I$26</f>
        <v>1594.7154402200001</v>
      </c>
      <c r="Q179" s="36">
        <f>SUMIFS(СВЦЭМ!$D$39:$D$782,СВЦЭМ!$A$39:$A$782,$A179,СВЦЭМ!$B$39:$B$782,Q$155)+'СЕТ СН'!$I$14+СВЦЭМ!$D$10+'СЕТ СН'!$I$6-'СЕТ СН'!$I$26</f>
        <v>1586.9676535999999</v>
      </c>
      <c r="R179" s="36">
        <f>SUMIFS(СВЦЭМ!$D$39:$D$782,СВЦЭМ!$A$39:$A$782,$A179,СВЦЭМ!$B$39:$B$782,R$155)+'СЕТ СН'!$I$14+СВЦЭМ!$D$10+'СЕТ СН'!$I$6-'СЕТ СН'!$I$26</f>
        <v>1585.9112805699999</v>
      </c>
      <c r="S179" s="36">
        <f>SUMIFS(СВЦЭМ!$D$39:$D$782,СВЦЭМ!$A$39:$A$782,$A179,СВЦЭМ!$B$39:$B$782,S$155)+'СЕТ СН'!$I$14+СВЦЭМ!$D$10+'СЕТ СН'!$I$6-'СЕТ СН'!$I$26</f>
        <v>1594.3699539900001</v>
      </c>
      <c r="T179" s="36">
        <f>SUMIFS(СВЦЭМ!$D$39:$D$782,СВЦЭМ!$A$39:$A$782,$A179,СВЦЭМ!$B$39:$B$782,T$155)+'СЕТ СН'!$I$14+СВЦЭМ!$D$10+'СЕТ СН'!$I$6-'СЕТ СН'!$I$26</f>
        <v>1574.8668871</v>
      </c>
      <c r="U179" s="36">
        <f>SUMIFS(СВЦЭМ!$D$39:$D$782,СВЦЭМ!$A$39:$A$782,$A179,СВЦЭМ!$B$39:$B$782,U$155)+'СЕТ СН'!$I$14+СВЦЭМ!$D$10+'СЕТ СН'!$I$6-'СЕТ СН'!$I$26</f>
        <v>1589.8724192500001</v>
      </c>
      <c r="V179" s="36">
        <f>SUMIFS(СВЦЭМ!$D$39:$D$782,СВЦЭМ!$A$39:$A$782,$A179,СВЦЭМ!$B$39:$B$782,V$155)+'СЕТ СН'!$I$14+СВЦЭМ!$D$10+'СЕТ СН'!$I$6-'СЕТ СН'!$I$26</f>
        <v>1603.8530682399999</v>
      </c>
      <c r="W179" s="36">
        <f>SUMIFS(СВЦЭМ!$D$39:$D$782,СВЦЭМ!$A$39:$A$782,$A179,СВЦЭМ!$B$39:$B$782,W$155)+'СЕТ СН'!$I$14+СВЦЭМ!$D$10+'СЕТ СН'!$I$6-'СЕТ СН'!$I$26</f>
        <v>1619.0285336100001</v>
      </c>
      <c r="X179" s="36">
        <f>SUMIFS(СВЦЭМ!$D$39:$D$782,СВЦЭМ!$A$39:$A$782,$A179,СВЦЭМ!$B$39:$B$782,X$155)+'СЕТ СН'!$I$14+СВЦЭМ!$D$10+'СЕТ СН'!$I$6-'СЕТ СН'!$I$26</f>
        <v>1642.7599773899999</v>
      </c>
      <c r="Y179" s="36">
        <f>SUMIFS(СВЦЭМ!$D$39:$D$782,СВЦЭМ!$A$39:$A$782,$A179,СВЦЭМ!$B$39:$B$782,Y$155)+'СЕТ СН'!$I$14+СВЦЭМ!$D$10+'СЕТ СН'!$I$6-'СЕТ СН'!$I$26</f>
        <v>1682.00732049</v>
      </c>
    </row>
    <row r="180" spans="1:27" ht="15.75" x14ac:dyDescent="0.2">
      <c r="A180" s="35">
        <f t="shared" si="4"/>
        <v>44494</v>
      </c>
      <c r="B180" s="36">
        <f>SUMIFS(СВЦЭМ!$D$39:$D$782,СВЦЭМ!$A$39:$A$782,$A180,СВЦЭМ!$B$39:$B$782,B$155)+'СЕТ СН'!$I$14+СВЦЭМ!$D$10+'СЕТ СН'!$I$6-'СЕТ СН'!$I$26</f>
        <v>1751.67155523</v>
      </c>
      <c r="C180" s="36">
        <f>SUMIFS(СВЦЭМ!$D$39:$D$782,СВЦЭМ!$A$39:$A$782,$A180,СВЦЭМ!$B$39:$B$782,C$155)+'СЕТ СН'!$I$14+СВЦЭМ!$D$10+'СЕТ СН'!$I$6-'СЕТ СН'!$I$26</f>
        <v>1838.56874941</v>
      </c>
      <c r="D180" s="36">
        <f>SUMIFS(СВЦЭМ!$D$39:$D$782,СВЦЭМ!$A$39:$A$782,$A180,СВЦЭМ!$B$39:$B$782,D$155)+'СЕТ СН'!$I$14+СВЦЭМ!$D$10+'СЕТ СН'!$I$6-'СЕТ СН'!$I$26</f>
        <v>1837.8737914599999</v>
      </c>
      <c r="E180" s="36">
        <f>SUMIFS(СВЦЭМ!$D$39:$D$782,СВЦЭМ!$A$39:$A$782,$A180,СВЦЭМ!$B$39:$B$782,E$155)+'СЕТ СН'!$I$14+СВЦЭМ!$D$10+'СЕТ СН'!$I$6-'СЕТ СН'!$I$26</f>
        <v>1728.1221946999999</v>
      </c>
      <c r="F180" s="36">
        <f>SUMIFS(СВЦЭМ!$D$39:$D$782,СВЦЭМ!$A$39:$A$782,$A180,СВЦЭМ!$B$39:$B$782,F$155)+'СЕТ СН'!$I$14+СВЦЭМ!$D$10+'СЕТ СН'!$I$6-'СЕТ СН'!$I$26</f>
        <v>1723.5715191499999</v>
      </c>
      <c r="G180" s="36">
        <f>SUMIFS(СВЦЭМ!$D$39:$D$782,СВЦЭМ!$A$39:$A$782,$A180,СВЦЭМ!$B$39:$B$782,G$155)+'СЕТ СН'!$I$14+СВЦЭМ!$D$10+'СЕТ СН'!$I$6-'СЕТ СН'!$I$26</f>
        <v>1733.3737938300001</v>
      </c>
      <c r="H180" s="36">
        <f>SUMIFS(СВЦЭМ!$D$39:$D$782,СВЦЭМ!$A$39:$A$782,$A180,СВЦЭМ!$B$39:$B$782,H$155)+'СЕТ СН'!$I$14+СВЦЭМ!$D$10+'СЕТ СН'!$I$6-'СЕТ СН'!$I$26</f>
        <v>1796.59994196</v>
      </c>
      <c r="I180" s="36">
        <f>SUMIFS(СВЦЭМ!$D$39:$D$782,СВЦЭМ!$A$39:$A$782,$A180,СВЦЭМ!$B$39:$B$782,I$155)+'СЕТ СН'!$I$14+СВЦЭМ!$D$10+'СЕТ СН'!$I$6-'СЕТ СН'!$I$26</f>
        <v>1776.33803797</v>
      </c>
      <c r="J180" s="36">
        <f>SUMIFS(СВЦЭМ!$D$39:$D$782,СВЦЭМ!$A$39:$A$782,$A180,СВЦЭМ!$B$39:$B$782,J$155)+'СЕТ СН'!$I$14+СВЦЭМ!$D$10+'СЕТ СН'!$I$6-'СЕТ СН'!$I$26</f>
        <v>1710.6746887499999</v>
      </c>
      <c r="K180" s="36">
        <f>SUMIFS(СВЦЭМ!$D$39:$D$782,СВЦЭМ!$A$39:$A$782,$A180,СВЦЭМ!$B$39:$B$782,K$155)+'СЕТ СН'!$I$14+СВЦЭМ!$D$10+'СЕТ СН'!$I$6-'СЕТ СН'!$I$26</f>
        <v>1670.9647241499999</v>
      </c>
      <c r="L180" s="36">
        <f>SUMIFS(СВЦЭМ!$D$39:$D$782,СВЦЭМ!$A$39:$A$782,$A180,СВЦЭМ!$B$39:$B$782,L$155)+'СЕТ СН'!$I$14+СВЦЭМ!$D$10+'СЕТ СН'!$I$6-'СЕТ СН'!$I$26</f>
        <v>1669.1886048900001</v>
      </c>
      <c r="M180" s="36">
        <f>SUMIFS(СВЦЭМ!$D$39:$D$782,СВЦЭМ!$A$39:$A$782,$A180,СВЦЭМ!$B$39:$B$782,M$155)+'СЕТ СН'!$I$14+СВЦЭМ!$D$10+'СЕТ СН'!$I$6-'СЕТ СН'!$I$26</f>
        <v>1685.7969249400001</v>
      </c>
      <c r="N180" s="36">
        <f>SUMIFS(СВЦЭМ!$D$39:$D$782,СВЦЭМ!$A$39:$A$782,$A180,СВЦЭМ!$B$39:$B$782,N$155)+'СЕТ СН'!$I$14+СВЦЭМ!$D$10+'СЕТ СН'!$I$6-'СЕТ СН'!$I$26</f>
        <v>1699.0681063299999</v>
      </c>
      <c r="O180" s="36">
        <f>SUMIFS(СВЦЭМ!$D$39:$D$782,СВЦЭМ!$A$39:$A$782,$A180,СВЦЭМ!$B$39:$B$782,O$155)+'СЕТ СН'!$I$14+СВЦЭМ!$D$10+'СЕТ СН'!$I$6-'СЕТ СН'!$I$26</f>
        <v>1698.5010162999999</v>
      </c>
      <c r="P180" s="36">
        <f>SUMIFS(СВЦЭМ!$D$39:$D$782,СВЦЭМ!$A$39:$A$782,$A180,СВЦЭМ!$B$39:$B$782,P$155)+'СЕТ СН'!$I$14+СВЦЭМ!$D$10+'СЕТ СН'!$I$6-'СЕТ СН'!$I$26</f>
        <v>1694.1603141799999</v>
      </c>
      <c r="Q180" s="36">
        <f>SUMIFS(СВЦЭМ!$D$39:$D$782,СВЦЭМ!$A$39:$A$782,$A180,СВЦЭМ!$B$39:$B$782,Q$155)+'СЕТ СН'!$I$14+СВЦЭМ!$D$10+'СЕТ СН'!$I$6-'СЕТ СН'!$I$26</f>
        <v>1696.1037958899999</v>
      </c>
      <c r="R180" s="36">
        <f>SUMIFS(СВЦЭМ!$D$39:$D$782,СВЦЭМ!$A$39:$A$782,$A180,СВЦЭМ!$B$39:$B$782,R$155)+'СЕТ СН'!$I$14+СВЦЭМ!$D$10+'СЕТ СН'!$I$6-'СЕТ СН'!$I$26</f>
        <v>1687.68219241</v>
      </c>
      <c r="S180" s="36">
        <f>SUMIFS(СВЦЭМ!$D$39:$D$782,СВЦЭМ!$A$39:$A$782,$A180,СВЦЭМ!$B$39:$B$782,S$155)+'СЕТ СН'!$I$14+СВЦЭМ!$D$10+'СЕТ СН'!$I$6-'СЕТ СН'!$I$26</f>
        <v>1671.4751822399999</v>
      </c>
      <c r="T180" s="36">
        <f>SUMIFS(СВЦЭМ!$D$39:$D$782,СВЦЭМ!$A$39:$A$782,$A180,СВЦЭМ!$B$39:$B$782,T$155)+'СЕТ СН'!$I$14+СВЦЭМ!$D$10+'СЕТ СН'!$I$6-'СЕТ СН'!$I$26</f>
        <v>1677.2815527999999</v>
      </c>
      <c r="U180" s="36">
        <f>SUMIFS(СВЦЭМ!$D$39:$D$782,СВЦЭМ!$A$39:$A$782,$A180,СВЦЭМ!$B$39:$B$782,U$155)+'СЕТ СН'!$I$14+СВЦЭМ!$D$10+'СЕТ СН'!$I$6-'СЕТ СН'!$I$26</f>
        <v>1697.8510196299999</v>
      </c>
      <c r="V180" s="36">
        <f>SUMIFS(СВЦЭМ!$D$39:$D$782,СВЦЭМ!$A$39:$A$782,$A180,СВЦЭМ!$B$39:$B$782,V$155)+'СЕТ СН'!$I$14+СВЦЭМ!$D$10+'СЕТ СН'!$I$6-'СЕТ СН'!$I$26</f>
        <v>1664.12153801</v>
      </c>
      <c r="W180" s="36">
        <f>SUMIFS(СВЦЭМ!$D$39:$D$782,СВЦЭМ!$A$39:$A$782,$A180,СВЦЭМ!$B$39:$B$782,W$155)+'СЕТ СН'!$I$14+СВЦЭМ!$D$10+'СЕТ СН'!$I$6-'СЕТ СН'!$I$26</f>
        <v>1685.3116056599999</v>
      </c>
      <c r="X180" s="36">
        <f>SUMIFS(СВЦЭМ!$D$39:$D$782,СВЦЭМ!$A$39:$A$782,$A180,СВЦЭМ!$B$39:$B$782,X$155)+'СЕТ СН'!$I$14+СВЦЭМ!$D$10+'СЕТ СН'!$I$6-'СЕТ СН'!$I$26</f>
        <v>1709.86780484</v>
      </c>
      <c r="Y180" s="36">
        <f>SUMIFS(СВЦЭМ!$D$39:$D$782,СВЦЭМ!$A$39:$A$782,$A180,СВЦЭМ!$B$39:$B$782,Y$155)+'СЕТ СН'!$I$14+СВЦЭМ!$D$10+'СЕТ СН'!$I$6-'СЕТ СН'!$I$26</f>
        <v>1753.2434453399999</v>
      </c>
    </row>
    <row r="181" spans="1:27" ht="15.75" x14ac:dyDescent="0.2">
      <c r="A181" s="35">
        <f t="shared" si="4"/>
        <v>44495</v>
      </c>
      <c r="B181" s="36">
        <f>SUMIFS(СВЦЭМ!$D$39:$D$782,СВЦЭМ!$A$39:$A$782,$A181,СВЦЭМ!$B$39:$B$782,B$155)+'СЕТ СН'!$I$14+СВЦЭМ!$D$10+'СЕТ СН'!$I$6-'СЕТ СН'!$I$26</f>
        <v>1730.4806292599999</v>
      </c>
      <c r="C181" s="36">
        <f>SUMIFS(СВЦЭМ!$D$39:$D$782,СВЦЭМ!$A$39:$A$782,$A181,СВЦЭМ!$B$39:$B$782,C$155)+'СЕТ СН'!$I$14+СВЦЭМ!$D$10+'СЕТ СН'!$I$6-'СЕТ СН'!$I$26</f>
        <v>1736.71779064</v>
      </c>
      <c r="D181" s="36">
        <f>SUMIFS(СВЦЭМ!$D$39:$D$782,СВЦЭМ!$A$39:$A$782,$A181,СВЦЭМ!$B$39:$B$782,D$155)+'СЕТ СН'!$I$14+СВЦЭМ!$D$10+'СЕТ СН'!$I$6-'СЕТ СН'!$I$26</f>
        <v>1746.64530453</v>
      </c>
      <c r="E181" s="36">
        <f>SUMIFS(СВЦЭМ!$D$39:$D$782,СВЦЭМ!$A$39:$A$782,$A181,СВЦЭМ!$B$39:$B$782,E$155)+'СЕТ СН'!$I$14+СВЦЭМ!$D$10+'СЕТ СН'!$I$6-'СЕТ СН'!$I$26</f>
        <v>1756.3169550600001</v>
      </c>
      <c r="F181" s="36">
        <f>SUMIFS(СВЦЭМ!$D$39:$D$782,СВЦЭМ!$A$39:$A$782,$A181,СВЦЭМ!$B$39:$B$782,F$155)+'СЕТ СН'!$I$14+СВЦЭМ!$D$10+'СЕТ СН'!$I$6-'СЕТ СН'!$I$26</f>
        <v>1753.1056531699999</v>
      </c>
      <c r="G181" s="36">
        <f>SUMIFS(СВЦЭМ!$D$39:$D$782,СВЦЭМ!$A$39:$A$782,$A181,СВЦЭМ!$B$39:$B$782,G$155)+'СЕТ СН'!$I$14+СВЦЭМ!$D$10+'СЕТ СН'!$I$6-'СЕТ СН'!$I$26</f>
        <v>1741.2823445500001</v>
      </c>
      <c r="H181" s="36">
        <f>SUMIFS(СВЦЭМ!$D$39:$D$782,СВЦЭМ!$A$39:$A$782,$A181,СВЦЭМ!$B$39:$B$782,H$155)+'СЕТ СН'!$I$14+СВЦЭМ!$D$10+'СЕТ СН'!$I$6-'СЕТ СН'!$I$26</f>
        <v>1751.2452413799999</v>
      </c>
      <c r="I181" s="36">
        <f>SUMIFS(СВЦЭМ!$D$39:$D$782,СВЦЭМ!$A$39:$A$782,$A181,СВЦЭМ!$B$39:$B$782,I$155)+'СЕТ СН'!$I$14+СВЦЭМ!$D$10+'СЕТ СН'!$I$6-'СЕТ СН'!$I$26</f>
        <v>1701.0942824700001</v>
      </c>
      <c r="J181" s="36">
        <f>SUMIFS(СВЦЭМ!$D$39:$D$782,СВЦЭМ!$A$39:$A$782,$A181,СВЦЭМ!$B$39:$B$782,J$155)+'СЕТ СН'!$I$14+СВЦЭМ!$D$10+'СЕТ СН'!$I$6-'СЕТ СН'!$I$26</f>
        <v>1657.2525704299999</v>
      </c>
      <c r="K181" s="36">
        <f>SUMIFS(СВЦЭМ!$D$39:$D$782,СВЦЭМ!$A$39:$A$782,$A181,СВЦЭМ!$B$39:$B$782,K$155)+'СЕТ СН'!$I$14+СВЦЭМ!$D$10+'СЕТ СН'!$I$6-'СЕТ СН'!$I$26</f>
        <v>1662.2351027699999</v>
      </c>
      <c r="L181" s="36">
        <f>SUMIFS(СВЦЭМ!$D$39:$D$782,СВЦЭМ!$A$39:$A$782,$A181,СВЦЭМ!$B$39:$B$782,L$155)+'СЕТ СН'!$I$14+СВЦЭМ!$D$10+'СЕТ СН'!$I$6-'СЕТ СН'!$I$26</f>
        <v>1664.36534635</v>
      </c>
      <c r="M181" s="36">
        <f>SUMIFS(СВЦЭМ!$D$39:$D$782,СВЦЭМ!$A$39:$A$782,$A181,СВЦЭМ!$B$39:$B$782,M$155)+'СЕТ СН'!$I$14+СВЦЭМ!$D$10+'СЕТ СН'!$I$6-'СЕТ СН'!$I$26</f>
        <v>1658.31718899</v>
      </c>
      <c r="N181" s="36">
        <f>SUMIFS(СВЦЭМ!$D$39:$D$782,СВЦЭМ!$A$39:$A$782,$A181,СВЦЭМ!$B$39:$B$782,N$155)+'СЕТ СН'!$I$14+СВЦЭМ!$D$10+'СЕТ СН'!$I$6-'СЕТ СН'!$I$26</f>
        <v>1661.9161200199999</v>
      </c>
      <c r="O181" s="36">
        <f>SUMIFS(СВЦЭМ!$D$39:$D$782,СВЦЭМ!$A$39:$A$782,$A181,СВЦЭМ!$B$39:$B$782,O$155)+'СЕТ СН'!$I$14+СВЦЭМ!$D$10+'СЕТ СН'!$I$6-'СЕТ СН'!$I$26</f>
        <v>1664.7651053</v>
      </c>
      <c r="P181" s="36">
        <f>SUMIFS(СВЦЭМ!$D$39:$D$782,СВЦЭМ!$A$39:$A$782,$A181,СВЦЭМ!$B$39:$B$782,P$155)+'СЕТ СН'!$I$14+СВЦЭМ!$D$10+'СЕТ СН'!$I$6-'СЕТ СН'!$I$26</f>
        <v>1683.29380653</v>
      </c>
      <c r="Q181" s="36">
        <f>SUMIFS(СВЦЭМ!$D$39:$D$782,СВЦЭМ!$A$39:$A$782,$A181,СВЦЭМ!$B$39:$B$782,Q$155)+'СЕТ СН'!$I$14+СВЦЭМ!$D$10+'СЕТ СН'!$I$6-'СЕТ СН'!$I$26</f>
        <v>1684.4668037899999</v>
      </c>
      <c r="R181" s="36">
        <f>SUMIFS(СВЦЭМ!$D$39:$D$782,СВЦЭМ!$A$39:$A$782,$A181,СВЦЭМ!$B$39:$B$782,R$155)+'СЕТ СН'!$I$14+СВЦЭМ!$D$10+'СЕТ СН'!$I$6-'СЕТ СН'!$I$26</f>
        <v>1666.03083451</v>
      </c>
      <c r="S181" s="36">
        <f>SUMIFS(СВЦЭМ!$D$39:$D$782,СВЦЭМ!$A$39:$A$782,$A181,СВЦЭМ!$B$39:$B$782,S$155)+'СЕТ СН'!$I$14+СВЦЭМ!$D$10+'СЕТ СН'!$I$6-'СЕТ СН'!$I$26</f>
        <v>1638.1623245999999</v>
      </c>
      <c r="T181" s="36">
        <f>SUMIFS(СВЦЭМ!$D$39:$D$782,СВЦЭМ!$A$39:$A$782,$A181,СВЦЭМ!$B$39:$B$782,T$155)+'СЕТ СН'!$I$14+СВЦЭМ!$D$10+'СЕТ СН'!$I$6-'СЕТ СН'!$I$26</f>
        <v>1649.7113864099999</v>
      </c>
      <c r="U181" s="36">
        <f>SUMIFS(СВЦЭМ!$D$39:$D$782,СВЦЭМ!$A$39:$A$782,$A181,СВЦЭМ!$B$39:$B$782,U$155)+'СЕТ СН'!$I$14+СВЦЭМ!$D$10+'СЕТ СН'!$I$6-'СЕТ СН'!$I$26</f>
        <v>1661.8643832</v>
      </c>
      <c r="V181" s="36">
        <f>SUMIFS(СВЦЭМ!$D$39:$D$782,СВЦЭМ!$A$39:$A$782,$A181,СВЦЭМ!$B$39:$B$782,V$155)+'СЕТ СН'!$I$14+СВЦЭМ!$D$10+'СЕТ СН'!$I$6-'СЕТ СН'!$I$26</f>
        <v>1652.86801793</v>
      </c>
      <c r="W181" s="36">
        <f>SUMIFS(СВЦЭМ!$D$39:$D$782,СВЦЭМ!$A$39:$A$782,$A181,СВЦЭМ!$B$39:$B$782,W$155)+'СЕТ СН'!$I$14+СВЦЭМ!$D$10+'СЕТ СН'!$I$6-'СЕТ СН'!$I$26</f>
        <v>1645.5921951799999</v>
      </c>
      <c r="X181" s="36">
        <f>SUMIFS(СВЦЭМ!$D$39:$D$782,СВЦЭМ!$A$39:$A$782,$A181,СВЦЭМ!$B$39:$B$782,X$155)+'СЕТ СН'!$I$14+СВЦЭМ!$D$10+'СЕТ СН'!$I$6-'СЕТ СН'!$I$26</f>
        <v>1632.3898339899999</v>
      </c>
      <c r="Y181" s="36">
        <f>SUMIFS(СВЦЭМ!$D$39:$D$782,СВЦЭМ!$A$39:$A$782,$A181,СВЦЭМ!$B$39:$B$782,Y$155)+'СЕТ СН'!$I$14+СВЦЭМ!$D$10+'СЕТ СН'!$I$6-'СЕТ СН'!$I$26</f>
        <v>1633.9976036</v>
      </c>
    </row>
    <row r="182" spans="1:27" ht="15.75" x14ac:dyDescent="0.2">
      <c r="A182" s="35">
        <f t="shared" si="4"/>
        <v>44496</v>
      </c>
      <c r="B182" s="36">
        <f>SUMIFS(СВЦЭМ!$D$39:$D$782,СВЦЭМ!$A$39:$A$782,$A182,СВЦЭМ!$B$39:$B$782,B$155)+'СЕТ СН'!$I$14+СВЦЭМ!$D$10+'СЕТ СН'!$I$6-'СЕТ СН'!$I$26</f>
        <v>1659.8182050600001</v>
      </c>
      <c r="C182" s="36">
        <f>SUMIFS(СВЦЭМ!$D$39:$D$782,СВЦЭМ!$A$39:$A$782,$A182,СВЦЭМ!$B$39:$B$782,C$155)+'СЕТ СН'!$I$14+СВЦЭМ!$D$10+'СЕТ СН'!$I$6-'СЕТ СН'!$I$26</f>
        <v>1713.3783149799999</v>
      </c>
      <c r="D182" s="36">
        <f>SUMIFS(СВЦЭМ!$D$39:$D$782,СВЦЭМ!$A$39:$A$782,$A182,СВЦЭМ!$B$39:$B$782,D$155)+'СЕТ СН'!$I$14+СВЦЭМ!$D$10+'СЕТ СН'!$I$6-'СЕТ СН'!$I$26</f>
        <v>1695.1681558600001</v>
      </c>
      <c r="E182" s="36">
        <f>SUMIFS(СВЦЭМ!$D$39:$D$782,СВЦЭМ!$A$39:$A$782,$A182,СВЦЭМ!$B$39:$B$782,E$155)+'СЕТ СН'!$I$14+СВЦЭМ!$D$10+'СЕТ СН'!$I$6-'СЕТ СН'!$I$26</f>
        <v>1709.8299354199999</v>
      </c>
      <c r="F182" s="36">
        <f>SUMIFS(СВЦЭМ!$D$39:$D$782,СВЦЭМ!$A$39:$A$782,$A182,СВЦЭМ!$B$39:$B$782,F$155)+'СЕТ СН'!$I$14+СВЦЭМ!$D$10+'СЕТ СН'!$I$6-'СЕТ СН'!$I$26</f>
        <v>1704.0266716599999</v>
      </c>
      <c r="G182" s="36">
        <f>SUMIFS(СВЦЭМ!$D$39:$D$782,СВЦЭМ!$A$39:$A$782,$A182,СВЦЭМ!$B$39:$B$782,G$155)+'СЕТ СН'!$I$14+СВЦЭМ!$D$10+'СЕТ СН'!$I$6-'СЕТ СН'!$I$26</f>
        <v>1673.5166964</v>
      </c>
      <c r="H182" s="36">
        <f>SUMIFS(СВЦЭМ!$D$39:$D$782,СВЦЭМ!$A$39:$A$782,$A182,СВЦЭМ!$B$39:$B$782,H$155)+'СЕТ СН'!$I$14+СВЦЭМ!$D$10+'СЕТ СН'!$I$6-'СЕТ СН'!$I$26</f>
        <v>1700.6024701599999</v>
      </c>
      <c r="I182" s="36">
        <f>SUMIFS(СВЦЭМ!$D$39:$D$782,СВЦЭМ!$A$39:$A$782,$A182,СВЦЭМ!$B$39:$B$782,I$155)+'СЕТ СН'!$I$14+СВЦЭМ!$D$10+'СЕТ СН'!$I$6-'СЕТ СН'!$I$26</f>
        <v>1703.14106459</v>
      </c>
      <c r="J182" s="36">
        <f>SUMIFS(СВЦЭМ!$D$39:$D$782,СВЦЭМ!$A$39:$A$782,$A182,СВЦЭМ!$B$39:$B$782,J$155)+'СЕТ СН'!$I$14+СВЦЭМ!$D$10+'СЕТ СН'!$I$6-'СЕТ СН'!$I$26</f>
        <v>1682.9919914299999</v>
      </c>
      <c r="K182" s="36">
        <f>SUMIFS(СВЦЭМ!$D$39:$D$782,СВЦЭМ!$A$39:$A$782,$A182,СВЦЭМ!$B$39:$B$782,K$155)+'СЕТ СН'!$I$14+СВЦЭМ!$D$10+'СЕТ СН'!$I$6-'СЕТ СН'!$I$26</f>
        <v>1704.2430664599999</v>
      </c>
      <c r="L182" s="36">
        <f>SUMIFS(СВЦЭМ!$D$39:$D$782,СВЦЭМ!$A$39:$A$782,$A182,СВЦЭМ!$B$39:$B$782,L$155)+'СЕТ СН'!$I$14+СВЦЭМ!$D$10+'СЕТ СН'!$I$6-'СЕТ СН'!$I$26</f>
        <v>1705.4149190399999</v>
      </c>
      <c r="M182" s="36">
        <f>SUMIFS(СВЦЭМ!$D$39:$D$782,СВЦЭМ!$A$39:$A$782,$A182,СВЦЭМ!$B$39:$B$782,M$155)+'СЕТ СН'!$I$14+СВЦЭМ!$D$10+'СЕТ СН'!$I$6-'СЕТ СН'!$I$26</f>
        <v>1700.5949031499999</v>
      </c>
      <c r="N182" s="36">
        <f>SUMIFS(СВЦЭМ!$D$39:$D$782,СВЦЭМ!$A$39:$A$782,$A182,СВЦЭМ!$B$39:$B$782,N$155)+'СЕТ СН'!$I$14+СВЦЭМ!$D$10+'СЕТ СН'!$I$6-'СЕТ СН'!$I$26</f>
        <v>1686.4365070599999</v>
      </c>
      <c r="O182" s="36">
        <f>SUMIFS(СВЦЭМ!$D$39:$D$782,СВЦЭМ!$A$39:$A$782,$A182,СВЦЭМ!$B$39:$B$782,O$155)+'СЕТ СН'!$I$14+СВЦЭМ!$D$10+'СЕТ СН'!$I$6-'СЕТ СН'!$I$26</f>
        <v>1682.7010930599999</v>
      </c>
      <c r="P182" s="36">
        <f>SUMIFS(СВЦЭМ!$D$39:$D$782,СВЦЭМ!$A$39:$A$782,$A182,СВЦЭМ!$B$39:$B$782,P$155)+'СЕТ СН'!$I$14+СВЦЭМ!$D$10+'СЕТ СН'!$I$6-'СЕТ СН'!$I$26</f>
        <v>1675.7511237900001</v>
      </c>
      <c r="Q182" s="36">
        <f>SUMIFS(СВЦЭМ!$D$39:$D$782,СВЦЭМ!$A$39:$A$782,$A182,СВЦЭМ!$B$39:$B$782,Q$155)+'СЕТ СН'!$I$14+СВЦЭМ!$D$10+'СЕТ СН'!$I$6-'СЕТ СН'!$I$26</f>
        <v>1673.963761</v>
      </c>
      <c r="R182" s="36">
        <f>SUMIFS(СВЦЭМ!$D$39:$D$782,СВЦЭМ!$A$39:$A$782,$A182,СВЦЭМ!$B$39:$B$782,R$155)+'СЕТ СН'!$I$14+СВЦЭМ!$D$10+'СЕТ СН'!$I$6-'СЕТ СН'!$I$26</f>
        <v>1670.76797343</v>
      </c>
      <c r="S182" s="36">
        <f>SUMIFS(СВЦЭМ!$D$39:$D$782,СВЦЭМ!$A$39:$A$782,$A182,СВЦЭМ!$B$39:$B$782,S$155)+'СЕТ СН'!$I$14+СВЦЭМ!$D$10+'СЕТ СН'!$I$6-'СЕТ СН'!$I$26</f>
        <v>1684.8857190599999</v>
      </c>
      <c r="T182" s="36">
        <f>SUMIFS(СВЦЭМ!$D$39:$D$782,СВЦЭМ!$A$39:$A$782,$A182,СВЦЭМ!$B$39:$B$782,T$155)+'СЕТ СН'!$I$14+СВЦЭМ!$D$10+'СЕТ СН'!$I$6-'СЕТ СН'!$I$26</f>
        <v>1686.3517537</v>
      </c>
      <c r="U182" s="36">
        <f>SUMIFS(СВЦЭМ!$D$39:$D$782,СВЦЭМ!$A$39:$A$782,$A182,СВЦЭМ!$B$39:$B$782,U$155)+'СЕТ СН'!$I$14+СВЦЭМ!$D$10+'СЕТ СН'!$I$6-'СЕТ СН'!$I$26</f>
        <v>1692.27469866</v>
      </c>
      <c r="V182" s="36">
        <f>SUMIFS(СВЦЭМ!$D$39:$D$782,СВЦЭМ!$A$39:$A$782,$A182,СВЦЭМ!$B$39:$B$782,V$155)+'СЕТ СН'!$I$14+СВЦЭМ!$D$10+'СЕТ СН'!$I$6-'СЕТ СН'!$I$26</f>
        <v>1693.17027364</v>
      </c>
      <c r="W182" s="36">
        <f>SUMIFS(СВЦЭМ!$D$39:$D$782,СВЦЭМ!$A$39:$A$782,$A182,СВЦЭМ!$B$39:$B$782,W$155)+'СЕТ СН'!$I$14+СВЦЭМ!$D$10+'СЕТ СН'!$I$6-'СЕТ СН'!$I$26</f>
        <v>1698.8321144700001</v>
      </c>
      <c r="X182" s="36">
        <f>SUMIFS(СВЦЭМ!$D$39:$D$782,СВЦЭМ!$A$39:$A$782,$A182,СВЦЭМ!$B$39:$B$782,X$155)+'СЕТ СН'!$I$14+СВЦЭМ!$D$10+'СЕТ СН'!$I$6-'СЕТ СН'!$I$26</f>
        <v>1678.0980174700001</v>
      </c>
      <c r="Y182" s="36">
        <f>SUMIFS(СВЦЭМ!$D$39:$D$782,СВЦЭМ!$A$39:$A$782,$A182,СВЦЭМ!$B$39:$B$782,Y$155)+'СЕТ СН'!$I$14+СВЦЭМ!$D$10+'СЕТ СН'!$I$6-'СЕТ СН'!$I$26</f>
        <v>1681.68440596</v>
      </c>
    </row>
    <row r="183" spans="1:27" ht="15.75" x14ac:dyDescent="0.2">
      <c r="A183" s="35">
        <f t="shared" si="4"/>
        <v>44497</v>
      </c>
      <c r="B183" s="36">
        <f>SUMIFS(СВЦЭМ!$D$39:$D$782,СВЦЭМ!$A$39:$A$782,$A183,СВЦЭМ!$B$39:$B$782,B$155)+'СЕТ СН'!$I$14+СВЦЭМ!$D$10+'СЕТ СН'!$I$6-'СЕТ СН'!$I$26</f>
        <v>1695.17662834</v>
      </c>
      <c r="C183" s="36">
        <f>SUMIFS(СВЦЭМ!$D$39:$D$782,СВЦЭМ!$A$39:$A$782,$A183,СВЦЭМ!$B$39:$B$782,C$155)+'СЕТ СН'!$I$14+СВЦЭМ!$D$10+'СЕТ СН'!$I$6-'СЕТ СН'!$I$26</f>
        <v>1752.8659160099999</v>
      </c>
      <c r="D183" s="36">
        <f>SUMIFS(СВЦЭМ!$D$39:$D$782,СВЦЭМ!$A$39:$A$782,$A183,СВЦЭМ!$B$39:$B$782,D$155)+'СЕТ СН'!$I$14+СВЦЭМ!$D$10+'СЕТ СН'!$I$6-'СЕТ СН'!$I$26</f>
        <v>1699.5646989899999</v>
      </c>
      <c r="E183" s="36">
        <f>SUMIFS(СВЦЭМ!$D$39:$D$782,СВЦЭМ!$A$39:$A$782,$A183,СВЦЭМ!$B$39:$B$782,E$155)+'СЕТ СН'!$I$14+СВЦЭМ!$D$10+'СЕТ СН'!$I$6-'СЕТ СН'!$I$26</f>
        <v>1680.1291244700001</v>
      </c>
      <c r="F183" s="36">
        <f>SUMIFS(СВЦЭМ!$D$39:$D$782,СВЦЭМ!$A$39:$A$782,$A183,СВЦЭМ!$B$39:$B$782,F$155)+'СЕТ СН'!$I$14+СВЦЭМ!$D$10+'СЕТ СН'!$I$6-'СЕТ СН'!$I$26</f>
        <v>1677.6951099400001</v>
      </c>
      <c r="G183" s="36">
        <f>SUMIFS(СВЦЭМ!$D$39:$D$782,СВЦЭМ!$A$39:$A$782,$A183,СВЦЭМ!$B$39:$B$782,G$155)+'СЕТ СН'!$I$14+СВЦЭМ!$D$10+'СЕТ СН'!$I$6-'СЕТ СН'!$I$26</f>
        <v>1690.84519434</v>
      </c>
      <c r="H183" s="36">
        <f>SUMIFS(СВЦЭМ!$D$39:$D$782,СВЦЭМ!$A$39:$A$782,$A183,СВЦЭМ!$B$39:$B$782,H$155)+'СЕТ СН'!$I$14+СВЦЭМ!$D$10+'СЕТ СН'!$I$6-'СЕТ СН'!$I$26</f>
        <v>1707.7682142799999</v>
      </c>
      <c r="I183" s="36">
        <f>SUMIFS(СВЦЭМ!$D$39:$D$782,СВЦЭМ!$A$39:$A$782,$A183,СВЦЭМ!$B$39:$B$782,I$155)+'СЕТ СН'!$I$14+СВЦЭМ!$D$10+'СЕТ СН'!$I$6-'СЕТ СН'!$I$26</f>
        <v>1662.96980005</v>
      </c>
      <c r="J183" s="36">
        <f>SUMIFS(СВЦЭМ!$D$39:$D$782,СВЦЭМ!$A$39:$A$782,$A183,СВЦЭМ!$B$39:$B$782,J$155)+'СЕТ СН'!$I$14+СВЦЭМ!$D$10+'СЕТ СН'!$I$6-'СЕТ СН'!$I$26</f>
        <v>1620.6873301599999</v>
      </c>
      <c r="K183" s="36">
        <f>SUMIFS(СВЦЭМ!$D$39:$D$782,СВЦЭМ!$A$39:$A$782,$A183,СВЦЭМ!$B$39:$B$782,K$155)+'СЕТ СН'!$I$14+СВЦЭМ!$D$10+'СЕТ СН'!$I$6-'СЕТ СН'!$I$26</f>
        <v>1630.74414817</v>
      </c>
      <c r="L183" s="36">
        <f>SUMIFS(СВЦЭМ!$D$39:$D$782,СВЦЭМ!$A$39:$A$782,$A183,СВЦЭМ!$B$39:$B$782,L$155)+'СЕТ СН'!$I$14+СВЦЭМ!$D$10+'СЕТ СН'!$I$6-'СЕТ СН'!$I$26</f>
        <v>1640.8259277</v>
      </c>
      <c r="M183" s="36">
        <f>SUMIFS(СВЦЭМ!$D$39:$D$782,СВЦЭМ!$A$39:$A$782,$A183,СВЦЭМ!$B$39:$B$782,M$155)+'СЕТ СН'!$I$14+СВЦЭМ!$D$10+'СЕТ СН'!$I$6-'СЕТ СН'!$I$26</f>
        <v>1665.7834120699999</v>
      </c>
      <c r="N183" s="36">
        <f>SUMIFS(СВЦЭМ!$D$39:$D$782,СВЦЭМ!$A$39:$A$782,$A183,СВЦЭМ!$B$39:$B$782,N$155)+'СЕТ СН'!$I$14+СВЦЭМ!$D$10+'СЕТ СН'!$I$6-'СЕТ СН'!$I$26</f>
        <v>1673.9921368299999</v>
      </c>
      <c r="O183" s="36">
        <f>SUMIFS(СВЦЭМ!$D$39:$D$782,СВЦЭМ!$A$39:$A$782,$A183,СВЦЭМ!$B$39:$B$782,O$155)+'СЕТ СН'!$I$14+СВЦЭМ!$D$10+'СЕТ СН'!$I$6-'СЕТ СН'!$I$26</f>
        <v>1684.5200997100001</v>
      </c>
      <c r="P183" s="36">
        <f>SUMIFS(СВЦЭМ!$D$39:$D$782,СВЦЭМ!$A$39:$A$782,$A183,СВЦЭМ!$B$39:$B$782,P$155)+'СЕТ СН'!$I$14+СВЦЭМ!$D$10+'СЕТ СН'!$I$6-'СЕТ СН'!$I$26</f>
        <v>1683.2278708399999</v>
      </c>
      <c r="Q183" s="36">
        <f>SUMIFS(СВЦЭМ!$D$39:$D$782,СВЦЭМ!$A$39:$A$782,$A183,СВЦЭМ!$B$39:$B$782,Q$155)+'СЕТ СН'!$I$14+СВЦЭМ!$D$10+'СЕТ СН'!$I$6-'СЕТ СН'!$I$26</f>
        <v>1673.48316772</v>
      </c>
      <c r="R183" s="36">
        <f>SUMIFS(СВЦЭМ!$D$39:$D$782,СВЦЭМ!$A$39:$A$782,$A183,СВЦЭМ!$B$39:$B$782,R$155)+'СЕТ СН'!$I$14+СВЦЭМ!$D$10+'СЕТ СН'!$I$6-'СЕТ СН'!$I$26</f>
        <v>1673.9663528599999</v>
      </c>
      <c r="S183" s="36">
        <f>SUMIFS(СВЦЭМ!$D$39:$D$782,СВЦЭМ!$A$39:$A$782,$A183,СВЦЭМ!$B$39:$B$782,S$155)+'СЕТ СН'!$I$14+СВЦЭМ!$D$10+'СЕТ СН'!$I$6-'СЕТ СН'!$I$26</f>
        <v>1676.8590704799999</v>
      </c>
      <c r="T183" s="36">
        <f>SUMIFS(СВЦЭМ!$D$39:$D$782,СВЦЭМ!$A$39:$A$782,$A183,СВЦЭМ!$B$39:$B$782,T$155)+'СЕТ СН'!$I$14+СВЦЭМ!$D$10+'СЕТ СН'!$I$6-'СЕТ СН'!$I$26</f>
        <v>1645.5387584800001</v>
      </c>
      <c r="U183" s="36">
        <f>SUMIFS(СВЦЭМ!$D$39:$D$782,СВЦЭМ!$A$39:$A$782,$A183,СВЦЭМ!$B$39:$B$782,U$155)+'СЕТ СН'!$I$14+СВЦЭМ!$D$10+'СЕТ СН'!$I$6-'СЕТ СН'!$I$26</f>
        <v>1657.4153444999999</v>
      </c>
      <c r="V183" s="36">
        <f>SUMIFS(СВЦЭМ!$D$39:$D$782,СВЦЭМ!$A$39:$A$782,$A183,СВЦЭМ!$B$39:$B$782,V$155)+'СЕТ СН'!$I$14+СВЦЭМ!$D$10+'СЕТ СН'!$I$6-'СЕТ СН'!$I$26</f>
        <v>1650.6974919100001</v>
      </c>
      <c r="W183" s="36">
        <f>SUMIFS(СВЦЭМ!$D$39:$D$782,СВЦЭМ!$A$39:$A$782,$A183,СВЦЭМ!$B$39:$B$782,W$155)+'СЕТ СН'!$I$14+СВЦЭМ!$D$10+'СЕТ СН'!$I$6-'СЕТ СН'!$I$26</f>
        <v>1655.45313463</v>
      </c>
      <c r="X183" s="36">
        <f>SUMIFS(СВЦЭМ!$D$39:$D$782,СВЦЭМ!$A$39:$A$782,$A183,СВЦЭМ!$B$39:$B$782,X$155)+'СЕТ СН'!$I$14+СВЦЭМ!$D$10+'СЕТ СН'!$I$6-'СЕТ СН'!$I$26</f>
        <v>1658.3050370999999</v>
      </c>
      <c r="Y183" s="36">
        <f>SUMIFS(СВЦЭМ!$D$39:$D$782,СВЦЭМ!$A$39:$A$782,$A183,СВЦЭМ!$B$39:$B$782,Y$155)+'СЕТ СН'!$I$14+СВЦЭМ!$D$10+'СЕТ СН'!$I$6-'СЕТ СН'!$I$26</f>
        <v>1621.0483433100001</v>
      </c>
    </row>
    <row r="184" spans="1:27" ht="15.75" x14ac:dyDescent="0.2">
      <c r="A184" s="35">
        <f t="shared" si="4"/>
        <v>44498</v>
      </c>
      <c r="B184" s="36">
        <f>SUMIFS(СВЦЭМ!$D$39:$D$782,СВЦЭМ!$A$39:$A$782,$A184,СВЦЭМ!$B$39:$B$782,B$155)+'СЕТ СН'!$I$14+СВЦЭМ!$D$10+'СЕТ СН'!$I$6-'СЕТ СН'!$I$26</f>
        <v>1876.7334399599999</v>
      </c>
      <c r="C184" s="36">
        <f>SUMIFS(СВЦЭМ!$D$39:$D$782,СВЦЭМ!$A$39:$A$782,$A184,СВЦЭМ!$B$39:$B$782,C$155)+'СЕТ СН'!$I$14+СВЦЭМ!$D$10+'СЕТ СН'!$I$6-'СЕТ СН'!$I$26</f>
        <v>1893.45500223</v>
      </c>
      <c r="D184" s="36">
        <f>SUMIFS(СВЦЭМ!$D$39:$D$782,СВЦЭМ!$A$39:$A$782,$A184,СВЦЭМ!$B$39:$B$782,D$155)+'СЕТ СН'!$I$14+СВЦЭМ!$D$10+'СЕТ СН'!$I$6-'СЕТ СН'!$I$26</f>
        <v>1848.7299863799999</v>
      </c>
      <c r="E184" s="36">
        <f>SUMIFS(СВЦЭМ!$D$39:$D$782,СВЦЭМ!$A$39:$A$782,$A184,СВЦЭМ!$B$39:$B$782,E$155)+'СЕТ СН'!$I$14+СВЦЭМ!$D$10+'СЕТ СН'!$I$6-'СЕТ СН'!$I$26</f>
        <v>1826.3960945599999</v>
      </c>
      <c r="F184" s="36">
        <f>SUMIFS(СВЦЭМ!$D$39:$D$782,СВЦЭМ!$A$39:$A$782,$A184,СВЦЭМ!$B$39:$B$782,F$155)+'СЕТ СН'!$I$14+СВЦЭМ!$D$10+'СЕТ СН'!$I$6-'СЕТ СН'!$I$26</f>
        <v>1826.5690755000001</v>
      </c>
      <c r="G184" s="36">
        <f>SUMIFS(СВЦЭМ!$D$39:$D$782,СВЦЭМ!$A$39:$A$782,$A184,СВЦЭМ!$B$39:$B$782,G$155)+'СЕТ СН'!$I$14+СВЦЭМ!$D$10+'СЕТ СН'!$I$6-'СЕТ СН'!$I$26</f>
        <v>1836.8447704099999</v>
      </c>
      <c r="H184" s="36">
        <f>SUMIFS(СВЦЭМ!$D$39:$D$782,СВЦЭМ!$A$39:$A$782,$A184,СВЦЭМ!$B$39:$B$782,H$155)+'СЕТ СН'!$I$14+СВЦЭМ!$D$10+'СЕТ СН'!$I$6-'СЕТ СН'!$I$26</f>
        <v>1884.1623144099999</v>
      </c>
      <c r="I184" s="36">
        <f>SUMIFS(СВЦЭМ!$D$39:$D$782,СВЦЭМ!$A$39:$A$782,$A184,СВЦЭМ!$B$39:$B$782,I$155)+'СЕТ СН'!$I$14+СВЦЭМ!$D$10+'СЕТ СН'!$I$6-'СЕТ СН'!$I$26</f>
        <v>1878.8095992199999</v>
      </c>
      <c r="J184" s="36">
        <f>SUMIFS(СВЦЭМ!$D$39:$D$782,СВЦЭМ!$A$39:$A$782,$A184,СВЦЭМ!$B$39:$B$782,J$155)+'СЕТ СН'!$I$14+СВЦЭМ!$D$10+'СЕТ СН'!$I$6-'СЕТ СН'!$I$26</f>
        <v>1769.7338551299999</v>
      </c>
      <c r="K184" s="36">
        <f>SUMIFS(СВЦЭМ!$D$39:$D$782,СВЦЭМ!$A$39:$A$782,$A184,СВЦЭМ!$B$39:$B$782,K$155)+'СЕТ СН'!$I$14+СВЦЭМ!$D$10+'СЕТ СН'!$I$6-'СЕТ СН'!$I$26</f>
        <v>1620.39575113</v>
      </c>
      <c r="L184" s="36">
        <f>SUMIFS(СВЦЭМ!$D$39:$D$782,СВЦЭМ!$A$39:$A$782,$A184,СВЦЭМ!$B$39:$B$782,L$155)+'СЕТ СН'!$I$14+СВЦЭМ!$D$10+'СЕТ СН'!$I$6-'СЕТ СН'!$I$26</f>
        <v>1551.3515100899999</v>
      </c>
      <c r="M184" s="36">
        <f>SUMIFS(СВЦЭМ!$D$39:$D$782,СВЦЭМ!$A$39:$A$782,$A184,СВЦЭМ!$B$39:$B$782,M$155)+'СЕТ СН'!$I$14+СВЦЭМ!$D$10+'СЕТ СН'!$I$6-'СЕТ СН'!$I$26</f>
        <v>1580.13378958</v>
      </c>
      <c r="N184" s="36">
        <f>SUMIFS(СВЦЭМ!$D$39:$D$782,СВЦЭМ!$A$39:$A$782,$A184,СВЦЭМ!$B$39:$B$782,N$155)+'СЕТ СН'!$I$14+СВЦЭМ!$D$10+'СЕТ СН'!$I$6-'СЕТ СН'!$I$26</f>
        <v>1585.9948697299999</v>
      </c>
      <c r="O184" s="36">
        <f>SUMIFS(СВЦЭМ!$D$39:$D$782,СВЦЭМ!$A$39:$A$782,$A184,СВЦЭМ!$B$39:$B$782,O$155)+'СЕТ СН'!$I$14+СВЦЭМ!$D$10+'СЕТ СН'!$I$6-'СЕТ СН'!$I$26</f>
        <v>1589.8120259</v>
      </c>
      <c r="P184" s="36">
        <f>SUMIFS(СВЦЭМ!$D$39:$D$782,СВЦЭМ!$A$39:$A$782,$A184,СВЦЭМ!$B$39:$B$782,P$155)+'СЕТ СН'!$I$14+СВЦЭМ!$D$10+'СЕТ СН'!$I$6-'СЕТ СН'!$I$26</f>
        <v>1586.27529155</v>
      </c>
      <c r="Q184" s="36">
        <f>SUMIFS(СВЦЭМ!$D$39:$D$782,СВЦЭМ!$A$39:$A$782,$A184,СВЦЭМ!$B$39:$B$782,Q$155)+'СЕТ СН'!$I$14+СВЦЭМ!$D$10+'СЕТ СН'!$I$6-'СЕТ СН'!$I$26</f>
        <v>1587.2270923899998</v>
      </c>
      <c r="R184" s="36">
        <f>SUMIFS(СВЦЭМ!$D$39:$D$782,СВЦЭМ!$A$39:$A$782,$A184,СВЦЭМ!$B$39:$B$782,R$155)+'СЕТ СН'!$I$14+СВЦЭМ!$D$10+'СЕТ СН'!$I$6-'СЕТ СН'!$I$26</f>
        <v>1570.63329516</v>
      </c>
      <c r="S184" s="36">
        <f>SUMIFS(СВЦЭМ!$D$39:$D$782,СВЦЭМ!$A$39:$A$782,$A184,СВЦЭМ!$B$39:$B$782,S$155)+'СЕТ СН'!$I$14+СВЦЭМ!$D$10+'СЕТ СН'!$I$6-'СЕТ СН'!$I$26</f>
        <v>1555.37449277</v>
      </c>
      <c r="T184" s="36">
        <f>SUMIFS(СВЦЭМ!$D$39:$D$782,СВЦЭМ!$A$39:$A$782,$A184,СВЦЭМ!$B$39:$B$782,T$155)+'СЕТ СН'!$I$14+СВЦЭМ!$D$10+'СЕТ СН'!$I$6-'СЕТ СН'!$I$26</f>
        <v>1520.72303945</v>
      </c>
      <c r="U184" s="36">
        <f>SUMIFS(СВЦЭМ!$D$39:$D$782,СВЦЭМ!$A$39:$A$782,$A184,СВЦЭМ!$B$39:$B$782,U$155)+'СЕТ СН'!$I$14+СВЦЭМ!$D$10+'СЕТ СН'!$I$6-'СЕТ СН'!$I$26</f>
        <v>1479.95607</v>
      </c>
      <c r="V184" s="36">
        <f>SUMIFS(СВЦЭМ!$D$39:$D$782,СВЦЭМ!$A$39:$A$782,$A184,СВЦЭМ!$B$39:$B$782,V$155)+'СЕТ СН'!$I$14+СВЦЭМ!$D$10+'СЕТ СН'!$I$6-'СЕТ СН'!$I$26</f>
        <v>1472.4032432899999</v>
      </c>
      <c r="W184" s="36">
        <f>SUMIFS(СВЦЭМ!$D$39:$D$782,СВЦЭМ!$A$39:$A$782,$A184,СВЦЭМ!$B$39:$B$782,W$155)+'СЕТ СН'!$I$14+СВЦЭМ!$D$10+'СЕТ СН'!$I$6-'СЕТ СН'!$I$26</f>
        <v>1461.73196104</v>
      </c>
      <c r="X184" s="36">
        <f>SUMIFS(СВЦЭМ!$D$39:$D$782,СВЦЭМ!$A$39:$A$782,$A184,СВЦЭМ!$B$39:$B$782,X$155)+'СЕТ СН'!$I$14+СВЦЭМ!$D$10+'СЕТ СН'!$I$6-'СЕТ СН'!$I$26</f>
        <v>1527.20731473</v>
      </c>
      <c r="Y184" s="36">
        <f>SUMIFS(СВЦЭМ!$D$39:$D$782,СВЦЭМ!$A$39:$A$782,$A184,СВЦЭМ!$B$39:$B$782,Y$155)+'СЕТ СН'!$I$14+СВЦЭМ!$D$10+'СЕТ СН'!$I$6-'СЕТ СН'!$I$26</f>
        <v>1543.3421823899998</v>
      </c>
    </row>
    <row r="185" spans="1:27" ht="15.75" x14ac:dyDescent="0.2">
      <c r="A185" s="35">
        <f t="shared" si="4"/>
        <v>44499</v>
      </c>
      <c r="B185" s="36">
        <f>SUMIFS(СВЦЭМ!$D$39:$D$782,СВЦЭМ!$A$39:$A$782,$A185,СВЦЭМ!$B$39:$B$782,B$155)+'СЕТ СН'!$I$14+СВЦЭМ!$D$10+'СЕТ СН'!$I$6-'СЕТ СН'!$I$26</f>
        <v>1576.76926981</v>
      </c>
      <c r="C185" s="36">
        <f>SUMIFS(СВЦЭМ!$D$39:$D$782,СВЦЭМ!$A$39:$A$782,$A185,СВЦЭМ!$B$39:$B$782,C$155)+'СЕТ СН'!$I$14+СВЦЭМ!$D$10+'СЕТ СН'!$I$6-'СЕТ СН'!$I$26</f>
        <v>1660.6792455899999</v>
      </c>
      <c r="D185" s="36">
        <f>SUMIFS(СВЦЭМ!$D$39:$D$782,СВЦЭМ!$A$39:$A$782,$A185,СВЦЭМ!$B$39:$B$782,D$155)+'СЕТ СН'!$I$14+СВЦЭМ!$D$10+'СЕТ СН'!$I$6-'СЕТ СН'!$I$26</f>
        <v>1649.54588635</v>
      </c>
      <c r="E185" s="36">
        <f>SUMIFS(СВЦЭМ!$D$39:$D$782,СВЦЭМ!$A$39:$A$782,$A185,СВЦЭМ!$B$39:$B$782,E$155)+'СЕТ СН'!$I$14+СВЦЭМ!$D$10+'СЕТ СН'!$I$6-'СЕТ СН'!$I$26</f>
        <v>1649.70769969</v>
      </c>
      <c r="F185" s="36">
        <f>SUMIFS(СВЦЭМ!$D$39:$D$782,СВЦЭМ!$A$39:$A$782,$A185,СВЦЭМ!$B$39:$B$782,F$155)+'СЕТ СН'!$I$14+СВЦЭМ!$D$10+'СЕТ СН'!$I$6-'СЕТ СН'!$I$26</f>
        <v>1648.29296299</v>
      </c>
      <c r="G185" s="36">
        <f>SUMIFS(СВЦЭМ!$D$39:$D$782,СВЦЭМ!$A$39:$A$782,$A185,СВЦЭМ!$B$39:$B$782,G$155)+'СЕТ СН'!$I$14+СВЦЭМ!$D$10+'СЕТ СН'!$I$6-'СЕТ СН'!$I$26</f>
        <v>1648.10736615</v>
      </c>
      <c r="H185" s="36">
        <f>SUMIFS(СВЦЭМ!$D$39:$D$782,СВЦЭМ!$A$39:$A$782,$A185,СВЦЭМ!$B$39:$B$782,H$155)+'СЕТ СН'!$I$14+СВЦЭМ!$D$10+'СЕТ СН'!$I$6-'СЕТ СН'!$I$26</f>
        <v>1644.4932197099999</v>
      </c>
      <c r="I185" s="36">
        <f>SUMIFS(СВЦЭМ!$D$39:$D$782,СВЦЭМ!$A$39:$A$782,$A185,СВЦЭМ!$B$39:$B$782,I$155)+'СЕТ СН'!$I$14+СВЦЭМ!$D$10+'СЕТ СН'!$I$6-'СЕТ СН'!$I$26</f>
        <v>1586.0284402899999</v>
      </c>
      <c r="J185" s="36">
        <f>SUMIFS(СВЦЭМ!$D$39:$D$782,СВЦЭМ!$A$39:$A$782,$A185,СВЦЭМ!$B$39:$B$782,J$155)+'СЕТ СН'!$I$14+СВЦЭМ!$D$10+'СЕТ СН'!$I$6-'СЕТ СН'!$I$26</f>
        <v>1572.9503663200001</v>
      </c>
      <c r="K185" s="36">
        <f>SUMIFS(СВЦЭМ!$D$39:$D$782,СВЦЭМ!$A$39:$A$782,$A185,СВЦЭМ!$B$39:$B$782,K$155)+'СЕТ СН'!$I$14+СВЦЭМ!$D$10+'СЕТ СН'!$I$6-'СЕТ СН'!$I$26</f>
        <v>1612.0545082799999</v>
      </c>
      <c r="L185" s="36">
        <f>SUMIFS(СВЦЭМ!$D$39:$D$782,СВЦЭМ!$A$39:$A$782,$A185,СВЦЭМ!$B$39:$B$782,L$155)+'СЕТ СН'!$I$14+СВЦЭМ!$D$10+'СЕТ СН'!$I$6-'СЕТ СН'!$I$26</f>
        <v>1625.3361615700001</v>
      </c>
      <c r="M185" s="36">
        <f>SUMIFS(СВЦЭМ!$D$39:$D$782,СВЦЭМ!$A$39:$A$782,$A185,СВЦЭМ!$B$39:$B$782,M$155)+'СЕТ СН'!$I$14+СВЦЭМ!$D$10+'СЕТ СН'!$I$6-'СЕТ СН'!$I$26</f>
        <v>1618.7324281199999</v>
      </c>
      <c r="N185" s="36">
        <f>SUMIFS(СВЦЭМ!$D$39:$D$782,СВЦЭМ!$A$39:$A$782,$A185,СВЦЭМ!$B$39:$B$782,N$155)+'СЕТ СН'!$I$14+СВЦЭМ!$D$10+'СЕТ СН'!$I$6-'СЕТ СН'!$I$26</f>
        <v>1612.9910160699999</v>
      </c>
      <c r="O185" s="36">
        <f>SUMIFS(СВЦЭМ!$D$39:$D$782,СВЦЭМ!$A$39:$A$782,$A185,СВЦЭМ!$B$39:$B$782,O$155)+'СЕТ СН'!$I$14+СВЦЭМ!$D$10+'СЕТ СН'!$I$6-'СЕТ СН'!$I$26</f>
        <v>1582.10416192</v>
      </c>
      <c r="P185" s="36">
        <f>SUMIFS(СВЦЭМ!$D$39:$D$782,СВЦЭМ!$A$39:$A$782,$A185,СВЦЭМ!$B$39:$B$782,P$155)+'СЕТ СН'!$I$14+СВЦЭМ!$D$10+'СЕТ СН'!$I$6-'СЕТ СН'!$I$26</f>
        <v>1571.0517576699999</v>
      </c>
      <c r="Q185" s="36">
        <f>SUMIFS(СВЦЭМ!$D$39:$D$782,СВЦЭМ!$A$39:$A$782,$A185,СВЦЭМ!$B$39:$B$782,Q$155)+'СЕТ СН'!$I$14+СВЦЭМ!$D$10+'СЕТ СН'!$I$6-'СЕТ СН'!$I$26</f>
        <v>1576.37126846</v>
      </c>
      <c r="R185" s="36">
        <f>SUMIFS(СВЦЭМ!$D$39:$D$782,СВЦЭМ!$A$39:$A$782,$A185,СВЦЭМ!$B$39:$B$782,R$155)+'СЕТ СН'!$I$14+СВЦЭМ!$D$10+'СЕТ СН'!$I$6-'СЕТ СН'!$I$26</f>
        <v>1563.4547103899999</v>
      </c>
      <c r="S185" s="36">
        <f>SUMIFS(СВЦЭМ!$D$39:$D$782,СВЦЭМ!$A$39:$A$782,$A185,СВЦЭМ!$B$39:$B$782,S$155)+'СЕТ СН'!$I$14+СВЦЭМ!$D$10+'СЕТ СН'!$I$6-'СЕТ СН'!$I$26</f>
        <v>1564.4777755499999</v>
      </c>
      <c r="T185" s="36">
        <f>SUMIFS(СВЦЭМ!$D$39:$D$782,СВЦЭМ!$A$39:$A$782,$A185,СВЦЭМ!$B$39:$B$782,T$155)+'СЕТ СН'!$I$14+СВЦЭМ!$D$10+'СЕТ СН'!$I$6-'СЕТ СН'!$I$26</f>
        <v>1596.7490924599999</v>
      </c>
      <c r="U185" s="36">
        <f>SUMIFS(СВЦЭМ!$D$39:$D$782,СВЦЭМ!$A$39:$A$782,$A185,СВЦЭМ!$B$39:$B$782,U$155)+'СЕТ СН'!$I$14+СВЦЭМ!$D$10+'СЕТ СН'!$I$6-'СЕТ СН'!$I$26</f>
        <v>1617.72208234</v>
      </c>
      <c r="V185" s="36">
        <f>SUMIFS(СВЦЭМ!$D$39:$D$782,СВЦЭМ!$A$39:$A$782,$A185,СВЦЭМ!$B$39:$B$782,V$155)+'СЕТ СН'!$I$14+СВЦЭМ!$D$10+'СЕТ СН'!$I$6-'СЕТ СН'!$I$26</f>
        <v>1603.3557058200001</v>
      </c>
      <c r="W185" s="36">
        <f>SUMIFS(СВЦЭМ!$D$39:$D$782,СВЦЭМ!$A$39:$A$782,$A185,СВЦЭМ!$B$39:$B$782,W$155)+'СЕТ СН'!$I$14+СВЦЭМ!$D$10+'СЕТ СН'!$I$6-'СЕТ СН'!$I$26</f>
        <v>1591.8083753799999</v>
      </c>
      <c r="X185" s="36">
        <f>SUMIFS(СВЦЭМ!$D$39:$D$782,СВЦЭМ!$A$39:$A$782,$A185,СВЦЭМ!$B$39:$B$782,X$155)+'СЕТ СН'!$I$14+СВЦЭМ!$D$10+'СЕТ СН'!$I$6-'СЕТ СН'!$I$26</f>
        <v>1566.42507488</v>
      </c>
      <c r="Y185" s="36">
        <f>SUMIFS(СВЦЭМ!$D$39:$D$782,СВЦЭМ!$A$39:$A$782,$A185,СВЦЭМ!$B$39:$B$782,Y$155)+'СЕТ СН'!$I$14+СВЦЭМ!$D$10+'СЕТ СН'!$I$6-'СЕТ СН'!$I$26</f>
        <v>1576.54990473</v>
      </c>
    </row>
    <row r="186" spans="1:27" ht="15.75" x14ac:dyDescent="0.2">
      <c r="A186" s="35">
        <f t="shared" si="4"/>
        <v>44500</v>
      </c>
      <c r="B186" s="36">
        <f>SUMIFS(СВЦЭМ!$D$39:$D$782,СВЦЭМ!$A$39:$A$782,$A186,СВЦЭМ!$B$39:$B$782,B$155)+'СЕТ СН'!$I$14+СВЦЭМ!$D$10+'СЕТ СН'!$I$6-'СЕТ СН'!$I$26</f>
        <v>1567.25207546</v>
      </c>
      <c r="C186" s="36">
        <f>SUMIFS(СВЦЭМ!$D$39:$D$782,СВЦЭМ!$A$39:$A$782,$A186,СВЦЭМ!$B$39:$B$782,C$155)+'СЕТ СН'!$I$14+СВЦЭМ!$D$10+'СЕТ СН'!$I$6-'СЕТ СН'!$I$26</f>
        <v>1642.5160839800001</v>
      </c>
      <c r="D186" s="36">
        <f>SUMIFS(СВЦЭМ!$D$39:$D$782,СВЦЭМ!$A$39:$A$782,$A186,СВЦЭМ!$B$39:$B$782,D$155)+'СЕТ СН'!$I$14+СВЦЭМ!$D$10+'СЕТ СН'!$I$6-'СЕТ СН'!$I$26</f>
        <v>1643.99592598</v>
      </c>
      <c r="E186" s="36">
        <f>SUMIFS(СВЦЭМ!$D$39:$D$782,СВЦЭМ!$A$39:$A$782,$A186,СВЦЭМ!$B$39:$B$782,E$155)+'СЕТ СН'!$I$14+СВЦЭМ!$D$10+'СЕТ СН'!$I$6-'СЕТ СН'!$I$26</f>
        <v>1637.0037871899999</v>
      </c>
      <c r="F186" s="36">
        <f>SUMIFS(СВЦЭМ!$D$39:$D$782,СВЦЭМ!$A$39:$A$782,$A186,СВЦЭМ!$B$39:$B$782,F$155)+'СЕТ СН'!$I$14+СВЦЭМ!$D$10+'СЕТ СН'!$I$6-'СЕТ СН'!$I$26</f>
        <v>1633.7434068299999</v>
      </c>
      <c r="G186" s="36">
        <f>SUMIFS(СВЦЭМ!$D$39:$D$782,СВЦЭМ!$A$39:$A$782,$A186,СВЦЭМ!$B$39:$B$782,G$155)+'СЕТ СН'!$I$14+СВЦЭМ!$D$10+'СЕТ СН'!$I$6-'СЕТ СН'!$I$26</f>
        <v>1632.5022920500001</v>
      </c>
      <c r="H186" s="36">
        <f>SUMIFS(СВЦЭМ!$D$39:$D$782,СВЦЭМ!$A$39:$A$782,$A186,СВЦЭМ!$B$39:$B$782,H$155)+'СЕТ СН'!$I$14+СВЦЭМ!$D$10+'СЕТ СН'!$I$6-'СЕТ СН'!$I$26</f>
        <v>1653.026503</v>
      </c>
      <c r="I186" s="36">
        <f>SUMIFS(СВЦЭМ!$D$39:$D$782,СВЦЭМ!$A$39:$A$782,$A186,СВЦЭМ!$B$39:$B$782,I$155)+'СЕТ СН'!$I$14+СВЦЭМ!$D$10+'СЕТ СН'!$I$6-'СЕТ СН'!$I$26</f>
        <v>1608.14438015</v>
      </c>
      <c r="J186" s="36">
        <f>SUMIFS(СВЦЭМ!$D$39:$D$782,СВЦЭМ!$A$39:$A$782,$A186,СВЦЭМ!$B$39:$B$782,J$155)+'СЕТ СН'!$I$14+СВЦЭМ!$D$10+'СЕТ СН'!$I$6-'СЕТ СН'!$I$26</f>
        <v>1584.6288322299999</v>
      </c>
      <c r="K186" s="36">
        <f>SUMIFS(СВЦЭМ!$D$39:$D$782,СВЦЭМ!$A$39:$A$782,$A186,СВЦЭМ!$B$39:$B$782,K$155)+'СЕТ СН'!$I$14+СВЦЭМ!$D$10+'СЕТ СН'!$I$6-'СЕТ СН'!$I$26</f>
        <v>1576.7268368299999</v>
      </c>
      <c r="L186" s="36">
        <f>SUMIFS(СВЦЭМ!$D$39:$D$782,СВЦЭМ!$A$39:$A$782,$A186,СВЦЭМ!$B$39:$B$782,L$155)+'СЕТ СН'!$I$14+СВЦЭМ!$D$10+'СЕТ СН'!$I$6-'СЕТ СН'!$I$26</f>
        <v>1590.7520111000001</v>
      </c>
      <c r="M186" s="36">
        <f>SUMIFS(СВЦЭМ!$D$39:$D$782,СВЦЭМ!$A$39:$A$782,$A186,СВЦЭМ!$B$39:$B$782,M$155)+'СЕТ СН'!$I$14+СВЦЭМ!$D$10+'СЕТ СН'!$I$6-'СЕТ СН'!$I$26</f>
        <v>1585.4396278199999</v>
      </c>
      <c r="N186" s="36">
        <f>SUMIFS(СВЦЭМ!$D$39:$D$782,СВЦЭМ!$A$39:$A$782,$A186,СВЦЭМ!$B$39:$B$782,N$155)+'СЕТ СН'!$I$14+СВЦЭМ!$D$10+'СЕТ СН'!$I$6-'СЕТ СН'!$I$26</f>
        <v>1598.47683626</v>
      </c>
      <c r="O186" s="36">
        <f>SUMIFS(СВЦЭМ!$D$39:$D$782,СВЦЭМ!$A$39:$A$782,$A186,СВЦЭМ!$B$39:$B$782,O$155)+'СЕТ СН'!$I$14+СВЦЭМ!$D$10+'СЕТ СН'!$I$6-'СЕТ СН'!$I$26</f>
        <v>1614.74646966</v>
      </c>
      <c r="P186" s="36">
        <f>SUMIFS(СВЦЭМ!$D$39:$D$782,СВЦЭМ!$A$39:$A$782,$A186,СВЦЭМ!$B$39:$B$782,P$155)+'СЕТ СН'!$I$14+СВЦЭМ!$D$10+'СЕТ СН'!$I$6-'СЕТ СН'!$I$26</f>
        <v>1613.63210125</v>
      </c>
      <c r="Q186" s="36">
        <f>SUMIFS(СВЦЭМ!$D$39:$D$782,СВЦЭМ!$A$39:$A$782,$A186,СВЦЭМ!$B$39:$B$782,Q$155)+'СЕТ СН'!$I$14+СВЦЭМ!$D$10+'СЕТ СН'!$I$6-'СЕТ СН'!$I$26</f>
        <v>1608.3083253100001</v>
      </c>
      <c r="R186" s="36">
        <f>SUMIFS(СВЦЭМ!$D$39:$D$782,СВЦЭМ!$A$39:$A$782,$A186,СВЦЭМ!$B$39:$B$782,R$155)+'СЕТ СН'!$I$14+СВЦЭМ!$D$10+'СЕТ СН'!$I$6-'СЕТ СН'!$I$26</f>
        <v>1610.6576308900001</v>
      </c>
      <c r="S186" s="36">
        <f>SUMIFS(СВЦЭМ!$D$39:$D$782,СВЦЭМ!$A$39:$A$782,$A186,СВЦЭМ!$B$39:$B$782,S$155)+'СЕТ СН'!$I$14+СВЦЭМ!$D$10+'СЕТ СН'!$I$6-'СЕТ СН'!$I$26</f>
        <v>1599.6984883799998</v>
      </c>
      <c r="T186" s="36">
        <f>SUMIFS(СВЦЭМ!$D$39:$D$782,СВЦЭМ!$A$39:$A$782,$A186,СВЦЭМ!$B$39:$B$782,T$155)+'СЕТ СН'!$I$14+СВЦЭМ!$D$10+'СЕТ СН'!$I$6-'СЕТ СН'!$I$26</f>
        <v>1624.0574521599999</v>
      </c>
      <c r="U186" s="36">
        <f>SUMIFS(СВЦЭМ!$D$39:$D$782,СВЦЭМ!$A$39:$A$782,$A186,СВЦЭМ!$B$39:$B$782,U$155)+'СЕТ СН'!$I$14+СВЦЭМ!$D$10+'СЕТ СН'!$I$6-'СЕТ СН'!$I$26</f>
        <v>1632.01470169</v>
      </c>
      <c r="V186" s="36">
        <f>SUMIFS(СВЦЭМ!$D$39:$D$782,СВЦЭМ!$A$39:$A$782,$A186,СВЦЭМ!$B$39:$B$782,V$155)+'СЕТ СН'!$I$14+СВЦЭМ!$D$10+'СЕТ СН'!$I$6-'СЕТ СН'!$I$26</f>
        <v>1620.4788755100001</v>
      </c>
      <c r="W186" s="36">
        <f>SUMIFS(СВЦЭМ!$D$39:$D$782,СВЦЭМ!$A$39:$A$782,$A186,СВЦЭМ!$B$39:$B$782,W$155)+'СЕТ СН'!$I$14+СВЦЭМ!$D$10+'СЕТ СН'!$I$6-'СЕТ СН'!$I$26</f>
        <v>1604.91668132</v>
      </c>
      <c r="X186" s="36">
        <f>SUMIFS(СВЦЭМ!$D$39:$D$782,СВЦЭМ!$A$39:$A$782,$A186,СВЦЭМ!$B$39:$B$782,X$155)+'СЕТ СН'!$I$14+СВЦЭМ!$D$10+'СЕТ СН'!$I$6-'СЕТ СН'!$I$26</f>
        <v>1580.0607942700001</v>
      </c>
      <c r="Y186" s="36">
        <f>SUMIFS(СВЦЭМ!$D$39:$D$782,СВЦЭМ!$A$39:$A$782,$A186,СВЦЭМ!$B$39:$B$782,Y$155)+'СЕТ СН'!$I$14+СВЦЭМ!$D$10+'СЕТ СН'!$I$6-'СЕТ СН'!$I$26</f>
        <v>1591.79307361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01.10.2021</v>
      </c>
      <c r="B192" s="36">
        <f>SUMIFS(СВЦЭМ!$E$39:$E$782,СВЦЭМ!$A$39:$A$782,$A192,СВЦЭМ!$B$39:$B$782,B$191)+'СЕТ СН'!$F$15</f>
        <v>172.50558946000001</v>
      </c>
      <c r="C192" s="36">
        <f>SUMIFS(СВЦЭМ!$E$39:$E$782,СВЦЭМ!$A$39:$A$782,$A192,СВЦЭМ!$B$39:$B$782,C$191)+'СЕТ СН'!$F$15</f>
        <v>178.53392959000001</v>
      </c>
      <c r="D192" s="36">
        <f>SUMIFS(СВЦЭМ!$E$39:$E$782,СВЦЭМ!$A$39:$A$782,$A192,СВЦЭМ!$B$39:$B$782,D$191)+'СЕТ СН'!$F$15</f>
        <v>191.69446766999999</v>
      </c>
      <c r="E192" s="36">
        <f>SUMIFS(СВЦЭМ!$E$39:$E$782,СВЦЭМ!$A$39:$A$782,$A192,СВЦЭМ!$B$39:$B$782,E$191)+'СЕТ СН'!$F$15</f>
        <v>195.76760150999999</v>
      </c>
      <c r="F192" s="36">
        <f>SUMIFS(СВЦЭМ!$E$39:$E$782,СВЦЭМ!$A$39:$A$782,$A192,СВЦЭМ!$B$39:$B$782,F$191)+'СЕТ СН'!$F$15</f>
        <v>197.44035044</v>
      </c>
      <c r="G192" s="36">
        <f>SUMIFS(СВЦЭМ!$E$39:$E$782,СВЦЭМ!$A$39:$A$782,$A192,СВЦЭМ!$B$39:$B$782,G$191)+'СЕТ СН'!$F$15</f>
        <v>195.54166427999999</v>
      </c>
      <c r="H192" s="36">
        <f>SUMIFS(СВЦЭМ!$E$39:$E$782,СВЦЭМ!$A$39:$A$782,$A192,СВЦЭМ!$B$39:$B$782,H$191)+'СЕТ СН'!$F$15</f>
        <v>190.80231573</v>
      </c>
      <c r="I192" s="36">
        <f>SUMIFS(СВЦЭМ!$E$39:$E$782,СВЦЭМ!$A$39:$A$782,$A192,СВЦЭМ!$B$39:$B$782,I$191)+'СЕТ СН'!$F$15</f>
        <v>189.06308390000001</v>
      </c>
      <c r="J192" s="36">
        <f>SUMIFS(СВЦЭМ!$E$39:$E$782,СВЦЭМ!$A$39:$A$782,$A192,СВЦЭМ!$B$39:$B$782,J$191)+'СЕТ СН'!$F$15</f>
        <v>174.4066311</v>
      </c>
      <c r="K192" s="36">
        <f>SUMIFS(СВЦЭМ!$E$39:$E$782,СВЦЭМ!$A$39:$A$782,$A192,СВЦЭМ!$B$39:$B$782,K$191)+'СЕТ СН'!$F$15</f>
        <v>178.92526028</v>
      </c>
      <c r="L192" s="36">
        <f>SUMIFS(СВЦЭМ!$E$39:$E$782,СВЦЭМ!$A$39:$A$782,$A192,СВЦЭМ!$B$39:$B$782,L$191)+'СЕТ СН'!$F$15</f>
        <v>179.00155401999999</v>
      </c>
      <c r="M192" s="36">
        <f>SUMIFS(СВЦЭМ!$E$39:$E$782,СВЦЭМ!$A$39:$A$782,$A192,СВЦЭМ!$B$39:$B$782,M$191)+'СЕТ СН'!$F$15</f>
        <v>175.44391046999999</v>
      </c>
      <c r="N192" s="36">
        <f>SUMIFS(СВЦЭМ!$E$39:$E$782,СВЦЭМ!$A$39:$A$782,$A192,СВЦЭМ!$B$39:$B$782,N$191)+'СЕТ СН'!$F$15</f>
        <v>173.74058561999999</v>
      </c>
      <c r="O192" s="36">
        <f>SUMIFS(СВЦЭМ!$E$39:$E$782,СВЦЭМ!$A$39:$A$782,$A192,СВЦЭМ!$B$39:$B$782,O$191)+'СЕТ СН'!$F$15</f>
        <v>171.99698171</v>
      </c>
      <c r="P192" s="36">
        <f>SUMIFS(СВЦЭМ!$E$39:$E$782,СВЦЭМ!$A$39:$A$782,$A192,СВЦЭМ!$B$39:$B$782,P$191)+'СЕТ СН'!$F$15</f>
        <v>173.23503522999999</v>
      </c>
      <c r="Q192" s="36">
        <f>SUMIFS(СВЦЭМ!$E$39:$E$782,СВЦЭМ!$A$39:$A$782,$A192,СВЦЭМ!$B$39:$B$782,Q$191)+'СЕТ СН'!$F$15</f>
        <v>172.43731511999999</v>
      </c>
      <c r="R192" s="36">
        <f>SUMIFS(СВЦЭМ!$E$39:$E$782,СВЦЭМ!$A$39:$A$782,$A192,СВЦЭМ!$B$39:$B$782,R$191)+'СЕТ СН'!$F$15</f>
        <v>171.68962504000001</v>
      </c>
      <c r="S192" s="36">
        <f>SUMIFS(СВЦЭМ!$E$39:$E$782,СВЦЭМ!$A$39:$A$782,$A192,СВЦЭМ!$B$39:$B$782,S$191)+'СЕТ СН'!$F$15</f>
        <v>171.34356252000001</v>
      </c>
      <c r="T192" s="36">
        <f>SUMIFS(СВЦЭМ!$E$39:$E$782,СВЦЭМ!$A$39:$A$782,$A192,СВЦЭМ!$B$39:$B$782,T$191)+'СЕТ СН'!$F$15</f>
        <v>169.4784161</v>
      </c>
      <c r="U192" s="36">
        <f>SUMIFS(СВЦЭМ!$E$39:$E$782,СВЦЭМ!$A$39:$A$782,$A192,СВЦЭМ!$B$39:$B$782,U$191)+'СЕТ СН'!$F$15</f>
        <v>164.00187543000001</v>
      </c>
      <c r="V192" s="36">
        <f>SUMIFS(СВЦЭМ!$E$39:$E$782,СВЦЭМ!$A$39:$A$782,$A192,СВЦЭМ!$B$39:$B$782,V$191)+'СЕТ СН'!$F$15</f>
        <v>158.45589437999999</v>
      </c>
      <c r="W192" s="36">
        <f>SUMIFS(СВЦЭМ!$E$39:$E$782,СВЦЭМ!$A$39:$A$782,$A192,СВЦЭМ!$B$39:$B$782,W$191)+'СЕТ СН'!$F$15</f>
        <v>160.69519066000001</v>
      </c>
      <c r="X192" s="36">
        <f>SUMIFS(СВЦЭМ!$E$39:$E$782,СВЦЭМ!$A$39:$A$782,$A192,СВЦЭМ!$B$39:$B$782,X$191)+'СЕТ СН'!$F$15</f>
        <v>166.3955273</v>
      </c>
      <c r="Y192" s="36">
        <f>SUMIFS(СВЦЭМ!$E$39:$E$782,СВЦЭМ!$A$39:$A$782,$A192,СВЦЭМ!$B$39:$B$782,Y$191)+'СЕТ СН'!$F$15</f>
        <v>172.06762459999999</v>
      </c>
      <c r="AA192" s="45"/>
    </row>
    <row r="193" spans="1:25" ht="15.75" x14ac:dyDescent="0.2">
      <c r="A193" s="35">
        <f>A192+1</f>
        <v>44471</v>
      </c>
      <c r="B193" s="36">
        <f>SUMIFS(СВЦЭМ!$E$39:$E$782,СВЦЭМ!$A$39:$A$782,$A193,СВЦЭМ!$B$39:$B$782,B$191)+'СЕТ СН'!$F$15</f>
        <v>185.91134242000001</v>
      </c>
      <c r="C193" s="36">
        <f>SUMIFS(СВЦЭМ!$E$39:$E$782,СВЦЭМ!$A$39:$A$782,$A193,СВЦЭМ!$B$39:$B$782,C$191)+'СЕТ СН'!$F$15</f>
        <v>193.14376747</v>
      </c>
      <c r="D193" s="36">
        <f>SUMIFS(СВЦЭМ!$E$39:$E$782,СВЦЭМ!$A$39:$A$782,$A193,СВЦЭМ!$B$39:$B$782,D$191)+'СЕТ СН'!$F$15</f>
        <v>200.29704426999999</v>
      </c>
      <c r="E193" s="36">
        <f>SUMIFS(СВЦЭМ!$E$39:$E$782,СВЦЭМ!$A$39:$A$782,$A193,СВЦЭМ!$B$39:$B$782,E$191)+'СЕТ СН'!$F$15</f>
        <v>203.83771429000001</v>
      </c>
      <c r="F193" s="36">
        <f>SUMIFS(СВЦЭМ!$E$39:$E$782,СВЦЭМ!$A$39:$A$782,$A193,СВЦЭМ!$B$39:$B$782,F$191)+'СЕТ СН'!$F$15</f>
        <v>203.51453989999999</v>
      </c>
      <c r="G193" s="36">
        <f>SUMIFS(СВЦЭМ!$E$39:$E$782,СВЦЭМ!$A$39:$A$782,$A193,СВЦЭМ!$B$39:$B$782,G$191)+'СЕТ СН'!$F$15</f>
        <v>201.62657035000001</v>
      </c>
      <c r="H193" s="36">
        <f>SUMIFS(СВЦЭМ!$E$39:$E$782,СВЦЭМ!$A$39:$A$782,$A193,СВЦЭМ!$B$39:$B$782,H$191)+'СЕТ СН'!$F$15</f>
        <v>189.75174663000001</v>
      </c>
      <c r="I193" s="36">
        <f>SUMIFS(СВЦЭМ!$E$39:$E$782,СВЦЭМ!$A$39:$A$782,$A193,СВЦЭМ!$B$39:$B$782,I$191)+'СЕТ СН'!$F$15</f>
        <v>179.74319174999999</v>
      </c>
      <c r="J193" s="36">
        <f>SUMIFS(СВЦЭМ!$E$39:$E$782,СВЦЭМ!$A$39:$A$782,$A193,СВЦЭМ!$B$39:$B$782,J$191)+'СЕТ СН'!$F$15</f>
        <v>164.31968509999999</v>
      </c>
      <c r="K193" s="36">
        <f>SUMIFS(СВЦЭМ!$E$39:$E$782,СВЦЭМ!$A$39:$A$782,$A193,СВЦЭМ!$B$39:$B$782,K$191)+'СЕТ СН'!$F$15</f>
        <v>163.1189047</v>
      </c>
      <c r="L193" s="36">
        <f>SUMIFS(СВЦЭМ!$E$39:$E$782,СВЦЭМ!$A$39:$A$782,$A193,СВЦЭМ!$B$39:$B$782,L$191)+'СЕТ СН'!$F$15</f>
        <v>164.52386089000001</v>
      </c>
      <c r="M193" s="36">
        <f>SUMIFS(СВЦЭМ!$E$39:$E$782,СВЦЭМ!$A$39:$A$782,$A193,СВЦЭМ!$B$39:$B$782,M$191)+'СЕТ СН'!$F$15</f>
        <v>162.90857702</v>
      </c>
      <c r="N193" s="36">
        <f>SUMIFS(СВЦЭМ!$E$39:$E$782,СВЦЭМ!$A$39:$A$782,$A193,СВЦЭМ!$B$39:$B$782,N$191)+'СЕТ СН'!$F$15</f>
        <v>161.06461254999999</v>
      </c>
      <c r="O193" s="36">
        <f>SUMIFS(СВЦЭМ!$E$39:$E$782,СВЦЭМ!$A$39:$A$782,$A193,СВЦЭМ!$B$39:$B$782,O$191)+'СЕТ СН'!$F$15</f>
        <v>162.08850927</v>
      </c>
      <c r="P193" s="36">
        <f>SUMIFS(СВЦЭМ!$E$39:$E$782,СВЦЭМ!$A$39:$A$782,$A193,СВЦЭМ!$B$39:$B$782,P$191)+'СЕТ СН'!$F$15</f>
        <v>165.760313</v>
      </c>
      <c r="Q193" s="36">
        <f>SUMIFS(СВЦЭМ!$E$39:$E$782,СВЦЭМ!$A$39:$A$782,$A193,СВЦЭМ!$B$39:$B$782,Q$191)+'СЕТ СН'!$F$15</f>
        <v>166.23650726</v>
      </c>
      <c r="R193" s="36">
        <f>SUMIFS(СВЦЭМ!$E$39:$E$782,СВЦЭМ!$A$39:$A$782,$A193,СВЦЭМ!$B$39:$B$782,R$191)+'СЕТ СН'!$F$15</f>
        <v>166.68011516000001</v>
      </c>
      <c r="S193" s="36">
        <f>SUMIFS(СВЦЭМ!$E$39:$E$782,СВЦЭМ!$A$39:$A$782,$A193,СВЦЭМ!$B$39:$B$782,S$191)+'СЕТ СН'!$F$15</f>
        <v>169.37761219000001</v>
      </c>
      <c r="T193" s="36">
        <f>SUMIFS(СВЦЭМ!$E$39:$E$782,СВЦЭМ!$A$39:$A$782,$A193,СВЦЭМ!$B$39:$B$782,T$191)+'СЕТ СН'!$F$15</f>
        <v>163.87595904</v>
      </c>
      <c r="U193" s="36">
        <f>SUMIFS(СВЦЭМ!$E$39:$E$782,СВЦЭМ!$A$39:$A$782,$A193,СВЦЭМ!$B$39:$B$782,U$191)+'СЕТ СН'!$F$15</f>
        <v>161.06855150999999</v>
      </c>
      <c r="V193" s="36">
        <f>SUMIFS(СВЦЭМ!$E$39:$E$782,СВЦЭМ!$A$39:$A$782,$A193,СВЦЭМ!$B$39:$B$782,V$191)+'СЕТ СН'!$F$15</f>
        <v>162.20908958999999</v>
      </c>
      <c r="W193" s="36">
        <f>SUMIFS(СВЦЭМ!$E$39:$E$782,СВЦЭМ!$A$39:$A$782,$A193,СВЦЭМ!$B$39:$B$782,W$191)+'СЕТ СН'!$F$15</f>
        <v>160.00631747</v>
      </c>
      <c r="X193" s="36">
        <f>SUMIFS(СВЦЭМ!$E$39:$E$782,СВЦЭМ!$A$39:$A$782,$A193,СВЦЭМ!$B$39:$B$782,X$191)+'СЕТ СН'!$F$15</f>
        <v>180.89551492000001</v>
      </c>
      <c r="Y193" s="36">
        <f>SUMIFS(СВЦЭМ!$E$39:$E$782,СВЦЭМ!$A$39:$A$782,$A193,СВЦЭМ!$B$39:$B$782,Y$191)+'СЕТ СН'!$F$15</f>
        <v>175.75166616999999</v>
      </c>
    </row>
    <row r="194" spans="1:25" ht="15.75" x14ac:dyDescent="0.2">
      <c r="A194" s="35">
        <f t="shared" ref="A194:A222" si="5">A193+1</f>
        <v>44472</v>
      </c>
      <c r="B194" s="36">
        <f>SUMIFS(СВЦЭМ!$E$39:$E$782,СВЦЭМ!$A$39:$A$782,$A194,СВЦЭМ!$B$39:$B$782,B$191)+'СЕТ СН'!$F$15</f>
        <v>179.23968991999999</v>
      </c>
      <c r="C194" s="36">
        <f>SUMIFS(СВЦЭМ!$E$39:$E$782,СВЦЭМ!$A$39:$A$782,$A194,СВЦЭМ!$B$39:$B$782,C$191)+'СЕТ СН'!$F$15</f>
        <v>189.56443032000001</v>
      </c>
      <c r="D194" s="36">
        <f>SUMIFS(СВЦЭМ!$E$39:$E$782,СВЦЭМ!$A$39:$A$782,$A194,СВЦЭМ!$B$39:$B$782,D$191)+'СЕТ СН'!$F$15</f>
        <v>200.54379874</v>
      </c>
      <c r="E194" s="36">
        <f>SUMIFS(СВЦЭМ!$E$39:$E$782,СВЦЭМ!$A$39:$A$782,$A194,СВЦЭМ!$B$39:$B$782,E$191)+'СЕТ СН'!$F$15</f>
        <v>203.7103721</v>
      </c>
      <c r="F194" s="36">
        <f>SUMIFS(СВЦЭМ!$E$39:$E$782,СВЦЭМ!$A$39:$A$782,$A194,СВЦЭМ!$B$39:$B$782,F$191)+'СЕТ СН'!$F$15</f>
        <v>204.19925749000001</v>
      </c>
      <c r="G194" s="36">
        <f>SUMIFS(СВЦЭМ!$E$39:$E$782,СВЦЭМ!$A$39:$A$782,$A194,СВЦЭМ!$B$39:$B$782,G$191)+'СЕТ СН'!$F$15</f>
        <v>202.95980789000001</v>
      </c>
      <c r="H194" s="36">
        <f>SUMIFS(СВЦЭМ!$E$39:$E$782,СВЦЭМ!$A$39:$A$782,$A194,СВЦЭМ!$B$39:$B$782,H$191)+'СЕТ СН'!$F$15</f>
        <v>193.26356754</v>
      </c>
      <c r="I194" s="36">
        <f>SUMIFS(СВЦЭМ!$E$39:$E$782,СВЦЭМ!$A$39:$A$782,$A194,СВЦЭМ!$B$39:$B$782,I$191)+'СЕТ СН'!$F$15</f>
        <v>180.55616219999999</v>
      </c>
      <c r="J194" s="36">
        <f>SUMIFS(СВЦЭМ!$E$39:$E$782,СВЦЭМ!$A$39:$A$782,$A194,СВЦЭМ!$B$39:$B$782,J$191)+'СЕТ СН'!$F$15</f>
        <v>172.37733111</v>
      </c>
      <c r="K194" s="36">
        <f>SUMIFS(СВЦЭМ!$E$39:$E$782,СВЦЭМ!$A$39:$A$782,$A194,СВЦЭМ!$B$39:$B$782,K$191)+'СЕТ СН'!$F$15</f>
        <v>164.91719295999999</v>
      </c>
      <c r="L194" s="36">
        <f>SUMIFS(СВЦЭМ!$E$39:$E$782,СВЦЭМ!$A$39:$A$782,$A194,СВЦЭМ!$B$39:$B$782,L$191)+'СЕТ СН'!$F$15</f>
        <v>164.00291770000001</v>
      </c>
      <c r="M194" s="36">
        <f>SUMIFS(СВЦЭМ!$E$39:$E$782,СВЦЭМ!$A$39:$A$782,$A194,СВЦЭМ!$B$39:$B$782,M$191)+'СЕТ СН'!$F$15</f>
        <v>164.44135618000001</v>
      </c>
      <c r="N194" s="36">
        <f>SUMIFS(СВЦЭМ!$E$39:$E$782,СВЦЭМ!$A$39:$A$782,$A194,СВЦЭМ!$B$39:$B$782,N$191)+'СЕТ СН'!$F$15</f>
        <v>167.90394247</v>
      </c>
      <c r="O194" s="36">
        <f>SUMIFS(СВЦЭМ!$E$39:$E$782,СВЦЭМ!$A$39:$A$782,$A194,СВЦЭМ!$B$39:$B$782,O$191)+'СЕТ СН'!$F$15</f>
        <v>168.80280658999999</v>
      </c>
      <c r="P194" s="36">
        <f>SUMIFS(СВЦЭМ!$E$39:$E$782,СВЦЭМ!$A$39:$A$782,$A194,СВЦЭМ!$B$39:$B$782,P$191)+'СЕТ СН'!$F$15</f>
        <v>169.14824156</v>
      </c>
      <c r="Q194" s="36">
        <f>SUMIFS(СВЦЭМ!$E$39:$E$782,СВЦЭМ!$A$39:$A$782,$A194,СВЦЭМ!$B$39:$B$782,Q$191)+'СЕТ СН'!$F$15</f>
        <v>169.04035625</v>
      </c>
      <c r="R194" s="36">
        <f>SUMIFS(СВЦЭМ!$E$39:$E$782,СВЦЭМ!$A$39:$A$782,$A194,СВЦЭМ!$B$39:$B$782,R$191)+'СЕТ СН'!$F$15</f>
        <v>167.01394880000001</v>
      </c>
      <c r="S194" s="36">
        <f>SUMIFS(СВЦЭМ!$E$39:$E$782,СВЦЭМ!$A$39:$A$782,$A194,СВЦЭМ!$B$39:$B$782,S$191)+'СЕТ СН'!$F$15</f>
        <v>168.23079521</v>
      </c>
      <c r="T194" s="36">
        <f>SUMIFS(СВЦЭМ!$E$39:$E$782,СВЦЭМ!$A$39:$A$782,$A194,СВЦЭМ!$B$39:$B$782,T$191)+'СЕТ СН'!$F$15</f>
        <v>166.05456368</v>
      </c>
      <c r="U194" s="36">
        <f>SUMIFS(СВЦЭМ!$E$39:$E$782,СВЦЭМ!$A$39:$A$782,$A194,СВЦЭМ!$B$39:$B$782,U$191)+'СЕТ СН'!$F$15</f>
        <v>164.53208529</v>
      </c>
      <c r="V194" s="36">
        <f>SUMIFS(СВЦЭМ!$E$39:$E$782,СВЦЭМ!$A$39:$A$782,$A194,СВЦЭМ!$B$39:$B$782,V$191)+'СЕТ СН'!$F$15</f>
        <v>161.84230518999999</v>
      </c>
      <c r="W194" s="36">
        <f>SUMIFS(СВЦЭМ!$E$39:$E$782,СВЦЭМ!$A$39:$A$782,$A194,СВЦЭМ!$B$39:$B$782,W$191)+'СЕТ СН'!$F$15</f>
        <v>158.16148587999999</v>
      </c>
      <c r="X194" s="36">
        <f>SUMIFS(СВЦЭМ!$E$39:$E$782,СВЦЭМ!$A$39:$A$782,$A194,СВЦЭМ!$B$39:$B$782,X$191)+'СЕТ СН'!$F$15</f>
        <v>158.57978266999999</v>
      </c>
      <c r="Y194" s="36">
        <f>SUMIFS(СВЦЭМ!$E$39:$E$782,СВЦЭМ!$A$39:$A$782,$A194,СВЦЭМ!$B$39:$B$782,Y$191)+'СЕТ СН'!$F$15</f>
        <v>161.93293980999999</v>
      </c>
    </row>
    <row r="195" spans="1:25" ht="15.75" x14ac:dyDescent="0.2">
      <c r="A195" s="35">
        <f t="shared" si="5"/>
        <v>44473</v>
      </c>
      <c r="B195" s="36">
        <f>SUMIFS(СВЦЭМ!$E$39:$E$782,СВЦЭМ!$A$39:$A$782,$A195,СВЦЭМ!$B$39:$B$782,B$191)+'СЕТ СН'!$F$15</f>
        <v>174.38152341</v>
      </c>
      <c r="C195" s="36">
        <f>SUMIFS(СВЦЭМ!$E$39:$E$782,СВЦЭМ!$A$39:$A$782,$A195,СВЦЭМ!$B$39:$B$782,C$191)+'СЕТ СН'!$F$15</f>
        <v>179.90318413</v>
      </c>
      <c r="D195" s="36">
        <f>SUMIFS(СВЦЭМ!$E$39:$E$782,СВЦЭМ!$A$39:$A$782,$A195,СВЦЭМ!$B$39:$B$782,D$191)+'СЕТ СН'!$F$15</f>
        <v>178.84044532999999</v>
      </c>
      <c r="E195" s="36">
        <f>SUMIFS(СВЦЭМ!$E$39:$E$782,СВЦЭМ!$A$39:$A$782,$A195,СВЦЭМ!$B$39:$B$782,E$191)+'СЕТ СН'!$F$15</f>
        <v>182.61802141999999</v>
      </c>
      <c r="F195" s="36">
        <f>SUMIFS(СВЦЭМ!$E$39:$E$782,СВЦЭМ!$A$39:$A$782,$A195,СВЦЭМ!$B$39:$B$782,F$191)+'СЕТ СН'!$F$15</f>
        <v>181.86346961999999</v>
      </c>
      <c r="G195" s="36">
        <f>SUMIFS(СВЦЭМ!$E$39:$E$782,СВЦЭМ!$A$39:$A$782,$A195,СВЦЭМ!$B$39:$B$782,G$191)+'СЕТ СН'!$F$15</f>
        <v>184.15895877</v>
      </c>
      <c r="H195" s="36">
        <f>SUMIFS(СВЦЭМ!$E$39:$E$782,СВЦЭМ!$A$39:$A$782,$A195,СВЦЭМ!$B$39:$B$782,H$191)+'СЕТ СН'!$F$15</f>
        <v>190.82912977000001</v>
      </c>
      <c r="I195" s="36">
        <f>SUMIFS(СВЦЭМ!$E$39:$E$782,СВЦЭМ!$A$39:$A$782,$A195,СВЦЭМ!$B$39:$B$782,I$191)+'СЕТ СН'!$F$15</f>
        <v>181.35306842</v>
      </c>
      <c r="J195" s="36">
        <f>SUMIFS(СВЦЭМ!$E$39:$E$782,СВЦЭМ!$A$39:$A$782,$A195,СВЦЭМ!$B$39:$B$782,J$191)+'СЕТ СН'!$F$15</f>
        <v>175.0603538</v>
      </c>
      <c r="K195" s="36">
        <f>SUMIFS(СВЦЭМ!$E$39:$E$782,СВЦЭМ!$A$39:$A$782,$A195,СВЦЭМ!$B$39:$B$782,K$191)+'СЕТ СН'!$F$15</f>
        <v>178.42142054000001</v>
      </c>
      <c r="L195" s="36">
        <f>SUMIFS(СВЦЭМ!$E$39:$E$782,СВЦЭМ!$A$39:$A$782,$A195,СВЦЭМ!$B$39:$B$782,L$191)+'СЕТ СН'!$F$15</f>
        <v>175.58786574000001</v>
      </c>
      <c r="M195" s="36">
        <f>SUMIFS(СВЦЭМ!$E$39:$E$782,СВЦЭМ!$A$39:$A$782,$A195,СВЦЭМ!$B$39:$B$782,M$191)+'СЕТ СН'!$F$15</f>
        <v>175.5941061</v>
      </c>
      <c r="N195" s="36">
        <f>SUMIFS(СВЦЭМ!$E$39:$E$782,СВЦЭМ!$A$39:$A$782,$A195,СВЦЭМ!$B$39:$B$782,N$191)+'СЕТ СН'!$F$15</f>
        <v>171.11069617999999</v>
      </c>
      <c r="O195" s="36">
        <f>SUMIFS(СВЦЭМ!$E$39:$E$782,СВЦЭМ!$A$39:$A$782,$A195,СВЦЭМ!$B$39:$B$782,O$191)+'СЕТ СН'!$F$15</f>
        <v>170.92459545</v>
      </c>
      <c r="P195" s="36">
        <f>SUMIFS(СВЦЭМ!$E$39:$E$782,СВЦЭМ!$A$39:$A$782,$A195,СВЦЭМ!$B$39:$B$782,P$191)+'СЕТ СН'!$F$15</f>
        <v>172.16164975000001</v>
      </c>
      <c r="Q195" s="36">
        <f>SUMIFS(СВЦЭМ!$E$39:$E$782,СВЦЭМ!$A$39:$A$782,$A195,СВЦЭМ!$B$39:$B$782,Q$191)+'СЕТ СН'!$F$15</f>
        <v>179.07075549999999</v>
      </c>
      <c r="R195" s="36">
        <f>SUMIFS(СВЦЭМ!$E$39:$E$782,СВЦЭМ!$A$39:$A$782,$A195,СВЦЭМ!$B$39:$B$782,R$191)+'СЕТ СН'!$F$15</f>
        <v>177.26902304999999</v>
      </c>
      <c r="S195" s="36">
        <f>SUMIFS(СВЦЭМ!$E$39:$E$782,СВЦЭМ!$A$39:$A$782,$A195,СВЦЭМ!$B$39:$B$782,S$191)+'СЕТ СН'!$F$15</f>
        <v>178.08334785</v>
      </c>
      <c r="T195" s="36">
        <f>SUMIFS(СВЦЭМ!$E$39:$E$782,СВЦЭМ!$A$39:$A$782,$A195,СВЦЭМ!$B$39:$B$782,T$191)+'СЕТ СН'!$F$15</f>
        <v>181.46095260999999</v>
      </c>
      <c r="U195" s="36">
        <f>SUMIFS(СВЦЭМ!$E$39:$E$782,СВЦЭМ!$A$39:$A$782,$A195,СВЦЭМ!$B$39:$B$782,U$191)+'СЕТ СН'!$F$15</f>
        <v>180.82711309000001</v>
      </c>
      <c r="V195" s="36">
        <f>SUMIFS(СВЦЭМ!$E$39:$E$782,СВЦЭМ!$A$39:$A$782,$A195,СВЦЭМ!$B$39:$B$782,V$191)+'СЕТ СН'!$F$15</f>
        <v>180.34302718999999</v>
      </c>
      <c r="W195" s="36">
        <f>SUMIFS(СВЦЭМ!$E$39:$E$782,СВЦЭМ!$A$39:$A$782,$A195,СВЦЭМ!$B$39:$B$782,W$191)+'СЕТ СН'!$F$15</f>
        <v>178.37567215999999</v>
      </c>
      <c r="X195" s="36">
        <f>SUMIFS(СВЦЭМ!$E$39:$E$782,СВЦЭМ!$A$39:$A$782,$A195,СВЦЭМ!$B$39:$B$782,X$191)+'СЕТ СН'!$F$15</f>
        <v>180.69518244</v>
      </c>
      <c r="Y195" s="36">
        <f>SUMIFS(СВЦЭМ!$E$39:$E$782,СВЦЭМ!$A$39:$A$782,$A195,СВЦЭМ!$B$39:$B$782,Y$191)+'СЕТ СН'!$F$15</f>
        <v>191.48685854999999</v>
      </c>
    </row>
    <row r="196" spans="1:25" ht="15.75" x14ac:dyDescent="0.2">
      <c r="A196" s="35">
        <f t="shared" si="5"/>
        <v>44474</v>
      </c>
      <c r="B196" s="36">
        <f>SUMIFS(СВЦЭМ!$E$39:$E$782,СВЦЭМ!$A$39:$A$782,$A196,СВЦЭМ!$B$39:$B$782,B$191)+'СЕТ СН'!$F$15</f>
        <v>202.72585602000001</v>
      </c>
      <c r="C196" s="36">
        <f>SUMIFS(СВЦЭМ!$E$39:$E$782,СВЦЭМ!$A$39:$A$782,$A196,СВЦЭМ!$B$39:$B$782,C$191)+'СЕТ СН'!$F$15</f>
        <v>203.29497863</v>
      </c>
      <c r="D196" s="36">
        <f>SUMIFS(СВЦЭМ!$E$39:$E$782,СВЦЭМ!$A$39:$A$782,$A196,СВЦЭМ!$B$39:$B$782,D$191)+'СЕТ СН'!$F$15</f>
        <v>190.54068366000001</v>
      </c>
      <c r="E196" s="36">
        <f>SUMIFS(СВЦЭМ!$E$39:$E$782,СВЦЭМ!$A$39:$A$782,$A196,СВЦЭМ!$B$39:$B$782,E$191)+'СЕТ СН'!$F$15</f>
        <v>187.36141950999999</v>
      </c>
      <c r="F196" s="36">
        <f>SUMIFS(СВЦЭМ!$E$39:$E$782,СВЦЭМ!$A$39:$A$782,$A196,СВЦЭМ!$B$39:$B$782,F$191)+'СЕТ СН'!$F$15</f>
        <v>187.36195523000001</v>
      </c>
      <c r="G196" s="36">
        <f>SUMIFS(СВЦЭМ!$E$39:$E$782,СВЦЭМ!$A$39:$A$782,$A196,СВЦЭМ!$B$39:$B$782,G$191)+'СЕТ СН'!$F$15</f>
        <v>189.14923052</v>
      </c>
      <c r="H196" s="36">
        <f>SUMIFS(СВЦЭМ!$E$39:$E$782,СВЦЭМ!$A$39:$A$782,$A196,СВЦЭМ!$B$39:$B$782,H$191)+'СЕТ СН'!$F$15</f>
        <v>199.71648447999999</v>
      </c>
      <c r="I196" s="36">
        <f>SUMIFS(СВЦЭМ!$E$39:$E$782,СВЦЭМ!$A$39:$A$782,$A196,СВЦЭМ!$B$39:$B$782,I$191)+'СЕТ СН'!$F$15</f>
        <v>196.65560348</v>
      </c>
      <c r="J196" s="36">
        <f>SUMIFS(СВЦЭМ!$E$39:$E$782,СВЦЭМ!$A$39:$A$782,$A196,СВЦЭМ!$B$39:$B$782,J$191)+'СЕТ СН'!$F$15</f>
        <v>177.31622849999999</v>
      </c>
      <c r="K196" s="36">
        <f>SUMIFS(СВЦЭМ!$E$39:$E$782,СВЦЭМ!$A$39:$A$782,$A196,СВЦЭМ!$B$39:$B$782,K$191)+'СЕТ СН'!$F$15</f>
        <v>181.42782993</v>
      </c>
      <c r="L196" s="36">
        <f>SUMIFS(СВЦЭМ!$E$39:$E$782,СВЦЭМ!$A$39:$A$782,$A196,СВЦЭМ!$B$39:$B$782,L$191)+'СЕТ СН'!$F$15</f>
        <v>182.71847022</v>
      </c>
      <c r="M196" s="36">
        <f>SUMIFS(СВЦЭМ!$E$39:$E$782,СВЦЭМ!$A$39:$A$782,$A196,СВЦЭМ!$B$39:$B$782,M$191)+'СЕТ СН'!$F$15</f>
        <v>186.80421536</v>
      </c>
      <c r="N196" s="36">
        <f>SUMIFS(СВЦЭМ!$E$39:$E$782,СВЦЭМ!$A$39:$A$782,$A196,СВЦЭМ!$B$39:$B$782,N$191)+'СЕТ СН'!$F$15</f>
        <v>182.81473973000001</v>
      </c>
      <c r="O196" s="36">
        <f>SUMIFS(СВЦЭМ!$E$39:$E$782,СВЦЭМ!$A$39:$A$782,$A196,СВЦЭМ!$B$39:$B$782,O$191)+'СЕТ СН'!$F$15</f>
        <v>183.75294031000001</v>
      </c>
      <c r="P196" s="36">
        <f>SUMIFS(СВЦЭМ!$E$39:$E$782,СВЦЭМ!$A$39:$A$782,$A196,СВЦЭМ!$B$39:$B$782,P$191)+'СЕТ СН'!$F$15</f>
        <v>184.52817211000001</v>
      </c>
      <c r="Q196" s="36">
        <f>SUMIFS(СВЦЭМ!$E$39:$E$782,СВЦЭМ!$A$39:$A$782,$A196,СВЦЭМ!$B$39:$B$782,Q$191)+'СЕТ СН'!$F$15</f>
        <v>188.80189553</v>
      </c>
      <c r="R196" s="36">
        <f>SUMIFS(СВЦЭМ!$E$39:$E$782,СВЦЭМ!$A$39:$A$782,$A196,СВЦЭМ!$B$39:$B$782,R$191)+'СЕТ СН'!$F$15</f>
        <v>185.07043905</v>
      </c>
      <c r="S196" s="36">
        <f>SUMIFS(СВЦЭМ!$E$39:$E$782,СВЦЭМ!$A$39:$A$782,$A196,СВЦЭМ!$B$39:$B$782,S$191)+'СЕТ СН'!$F$15</f>
        <v>183.50917269000001</v>
      </c>
      <c r="T196" s="36">
        <f>SUMIFS(СВЦЭМ!$E$39:$E$782,СВЦЭМ!$A$39:$A$782,$A196,СВЦЭМ!$B$39:$B$782,T$191)+'СЕТ СН'!$F$15</f>
        <v>189.86877278</v>
      </c>
      <c r="U196" s="36">
        <f>SUMIFS(СВЦЭМ!$E$39:$E$782,СВЦЭМ!$A$39:$A$782,$A196,СВЦЭМ!$B$39:$B$782,U$191)+'СЕТ СН'!$F$15</f>
        <v>185.43415436000001</v>
      </c>
      <c r="V196" s="36">
        <f>SUMIFS(СВЦЭМ!$E$39:$E$782,СВЦЭМ!$A$39:$A$782,$A196,СВЦЭМ!$B$39:$B$782,V$191)+'СЕТ СН'!$F$15</f>
        <v>185.47196776999999</v>
      </c>
      <c r="W196" s="36">
        <f>SUMIFS(СВЦЭМ!$E$39:$E$782,СВЦЭМ!$A$39:$A$782,$A196,СВЦЭМ!$B$39:$B$782,W$191)+'СЕТ СН'!$F$15</f>
        <v>186.22656992</v>
      </c>
      <c r="X196" s="36">
        <f>SUMIFS(СВЦЭМ!$E$39:$E$782,СВЦЭМ!$A$39:$A$782,$A196,СВЦЭМ!$B$39:$B$782,X$191)+'СЕТ СН'!$F$15</f>
        <v>188.1854573</v>
      </c>
      <c r="Y196" s="36">
        <f>SUMIFS(СВЦЭМ!$E$39:$E$782,СВЦЭМ!$A$39:$A$782,$A196,СВЦЭМ!$B$39:$B$782,Y$191)+'СЕТ СН'!$F$15</f>
        <v>202.22965665000001</v>
      </c>
    </row>
    <row r="197" spans="1:25" ht="15.75" x14ac:dyDescent="0.2">
      <c r="A197" s="35">
        <f t="shared" si="5"/>
        <v>44475</v>
      </c>
      <c r="B197" s="36">
        <f>SUMIFS(СВЦЭМ!$E$39:$E$782,СВЦЭМ!$A$39:$A$782,$A197,СВЦЭМ!$B$39:$B$782,B$191)+'СЕТ СН'!$F$15</f>
        <v>207.26960166999999</v>
      </c>
      <c r="C197" s="36">
        <f>SUMIFS(СВЦЭМ!$E$39:$E$782,СВЦЭМ!$A$39:$A$782,$A197,СВЦЭМ!$B$39:$B$782,C$191)+'СЕТ СН'!$F$15</f>
        <v>213.14305684000001</v>
      </c>
      <c r="D197" s="36">
        <f>SUMIFS(СВЦЭМ!$E$39:$E$782,СВЦЭМ!$A$39:$A$782,$A197,СВЦЭМ!$B$39:$B$782,D$191)+'СЕТ СН'!$F$15</f>
        <v>197.21486927999999</v>
      </c>
      <c r="E197" s="36">
        <f>SUMIFS(СВЦЭМ!$E$39:$E$782,СВЦЭМ!$A$39:$A$782,$A197,СВЦЭМ!$B$39:$B$782,E$191)+'СЕТ СН'!$F$15</f>
        <v>195.20476045000001</v>
      </c>
      <c r="F197" s="36">
        <f>SUMIFS(СВЦЭМ!$E$39:$E$782,СВЦЭМ!$A$39:$A$782,$A197,СВЦЭМ!$B$39:$B$782,F$191)+'СЕТ СН'!$F$15</f>
        <v>194.11797505999999</v>
      </c>
      <c r="G197" s="36">
        <f>SUMIFS(СВЦЭМ!$E$39:$E$782,СВЦЭМ!$A$39:$A$782,$A197,СВЦЭМ!$B$39:$B$782,G$191)+'СЕТ СН'!$F$15</f>
        <v>194.75846920000001</v>
      </c>
      <c r="H197" s="36">
        <f>SUMIFS(СВЦЭМ!$E$39:$E$782,СВЦЭМ!$A$39:$A$782,$A197,СВЦЭМ!$B$39:$B$782,H$191)+'СЕТ СН'!$F$15</f>
        <v>206.17069789999999</v>
      </c>
      <c r="I197" s="36">
        <f>SUMIFS(СВЦЭМ!$E$39:$E$782,СВЦЭМ!$A$39:$A$782,$A197,СВЦЭМ!$B$39:$B$782,I$191)+'СЕТ СН'!$F$15</f>
        <v>209.07047648</v>
      </c>
      <c r="J197" s="36">
        <f>SUMIFS(СВЦЭМ!$E$39:$E$782,СВЦЭМ!$A$39:$A$782,$A197,СВЦЭМ!$B$39:$B$782,J$191)+'СЕТ СН'!$F$15</f>
        <v>198.27490356999999</v>
      </c>
      <c r="K197" s="36">
        <f>SUMIFS(СВЦЭМ!$E$39:$E$782,СВЦЭМ!$A$39:$A$782,$A197,СВЦЭМ!$B$39:$B$782,K$191)+'СЕТ СН'!$F$15</f>
        <v>194.65394938</v>
      </c>
      <c r="L197" s="36">
        <f>SUMIFS(СВЦЭМ!$E$39:$E$782,СВЦЭМ!$A$39:$A$782,$A197,СВЦЭМ!$B$39:$B$782,L$191)+'СЕТ СН'!$F$15</f>
        <v>198.05843891000001</v>
      </c>
      <c r="M197" s="36">
        <f>SUMIFS(СВЦЭМ!$E$39:$E$782,СВЦЭМ!$A$39:$A$782,$A197,СВЦЭМ!$B$39:$B$782,M$191)+'СЕТ СН'!$F$15</f>
        <v>198.26992927000001</v>
      </c>
      <c r="N197" s="36">
        <f>SUMIFS(СВЦЭМ!$E$39:$E$782,СВЦЭМ!$A$39:$A$782,$A197,СВЦЭМ!$B$39:$B$782,N$191)+'СЕТ СН'!$F$15</f>
        <v>196.62711952000001</v>
      </c>
      <c r="O197" s="36">
        <f>SUMIFS(СВЦЭМ!$E$39:$E$782,СВЦЭМ!$A$39:$A$782,$A197,СВЦЭМ!$B$39:$B$782,O$191)+'СЕТ СН'!$F$15</f>
        <v>199.31862831000001</v>
      </c>
      <c r="P197" s="36">
        <f>SUMIFS(СВЦЭМ!$E$39:$E$782,СВЦЭМ!$A$39:$A$782,$A197,СВЦЭМ!$B$39:$B$782,P$191)+'СЕТ СН'!$F$15</f>
        <v>200.22777959999999</v>
      </c>
      <c r="Q197" s="36">
        <f>SUMIFS(СВЦЭМ!$E$39:$E$782,СВЦЭМ!$A$39:$A$782,$A197,СВЦЭМ!$B$39:$B$782,Q$191)+'СЕТ СН'!$F$15</f>
        <v>202.42087455999999</v>
      </c>
      <c r="R197" s="36">
        <f>SUMIFS(СВЦЭМ!$E$39:$E$782,СВЦЭМ!$A$39:$A$782,$A197,СВЦЭМ!$B$39:$B$782,R$191)+'СЕТ СН'!$F$15</f>
        <v>203.53395877</v>
      </c>
      <c r="S197" s="36">
        <f>SUMIFS(СВЦЭМ!$E$39:$E$782,СВЦЭМ!$A$39:$A$782,$A197,СВЦЭМ!$B$39:$B$782,S$191)+'СЕТ СН'!$F$15</f>
        <v>203.21712561999999</v>
      </c>
      <c r="T197" s="36">
        <f>SUMIFS(СВЦЭМ!$E$39:$E$782,СВЦЭМ!$A$39:$A$782,$A197,СВЦЭМ!$B$39:$B$782,T$191)+'СЕТ СН'!$F$15</f>
        <v>195.05425070999999</v>
      </c>
      <c r="U197" s="36">
        <f>SUMIFS(СВЦЭМ!$E$39:$E$782,СВЦЭМ!$A$39:$A$782,$A197,СВЦЭМ!$B$39:$B$782,U$191)+'СЕТ СН'!$F$15</f>
        <v>183.12124897999999</v>
      </c>
      <c r="V197" s="36">
        <f>SUMIFS(СВЦЭМ!$E$39:$E$782,СВЦЭМ!$A$39:$A$782,$A197,СВЦЭМ!$B$39:$B$782,V$191)+'СЕТ СН'!$F$15</f>
        <v>176.84190063</v>
      </c>
      <c r="W197" s="36">
        <f>SUMIFS(СВЦЭМ!$E$39:$E$782,СВЦЭМ!$A$39:$A$782,$A197,СВЦЭМ!$B$39:$B$782,W$191)+'СЕТ СН'!$F$15</f>
        <v>182.91947182000001</v>
      </c>
      <c r="X197" s="36">
        <f>SUMIFS(СВЦЭМ!$E$39:$E$782,СВЦЭМ!$A$39:$A$782,$A197,СВЦЭМ!$B$39:$B$782,X$191)+'СЕТ СН'!$F$15</f>
        <v>198.28805328000001</v>
      </c>
      <c r="Y197" s="36">
        <f>SUMIFS(СВЦЭМ!$E$39:$E$782,СВЦЭМ!$A$39:$A$782,$A197,СВЦЭМ!$B$39:$B$782,Y$191)+'СЕТ СН'!$F$15</f>
        <v>205.14152582</v>
      </c>
    </row>
    <row r="198" spans="1:25" ht="15.75" x14ac:dyDescent="0.2">
      <c r="A198" s="35">
        <f t="shared" si="5"/>
        <v>44476</v>
      </c>
      <c r="B198" s="36">
        <f>SUMIFS(СВЦЭМ!$E$39:$E$782,СВЦЭМ!$A$39:$A$782,$A198,СВЦЭМ!$B$39:$B$782,B$191)+'СЕТ СН'!$F$15</f>
        <v>193.04915972000001</v>
      </c>
      <c r="C198" s="36">
        <f>SUMIFS(СВЦЭМ!$E$39:$E$782,СВЦЭМ!$A$39:$A$782,$A198,СВЦЭМ!$B$39:$B$782,C$191)+'СЕТ СН'!$F$15</f>
        <v>196.41196417</v>
      </c>
      <c r="D198" s="36">
        <f>SUMIFS(СВЦЭМ!$E$39:$E$782,СВЦЭМ!$A$39:$A$782,$A198,СВЦЭМ!$B$39:$B$782,D$191)+'СЕТ СН'!$F$15</f>
        <v>187.52674082999999</v>
      </c>
      <c r="E198" s="36">
        <f>SUMIFS(СВЦЭМ!$E$39:$E$782,СВЦЭМ!$A$39:$A$782,$A198,СВЦЭМ!$B$39:$B$782,E$191)+'СЕТ СН'!$F$15</f>
        <v>187.9547657</v>
      </c>
      <c r="F198" s="36">
        <f>SUMIFS(СВЦЭМ!$E$39:$E$782,СВЦЭМ!$A$39:$A$782,$A198,СВЦЭМ!$B$39:$B$782,F$191)+'СЕТ СН'!$F$15</f>
        <v>187.78466535999999</v>
      </c>
      <c r="G198" s="36">
        <f>SUMIFS(СВЦЭМ!$E$39:$E$782,СВЦЭМ!$A$39:$A$782,$A198,СВЦЭМ!$B$39:$B$782,G$191)+'СЕТ СН'!$F$15</f>
        <v>187.85974515999999</v>
      </c>
      <c r="H198" s="36">
        <f>SUMIFS(СВЦЭМ!$E$39:$E$782,СВЦЭМ!$A$39:$A$782,$A198,СВЦЭМ!$B$39:$B$782,H$191)+'СЕТ СН'!$F$15</f>
        <v>197.60556579999999</v>
      </c>
      <c r="I198" s="36">
        <f>SUMIFS(СВЦЭМ!$E$39:$E$782,СВЦЭМ!$A$39:$A$782,$A198,СВЦЭМ!$B$39:$B$782,I$191)+'СЕТ СН'!$F$15</f>
        <v>199.63299545999999</v>
      </c>
      <c r="J198" s="36">
        <f>SUMIFS(СВЦЭМ!$E$39:$E$782,СВЦЭМ!$A$39:$A$782,$A198,СВЦЭМ!$B$39:$B$782,J$191)+'СЕТ СН'!$F$15</f>
        <v>191.64323114000001</v>
      </c>
      <c r="K198" s="36">
        <f>SUMIFS(СВЦЭМ!$E$39:$E$782,СВЦЭМ!$A$39:$A$782,$A198,СВЦЭМ!$B$39:$B$782,K$191)+'СЕТ СН'!$F$15</f>
        <v>185.88842044</v>
      </c>
      <c r="L198" s="36">
        <f>SUMIFS(СВЦЭМ!$E$39:$E$782,СВЦЭМ!$A$39:$A$782,$A198,СВЦЭМ!$B$39:$B$782,L$191)+'СЕТ СН'!$F$15</f>
        <v>183.61800826999999</v>
      </c>
      <c r="M198" s="36">
        <f>SUMIFS(СВЦЭМ!$E$39:$E$782,СВЦЭМ!$A$39:$A$782,$A198,СВЦЭМ!$B$39:$B$782,M$191)+'СЕТ СН'!$F$15</f>
        <v>187.71212105999999</v>
      </c>
      <c r="N198" s="36">
        <f>SUMIFS(СВЦЭМ!$E$39:$E$782,СВЦЭМ!$A$39:$A$782,$A198,СВЦЭМ!$B$39:$B$782,N$191)+'СЕТ СН'!$F$15</f>
        <v>189.41408720000001</v>
      </c>
      <c r="O198" s="36">
        <f>SUMIFS(СВЦЭМ!$E$39:$E$782,СВЦЭМ!$A$39:$A$782,$A198,СВЦЭМ!$B$39:$B$782,O$191)+'СЕТ СН'!$F$15</f>
        <v>188.42563630999999</v>
      </c>
      <c r="P198" s="36">
        <f>SUMIFS(СВЦЭМ!$E$39:$E$782,СВЦЭМ!$A$39:$A$782,$A198,СВЦЭМ!$B$39:$B$782,P$191)+'СЕТ СН'!$F$15</f>
        <v>188.09842049</v>
      </c>
      <c r="Q198" s="36">
        <f>SUMIFS(СВЦЭМ!$E$39:$E$782,СВЦЭМ!$A$39:$A$782,$A198,СВЦЭМ!$B$39:$B$782,Q$191)+'СЕТ СН'!$F$15</f>
        <v>189.32527934999999</v>
      </c>
      <c r="R198" s="36">
        <f>SUMIFS(СВЦЭМ!$E$39:$E$782,СВЦЭМ!$A$39:$A$782,$A198,СВЦЭМ!$B$39:$B$782,R$191)+'СЕТ СН'!$F$15</f>
        <v>188.16190602</v>
      </c>
      <c r="S198" s="36">
        <f>SUMIFS(СВЦЭМ!$E$39:$E$782,СВЦЭМ!$A$39:$A$782,$A198,СВЦЭМ!$B$39:$B$782,S$191)+'СЕТ СН'!$F$15</f>
        <v>188.08026401999999</v>
      </c>
      <c r="T198" s="36">
        <f>SUMIFS(СВЦЭМ!$E$39:$E$782,СВЦЭМ!$A$39:$A$782,$A198,СВЦЭМ!$B$39:$B$782,T$191)+'СЕТ СН'!$F$15</f>
        <v>185.11675964</v>
      </c>
      <c r="U198" s="36">
        <f>SUMIFS(СВЦЭМ!$E$39:$E$782,СВЦЭМ!$A$39:$A$782,$A198,СВЦЭМ!$B$39:$B$782,U$191)+'СЕТ СН'!$F$15</f>
        <v>180.66710914999999</v>
      </c>
      <c r="V198" s="36">
        <f>SUMIFS(СВЦЭМ!$E$39:$E$782,СВЦЭМ!$A$39:$A$782,$A198,СВЦЭМ!$B$39:$B$782,V$191)+'СЕТ СН'!$F$15</f>
        <v>183.52042201</v>
      </c>
      <c r="W198" s="36">
        <f>SUMIFS(СВЦЭМ!$E$39:$E$782,СВЦЭМ!$A$39:$A$782,$A198,СВЦЭМ!$B$39:$B$782,W$191)+'СЕТ СН'!$F$15</f>
        <v>189.86054687999999</v>
      </c>
      <c r="X198" s="36">
        <f>SUMIFS(СВЦЭМ!$E$39:$E$782,СВЦЭМ!$A$39:$A$782,$A198,СВЦЭМ!$B$39:$B$782,X$191)+'СЕТ СН'!$F$15</f>
        <v>199.85428204999999</v>
      </c>
      <c r="Y198" s="36">
        <f>SUMIFS(СВЦЭМ!$E$39:$E$782,СВЦЭМ!$A$39:$A$782,$A198,СВЦЭМ!$B$39:$B$782,Y$191)+'СЕТ СН'!$F$15</f>
        <v>201.90045775999999</v>
      </c>
    </row>
    <row r="199" spans="1:25" ht="15.75" x14ac:dyDescent="0.2">
      <c r="A199" s="35">
        <f t="shared" si="5"/>
        <v>44477</v>
      </c>
      <c r="B199" s="36">
        <f>SUMIFS(СВЦЭМ!$E$39:$E$782,СВЦЭМ!$A$39:$A$782,$A199,СВЦЭМ!$B$39:$B$782,B$191)+'СЕТ СН'!$F$15</f>
        <v>196.62420560000001</v>
      </c>
      <c r="C199" s="36">
        <f>SUMIFS(СВЦЭМ!$E$39:$E$782,СВЦЭМ!$A$39:$A$782,$A199,СВЦЭМ!$B$39:$B$782,C$191)+'СЕТ СН'!$F$15</f>
        <v>201.40062735000001</v>
      </c>
      <c r="D199" s="36">
        <f>SUMIFS(СВЦЭМ!$E$39:$E$782,СВЦЭМ!$A$39:$A$782,$A199,СВЦЭМ!$B$39:$B$782,D$191)+'СЕТ СН'!$F$15</f>
        <v>195.66554260000001</v>
      </c>
      <c r="E199" s="36">
        <f>SUMIFS(СВЦЭМ!$E$39:$E$782,СВЦЭМ!$A$39:$A$782,$A199,СВЦЭМ!$B$39:$B$782,E$191)+'СЕТ СН'!$F$15</f>
        <v>200.40593758</v>
      </c>
      <c r="F199" s="36">
        <f>SUMIFS(СВЦЭМ!$E$39:$E$782,СВЦЭМ!$A$39:$A$782,$A199,СВЦЭМ!$B$39:$B$782,F$191)+'СЕТ СН'!$F$15</f>
        <v>199.82927687</v>
      </c>
      <c r="G199" s="36">
        <f>SUMIFS(СВЦЭМ!$E$39:$E$782,СВЦЭМ!$A$39:$A$782,$A199,СВЦЭМ!$B$39:$B$782,G$191)+'СЕТ СН'!$F$15</f>
        <v>196.16902041</v>
      </c>
      <c r="H199" s="36">
        <f>SUMIFS(СВЦЭМ!$E$39:$E$782,СВЦЭМ!$A$39:$A$782,$A199,СВЦЭМ!$B$39:$B$782,H$191)+'СЕТ СН'!$F$15</f>
        <v>202.98911386</v>
      </c>
      <c r="I199" s="36">
        <f>SUMIFS(СВЦЭМ!$E$39:$E$782,СВЦЭМ!$A$39:$A$782,$A199,СВЦЭМ!$B$39:$B$782,I$191)+'СЕТ СН'!$F$15</f>
        <v>210.21214080999999</v>
      </c>
      <c r="J199" s="36">
        <f>SUMIFS(СВЦЭМ!$E$39:$E$782,СВЦЭМ!$A$39:$A$782,$A199,СВЦЭМ!$B$39:$B$782,J$191)+'СЕТ СН'!$F$15</f>
        <v>200.07387883999999</v>
      </c>
      <c r="K199" s="36">
        <f>SUMIFS(СВЦЭМ!$E$39:$E$782,СВЦЭМ!$A$39:$A$782,$A199,СВЦЭМ!$B$39:$B$782,K$191)+'СЕТ СН'!$F$15</f>
        <v>193.79482701000001</v>
      </c>
      <c r="L199" s="36">
        <f>SUMIFS(СВЦЭМ!$E$39:$E$782,СВЦЭМ!$A$39:$A$782,$A199,СВЦЭМ!$B$39:$B$782,L$191)+'СЕТ СН'!$F$15</f>
        <v>186.67678685999999</v>
      </c>
      <c r="M199" s="36">
        <f>SUMIFS(СВЦЭМ!$E$39:$E$782,СВЦЭМ!$A$39:$A$782,$A199,СВЦЭМ!$B$39:$B$782,M$191)+'СЕТ СН'!$F$15</f>
        <v>189.32260596</v>
      </c>
      <c r="N199" s="36">
        <f>SUMIFS(СВЦЭМ!$E$39:$E$782,СВЦЭМ!$A$39:$A$782,$A199,СВЦЭМ!$B$39:$B$782,N$191)+'СЕТ СН'!$F$15</f>
        <v>190.35484349999999</v>
      </c>
      <c r="O199" s="36">
        <f>SUMIFS(СВЦЭМ!$E$39:$E$782,СВЦЭМ!$A$39:$A$782,$A199,СВЦЭМ!$B$39:$B$782,O$191)+'СЕТ СН'!$F$15</f>
        <v>188.56837286000001</v>
      </c>
      <c r="P199" s="36">
        <f>SUMIFS(СВЦЭМ!$E$39:$E$782,СВЦЭМ!$A$39:$A$782,$A199,СВЦЭМ!$B$39:$B$782,P$191)+'СЕТ СН'!$F$15</f>
        <v>188.74838038999999</v>
      </c>
      <c r="Q199" s="36">
        <f>SUMIFS(СВЦЭМ!$E$39:$E$782,СВЦЭМ!$A$39:$A$782,$A199,СВЦЭМ!$B$39:$B$782,Q$191)+'СЕТ СН'!$F$15</f>
        <v>187.77121195000001</v>
      </c>
      <c r="R199" s="36">
        <f>SUMIFS(СВЦЭМ!$E$39:$E$782,СВЦЭМ!$A$39:$A$782,$A199,СВЦЭМ!$B$39:$B$782,R$191)+'СЕТ СН'!$F$15</f>
        <v>187.01571389</v>
      </c>
      <c r="S199" s="36">
        <f>SUMIFS(СВЦЭМ!$E$39:$E$782,СВЦЭМ!$A$39:$A$782,$A199,СВЦЭМ!$B$39:$B$782,S$191)+'СЕТ СН'!$F$15</f>
        <v>187.55234107999999</v>
      </c>
      <c r="T199" s="36">
        <f>SUMIFS(СВЦЭМ!$E$39:$E$782,СВЦЭМ!$A$39:$A$782,$A199,СВЦЭМ!$B$39:$B$782,T$191)+'СЕТ СН'!$F$15</f>
        <v>188.83750741</v>
      </c>
      <c r="U199" s="36">
        <f>SUMIFS(СВЦЭМ!$E$39:$E$782,СВЦЭМ!$A$39:$A$782,$A199,СВЦЭМ!$B$39:$B$782,U$191)+'СЕТ СН'!$F$15</f>
        <v>183.25984052000001</v>
      </c>
      <c r="V199" s="36">
        <f>SUMIFS(СВЦЭМ!$E$39:$E$782,СВЦЭМ!$A$39:$A$782,$A199,СВЦЭМ!$B$39:$B$782,V$191)+'СЕТ СН'!$F$15</f>
        <v>183.42401057000001</v>
      </c>
      <c r="W199" s="36">
        <f>SUMIFS(СВЦЭМ!$E$39:$E$782,СВЦЭМ!$A$39:$A$782,$A199,СВЦЭМ!$B$39:$B$782,W$191)+'СЕТ СН'!$F$15</f>
        <v>190.13019359</v>
      </c>
      <c r="X199" s="36">
        <f>SUMIFS(СВЦЭМ!$E$39:$E$782,СВЦЭМ!$A$39:$A$782,$A199,СВЦЭМ!$B$39:$B$782,X$191)+'СЕТ СН'!$F$15</f>
        <v>200.16879922000001</v>
      </c>
      <c r="Y199" s="36">
        <f>SUMIFS(СВЦЭМ!$E$39:$E$782,СВЦЭМ!$A$39:$A$782,$A199,СВЦЭМ!$B$39:$B$782,Y$191)+'СЕТ СН'!$F$15</f>
        <v>200.47451174</v>
      </c>
    </row>
    <row r="200" spans="1:25" ht="15.75" x14ac:dyDescent="0.2">
      <c r="A200" s="35">
        <f t="shared" si="5"/>
        <v>44478</v>
      </c>
      <c r="B200" s="36">
        <f>SUMIFS(СВЦЭМ!$E$39:$E$782,СВЦЭМ!$A$39:$A$782,$A200,СВЦЭМ!$B$39:$B$782,B$191)+'СЕТ СН'!$F$15</f>
        <v>178.36062375</v>
      </c>
      <c r="C200" s="36">
        <f>SUMIFS(СВЦЭМ!$E$39:$E$782,СВЦЭМ!$A$39:$A$782,$A200,СВЦЭМ!$B$39:$B$782,C$191)+'СЕТ СН'!$F$15</f>
        <v>185.51642666999999</v>
      </c>
      <c r="D200" s="36">
        <f>SUMIFS(СВЦЭМ!$E$39:$E$782,СВЦЭМ!$A$39:$A$782,$A200,СВЦЭМ!$B$39:$B$782,D$191)+'СЕТ СН'!$F$15</f>
        <v>184.93833036999999</v>
      </c>
      <c r="E200" s="36">
        <f>SUMIFS(СВЦЭМ!$E$39:$E$782,СВЦЭМ!$A$39:$A$782,$A200,СВЦЭМ!$B$39:$B$782,E$191)+'СЕТ СН'!$F$15</f>
        <v>188.81373404000001</v>
      </c>
      <c r="F200" s="36">
        <f>SUMIFS(СВЦЭМ!$E$39:$E$782,СВЦЭМ!$A$39:$A$782,$A200,СВЦЭМ!$B$39:$B$782,F$191)+'СЕТ СН'!$F$15</f>
        <v>186.49775234000001</v>
      </c>
      <c r="G200" s="36">
        <f>SUMIFS(СВЦЭМ!$E$39:$E$782,СВЦЭМ!$A$39:$A$782,$A200,СВЦЭМ!$B$39:$B$782,G$191)+'СЕТ СН'!$F$15</f>
        <v>184.97842395999999</v>
      </c>
      <c r="H200" s="36">
        <f>SUMIFS(СВЦЭМ!$E$39:$E$782,СВЦЭМ!$A$39:$A$782,$A200,СВЦЭМ!$B$39:$B$782,H$191)+'СЕТ СН'!$F$15</f>
        <v>178.98365042</v>
      </c>
      <c r="I200" s="36">
        <f>SUMIFS(СВЦЭМ!$E$39:$E$782,СВЦЭМ!$A$39:$A$782,$A200,СВЦЭМ!$B$39:$B$782,I$191)+'СЕТ СН'!$F$15</f>
        <v>193.70351980999999</v>
      </c>
      <c r="J200" s="36">
        <f>SUMIFS(СВЦЭМ!$E$39:$E$782,СВЦЭМ!$A$39:$A$782,$A200,СВЦЭМ!$B$39:$B$782,J$191)+'СЕТ СН'!$F$15</f>
        <v>199.81467522</v>
      </c>
      <c r="K200" s="36">
        <f>SUMIFS(СВЦЭМ!$E$39:$E$782,СВЦЭМ!$A$39:$A$782,$A200,СВЦЭМ!$B$39:$B$782,K$191)+'СЕТ СН'!$F$15</f>
        <v>187.94083835000001</v>
      </c>
      <c r="L200" s="36">
        <f>SUMIFS(СВЦЭМ!$E$39:$E$782,СВЦЭМ!$A$39:$A$782,$A200,СВЦЭМ!$B$39:$B$782,L$191)+'СЕТ СН'!$F$15</f>
        <v>183.02820374999999</v>
      </c>
      <c r="M200" s="36">
        <f>SUMIFS(СВЦЭМ!$E$39:$E$782,СВЦЭМ!$A$39:$A$782,$A200,СВЦЭМ!$B$39:$B$782,M$191)+'СЕТ СН'!$F$15</f>
        <v>184.30849276000001</v>
      </c>
      <c r="N200" s="36">
        <f>SUMIFS(СВЦЭМ!$E$39:$E$782,СВЦЭМ!$A$39:$A$782,$A200,СВЦЭМ!$B$39:$B$782,N$191)+'СЕТ СН'!$F$15</f>
        <v>187.76769364</v>
      </c>
      <c r="O200" s="36">
        <f>SUMIFS(СВЦЭМ!$E$39:$E$782,СВЦЭМ!$A$39:$A$782,$A200,СВЦЭМ!$B$39:$B$782,O$191)+'СЕТ СН'!$F$15</f>
        <v>187.29141190999999</v>
      </c>
      <c r="P200" s="36">
        <f>SUMIFS(СВЦЭМ!$E$39:$E$782,СВЦЭМ!$A$39:$A$782,$A200,СВЦЭМ!$B$39:$B$782,P$191)+'СЕТ СН'!$F$15</f>
        <v>186.75351749000001</v>
      </c>
      <c r="Q200" s="36">
        <f>SUMIFS(СВЦЭМ!$E$39:$E$782,СВЦЭМ!$A$39:$A$782,$A200,СВЦЭМ!$B$39:$B$782,Q$191)+'СЕТ СН'!$F$15</f>
        <v>200.56858391</v>
      </c>
      <c r="R200" s="36">
        <f>SUMIFS(СВЦЭМ!$E$39:$E$782,СВЦЭМ!$A$39:$A$782,$A200,СВЦЭМ!$B$39:$B$782,R$191)+'СЕТ СН'!$F$15</f>
        <v>193.40617406000001</v>
      </c>
      <c r="S200" s="36">
        <f>SUMIFS(СВЦЭМ!$E$39:$E$782,СВЦЭМ!$A$39:$A$782,$A200,СВЦЭМ!$B$39:$B$782,S$191)+'СЕТ СН'!$F$15</f>
        <v>187.91184063</v>
      </c>
      <c r="T200" s="36">
        <f>SUMIFS(СВЦЭМ!$E$39:$E$782,СВЦЭМ!$A$39:$A$782,$A200,СВЦЭМ!$B$39:$B$782,T$191)+'СЕТ СН'!$F$15</f>
        <v>183.34429101000001</v>
      </c>
      <c r="U200" s="36">
        <f>SUMIFS(СВЦЭМ!$E$39:$E$782,СВЦЭМ!$A$39:$A$782,$A200,СВЦЭМ!$B$39:$B$782,U$191)+'СЕТ СН'!$F$15</f>
        <v>177.97102802000001</v>
      </c>
      <c r="V200" s="36">
        <f>SUMIFS(СВЦЭМ!$E$39:$E$782,СВЦЭМ!$A$39:$A$782,$A200,СВЦЭМ!$B$39:$B$782,V$191)+'СЕТ СН'!$F$15</f>
        <v>174.79726581</v>
      </c>
      <c r="W200" s="36">
        <f>SUMIFS(СВЦЭМ!$E$39:$E$782,СВЦЭМ!$A$39:$A$782,$A200,СВЦЭМ!$B$39:$B$782,W$191)+'СЕТ СН'!$F$15</f>
        <v>183.41066094999999</v>
      </c>
      <c r="X200" s="36">
        <f>SUMIFS(СВЦЭМ!$E$39:$E$782,СВЦЭМ!$A$39:$A$782,$A200,СВЦЭМ!$B$39:$B$782,X$191)+'СЕТ СН'!$F$15</f>
        <v>190.98811044000001</v>
      </c>
      <c r="Y200" s="36">
        <f>SUMIFS(СВЦЭМ!$E$39:$E$782,СВЦЭМ!$A$39:$A$782,$A200,СВЦЭМ!$B$39:$B$782,Y$191)+'СЕТ СН'!$F$15</f>
        <v>193.41922105</v>
      </c>
    </row>
    <row r="201" spans="1:25" ht="15.75" x14ac:dyDescent="0.2">
      <c r="A201" s="35">
        <f t="shared" si="5"/>
        <v>44479</v>
      </c>
      <c r="B201" s="36">
        <f>SUMIFS(СВЦЭМ!$E$39:$E$782,СВЦЭМ!$A$39:$A$782,$A201,СВЦЭМ!$B$39:$B$782,B$191)+'СЕТ СН'!$F$15</f>
        <v>228.45641574000001</v>
      </c>
      <c r="C201" s="36">
        <f>SUMIFS(СВЦЭМ!$E$39:$E$782,СВЦЭМ!$A$39:$A$782,$A201,СВЦЭМ!$B$39:$B$782,C$191)+'СЕТ СН'!$F$15</f>
        <v>233.49198267</v>
      </c>
      <c r="D201" s="36">
        <f>SUMIFS(СВЦЭМ!$E$39:$E$782,СВЦЭМ!$A$39:$A$782,$A201,СВЦЭМ!$B$39:$B$782,D$191)+'СЕТ СН'!$F$15</f>
        <v>230.49662556000001</v>
      </c>
      <c r="E201" s="36">
        <f>SUMIFS(СВЦЭМ!$E$39:$E$782,СВЦЭМ!$A$39:$A$782,$A201,СВЦЭМ!$B$39:$B$782,E$191)+'СЕТ СН'!$F$15</f>
        <v>227.77289511000001</v>
      </c>
      <c r="F201" s="36">
        <f>SUMIFS(СВЦЭМ!$E$39:$E$782,СВЦЭМ!$A$39:$A$782,$A201,СВЦЭМ!$B$39:$B$782,F$191)+'СЕТ СН'!$F$15</f>
        <v>225.96928141999999</v>
      </c>
      <c r="G201" s="36">
        <f>SUMIFS(СВЦЭМ!$E$39:$E$782,СВЦЭМ!$A$39:$A$782,$A201,СВЦЭМ!$B$39:$B$782,G$191)+'СЕТ СН'!$F$15</f>
        <v>226.30142508</v>
      </c>
      <c r="H201" s="36">
        <f>SUMIFS(СВЦЭМ!$E$39:$E$782,СВЦЭМ!$A$39:$A$782,$A201,СВЦЭМ!$B$39:$B$782,H$191)+'СЕТ СН'!$F$15</f>
        <v>233.82807331999999</v>
      </c>
      <c r="I201" s="36">
        <f>SUMIFS(СВЦЭМ!$E$39:$E$782,СВЦЭМ!$A$39:$A$782,$A201,СВЦЭМ!$B$39:$B$782,I$191)+'СЕТ СН'!$F$15</f>
        <v>230.43728849999999</v>
      </c>
      <c r="J201" s="36">
        <f>SUMIFS(СВЦЭМ!$E$39:$E$782,СВЦЭМ!$A$39:$A$782,$A201,СВЦЭМ!$B$39:$B$782,J$191)+'СЕТ СН'!$F$15</f>
        <v>218.94090926000001</v>
      </c>
      <c r="K201" s="36">
        <f>SUMIFS(СВЦЭМ!$E$39:$E$782,СВЦЭМ!$A$39:$A$782,$A201,СВЦЭМ!$B$39:$B$782,K$191)+'СЕТ СН'!$F$15</f>
        <v>212.09031643</v>
      </c>
      <c r="L201" s="36">
        <f>SUMIFS(СВЦЭМ!$E$39:$E$782,СВЦЭМ!$A$39:$A$782,$A201,СВЦЭМ!$B$39:$B$782,L$191)+'СЕТ СН'!$F$15</f>
        <v>210.39916478000001</v>
      </c>
      <c r="M201" s="36">
        <f>SUMIFS(СВЦЭМ!$E$39:$E$782,СВЦЭМ!$A$39:$A$782,$A201,СВЦЭМ!$B$39:$B$782,M$191)+'СЕТ СН'!$F$15</f>
        <v>210.34014676000001</v>
      </c>
      <c r="N201" s="36">
        <f>SUMIFS(СВЦЭМ!$E$39:$E$782,СВЦЭМ!$A$39:$A$782,$A201,СВЦЭМ!$B$39:$B$782,N$191)+'СЕТ СН'!$F$15</f>
        <v>210.76060960999999</v>
      </c>
      <c r="O201" s="36">
        <f>SUMIFS(СВЦЭМ!$E$39:$E$782,СВЦЭМ!$A$39:$A$782,$A201,СВЦЭМ!$B$39:$B$782,O$191)+'СЕТ СН'!$F$15</f>
        <v>213.05690059</v>
      </c>
      <c r="P201" s="36">
        <f>SUMIFS(СВЦЭМ!$E$39:$E$782,СВЦЭМ!$A$39:$A$782,$A201,СВЦЭМ!$B$39:$B$782,P$191)+'СЕТ СН'!$F$15</f>
        <v>213.09102336999999</v>
      </c>
      <c r="Q201" s="36">
        <f>SUMIFS(СВЦЭМ!$E$39:$E$782,СВЦЭМ!$A$39:$A$782,$A201,СВЦЭМ!$B$39:$B$782,Q$191)+'СЕТ СН'!$F$15</f>
        <v>214.90116842</v>
      </c>
      <c r="R201" s="36">
        <f>SUMIFS(СВЦЭМ!$E$39:$E$782,СВЦЭМ!$A$39:$A$782,$A201,СВЦЭМ!$B$39:$B$782,R$191)+'СЕТ СН'!$F$15</f>
        <v>214.31524160999999</v>
      </c>
      <c r="S201" s="36">
        <f>SUMIFS(СВЦЭМ!$E$39:$E$782,СВЦЭМ!$A$39:$A$782,$A201,СВЦЭМ!$B$39:$B$782,S$191)+'СЕТ СН'!$F$15</f>
        <v>213.20576281999999</v>
      </c>
      <c r="T201" s="36">
        <f>SUMIFS(СВЦЭМ!$E$39:$E$782,СВЦЭМ!$A$39:$A$782,$A201,СВЦЭМ!$B$39:$B$782,T$191)+'СЕТ СН'!$F$15</f>
        <v>204.85513517999999</v>
      </c>
      <c r="U201" s="36">
        <f>SUMIFS(СВЦЭМ!$E$39:$E$782,СВЦЭМ!$A$39:$A$782,$A201,СВЦЭМ!$B$39:$B$782,U$191)+'СЕТ СН'!$F$15</f>
        <v>204.77226464</v>
      </c>
      <c r="V201" s="36">
        <f>SUMIFS(СВЦЭМ!$E$39:$E$782,СВЦЭМ!$A$39:$A$782,$A201,СВЦЭМ!$B$39:$B$782,V$191)+'СЕТ СН'!$F$15</f>
        <v>200.48166316999999</v>
      </c>
      <c r="W201" s="36">
        <f>SUMIFS(СВЦЭМ!$E$39:$E$782,СВЦЭМ!$A$39:$A$782,$A201,СВЦЭМ!$B$39:$B$782,W$191)+'СЕТ СН'!$F$15</f>
        <v>207.83249934</v>
      </c>
      <c r="X201" s="36">
        <f>SUMIFS(СВЦЭМ!$E$39:$E$782,СВЦЭМ!$A$39:$A$782,$A201,СВЦЭМ!$B$39:$B$782,X$191)+'СЕТ СН'!$F$15</f>
        <v>213.97527559</v>
      </c>
      <c r="Y201" s="36">
        <f>SUMIFS(СВЦЭМ!$E$39:$E$782,СВЦЭМ!$A$39:$A$782,$A201,СВЦЭМ!$B$39:$B$782,Y$191)+'СЕТ СН'!$F$15</f>
        <v>215.56185274000001</v>
      </c>
    </row>
    <row r="202" spans="1:25" ht="15.75" x14ac:dyDescent="0.2">
      <c r="A202" s="35">
        <f t="shared" si="5"/>
        <v>44480</v>
      </c>
      <c r="B202" s="36">
        <f>SUMIFS(СВЦЭМ!$E$39:$E$782,СВЦЭМ!$A$39:$A$782,$A202,СВЦЭМ!$B$39:$B$782,B$191)+'СЕТ СН'!$F$15</f>
        <v>200.44028517999999</v>
      </c>
      <c r="C202" s="36">
        <f>SUMIFS(СВЦЭМ!$E$39:$E$782,СВЦЭМ!$A$39:$A$782,$A202,СВЦЭМ!$B$39:$B$782,C$191)+'СЕТ СН'!$F$15</f>
        <v>207.49535191000001</v>
      </c>
      <c r="D202" s="36">
        <f>SUMIFS(СВЦЭМ!$E$39:$E$782,СВЦЭМ!$A$39:$A$782,$A202,СВЦЭМ!$B$39:$B$782,D$191)+'СЕТ СН'!$F$15</f>
        <v>202.11905157000001</v>
      </c>
      <c r="E202" s="36">
        <f>SUMIFS(СВЦЭМ!$E$39:$E$782,СВЦЭМ!$A$39:$A$782,$A202,СВЦЭМ!$B$39:$B$782,E$191)+'СЕТ СН'!$F$15</f>
        <v>200.62010835999999</v>
      </c>
      <c r="F202" s="36">
        <f>SUMIFS(СВЦЭМ!$E$39:$E$782,СВЦЭМ!$A$39:$A$782,$A202,СВЦЭМ!$B$39:$B$782,F$191)+'СЕТ СН'!$F$15</f>
        <v>200.54678007999999</v>
      </c>
      <c r="G202" s="36">
        <f>SUMIFS(СВЦЭМ!$E$39:$E$782,СВЦЭМ!$A$39:$A$782,$A202,СВЦЭМ!$B$39:$B$782,G$191)+'СЕТ СН'!$F$15</f>
        <v>203.21368852000001</v>
      </c>
      <c r="H202" s="36">
        <f>SUMIFS(СВЦЭМ!$E$39:$E$782,СВЦЭМ!$A$39:$A$782,$A202,СВЦЭМ!$B$39:$B$782,H$191)+'СЕТ СН'!$F$15</f>
        <v>216.19953253</v>
      </c>
      <c r="I202" s="36">
        <f>SUMIFS(СВЦЭМ!$E$39:$E$782,СВЦЭМ!$A$39:$A$782,$A202,СВЦЭМ!$B$39:$B$782,I$191)+'СЕТ СН'!$F$15</f>
        <v>211.04760666999999</v>
      </c>
      <c r="J202" s="36">
        <f>SUMIFS(СВЦЭМ!$E$39:$E$782,СВЦЭМ!$A$39:$A$782,$A202,СВЦЭМ!$B$39:$B$782,J$191)+'СЕТ СН'!$F$15</f>
        <v>200.65714342000001</v>
      </c>
      <c r="K202" s="36">
        <f>SUMIFS(СВЦЭМ!$E$39:$E$782,СВЦЭМ!$A$39:$A$782,$A202,СВЦЭМ!$B$39:$B$782,K$191)+'СЕТ СН'!$F$15</f>
        <v>197.58798580999999</v>
      </c>
      <c r="L202" s="36">
        <f>SUMIFS(СВЦЭМ!$E$39:$E$782,СВЦЭМ!$A$39:$A$782,$A202,СВЦЭМ!$B$39:$B$782,L$191)+'СЕТ СН'!$F$15</f>
        <v>197.77376366999999</v>
      </c>
      <c r="M202" s="36">
        <f>SUMIFS(СВЦЭМ!$E$39:$E$782,СВЦЭМ!$A$39:$A$782,$A202,СВЦЭМ!$B$39:$B$782,M$191)+'СЕТ СН'!$F$15</f>
        <v>201.70130725999999</v>
      </c>
      <c r="N202" s="36">
        <f>SUMIFS(СВЦЭМ!$E$39:$E$782,СВЦЭМ!$A$39:$A$782,$A202,СВЦЭМ!$B$39:$B$782,N$191)+'СЕТ СН'!$F$15</f>
        <v>202.38067785000001</v>
      </c>
      <c r="O202" s="36">
        <f>SUMIFS(СВЦЭМ!$E$39:$E$782,СВЦЭМ!$A$39:$A$782,$A202,СВЦЭМ!$B$39:$B$782,O$191)+'СЕТ СН'!$F$15</f>
        <v>202.11018763999999</v>
      </c>
      <c r="P202" s="36">
        <f>SUMIFS(СВЦЭМ!$E$39:$E$782,СВЦЭМ!$A$39:$A$782,$A202,СВЦЭМ!$B$39:$B$782,P$191)+'СЕТ СН'!$F$15</f>
        <v>202.75309407</v>
      </c>
      <c r="Q202" s="36">
        <f>SUMIFS(СВЦЭМ!$E$39:$E$782,СВЦЭМ!$A$39:$A$782,$A202,СВЦЭМ!$B$39:$B$782,Q$191)+'СЕТ СН'!$F$15</f>
        <v>203.08778903000001</v>
      </c>
      <c r="R202" s="36">
        <f>SUMIFS(СВЦЭМ!$E$39:$E$782,СВЦЭМ!$A$39:$A$782,$A202,СВЦЭМ!$B$39:$B$782,R$191)+'СЕТ СН'!$F$15</f>
        <v>201.57473865</v>
      </c>
      <c r="S202" s="36">
        <f>SUMIFS(СВЦЭМ!$E$39:$E$782,СВЦЭМ!$A$39:$A$782,$A202,СВЦЭМ!$B$39:$B$782,S$191)+'СЕТ СН'!$F$15</f>
        <v>200.10223893</v>
      </c>
      <c r="T202" s="36">
        <f>SUMIFS(СВЦЭМ!$E$39:$E$782,СВЦЭМ!$A$39:$A$782,$A202,СВЦЭМ!$B$39:$B$782,T$191)+'СЕТ СН'!$F$15</f>
        <v>195.30037261999999</v>
      </c>
      <c r="U202" s="36">
        <f>SUMIFS(СВЦЭМ!$E$39:$E$782,СВЦЭМ!$A$39:$A$782,$A202,СВЦЭМ!$B$39:$B$782,U$191)+'СЕТ СН'!$F$15</f>
        <v>193.34908720999999</v>
      </c>
      <c r="V202" s="36">
        <f>SUMIFS(СВЦЭМ!$E$39:$E$782,СВЦЭМ!$A$39:$A$782,$A202,СВЦЭМ!$B$39:$B$782,V$191)+'СЕТ СН'!$F$15</f>
        <v>193.02069227999999</v>
      </c>
      <c r="W202" s="36">
        <f>SUMIFS(СВЦЭМ!$E$39:$E$782,СВЦЭМ!$A$39:$A$782,$A202,СВЦЭМ!$B$39:$B$782,W$191)+'СЕТ СН'!$F$15</f>
        <v>197.99717347999999</v>
      </c>
      <c r="X202" s="36">
        <f>SUMIFS(СВЦЭМ!$E$39:$E$782,СВЦЭМ!$A$39:$A$782,$A202,СВЦЭМ!$B$39:$B$782,X$191)+'СЕТ СН'!$F$15</f>
        <v>200.85655256999999</v>
      </c>
      <c r="Y202" s="36">
        <f>SUMIFS(СВЦЭМ!$E$39:$E$782,СВЦЭМ!$A$39:$A$782,$A202,СВЦЭМ!$B$39:$B$782,Y$191)+'СЕТ СН'!$F$15</f>
        <v>207.61651497</v>
      </c>
    </row>
    <row r="203" spans="1:25" ht="15.75" x14ac:dyDescent="0.2">
      <c r="A203" s="35">
        <f t="shared" si="5"/>
        <v>44481</v>
      </c>
      <c r="B203" s="36">
        <f>SUMIFS(СВЦЭМ!$E$39:$E$782,СВЦЭМ!$A$39:$A$782,$A203,СВЦЭМ!$B$39:$B$782,B$191)+'СЕТ СН'!$F$15</f>
        <v>213.28599371000001</v>
      </c>
      <c r="C203" s="36">
        <f>SUMIFS(СВЦЭМ!$E$39:$E$782,СВЦЭМ!$A$39:$A$782,$A203,СВЦЭМ!$B$39:$B$782,C$191)+'СЕТ СН'!$F$15</f>
        <v>217.71410653999999</v>
      </c>
      <c r="D203" s="36">
        <f>SUMIFS(СВЦЭМ!$E$39:$E$782,СВЦЭМ!$A$39:$A$782,$A203,СВЦЭМ!$B$39:$B$782,D$191)+'СЕТ СН'!$F$15</f>
        <v>201.40330234999999</v>
      </c>
      <c r="E203" s="36">
        <f>SUMIFS(СВЦЭМ!$E$39:$E$782,СВЦЭМ!$A$39:$A$782,$A203,СВЦЭМ!$B$39:$B$782,E$191)+'СЕТ СН'!$F$15</f>
        <v>200.32876582</v>
      </c>
      <c r="F203" s="36">
        <f>SUMIFS(СВЦЭМ!$E$39:$E$782,СВЦЭМ!$A$39:$A$782,$A203,СВЦЭМ!$B$39:$B$782,F$191)+'СЕТ СН'!$F$15</f>
        <v>200.20901642999999</v>
      </c>
      <c r="G203" s="36">
        <f>SUMIFS(СВЦЭМ!$E$39:$E$782,СВЦЭМ!$A$39:$A$782,$A203,СВЦЭМ!$B$39:$B$782,G$191)+'СЕТ СН'!$F$15</f>
        <v>200.34451023</v>
      </c>
      <c r="H203" s="36">
        <f>SUMIFS(СВЦЭМ!$E$39:$E$782,СВЦЭМ!$A$39:$A$782,$A203,СВЦЭМ!$B$39:$B$782,H$191)+'СЕТ СН'!$F$15</f>
        <v>214.54694634000001</v>
      </c>
      <c r="I203" s="36">
        <f>SUMIFS(СВЦЭМ!$E$39:$E$782,СВЦЭМ!$A$39:$A$782,$A203,СВЦЭМ!$B$39:$B$782,I$191)+'СЕТ СН'!$F$15</f>
        <v>203.89635730000001</v>
      </c>
      <c r="J203" s="36">
        <f>SUMIFS(СВЦЭМ!$E$39:$E$782,СВЦЭМ!$A$39:$A$782,$A203,СВЦЭМ!$B$39:$B$782,J$191)+'СЕТ СН'!$F$15</f>
        <v>196.24346881</v>
      </c>
      <c r="K203" s="36">
        <f>SUMIFS(СВЦЭМ!$E$39:$E$782,СВЦЭМ!$A$39:$A$782,$A203,СВЦЭМ!$B$39:$B$782,K$191)+'СЕТ СН'!$F$15</f>
        <v>195.12082978000001</v>
      </c>
      <c r="L203" s="36">
        <f>SUMIFS(СВЦЭМ!$E$39:$E$782,СВЦЭМ!$A$39:$A$782,$A203,СВЦЭМ!$B$39:$B$782,L$191)+'СЕТ СН'!$F$15</f>
        <v>193.59392836999999</v>
      </c>
      <c r="M203" s="36">
        <f>SUMIFS(СВЦЭМ!$E$39:$E$782,СВЦЭМ!$A$39:$A$782,$A203,СВЦЭМ!$B$39:$B$782,M$191)+'СЕТ СН'!$F$15</f>
        <v>201.43421703999999</v>
      </c>
      <c r="N203" s="36">
        <f>SUMIFS(СВЦЭМ!$E$39:$E$782,СВЦЭМ!$A$39:$A$782,$A203,СВЦЭМ!$B$39:$B$782,N$191)+'СЕТ СН'!$F$15</f>
        <v>208.39535315000001</v>
      </c>
      <c r="O203" s="36">
        <f>SUMIFS(СВЦЭМ!$E$39:$E$782,СВЦЭМ!$A$39:$A$782,$A203,СВЦЭМ!$B$39:$B$782,O$191)+'СЕТ СН'!$F$15</f>
        <v>206.84233936999999</v>
      </c>
      <c r="P203" s="36">
        <f>SUMIFS(СВЦЭМ!$E$39:$E$782,СВЦЭМ!$A$39:$A$782,$A203,СВЦЭМ!$B$39:$B$782,P$191)+'СЕТ СН'!$F$15</f>
        <v>207.28104965</v>
      </c>
      <c r="Q203" s="36">
        <f>SUMIFS(СВЦЭМ!$E$39:$E$782,СВЦЭМ!$A$39:$A$782,$A203,СВЦЭМ!$B$39:$B$782,Q$191)+'СЕТ СН'!$F$15</f>
        <v>207.06907397000001</v>
      </c>
      <c r="R203" s="36">
        <f>SUMIFS(СВЦЭМ!$E$39:$E$782,СВЦЭМ!$A$39:$A$782,$A203,СВЦЭМ!$B$39:$B$782,R$191)+'СЕТ СН'!$F$15</f>
        <v>205.86617296</v>
      </c>
      <c r="S203" s="36">
        <f>SUMIFS(СВЦЭМ!$E$39:$E$782,СВЦЭМ!$A$39:$A$782,$A203,СВЦЭМ!$B$39:$B$782,S$191)+'СЕТ СН'!$F$15</f>
        <v>205.45621585000001</v>
      </c>
      <c r="T203" s="36">
        <f>SUMIFS(СВЦЭМ!$E$39:$E$782,СВЦЭМ!$A$39:$A$782,$A203,СВЦЭМ!$B$39:$B$782,T$191)+'СЕТ СН'!$F$15</f>
        <v>193.97852098000001</v>
      </c>
      <c r="U203" s="36">
        <f>SUMIFS(СВЦЭМ!$E$39:$E$782,СВЦЭМ!$A$39:$A$782,$A203,СВЦЭМ!$B$39:$B$782,U$191)+'СЕТ СН'!$F$15</f>
        <v>187.18591007000001</v>
      </c>
      <c r="V203" s="36">
        <f>SUMIFS(СВЦЭМ!$E$39:$E$782,СВЦЭМ!$A$39:$A$782,$A203,СВЦЭМ!$B$39:$B$782,V$191)+'СЕТ СН'!$F$15</f>
        <v>181.22849031999999</v>
      </c>
      <c r="W203" s="36">
        <f>SUMIFS(СВЦЭМ!$E$39:$E$782,СВЦЭМ!$A$39:$A$782,$A203,СВЦЭМ!$B$39:$B$782,W$191)+'СЕТ СН'!$F$15</f>
        <v>186.01127303999999</v>
      </c>
      <c r="X203" s="36">
        <f>SUMIFS(СВЦЭМ!$E$39:$E$782,СВЦЭМ!$A$39:$A$782,$A203,СВЦЭМ!$B$39:$B$782,X$191)+'СЕТ СН'!$F$15</f>
        <v>188.15385029999999</v>
      </c>
      <c r="Y203" s="36">
        <f>SUMIFS(СВЦЭМ!$E$39:$E$782,СВЦЭМ!$A$39:$A$782,$A203,СВЦЭМ!$B$39:$B$782,Y$191)+'СЕТ СН'!$F$15</f>
        <v>192.42375446</v>
      </c>
    </row>
    <row r="204" spans="1:25" ht="15.75" x14ac:dyDescent="0.2">
      <c r="A204" s="35">
        <f t="shared" si="5"/>
        <v>44482</v>
      </c>
      <c r="B204" s="36">
        <f>SUMIFS(СВЦЭМ!$E$39:$E$782,СВЦЭМ!$A$39:$A$782,$A204,СВЦЭМ!$B$39:$B$782,B$191)+'СЕТ СН'!$F$15</f>
        <v>188.93692315000001</v>
      </c>
      <c r="C204" s="36">
        <f>SUMIFS(СВЦЭМ!$E$39:$E$782,СВЦЭМ!$A$39:$A$782,$A204,СВЦЭМ!$B$39:$B$782,C$191)+'СЕТ СН'!$F$15</f>
        <v>211.40507319</v>
      </c>
      <c r="D204" s="36">
        <f>SUMIFS(СВЦЭМ!$E$39:$E$782,СВЦЭМ!$A$39:$A$782,$A204,СВЦЭМ!$B$39:$B$782,D$191)+'СЕТ СН'!$F$15</f>
        <v>198.70908057</v>
      </c>
      <c r="E204" s="36">
        <f>SUMIFS(СВЦЭМ!$E$39:$E$782,СВЦЭМ!$A$39:$A$782,$A204,СВЦЭМ!$B$39:$B$782,E$191)+'СЕТ СН'!$F$15</f>
        <v>195.29428593</v>
      </c>
      <c r="F204" s="36">
        <f>SUMIFS(СВЦЭМ!$E$39:$E$782,СВЦЭМ!$A$39:$A$782,$A204,СВЦЭМ!$B$39:$B$782,F$191)+'СЕТ СН'!$F$15</f>
        <v>194.31865146999999</v>
      </c>
      <c r="G204" s="36">
        <f>SUMIFS(СВЦЭМ!$E$39:$E$782,СВЦЭМ!$A$39:$A$782,$A204,СВЦЭМ!$B$39:$B$782,G$191)+'СЕТ СН'!$F$15</f>
        <v>196.9190122</v>
      </c>
      <c r="H204" s="36">
        <f>SUMIFS(СВЦЭМ!$E$39:$E$782,СВЦЭМ!$A$39:$A$782,$A204,СВЦЭМ!$B$39:$B$782,H$191)+'СЕТ СН'!$F$15</f>
        <v>209.46098505000001</v>
      </c>
      <c r="I204" s="36">
        <f>SUMIFS(СВЦЭМ!$E$39:$E$782,СВЦЭМ!$A$39:$A$782,$A204,СВЦЭМ!$B$39:$B$782,I$191)+'СЕТ СН'!$F$15</f>
        <v>203.36077474999999</v>
      </c>
      <c r="J204" s="36">
        <f>SUMIFS(СВЦЭМ!$E$39:$E$782,СВЦЭМ!$A$39:$A$782,$A204,СВЦЭМ!$B$39:$B$782,J$191)+'СЕТ СН'!$F$15</f>
        <v>197.40571306000001</v>
      </c>
      <c r="K204" s="36">
        <f>SUMIFS(СВЦЭМ!$E$39:$E$782,СВЦЭМ!$A$39:$A$782,$A204,СВЦЭМ!$B$39:$B$782,K$191)+'СЕТ СН'!$F$15</f>
        <v>187.11772245</v>
      </c>
      <c r="L204" s="36">
        <f>SUMIFS(СВЦЭМ!$E$39:$E$782,СВЦЭМ!$A$39:$A$782,$A204,СВЦЭМ!$B$39:$B$782,L$191)+'СЕТ СН'!$F$15</f>
        <v>185.18292337</v>
      </c>
      <c r="M204" s="36">
        <f>SUMIFS(СВЦЭМ!$E$39:$E$782,СВЦЭМ!$A$39:$A$782,$A204,СВЦЭМ!$B$39:$B$782,M$191)+'СЕТ СН'!$F$15</f>
        <v>189.01975332000001</v>
      </c>
      <c r="N204" s="36">
        <f>SUMIFS(СВЦЭМ!$E$39:$E$782,СВЦЭМ!$A$39:$A$782,$A204,СВЦЭМ!$B$39:$B$782,N$191)+'СЕТ СН'!$F$15</f>
        <v>199.05249773</v>
      </c>
      <c r="O204" s="36">
        <f>SUMIFS(СВЦЭМ!$E$39:$E$782,СВЦЭМ!$A$39:$A$782,$A204,СВЦЭМ!$B$39:$B$782,O$191)+'СЕТ СН'!$F$15</f>
        <v>205.44516526999999</v>
      </c>
      <c r="P204" s="36">
        <f>SUMIFS(СВЦЭМ!$E$39:$E$782,СВЦЭМ!$A$39:$A$782,$A204,СВЦЭМ!$B$39:$B$782,P$191)+'СЕТ СН'!$F$15</f>
        <v>204.59431351999999</v>
      </c>
      <c r="Q204" s="36">
        <f>SUMIFS(СВЦЭМ!$E$39:$E$782,СВЦЭМ!$A$39:$A$782,$A204,СВЦЭМ!$B$39:$B$782,Q$191)+'СЕТ СН'!$F$15</f>
        <v>203.90539154999999</v>
      </c>
      <c r="R204" s="36">
        <f>SUMIFS(СВЦЭМ!$E$39:$E$782,СВЦЭМ!$A$39:$A$782,$A204,СВЦЭМ!$B$39:$B$782,R$191)+'СЕТ СН'!$F$15</f>
        <v>203.01157047999999</v>
      </c>
      <c r="S204" s="36">
        <f>SUMIFS(СВЦЭМ!$E$39:$E$782,СВЦЭМ!$A$39:$A$782,$A204,СВЦЭМ!$B$39:$B$782,S$191)+'СЕТ СН'!$F$15</f>
        <v>196.28424000999999</v>
      </c>
      <c r="T204" s="36">
        <f>SUMIFS(СВЦЭМ!$E$39:$E$782,СВЦЭМ!$A$39:$A$782,$A204,СВЦЭМ!$B$39:$B$782,T$191)+'СЕТ СН'!$F$15</f>
        <v>178.66569798</v>
      </c>
      <c r="U204" s="36">
        <f>SUMIFS(СВЦЭМ!$E$39:$E$782,СВЦЭМ!$A$39:$A$782,$A204,СВЦЭМ!$B$39:$B$782,U$191)+'СЕТ СН'!$F$15</f>
        <v>171.57763043</v>
      </c>
      <c r="V204" s="36">
        <f>SUMIFS(СВЦЭМ!$E$39:$E$782,СВЦЭМ!$A$39:$A$782,$A204,СВЦЭМ!$B$39:$B$782,V$191)+'СЕТ СН'!$F$15</f>
        <v>169.92347849000001</v>
      </c>
      <c r="W204" s="36">
        <f>SUMIFS(СВЦЭМ!$E$39:$E$782,СВЦЭМ!$A$39:$A$782,$A204,СВЦЭМ!$B$39:$B$782,W$191)+'СЕТ СН'!$F$15</f>
        <v>179.99712628</v>
      </c>
      <c r="X204" s="36">
        <f>SUMIFS(СВЦЭМ!$E$39:$E$782,СВЦЭМ!$A$39:$A$782,$A204,СВЦЭМ!$B$39:$B$782,X$191)+'СЕТ СН'!$F$15</f>
        <v>186.20784001000001</v>
      </c>
      <c r="Y204" s="36">
        <f>SUMIFS(СВЦЭМ!$E$39:$E$782,СВЦЭМ!$A$39:$A$782,$A204,СВЦЭМ!$B$39:$B$782,Y$191)+'СЕТ СН'!$F$15</f>
        <v>201.51435547</v>
      </c>
    </row>
    <row r="205" spans="1:25" ht="15.75" x14ac:dyDescent="0.2">
      <c r="A205" s="35">
        <f t="shared" si="5"/>
        <v>44483</v>
      </c>
      <c r="B205" s="36">
        <f>SUMIFS(СВЦЭМ!$E$39:$E$782,СВЦЭМ!$A$39:$A$782,$A205,СВЦЭМ!$B$39:$B$782,B$191)+'СЕТ СН'!$F$15</f>
        <v>216.21867107</v>
      </c>
      <c r="C205" s="36">
        <f>SUMIFS(СВЦЭМ!$E$39:$E$782,СВЦЭМ!$A$39:$A$782,$A205,СВЦЭМ!$B$39:$B$782,C$191)+'СЕТ СН'!$F$15</f>
        <v>211.10482725</v>
      </c>
      <c r="D205" s="36">
        <f>SUMIFS(СВЦЭМ!$E$39:$E$782,СВЦЭМ!$A$39:$A$782,$A205,СВЦЭМ!$B$39:$B$782,D$191)+'СЕТ СН'!$F$15</f>
        <v>194.10174458</v>
      </c>
      <c r="E205" s="36">
        <f>SUMIFS(СВЦЭМ!$E$39:$E$782,СВЦЭМ!$A$39:$A$782,$A205,СВЦЭМ!$B$39:$B$782,E$191)+'СЕТ СН'!$F$15</f>
        <v>191.39830810000001</v>
      </c>
      <c r="F205" s="36">
        <f>SUMIFS(СВЦЭМ!$E$39:$E$782,СВЦЭМ!$A$39:$A$782,$A205,СВЦЭМ!$B$39:$B$782,F$191)+'СЕТ СН'!$F$15</f>
        <v>190.39566539</v>
      </c>
      <c r="G205" s="36">
        <f>SUMIFS(СВЦЭМ!$E$39:$E$782,СВЦЭМ!$A$39:$A$782,$A205,СВЦЭМ!$B$39:$B$782,G$191)+'СЕТ СН'!$F$15</f>
        <v>193.05118815</v>
      </c>
      <c r="H205" s="36">
        <f>SUMIFS(СВЦЭМ!$E$39:$E$782,СВЦЭМ!$A$39:$A$782,$A205,СВЦЭМ!$B$39:$B$782,H$191)+'СЕТ СН'!$F$15</f>
        <v>210.72344222000001</v>
      </c>
      <c r="I205" s="36">
        <f>SUMIFS(СВЦЭМ!$E$39:$E$782,СВЦЭМ!$A$39:$A$782,$A205,СВЦЭМ!$B$39:$B$782,I$191)+'СЕТ СН'!$F$15</f>
        <v>208.36710246999999</v>
      </c>
      <c r="J205" s="36">
        <f>SUMIFS(СВЦЭМ!$E$39:$E$782,СВЦЭМ!$A$39:$A$782,$A205,СВЦЭМ!$B$39:$B$782,J$191)+'СЕТ СН'!$F$15</f>
        <v>203.20598577999999</v>
      </c>
      <c r="K205" s="36">
        <f>SUMIFS(СВЦЭМ!$E$39:$E$782,СВЦЭМ!$A$39:$A$782,$A205,СВЦЭМ!$B$39:$B$782,K$191)+'СЕТ СН'!$F$15</f>
        <v>176.17621004</v>
      </c>
      <c r="L205" s="36">
        <f>SUMIFS(СВЦЭМ!$E$39:$E$782,СВЦЭМ!$A$39:$A$782,$A205,СВЦЭМ!$B$39:$B$782,L$191)+'СЕТ СН'!$F$15</f>
        <v>189.30783138000001</v>
      </c>
      <c r="M205" s="36">
        <f>SUMIFS(СВЦЭМ!$E$39:$E$782,СВЦЭМ!$A$39:$A$782,$A205,СВЦЭМ!$B$39:$B$782,M$191)+'СЕТ СН'!$F$15</f>
        <v>218.53105955000001</v>
      </c>
      <c r="N205" s="36">
        <f>SUMIFS(СВЦЭМ!$E$39:$E$782,СВЦЭМ!$A$39:$A$782,$A205,СВЦЭМ!$B$39:$B$782,N$191)+'СЕТ СН'!$F$15</f>
        <v>216.31105027999999</v>
      </c>
      <c r="O205" s="36">
        <f>SUMIFS(СВЦЭМ!$E$39:$E$782,СВЦЭМ!$A$39:$A$782,$A205,СВЦЭМ!$B$39:$B$782,O$191)+'СЕТ СН'!$F$15</f>
        <v>215.46159990999999</v>
      </c>
      <c r="P205" s="36">
        <f>SUMIFS(СВЦЭМ!$E$39:$E$782,СВЦЭМ!$A$39:$A$782,$A205,СВЦЭМ!$B$39:$B$782,P$191)+'СЕТ СН'!$F$15</f>
        <v>214.19162979000001</v>
      </c>
      <c r="Q205" s="36">
        <f>SUMIFS(СВЦЭМ!$E$39:$E$782,СВЦЭМ!$A$39:$A$782,$A205,СВЦЭМ!$B$39:$B$782,Q$191)+'СЕТ СН'!$F$15</f>
        <v>218.93101349</v>
      </c>
      <c r="R205" s="36">
        <f>SUMIFS(СВЦЭМ!$E$39:$E$782,СВЦЭМ!$A$39:$A$782,$A205,СВЦЭМ!$B$39:$B$782,R$191)+'СЕТ СН'!$F$15</f>
        <v>218.55545795</v>
      </c>
      <c r="S205" s="36">
        <f>SUMIFS(СВЦЭМ!$E$39:$E$782,СВЦЭМ!$A$39:$A$782,$A205,СВЦЭМ!$B$39:$B$782,S$191)+'СЕТ СН'!$F$15</f>
        <v>206.75983391</v>
      </c>
      <c r="T205" s="36">
        <f>SUMIFS(СВЦЭМ!$E$39:$E$782,СВЦЭМ!$A$39:$A$782,$A205,СВЦЭМ!$B$39:$B$782,T$191)+'СЕТ СН'!$F$15</f>
        <v>185.92387457000001</v>
      </c>
      <c r="U205" s="36">
        <f>SUMIFS(СВЦЭМ!$E$39:$E$782,СВЦЭМ!$A$39:$A$782,$A205,СВЦЭМ!$B$39:$B$782,U$191)+'СЕТ СН'!$F$15</f>
        <v>170.96704185999999</v>
      </c>
      <c r="V205" s="36">
        <f>SUMIFS(СВЦЭМ!$E$39:$E$782,СВЦЭМ!$A$39:$A$782,$A205,СВЦЭМ!$B$39:$B$782,V$191)+'СЕТ СН'!$F$15</f>
        <v>164.71021734000001</v>
      </c>
      <c r="W205" s="36">
        <f>SUMIFS(СВЦЭМ!$E$39:$E$782,СВЦЭМ!$A$39:$A$782,$A205,СВЦЭМ!$B$39:$B$782,W$191)+'СЕТ СН'!$F$15</f>
        <v>184.70750305000001</v>
      </c>
      <c r="X205" s="36">
        <f>SUMIFS(СВЦЭМ!$E$39:$E$782,СВЦЭМ!$A$39:$A$782,$A205,СВЦЭМ!$B$39:$B$782,X$191)+'СЕТ СН'!$F$15</f>
        <v>203.79542042</v>
      </c>
      <c r="Y205" s="36">
        <f>SUMIFS(СВЦЭМ!$E$39:$E$782,СВЦЭМ!$A$39:$A$782,$A205,СВЦЭМ!$B$39:$B$782,Y$191)+'СЕТ СН'!$F$15</f>
        <v>214.50279660000001</v>
      </c>
    </row>
    <row r="206" spans="1:25" ht="15.75" x14ac:dyDescent="0.2">
      <c r="A206" s="35">
        <f t="shared" si="5"/>
        <v>44484</v>
      </c>
      <c r="B206" s="36">
        <f>SUMIFS(СВЦЭМ!$E$39:$E$782,СВЦЭМ!$A$39:$A$782,$A206,СВЦЭМ!$B$39:$B$782,B$191)+'СЕТ СН'!$F$15</f>
        <v>203.59897827</v>
      </c>
      <c r="C206" s="36">
        <f>SUMIFS(СВЦЭМ!$E$39:$E$782,СВЦЭМ!$A$39:$A$782,$A206,СВЦЭМ!$B$39:$B$782,C$191)+'СЕТ СН'!$F$15</f>
        <v>202.35163331999999</v>
      </c>
      <c r="D206" s="36">
        <f>SUMIFS(СВЦЭМ!$E$39:$E$782,СВЦЭМ!$A$39:$A$782,$A206,СВЦЭМ!$B$39:$B$782,D$191)+'СЕТ СН'!$F$15</f>
        <v>195.31321849</v>
      </c>
      <c r="E206" s="36">
        <f>SUMIFS(СВЦЭМ!$E$39:$E$782,СВЦЭМ!$A$39:$A$782,$A206,СВЦЭМ!$B$39:$B$782,E$191)+'СЕТ СН'!$F$15</f>
        <v>198.81223403999999</v>
      </c>
      <c r="F206" s="36">
        <f>SUMIFS(СВЦЭМ!$E$39:$E$782,СВЦЭМ!$A$39:$A$782,$A206,СВЦЭМ!$B$39:$B$782,F$191)+'СЕТ СН'!$F$15</f>
        <v>197.17622578999999</v>
      </c>
      <c r="G206" s="36">
        <f>SUMIFS(СВЦЭМ!$E$39:$E$782,СВЦЭМ!$A$39:$A$782,$A206,СВЦЭМ!$B$39:$B$782,G$191)+'СЕТ СН'!$F$15</f>
        <v>196.96027599999999</v>
      </c>
      <c r="H206" s="36">
        <f>SUMIFS(СВЦЭМ!$E$39:$E$782,СВЦЭМ!$A$39:$A$782,$A206,СВЦЭМ!$B$39:$B$782,H$191)+'СЕТ СН'!$F$15</f>
        <v>209.32162664000001</v>
      </c>
      <c r="I206" s="36">
        <f>SUMIFS(СВЦЭМ!$E$39:$E$782,СВЦЭМ!$A$39:$A$782,$A206,СВЦЭМ!$B$39:$B$782,I$191)+'СЕТ СН'!$F$15</f>
        <v>210.67237571999999</v>
      </c>
      <c r="J206" s="36">
        <f>SUMIFS(СВЦЭМ!$E$39:$E$782,СВЦЭМ!$A$39:$A$782,$A206,СВЦЭМ!$B$39:$B$782,J$191)+'СЕТ СН'!$F$15</f>
        <v>204.30623105000001</v>
      </c>
      <c r="K206" s="36">
        <f>SUMIFS(СВЦЭМ!$E$39:$E$782,СВЦЭМ!$A$39:$A$782,$A206,СВЦЭМ!$B$39:$B$782,K$191)+'СЕТ СН'!$F$15</f>
        <v>198.0522393</v>
      </c>
      <c r="L206" s="36">
        <f>SUMIFS(СВЦЭМ!$E$39:$E$782,СВЦЭМ!$A$39:$A$782,$A206,СВЦЭМ!$B$39:$B$782,L$191)+'СЕТ СН'!$F$15</f>
        <v>199.75598689</v>
      </c>
      <c r="M206" s="36">
        <f>SUMIFS(СВЦЭМ!$E$39:$E$782,СВЦЭМ!$A$39:$A$782,$A206,СВЦЭМ!$B$39:$B$782,M$191)+'СЕТ СН'!$F$15</f>
        <v>201.31364683999999</v>
      </c>
      <c r="N206" s="36">
        <f>SUMIFS(СВЦЭМ!$E$39:$E$782,СВЦЭМ!$A$39:$A$782,$A206,СВЦЭМ!$B$39:$B$782,N$191)+'СЕТ СН'!$F$15</f>
        <v>201.83059757000001</v>
      </c>
      <c r="O206" s="36">
        <f>SUMIFS(СВЦЭМ!$E$39:$E$782,СВЦЭМ!$A$39:$A$782,$A206,СВЦЭМ!$B$39:$B$782,O$191)+'СЕТ СН'!$F$15</f>
        <v>207.89573566999999</v>
      </c>
      <c r="P206" s="36">
        <f>SUMIFS(СВЦЭМ!$E$39:$E$782,СВЦЭМ!$A$39:$A$782,$A206,СВЦЭМ!$B$39:$B$782,P$191)+'СЕТ СН'!$F$15</f>
        <v>214.51799500999999</v>
      </c>
      <c r="Q206" s="36">
        <f>SUMIFS(СВЦЭМ!$E$39:$E$782,СВЦЭМ!$A$39:$A$782,$A206,СВЦЭМ!$B$39:$B$782,Q$191)+'СЕТ СН'!$F$15</f>
        <v>214.68256826999999</v>
      </c>
      <c r="R206" s="36">
        <f>SUMIFS(СВЦЭМ!$E$39:$E$782,СВЦЭМ!$A$39:$A$782,$A206,СВЦЭМ!$B$39:$B$782,R$191)+'СЕТ СН'!$F$15</f>
        <v>214.50979461</v>
      </c>
      <c r="S206" s="36">
        <f>SUMIFS(СВЦЭМ!$E$39:$E$782,СВЦЭМ!$A$39:$A$782,$A206,СВЦЭМ!$B$39:$B$782,S$191)+'СЕТ СН'!$F$15</f>
        <v>214.80238922000001</v>
      </c>
      <c r="T206" s="36">
        <f>SUMIFS(СВЦЭМ!$E$39:$E$782,СВЦЭМ!$A$39:$A$782,$A206,СВЦЭМ!$B$39:$B$782,T$191)+'СЕТ СН'!$F$15</f>
        <v>198.84330345000001</v>
      </c>
      <c r="U206" s="36">
        <f>SUMIFS(СВЦЭМ!$E$39:$E$782,СВЦЭМ!$A$39:$A$782,$A206,СВЦЭМ!$B$39:$B$782,U$191)+'СЕТ СН'!$F$15</f>
        <v>199.85452326999999</v>
      </c>
      <c r="V206" s="36">
        <f>SUMIFS(СВЦЭМ!$E$39:$E$782,СВЦЭМ!$A$39:$A$782,$A206,СВЦЭМ!$B$39:$B$782,V$191)+'СЕТ СН'!$F$15</f>
        <v>200.18039247999999</v>
      </c>
      <c r="W206" s="36">
        <f>SUMIFS(СВЦЭМ!$E$39:$E$782,СВЦЭМ!$A$39:$A$782,$A206,СВЦЭМ!$B$39:$B$782,W$191)+'СЕТ СН'!$F$15</f>
        <v>198.97947416</v>
      </c>
      <c r="X206" s="36">
        <f>SUMIFS(СВЦЭМ!$E$39:$E$782,СВЦЭМ!$A$39:$A$782,$A206,СВЦЭМ!$B$39:$B$782,X$191)+'СЕТ СН'!$F$15</f>
        <v>200.72977667000001</v>
      </c>
      <c r="Y206" s="36">
        <f>SUMIFS(СВЦЭМ!$E$39:$E$782,СВЦЭМ!$A$39:$A$782,$A206,СВЦЭМ!$B$39:$B$782,Y$191)+'СЕТ СН'!$F$15</f>
        <v>211.02612228000001</v>
      </c>
    </row>
    <row r="207" spans="1:25" ht="15.75" x14ac:dyDescent="0.2">
      <c r="A207" s="35">
        <f t="shared" si="5"/>
        <v>44485</v>
      </c>
      <c r="B207" s="36">
        <f>SUMIFS(СВЦЭМ!$E$39:$E$782,СВЦЭМ!$A$39:$A$782,$A207,СВЦЭМ!$B$39:$B$782,B$191)+'СЕТ СН'!$F$15</f>
        <v>204.63633966</v>
      </c>
      <c r="C207" s="36">
        <f>SUMIFS(СВЦЭМ!$E$39:$E$782,СВЦЭМ!$A$39:$A$782,$A207,СВЦЭМ!$B$39:$B$782,C$191)+'СЕТ СН'!$F$15</f>
        <v>212.51174345000001</v>
      </c>
      <c r="D207" s="36">
        <f>SUMIFS(СВЦЭМ!$E$39:$E$782,СВЦЭМ!$A$39:$A$782,$A207,СВЦЭМ!$B$39:$B$782,D$191)+'СЕТ СН'!$F$15</f>
        <v>197.06283782</v>
      </c>
      <c r="E207" s="36">
        <f>SUMIFS(СВЦЭМ!$E$39:$E$782,СВЦЭМ!$A$39:$A$782,$A207,СВЦЭМ!$B$39:$B$782,E$191)+'СЕТ СН'!$F$15</f>
        <v>195.06675737</v>
      </c>
      <c r="F207" s="36">
        <f>SUMIFS(СВЦЭМ!$E$39:$E$782,СВЦЭМ!$A$39:$A$782,$A207,СВЦЭМ!$B$39:$B$782,F$191)+'СЕТ СН'!$F$15</f>
        <v>194.73739268</v>
      </c>
      <c r="G207" s="36">
        <f>SUMIFS(СВЦЭМ!$E$39:$E$782,СВЦЭМ!$A$39:$A$782,$A207,СВЦЭМ!$B$39:$B$782,G$191)+'СЕТ СН'!$F$15</f>
        <v>195.01611011</v>
      </c>
      <c r="H207" s="36">
        <f>SUMIFS(СВЦЭМ!$E$39:$E$782,СВЦЭМ!$A$39:$A$782,$A207,СВЦЭМ!$B$39:$B$782,H$191)+'СЕТ СН'!$F$15</f>
        <v>202.99060886999999</v>
      </c>
      <c r="I207" s="36">
        <f>SUMIFS(СВЦЭМ!$E$39:$E$782,СВЦЭМ!$A$39:$A$782,$A207,СВЦЭМ!$B$39:$B$782,I$191)+'СЕТ СН'!$F$15</f>
        <v>208.61020980999999</v>
      </c>
      <c r="J207" s="36">
        <f>SUMIFS(СВЦЭМ!$E$39:$E$782,СВЦЭМ!$A$39:$A$782,$A207,СВЦЭМ!$B$39:$B$782,J$191)+'СЕТ СН'!$F$15</f>
        <v>212.42855735000001</v>
      </c>
      <c r="K207" s="36">
        <f>SUMIFS(СВЦЭМ!$E$39:$E$782,СВЦЭМ!$A$39:$A$782,$A207,СВЦЭМ!$B$39:$B$782,K$191)+'СЕТ СН'!$F$15</f>
        <v>195.99935633000001</v>
      </c>
      <c r="L207" s="36">
        <f>SUMIFS(СВЦЭМ!$E$39:$E$782,СВЦЭМ!$A$39:$A$782,$A207,СВЦЭМ!$B$39:$B$782,L$191)+'СЕТ СН'!$F$15</f>
        <v>197.69870993999999</v>
      </c>
      <c r="M207" s="36">
        <f>SUMIFS(СВЦЭМ!$E$39:$E$782,СВЦЭМ!$A$39:$A$782,$A207,СВЦЭМ!$B$39:$B$782,M$191)+'СЕТ СН'!$F$15</f>
        <v>196.61997392000001</v>
      </c>
      <c r="N207" s="36">
        <f>SUMIFS(СВЦЭМ!$E$39:$E$782,СВЦЭМ!$A$39:$A$782,$A207,СВЦЭМ!$B$39:$B$782,N$191)+'СЕТ СН'!$F$15</f>
        <v>196.76503535000001</v>
      </c>
      <c r="O207" s="36">
        <f>SUMIFS(СВЦЭМ!$E$39:$E$782,СВЦЭМ!$A$39:$A$782,$A207,СВЦЭМ!$B$39:$B$782,O$191)+'СЕТ СН'!$F$15</f>
        <v>195.49887511</v>
      </c>
      <c r="P207" s="36">
        <f>SUMIFS(СВЦЭМ!$E$39:$E$782,СВЦЭМ!$A$39:$A$782,$A207,СВЦЭМ!$B$39:$B$782,P$191)+'СЕТ СН'!$F$15</f>
        <v>193.50022053999999</v>
      </c>
      <c r="Q207" s="36">
        <f>SUMIFS(СВЦЭМ!$E$39:$E$782,СВЦЭМ!$A$39:$A$782,$A207,СВЦЭМ!$B$39:$B$782,Q$191)+'СЕТ СН'!$F$15</f>
        <v>191.75155777000001</v>
      </c>
      <c r="R207" s="36">
        <f>SUMIFS(СВЦЭМ!$E$39:$E$782,СВЦЭМ!$A$39:$A$782,$A207,СВЦЭМ!$B$39:$B$782,R$191)+'СЕТ СН'!$F$15</f>
        <v>190.66117237</v>
      </c>
      <c r="S207" s="36">
        <f>SUMIFS(СВЦЭМ!$E$39:$E$782,СВЦЭМ!$A$39:$A$782,$A207,СВЦЭМ!$B$39:$B$782,S$191)+'СЕТ СН'!$F$15</f>
        <v>189.02651778000001</v>
      </c>
      <c r="T207" s="36">
        <f>SUMIFS(СВЦЭМ!$E$39:$E$782,СВЦЭМ!$A$39:$A$782,$A207,СВЦЭМ!$B$39:$B$782,T$191)+'СЕТ СН'!$F$15</f>
        <v>187.21226021000001</v>
      </c>
      <c r="U207" s="36">
        <f>SUMIFS(СВЦЭМ!$E$39:$E$782,СВЦЭМ!$A$39:$A$782,$A207,СВЦЭМ!$B$39:$B$782,U$191)+'СЕТ СН'!$F$15</f>
        <v>191.55681448999999</v>
      </c>
      <c r="V207" s="36">
        <f>SUMIFS(СВЦЭМ!$E$39:$E$782,СВЦЭМ!$A$39:$A$782,$A207,СВЦЭМ!$B$39:$B$782,V$191)+'СЕТ СН'!$F$15</f>
        <v>188.70501243999999</v>
      </c>
      <c r="W207" s="36">
        <f>SUMIFS(СВЦЭМ!$E$39:$E$782,СВЦЭМ!$A$39:$A$782,$A207,СВЦЭМ!$B$39:$B$782,W$191)+'СЕТ СН'!$F$15</f>
        <v>189.97373825</v>
      </c>
      <c r="X207" s="36">
        <f>SUMIFS(СВЦЭМ!$E$39:$E$782,СВЦЭМ!$A$39:$A$782,$A207,СВЦЭМ!$B$39:$B$782,X$191)+'СЕТ СН'!$F$15</f>
        <v>203.25027743999999</v>
      </c>
      <c r="Y207" s="36">
        <f>SUMIFS(СВЦЭМ!$E$39:$E$782,СВЦЭМ!$A$39:$A$782,$A207,СВЦЭМ!$B$39:$B$782,Y$191)+'СЕТ СН'!$F$15</f>
        <v>215.71485289</v>
      </c>
    </row>
    <row r="208" spans="1:25" ht="15.75" x14ac:dyDescent="0.2">
      <c r="A208" s="35">
        <f t="shared" si="5"/>
        <v>44486</v>
      </c>
      <c r="B208" s="36">
        <f>SUMIFS(СВЦЭМ!$E$39:$E$782,СВЦЭМ!$A$39:$A$782,$A208,СВЦЭМ!$B$39:$B$782,B$191)+'СЕТ СН'!$F$15</f>
        <v>201.73748852</v>
      </c>
      <c r="C208" s="36">
        <f>SUMIFS(СВЦЭМ!$E$39:$E$782,СВЦЭМ!$A$39:$A$782,$A208,СВЦЭМ!$B$39:$B$782,C$191)+'СЕТ СН'!$F$15</f>
        <v>209.94038445000001</v>
      </c>
      <c r="D208" s="36">
        <f>SUMIFS(СВЦЭМ!$E$39:$E$782,СВЦЭМ!$A$39:$A$782,$A208,СВЦЭМ!$B$39:$B$782,D$191)+'СЕТ СН'!$F$15</f>
        <v>198.00439108</v>
      </c>
      <c r="E208" s="36">
        <f>SUMIFS(СВЦЭМ!$E$39:$E$782,СВЦЭМ!$A$39:$A$782,$A208,СВЦЭМ!$B$39:$B$782,E$191)+'СЕТ СН'!$F$15</f>
        <v>196.08303337999999</v>
      </c>
      <c r="F208" s="36">
        <f>SUMIFS(СВЦЭМ!$E$39:$E$782,СВЦЭМ!$A$39:$A$782,$A208,СВЦЭМ!$B$39:$B$782,F$191)+'СЕТ СН'!$F$15</f>
        <v>197.04050576</v>
      </c>
      <c r="G208" s="36">
        <f>SUMIFS(СВЦЭМ!$E$39:$E$782,СВЦЭМ!$A$39:$A$782,$A208,СВЦЭМ!$B$39:$B$782,G$191)+'СЕТ СН'!$F$15</f>
        <v>195.71424447999999</v>
      </c>
      <c r="H208" s="36">
        <f>SUMIFS(СВЦЭМ!$E$39:$E$782,СВЦЭМ!$A$39:$A$782,$A208,СВЦЭМ!$B$39:$B$782,H$191)+'СЕТ СН'!$F$15</f>
        <v>201.37414709999999</v>
      </c>
      <c r="I208" s="36">
        <f>SUMIFS(СВЦЭМ!$E$39:$E$782,СВЦЭМ!$A$39:$A$782,$A208,СВЦЭМ!$B$39:$B$782,I$191)+'СЕТ СН'!$F$15</f>
        <v>203.61243766999999</v>
      </c>
      <c r="J208" s="36">
        <f>SUMIFS(СВЦЭМ!$E$39:$E$782,СВЦЭМ!$A$39:$A$782,$A208,СВЦЭМ!$B$39:$B$782,J$191)+'СЕТ СН'!$F$15</f>
        <v>193.31103465000001</v>
      </c>
      <c r="K208" s="36">
        <f>SUMIFS(СВЦЭМ!$E$39:$E$782,СВЦЭМ!$A$39:$A$782,$A208,СВЦЭМ!$B$39:$B$782,K$191)+'СЕТ СН'!$F$15</f>
        <v>191.72082366999999</v>
      </c>
      <c r="L208" s="36">
        <f>SUMIFS(СВЦЭМ!$E$39:$E$782,СВЦЭМ!$A$39:$A$782,$A208,СВЦЭМ!$B$39:$B$782,L$191)+'СЕТ СН'!$F$15</f>
        <v>192.37299949000001</v>
      </c>
      <c r="M208" s="36">
        <f>SUMIFS(СВЦЭМ!$E$39:$E$782,СВЦЭМ!$A$39:$A$782,$A208,СВЦЭМ!$B$39:$B$782,M$191)+'СЕТ СН'!$F$15</f>
        <v>193.7329426</v>
      </c>
      <c r="N208" s="36">
        <f>SUMIFS(СВЦЭМ!$E$39:$E$782,СВЦЭМ!$A$39:$A$782,$A208,СВЦЭМ!$B$39:$B$782,N$191)+'СЕТ СН'!$F$15</f>
        <v>196.13539879999999</v>
      </c>
      <c r="O208" s="36">
        <f>SUMIFS(СВЦЭМ!$E$39:$E$782,СВЦЭМ!$A$39:$A$782,$A208,СВЦЭМ!$B$39:$B$782,O$191)+'СЕТ СН'!$F$15</f>
        <v>195.69521126000001</v>
      </c>
      <c r="P208" s="36">
        <f>SUMIFS(СВЦЭМ!$E$39:$E$782,СВЦЭМ!$A$39:$A$782,$A208,СВЦЭМ!$B$39:$B$782,P$191)+'СЕТ СН'!$F$15</f>
        <v>204.32598919</v>
      </c>
      <c r="Q208" s="36">
        <f>SUMIFS(СВЦЭМ!$E$39:$E$782,СВЦЭМ!$A$39:$A$782,$A208,СВЦЭМ!$B$39:$B$782,Q$191)+'СЕТ СН'!$F$15</f>
        <v>213.93499734</v>
      </c>
      <c r="R208" s="36">
        <f>SUMIFS(СВЦЭМ!$E$39:$E$782,СВЦЭМ!$A$39:$A$782,$A208,СВЦЭМ!$B$39:$B$782,R$191)+'СЕТ СН'!$F$15</f>
        <v>203.23547042999999</v>
      </c>
      <c r="S208" s="36">
        <f>SUMIFS(СВЦЭМ!$E$39:$E$782,СВЦЭМ!$A$39:$A$782,$A208,СВЦЭМ!$B$39:$B$782,S$191)+'СЕТ СН'!$F$15</f>
        <v>191.94428253999999</v>
      </c>
      <c r="T208" s="36">
        <f>SUMIFS(СВЦЭМ!$E$39:$E$782,СВЦЭМ!$A$39:$A$782,$A208,СВЦЭМ!$B$39:$B$782,T$191)+'СЕТ СН'!$F$15</f>
        <v>193.44236855</v>
      </c>
      <c r="U208" s="36">
        <f>SUMIFS(СВЦЭМ!$E$39:$E$782,СВЦЭМ!$A$39:$A$782,$A208,СВЦЭМ!$B$39:$B$782,U$191)+'СЕТ СН'!$F$15</f>
        <v>197.3475704</v>
      </c>
      <c r="V208" s="36">
        <f>SUMIFS(СВЦЭМ!$E$39:$E$782,СВЦЭМ!$A$39:$A$782,$A208,СВЦЭМ!$B$39:$B$782,V$191)+'СЕТ СН'!$F$15</f>
        <v>194.74386754</v>
      </c>
      <c r="W208" s="36">
        <f>SUMIFS(СВЦЭМ!$E$39:$E$782,СВЦЭМ!$A$39:$A$782,$A208,СВЦЭМ!$B$39:$B$782,W$191)+'СЕТ СН'!$F$15</f>
        <v>196.24926938999999</v>
      </c>
      <c r="X208" s="36">
        <f>SUMIFS(СВЦЭМ!$E$39:$E$782,СВЦЭМ!$A$39:$A$782,$A208,СВЦЭМ!$B$39:$B$782,X$191)+'СЕТ СН'!$F$15</f>
        <v>195.63189614000001</v>
      </c>
      <c r="Y208" s="36">
        <f>SUMIFS(СВЦЭМ!$E$39:$E$782,СВЦЭМ!$A$39:$A$782,$A208,СВЦЭМ!$B$39:$B$782,Y$191)+'СЕТ СН'!$F$15</f>
        <v>209.45563401000001</v>
      </c>
    </row>
    <row r="209" spans="1:25" ht="15.75" x14ac:dyDescent="0.2">
      <c r="A209" s="35">
        <f t="shared" si="5"/>
        <v>44487</v>
      </c>
      <c r="B209" s="36">
        <f>SUMIFS(СВЦЭМ!$E$39:$E$782,СВЦЭМ!$A$39:$A$782,$A209,СВЦЭМ!$B$39:$B$782,B$191)+'СЕТ СН'!$F$15</f>
        <v>215.47549069999999</v>
      </c>
      <c r="C209" s="36">
        <f>SUMIFS(СВЦЭМ!$E$39:$E$782,СВЦЭМ!$A$39:$A$782,$A209,СВЦЭМ!$B$39:$B$782,C$191)+'СЕТ СН'!$F$15</f>
        <v>209.40151510999999</v>
      </c>
      <c r="D209" s="36">
        <f>SUMIFS(СВЦЭМ!$E$39:$E$782,СВЦЭМ!$A$39:$A$782,$A209,СВЦЭМ!$B$39:$B$782,D$191)+'СЕТ СН'!$F$15</f>
        <v>200.79514187000001</v>
      </c>
      <c r="E209" s="36">
        <f>SUMIFS(СВЦЭМ!$E$39:$E$782,СВЦЭМ!$A$39:$A$782,$A209,СВЦЭМ!$B$39:$B$782,E$191)+'СЕТ СН'!$F$15</f>
        <v>200.64183510000001</v>
      </c>
      <c r="F209" s="36">
        <f>SUMIFS(СВЦЭМ!$E$39:$E$782,СВЦЭМ!$A$39:$A$782,$A209,СВЦЭМ!$B$39:$B$782,F$191)+'СЕТ СН'!$F$15</f>
        <v>200.19989111999999</v>
      </c>
      <c r="G209" s="36">
        <f>SUMIFS(СВЦЭМ!$E$39:$E$782,СВЦЭМ!$A$39:$A$782,$A209,СВЦЭМ!$B$39:$B$782,G$191)+'СЕТ СН'!$F$15</f>
        <v>199.35642074</v>
      </c>
      <c r="H209" s="36">
        <f>SUMIFS(СВЦЭМ!$E$39:$E$782,СВЦЭМ!$A$39:$A$782,$A209,СВЦЭМ!$B$39:$B$782,H$191)+'СЕТ СН'!$F$15</f>
        <v>210.82554266</v>
      </c>
      <c r="I209" s="36">
        <f>SUMIFS(СВЦЭМ!$E$39:$E$782,СВЦЭМ!$A$39:$A$782,$A209,СВЦЭМ!$B$39:$B$782,I$191)+'СЕТ СН'!$F$15</f>
        <v>217.89695746000001</v>
      </c>
      <c r="J209" s="36">
        <f>SUMIFS(СВЦЭМ!$E$39:$E$782,СВЦЭМ!$A$39:$A$782,$A209,СВЦЭМ!$B$39:$B$782,J$191)+'СЕТ СН'!$F$15</f>
        <v>208.79594588</v>
      </c>
      <c r="K209" s="36">
        <f>SUMIFS(СВЦЭМ!$E$39:$E$782,СВЦЭМ!$A$39:$A$782,$A209,СВЦЭМ!$B$39:$B$782,K$191)+'СЕТ СН'!$F$15</f>
        <v>203.34218952000001</v>
      </c>
      <c r="L209" s="36">
        <f>SUMIFS(СВЦЭМ!$E$39:$E$782,СВЦЭМ!$A$39:$A$782,$A209,СВЦЭМ!$B$39:$B$782,L$191)+'СЕТ СН'!$F$15</f>
        <v>203.51534912</v>
      </c>
      <c r="M209" s="36">
        <f>SUMIFS(СВЦЭМ!$E$39:$E$782,СВЦЭМ!$A$39:$A$782,$A209,СВЦЭМ!$B$39:$B$782,M$191)+'СЕТ СН'!$F$15</f>
        <v>202.93183683999999</v>
      </c>
      <c r="N209" s="36">
        <f>SUMIFS(СВЦЭМ!$E$39:$E$782,СВЦЭМ!$A$39:$A$782,$A209,СВЦЭМ!$B$39:$B$782,N$191)+'СЕТ СН'!$F$15</f>
        <v>201.32693667999999</v>
      </c>
      <c r="O209" s="36">
        <f>SUMIFS(СВЦЭМ!$E$39:$E$782,СВЦЭМ!$A$39:$A$782,$A209,СВЦЭМ!$B$39:$B$782,O$191)+'СЕТ СН'!$F$15</f>
        <v>200.97260136</v>
      </c>
      <c r="P209" s="36">
        <f>SUMIFS(СВЦЭМ!$E$39:$E$782,СВЦЭМ!$A$39:$A$782,$A209,СВЦЭМ!$B$39:$B$782,P$191)+'СЕТ СН'!$F$15</f>
        <v>198.93549340000001</v>
      </c>
      <c r="Q209" s="36">
        <f>SUMIFS(СВЦЭМ!$E$39:$E$782,СВЦЭМ!$A$39:$A$782,$A209,СВЦЭМ!$B$39:$B$782,Q$191)+'СЕТ СН'!$F$15</f>
        <v>198.15880379999999</v>
      </c>
      <c r="R209" s="36">
        <f>SUMIFS(СВЦЭМ!$E$39:$E$782,СВЦЭМ!$A$39:$A$782,$A209,СВЦЭМ!$B$39:$B$782,R$191)+'СЕТ СН'!$F$15</f>
        <v>197.10067960999999</v>
      </c>
      <c r="S209" s="36">
        <f>SUMIFS(СВЦЭМ!$E$39:$E$782,СВЦЭМ!$A$39:$A$782,$A209,СВЦЭМ!$B$39:$B$782,S$191)+'СЕТ СН'!$F$15</f>
        <v>200.10124213</v>
      </c>
      <c r="T209" s="36">
        <f>SUMIFS(СВЦЭМ!$E$39:$E$782,СВЦЭМ!$A$39:$A$782,$A209,СВЦЭМ!$B$39:$B$782,T$191)+'СЕТ СН'!$F$15</f>
        <v>202.63930712999999</v>
      </c>
      <c r="U209" s="36">
        <f>SUMIFS(СВЦЭМ!$E$39:$E$782,СВЦЭМ!$A$39:$A$782,$A209,СВЦЭМ!$B$39:$B$782,U$191)+'СЕТ СН'!$F$15</f>
        <v>203.94712530000001</v>
      </c>
      <c r="V209" s="36">
        <f>SUMIFS(СВЦЭМ!$E$39:$E$782,СВЦЭМ!$A$39:$A$782,$A209,СВЦЭМ!$B$39:$B$782,V$191)+'СЕТ СН'!$F$15</f>
        <v>203.70128041000001</v>
      </c>
      <c r="W209" s="36">
        <f>SUMIFS(СВЦЭМ!$E$39:$E$782,СВЦЭМ!$A$39:$A$782,$A209,СВЦЭМ!$B$39:$B$782,W$191)+'СЕТ СН'!$F$15</f>
        <v>206.52365682999999</v>
      </c>
      <c r="X209" s="36">
        <f>SUMIFS(СВЦЭМ!$E$39:$E$782,СВЦЭМ!$A$39:$A$782,$A209,СВЦЭМ!$B$39:$B$782,X$191)+'СЕТ СН'!$F$15</f>
        <v>212.19107251</v>
      </c>
      <c r="Y209" s="36">
        <f>SUMIFS(СВЦЭМ!$E$39:$E$782,СВЦЭМ!$A$39:$A$782,$A209,СВЦЭМ!$B$39:$B$782,Y$191)+'СЕТ СН'!$F$15</f>
        <v>220.21787280999999</v>
      </c>
    </row>
    <row r="210" spans="1:25" ht="15.75" x14ac:dyDescent="0.2">
      <c r="A210" s="35">
        <f t="shared" si="5"/>
        <v>44488</v>
      </c>
      <c r="B210" s="36">
        <f>SUMIFS(СВЦЭМ!$E$39:$E$782,СВЦЭМ!$A$39:$A$782,$A210,СВЦЭМ!$B$39:$B$782,B$191)+'СЕТ СН'!$F$15</f>
        <v>226.23051174</v>
      </c>
      <c r="C210" s="36">
        <f>SUMIFS(СВЦЭМ!$E$39:$E$782,СВЦЭМ!$A$39:$A$782,$A210,СВЦЭМ!$B$39:$B$782,C$191)+'СЕТ СН'!$F$15</f>
        <v>225.52386744</v>
      </c>
      <c r="D210" s="36">
        <f>SUMIFS(СВЦЭМ!$E$39:$E$782,СВЦЭМ!$A$39:$A$782,$A210,СВЦЭМ!$B$39:$B$782,D$191)+'СЕТ СН'!$F$15</f>
        <v>211.46956057</v>
      </c>
      <c r="E210" s="36">
        <f>SUMIFS(СВЦЭМ!$E$39:$E$782,СВЦЭМ!$A$39:$A$782,$A210,СВЦЭМ!$B$39:$B$782,E$191)+'СЕТ СН'!$F$15</f>
        <v>209.67771114000001</v>
      </c>
      <c r="F210" s="36">
        <f>SUMIFS(СВЦЭМ!$E$39:$E$782,СВЦЭМ!$A$39:$A$782,$A210,СВЦЭМ!$B$39:$B$782,F$191)+'СЕТ СН'!$F$15</f>
        <v>209.95259469999999</v>
      </c>
      <c r="G210" s="36">
        <f>SUMIFS(СВЦЭМ!$E$39:$E$782,СВЦЭМ!$A$39:$A$782,$A210,СВЦЭМ!$B$39:$B$782,G$191)+'СЕТ СН'!$F$15</f>
        <v>208.43673146</v>
      </c>
      <c r="H210" s="36">
        <f>SUMIFS(СВЦЭМ!$E$39:$E$782,СВЦЭМ!$A$39:$A$782,$A210,СВЦЭМ!$B$39:$B$782,H$191)+'СЕТ СН'!$F$15</f>
        <v>206.00677920999999</v>
      </c>
      <c r="I210" s="36">
        <f>SUMIFS(СВЦЭМ!$E$39:$E$782,СВЦЭМ!$A$39:$A$782,$A210,СВЦЭМ!$B$39:$B$782,I$191)+'СЕТ СН'!$F$15</f>
        <v>214.97601298000001</v>
      </c>
      <c r="J210" s="36">
        <f>SUMIFS(СВЦЭМ!$E$39:$E$782,СВЦЭМ!$A$39:$A$782,$A210,СВЦЭМ!$B$39:$B$782,J$191)+'СЕТ СН'!$F$15</f>
        <v>221.35784708</v>
      </c>
      <c r="K210" s="36">
        <f>SUMIFS(СВЦЭМ!$E$39:$E$782,СВЦЭМ!$A$39:$A$782,$A210,СВЦЭМ!$B$39:$B$782,K$191)+'СЕТ СН'!$F$15</f>
        <v>210.23074118</v>
      </c>
      <c r="L210" s="36">
        <f>SUMIFS(СВЦЭМ!$E$39:$E$782,СВЦЭМ!$A$39:$A$782,$A210,СВЦЭМ!$B$39:$B$782,L$191)+'СЕТ СН'!$F$15</f>
        <v>210.35944984</v>
      </c>
      <c r="M210" s="36">
        <f>SUMIFS(СВЦЭМ!$E$39:$E$782,СВЦЭМ!$A$39:$A$782,$A210,СВЦЭМ!$B$39:$B$782,M$191)+'СЕТ СН'!$F$15</f>
        <v>209.75678912000001</v>
      </c>
      <c r="N210" s="36">
        <f>SUMIFS(СВЦЭМ!$E$39:$E$782,СВЦЭМ!$A$39:$A$782,$A210,СВЦЭМ!$B$39:$B$782,N$191)+'СЕТ СН'!$F$15</f>
        <v>223.00596891999999</v>
      </c>
      <c r="O210" s="36">
        <f>SUMIFS(СВЦЭМ!$E$39:$E$782,СВЦЭМ!$A$39:$A$782,$A210,СВЦЭМ!$B$39:$B$782,O$191)+'СЕТ СН'!$F$15</f>
        <v>227.52117695000001</v>
      </c>
      <c r="P210" s="36">
        <f>SUMIFS(СВЦЭМ!$E$39:$E$782,СВЦЭМ!$A$39:$A$782,$A210,СВЦЭМ!$B$39:$B$782,P$191)+'СЕТ СН'!$F$15</f>
        <v>226.97096778</v>
      </c>
      <c r="Q210" s="36">
        <f>SUMIFS(СВЦЭМ!$E$39:$E$782,СВЦЭМ!$A$39:$A$782,$A210,СВЦЭМ!$B$39:$B$782,Q$191)+'СЕТ СН'!$F$15</f>
        <v>227.24114483</v>
      </c>
      <c r="R210" s="36">
        <f>SUMIFS(СВЦЭМ!$E$39:$E$782,СВЦЭМ!$A$39:$A$782,$A210,СВЦЭМ!$B$39:$B$782,R$191)+'СЕТ СН'!$F$15</f>
        <v>226.14264335999999</v>
      </c>
      <c r="S210" s="36">
        <f>SUMIFS(СВЦЭМ!$E$39:$E$782,СВЦЭМ!$A$39:$A$782,$A210,СВЦЭМ!$B$39:$B$782,S$191)+'СЕТ СН'!$F$15</f>
        <v>209.27883990000001</v>
      </c>
      <c r="T210" s="36">
        <f>SUMIFS(СВЦЭМ!$E$39:$E$782,СВЦЭМ!$A$39:$A$782,$A210,СВЦЭМ!$B$39:$B$782,T$191)+'СЕТ СН'!$F$15</f>
        <v>200.35506483</v>
      </c>
      <c r="U210" s="36">
        <f>SUMIFS(СВЦЭМ!$E$39:$E$782,СВЦЭМ!$A$39:$A$782,$A210,СВЦЭМ!$B$39:$B$782,U$191)+'СЕТ СН'!$F$15</f>
        <v>194.37699827</v>
      </c>
      <c r="V210" s="36">
        <f>SUMIFS(СВЦЭМ!$E$39:$E$782,СВЦЭМ!$A$39:$A$782,$A210,СВЦЭМ!$B$39:$B$782,V$191)+'СЕТ СН'!$F$15</f>
        <v>194.16265274</v>
      </c>
      <c r="W210" s="36">
        <f>SUMIFS(СВЦЭМ!$E$39:$E$782,СВЦЭМ!$A$39:$A$782,$A210,СВЦЭМ!$B$39:$B$782,W$191)+'СЕТ СН'!$F$15</f>
        <v>201.89897780999999</v>
      </c>
      <c r="X210" s="36">
        <f>SUMIFS(СВЦЭМ!$E$39:$E$782,СВЦЭМ!$A$39:$A$782,$A210,СВЦЭМ!$B$39:$B$782,X$191)+'СЕТ СН'!$F$15</f>
        <v>217.80357552000001</v>
      </c>
      <c r="Y210" s="36">
        <f>SUMIFS(СВЦЭМ!$E$39:$E$782,СВЦЭМ!$A$39:$A$782,$A210,СВЦЭМ!$B$39:$B$782,Y$191)+'СЕТ СН'!$F$15</f>
        <v>223.99424787999999</v>
      </c>
    </row>
    <row r="211" spans="1:25" ht="15.75" x14ac:dyDescent="0.2">
      <c r="A211" s="35">
        <f t="shared" si="5"/>
        <v>44489</v>
      </c>
      <c r="B211" s="36">
        <f>SUMIFS(СВЦЭМ!$E$39:$E$782,СВЦЭМ!$A$39:$A$782,$A211,СВЦЭМ!$B$39:$B$782,B$191)+'СЕТ СН'!$F$15</f>
        <v>238.05871202</v>
      </c>
      <c r="C211" s="36">
        <f>SUMIFS(СВЦЭМ!$E$39:$E$782,СВЦЭМ!$A$39:$A$782,$A211,СВЦЭМ!$B$39:$B$782,C$191)+'СЕТ СН'!$F$15</f>
        <v>230.45565912000001</v>
      </c>
      <c r="D211" s="36">
        <f>SUMIFS(СВЦЭМ!$E$39:$E$782,СВЦЭМ!$A$39:$A$782,$A211,СВЦЭМ!$B$39:$B$782,D$191)+'СЕТ СН'!$F$15</f>
        <v>216.07774452000001</v>
      </c>
      <c r="E211" s="36">
        <f>SUMIFS(СВЦЭМ!$E$39:$E$782,СВЦЭМ!$A$39:$A$782,$A211,СВЦЭМ!$B$39:$B$782,E$191)+'СЕТ СН'!$F$15</f>
        <v>212.89128048000001</v>
      </c>
      <c r="F211" s="36">
        <f>SUMIFS(СВЦЭМ!$E$39:$E$782,СВЦЭМ!$A$39:$A$782,$A211,СВЦЭМ!$B$39:$B$782,F$191)+'СЕТ СН'!$F$15</f>
        <v>212.16036912999999</v>
      </c>
      <c r="G211" s="36">
        <f>SUMIFS(СВЦЭМ!$E$39:$E$782,СВЦЭМ!$A$39:$A$782,$A211,СВЦЭМ!$B$39:$B$782,G$191)+'СЕТ СН'!$F$15</f>
        <v>213.06439409999999</v>
      </c>
      <c r="H211" s="36">
        <f>SUMIFS(СВЦЭМ!$E$39:$E$782,СВЦЭМ!$A$39:$A$782,$A211,СВЦЭМ!$B$39:$B$782,H$191)+'СЕТ СН'!$F$15</f>
        <v>225.27330065000001</v>
      </c>
      <c r="I211" s="36">
        <f>SUMIFS(СВЦЭМ!$E$39:$E$782,СВЦЭМ!$A$39:$A$782,$A211,СВЦЭМ!$B$39:$B$782,I$191)+'СЕТ СН'!$F$15</f>
        <v>224.72509194</v>
      </c>
      <c r="J211" s="36">
        <f>SUMIFS(СВЦЭМ!$E$39:$E$782,СВЦЭМ!$A$39:$A$782,$A211,СВЦЭМ!$B$39:$B$782,J$191)+'СЕТ СН'!$F$15</f>
        <v>208.33742054999999</v>
      </c>
      <c r="K211" s="36">
        <f>SUMIFS(СВЦЭМ!$E$39:$E$782,СВЦЭМ!$A$39:$A$782,$A211,СВЦЭМ!$B$39:$B$782,K$191)+'СЕТ СН'!$F$15</f>
        <v>208.77995884000001</v>
      </c>
      <c r="L211" s="36">
        <f>SUMIFS(СВЦЭМ!$E$39:$E$782,СВЦЭМ!$A$39:$A$782,$A211,СВЦЭМ!$B$39:$B$782,L$191)+'СЕТ СН'!$F$15</f>
        <v>208.63461304</v>
      </c>
      <c r="M211" s="36">
        <f>SUMIFS(СВЦЭМ!$E$39:$E$782,СВЦЭМ!$A$39:$A$782,$A211,СВЦЭМ!$B$39:$B$782,M$191)+'СЕТ СН'!$F$15</f>
        <v>210.52387668</v>
      </c>
      <c r="N211" s="36">
        <f>SUMIFS(СВЦЭМ!$E$39:$E$782,СВЦЭМ!$A$39:$A$782,$A211,СВЦЭМ!$B$39:$B$782,N$191)+'СЕТ СН'!$F$15</f>
        <v>214.58676206000001</v>
      </c>
      <c r="O211" s="36">
        <f>SUMIFS(СВЦЭМ!$E$39:$E$782,СВЦЭМ!$A$39:$A$782,$A211,СВЦЭМ!$B$39:$B$782,O$191)+'СЕТ СН'!$F$15</f>
        <v>217.47444597</v>
      </c>
      <c r="P211" s="36">
        <f>SUMIFS(СВЦЭМ!$E$39:$E$782,СВЦЭМ!$A$39:$A$782,$A211,СВЦЭМ!$B$39:$B$782,P$191)+'СЕТ СН'!$F$15</f>
        <v>218.10297109999999</v>
      </c>
      <c r="Q211" s="36">
        <f>SUMIFS(СВЦЭМ!$E$39:$E$782,СВЦЭМ!$A$39:$A$782,$A211,СВЦЭМ!$B$39:$B$782,Q$191)+'СЕТ СН'!$F$15</f>
        <v>218.32927215999999</v>
      </c>
      <c r="R211" s="36">
        <f>SUMIFS(СВЦЭМ!$E$39:$E$782,СВЦЭМ!$A$39:$A$782,$A211,СВЦЭМ!$B$39:$B$782,R$191)+'СЕТ СН'!$F$15</f>
        <v>218.03119943999999</v>
      </c>
      <c r="S211" s="36">
        <f>SUMIFS(СВЦЭМ!$E$39:$E$782,СВЦЭМ!$A$39:$A$782,$A211,СВЦЭМ!$B$39:$B$782,S$191)+'СЕТ СН'!$F$15</f>
        <v>213.93451601999999</v>
      </c>
      <c r="T211" s="36">
        <f>SUMIFS(СВЦЭМ!$E$39:$E$782,СВЦЭМ!$A$39:$A$782,$A211,СВЦЭМ!$B$39:$B$782,T$191)+'СЕТ СН'!$F$15</f>
        <v>207.11518043999999</v>
      </c>
      <c r="U211" s="36">
        <f>SUMIFS(СВЦЭМ!$E$39:$E$782,СВЦЭМ!$A$39:$A$782,$A211,СВЦЭМ!$B$39:$B$782,U$191)+'СЕТ СН'!$F$15</f>
        <v>207.21784890000001</v>
      </c>
      <c r="V211" s="36">
        <f>SUMIFS(СВЦЭМ!$E$39:$E$782,СВЦЭМ!$A$39:$A$782,$A211,СВЦЭМ!$B$39:$B$782,V$191)+'СЕТ СН'!$F$15</f>
        <v>209.52040137</v>
      </c>
      <c r="W211" s="36">
        <f>SUMIFS(СВЦЭМ!$E$39:$E$782,СВЦЭМ!$A$39:$A$782,$A211,СВЦЭМ!$B$39:$B$782,W$191)+'СЕТ СН'!$F$15</f>
        <v>212.13863182</v>
      </c>
      <c r="X211" s="36">
        <f>SUMIFS(СВЦЭМ!$E$39:$E$782,СВЦЭМ!$A$39:$A$782,$A211,СВЦЭМ!$B$39:$B$782,X$191)+'СЕТ СН'!$F$15</f>
        <v>223.38819208000001</v>
      </c>
      <c r="Y211" s="36">
        <f>SUMIFS(СВЦЭМ!$E$39:$E$782,СВЦЭМ!$A$39:$A$782,$A211,СВЦЭМ!$B$39:$B$782,Y$191)+'СЕТ СН'!$F$15</f>
        <v>223.49973041000001</v>
      </c>
    </row>
    <row r="212" spans="1:25" ht="15.75" x14ac:dyDescent="0.2">
      <c r="A212" s="35">
        <f t="shared" si="5"/>
        <v>44490</v>
      </c>
      <c r="B212" s="36">
        <f>SUMIFS(СВЦЭМ!$E$39:$E$782,СВЦЭМ!$A$39:$A$782,$A212,СВЦЭМ!$B$39:$B$782,B$191)+'СЕТ СН'!$F$15</f>
        <v>233.70863460999999</v>
      </c>
      <c r="C212" s="36">
        <f>SUMIFS(СВЦЭМ!$E$39:$E$782,СВЦЭМ!$A$39:$A$782,$A212,СВЦЭМ!$B$39:$B$782,C$191)+'СЕТ СН'!$F$15</f>
        <v>229.86158295000001</v>
      </c>
      <c r="D212" s="36">
        <f>SUMIFS(СВЦЭМ!$E$39:$E$782,СВЦЭМ!$A$39:$A$782,$A212,СВЦЭМ!$B$39:$B$782,D$191)+'СЕТ СН'!$F$15</f>
        <v>215.85913891000001</v>
      </c>
      <c r="E212" s="36">
        <f>SUMIFS(СВЦЭМ!$E$39:$E$782,СВЦЭМ!$A$39:$A$782,$A212,СВЦЭМ!$B$39:$B$782,E$191)+'СЕТ СН'!$F$15</f>
        <v>213.98584751999999</v>
      </c>
      <c r="F212" s="36">
        <f>SUMIFS(СВЦЭМ!$E$39:$E$782,СВЦЭМ!$A$39:$A$782,$A212,СВЦЭМ!$B$39:$B$782,F$191)+'СЕТ СН'!$F$15</f>
        <v>213.99346363000001</v>
      </c>
      <c r="G212" s="36">
        <f>SUMIFS(СВЦЭМ!$E$39:$E$782,СВЦЭМ!$A$39:$A$782,$A212,СВЦЭМ!$B$39:$B$782,G$191)+'СЕТ СН'!$F$15</f>
        <v>212.72435103999999</v>
      </c>
      <c r="H212" s="36">
        <f>SUMIFS(СВЦЭМ!$E$39:$E$782,СВЦЭМ!$A$39:$A$782,$A212,СВЦЭМ!$B$39:$B$782,H$191)+'СЕТ СН'!$F$15</f>
        <v>223.88525440000001</v>
      </c>
      <c r="I212" s="36">
        <f>SUMIFS(СВЦЭМ!$E$39:$E$782,СВЦЭМ!$A$39:$A$782,$A212,СВЦЭМ!$B$39:$B$782,I$191)+'СЕТ СН'!$F$15</f>
        <v>215.97725498</v>
      </c>
      <c r="J212" s="36">
        <f>SUMIFS(СВЦЭМ!$E$39:$E$782,СВЦЭМ!$A$39:$A$782,$A212,СВЦЭМ!$B$39:$B$782,J$191)+'СЕТ СН'!$F$15</f>
        <v>215.01505139</v>
      </c>
      <c r="K212" s="36">
        <f>SUMIFS(СВЦЭМ!$E$39:$E$782,СВЦЭМ!$A$39:$A$782,$A212,СВЦЭМ!$B$39:$B$782,K$191)+'СЕТ СН'!$F$15</f>
        <v>210.71926174000001</v>
      </c>
      <c r="L212" s="36">
        <f>SUMIFS(СВЦЭМ!$E$39:$E$782,СВЦЭМ!$A$39:$A$782,$A212,СВЦЭМ!$B$39:$B$782,L$191)+'СЕТ СН'!$F$15</f>
        <v>212.36698675</v>
      </c>
      <c r="M212" s="36">
        <f>SUMIFS(СВЦЭМ!$E$39:$E$782,СВЦЭМ!$A$39:$A$782,$A212,СВЦЭМ!$B$39:$B$782,M$191)+'СЕТ СН'!$F$15</f>
        <v>214.42566855999999</v>
      </c>
      <c r="N212" s="36">
        <f>SUMIFS(СВЦЭМ!$E$39:$E$782,СВЦЭМ!$A$39:$A$782,$A212,СВЦЭМ!$B$39:$B$782,N$191)+'СЕТ СН'!$F$15</f>
        <v>222.08918752</v>
      </c>
      <c r="O212" s="36">
        <f>SUMIFS(СВЦЭМ!$E$39:$E$782,СВЦЭМ!$A$39:$A$782,$A212,СВЦЭМ!$B$39:$B$782,O$191)+'СЕТ СН'!$F$15</f>
        <v>229.83271189000001</v>
      </c>
      <c r="P212" s="36">
        <f>SUMIFS(СВЦЭМ!$E$39:$E$782,СВЦЭМ!$A$39:$A$782,$A212,СВЦЭМ!$B$39:$B$782,P$191)+'СЕТ СН'!$F$15</f>
        <v>228.97859865999999</v>
      </c>
      <c r="Q212" s="36">
        <f>SUMIFS(СВЦЭМ!$E$39:$E$782,СВЦЭМ!$A$39:$A$782,$A212,СВЦЭМ!$B$39:$B$782,Q$191)+'СЕТ СН'!$F$15</f>
        <v>229.64285661</v>
      </c>
      <c r="R212" s="36">
        <f>SUMIFS(СВЦЭМ!$E$39:$E$782,СВЦЭМ!$A$39:$A$782,$A212,СВЦЭМ!$B$39:$B$782,R$191)+'СЕТ СН'!$F$15</f>
        <v>229.58323496</v>
      </c>
      <c r="S212" s="36">
        <f>SUMIFS(СВЦЭМ!$E$39:$E$782,СВЦЭМ!$A$39:$A$782,$A212,СВЦЭМ!$B$39:$B$782,S$191)+'СЕТ СН'!$F$15</f>
        <v>222.40077238000001</v>
      </c>
      <c r="T212" s="36">
        <f>SUMIFS(СВЦЭМ!$E$39:$E$782,СВЦЭМ!$A$39:$A$782,$A212,СВЦЭМ!$B$39:$B$782,T$191)+'СЕТ СН'!$F$15</f>
        <v>216.42445287999999</v>
      </c>
      <c r="U212" s="36">
        <f>SUMIFS(СВЦЭМ!$E$39:$E$782,СВЦЭМ!$A$39:$A$782,$A212,СВЦЭМ!$B$39:$B$782,U$191)+'СЕТ СН'!$F$15</f>
        <v>214.87599241999999</v>
      </c>
      <c r="V212" s="36">
        <f>SUMIFS(СВЦЭМ!$E$39:$E$782,СВЦЭМ!$A$39:$A$782,$A212,СВЦЭМ!$B$39:$B$782,V$191)+'СЕТ СН'!$F$15</f>
        <v>212.4981861</v>
      </c>
      <c r="W212" s="36">
        <f>SUMIFS(СВЦЭМ!$E$39:$E$782,СВЦЭМ!$A$39:$A$782,$A212,СВЦЭМ!$B$39:$B$782,W$191)+'СЕТ СН'!$F$15</f>
        <v>213.87439660999999</v>
      </c>
      <c r="X212" s="36">
        <f>SUMIFS(СВЦЭМ!$E$39:$E$782,СВЦЭМ!$A$39:$A$782,$A212,СВЦЭМ!$B$39:$B$782,X$191)+'СЕТ СН'!$F$15</f>
        <v>208.44396745</v>
      </c>
      <c r="Y212" s="36">
        <f>SUMIFS(СВЦЭМ!$E$39:$E$782,СВЦЭМ!$A$39:$A$782,$A212,СВЦЭМ!$B$39:$B$782,Y$191)+'СЕТ СН'!$F$15</f>
        <v>215.20819288999999</v>
      </c>
    </row>
    <row r="213" spans="1:25" ht="15.75" x14ac:dyDescent="0.2">
      <c r="A213" s="35">
        <f t="shared" si="5"/>
        <v>44491</v>
      </c>
      <c r="B213" s="36">
        <f>SUMIFS(СВЦЭМ!$E$39:$E$782,СВЦЭМ!$A$39:$A$782,$A213,СВЦЭМ!$B$39:$B$782,B$191)+'СЕТ СН'!$F$15</f>
        <v>220.59114452</v>
      </c>
      <c r="C213" s="36">
        <f>SUMIFS(СВЦЭМ!$E$39:$E$782,СВЦЭМ!$A$39:$A$782,$A213,СВЦЭМ!$B$39:$B$782,C$191)+'СЕТ СН'!$F$15</f>
        <v>231.27134000000001</v>
      </c>
      <c r="D213" s="36">
        <f>SUMIFS(СВЦЭМ!$E$39:$E$782,СВЦЭМ!$A$39:$A$782,$A213,СВЦЭМ!$B$39:$B$782,D$191)+'СЕТ СН'!$F$15</f>
        <v>223.12372766999999</v>
      </c>
      <c r="E213" s="36">
        <f>SUMIFS(СВЦЭМ!$E$39:$E$782,СВЦЭМ!$A$39:$A$782,$A213,СВЦЭМ!$B$39:$B$782,E$191)+'СЕТ СН'!$F$15</f>
        <v>224.17125697</v>
      </c>
      <c r="F213" s="36">
        <f>SUMIFS(СВЦЭМ!$E$39:$E$782,СВЦЭМ!$A$39:$A$782,$A213,СВЦЭМ!$B$39:$B$782,F$191)+'СЕТ СН'!$F$15</f>
        <v>222.04746495000001</v>
      </c>
      <c r="G213" s="36">
        <f>SUMIFS(СВЦЭМ!$E$39:$E$782,СВЦЭМ!$A$39:$A$782,$A213,СВЦЭМ!$B$39:$B$782,G$191)+'СЕТ СН'!$F$15</f>
        <v>221.33343413</v>
      </c>
      <c r="H213" s="36">
        <f>SUMIFS(СВЦЭМ!$E$39:$E$782,СВЦЭМ!$A$39:$A$782,$A213,СВЦЭМ!$B$39:$B$782,H$191)+'СЕТ СН'!$F$15</f>
        <v>228.66493682000001</v>
      </c>
      <c r="I213" s="36">
        <f>SUMIFS(СВЦЭМ!$E$39:$E$782,СВЦЭМ!$A$39:$A$782,$A213,СВЦЭМ!$B$39:$B$782,I$191)+'СЕТ СН'!$F$15</f>
        <v>227.39207346000001</v>
      </c>
      <c r="J213" s="36">
        <f>SUMIFS(СВЦЭМ!$E$39:$E$782,СВЦЭМ!$A$39:$A$782,$A213,СВЦЭМ!$B$39:$B$782,J$191)+'СЕТ СН'!$F$15</f>
        <v>226.20777469999999</v>
      </c>
      <c r="K213" s="36">
        <f>SUMIFS(СВЦЭМ!$E$39:$E$782,СВЦЭМ!$A$39:$A$782,$A213,СВЦЭМ!$B$39:$B$782,K$191)+'СЕТ СН'!$F$15</f>
        <v>220.200288</v>
      </c>
      <c r="L213" s="36">
        <f>SUMIFS(СВЦЭМ!$E$39:$E$782,СВЦЭМ!$A$39:$A$782,$A213,СВЦЭМ!$B$39:$B$782,L$191)+'СЕТ СН'!$F$15</f>
        <v>220.07567205000001</v>
      </c>
      <c r="M213" s="36">
        <f>SUMIFS(СВЦЭМ!$E$39:$E$782,СВЦЭМ!$A$39:$A$782,$A213,СВЦЭМ!$B$39:$B$782,M$191)+'СЕТ СН'!$F$15</f>
        <v>221.43972500999999</v>
      </c>
      <c r="N213" s="36">
        <f>SUMIFS(СВЦЭМ!$E$39:$E$782,СВЦЭМ!$A$39:$A$782,$A213,СВЦЭМ!$B$39:$B$782,N$191)+'СЕТ СН'!$F$15</f>
        <v>220.21926439999999</v>
      </c>
      <c r="O213" s="36">
        <f>SUMIFS(СВЦЭМ!$E$39:$E$782,СВЦЭМ!$A$39:$A$782,$A213,СВЦЭМ!$B$39:$B$782,O$191)+'СЕТ СН'!$F$15</f>
        <v>220.20771206000001</v>
      </c>
      <c r="P213" s="36">
        <f>SUMIFS(СВЦЭМ!$E$39:$E$782,СВЦЭМ!$A$39:$A$782,$A213,СВЦЭМ!$B$39:$B$782,P$191)+'СЕТ СН'!$F$15</f>
        <v>220.46636617999999</v>
      </c>
      <c r="Q213" s="36">
        <f>SUMIFS(СВЦЭМ!$E$39:$E$782,СВЦЭМ!$A$39:$A$782,$A213,СВЦЭМ!$B$39:$B$782,Q$191)+'СЕТ СН'!$F$15</f>
        <v>235.59843346</v>
      </c>
      <c r="R213" s="36">
        <f>SUMIFS(СВЦЭМ!$E$39:$E$782,СВЦЭМ!$A$39:$A$782,$A213,СВЦЭМ!$B$39:$B$782,R$191)+'СЕТ СН'!$F$15</f>
        <v>235.71994042</v>
      </c>
      <c r="S213" s="36">
        <f>SUMIFS(СВЦЭМ!$E$39:$E$782,СВЦЭМ!$A$39:$A$782,$A213,СВЦЭМ!$B$39:$B$782,S$191)+'СЕТ СН'!$F$15</f>
        <v>228.55746525000001</v>
      </c>
      <c r="T213" s="36">
        <f>SUMIFS(СВЦЭМ!$E$39:$E$782,СВЦЭМ!$A$39:$A$782,$A213,СВЦЭМ!$B$39:$B$782,T$191)+'СЕТ СН'!$F$15</f>
        <v>216.50403967</v>
      </c>
      <c r="U213" s="36">
        <f>SUMIFS(СВЦЭМ!$E$39:$E$782,СВЦЭМ!$A$39:$A$782,$A213,СВЦЭМ!$B$39:$B$782,U$191)+'СЕТ СН'!$F$15</f>
        <v>216.33807092999999</v>
      </c>
      <c r="V213" s="36">
        <f>SUMIFS(СВЦЭМ!$E$39:$E$782,СВЦЭМ!$A$39:$A$782,$A213,СВЦЭМ!$B$39:$B$782,V$191)+'СЕТ СН'!$F$15</f>
        <v>221.01611427</v>
      </c>
      <c r="W213" s="36">
        <f>SUMIFS(СВЦЭМ!$E$39:$E$782,СВЦЭМ!$A$39:$A$782,$A213,СВЦЭМ!$B$39:$B$782,W$191)+'СЕТ СН'!$F$15</f>
        <v>224.83842332</v>
      </c>
      <c r="X213" s="36">
        <f>SUMIFS(СВЦЭМ!$E$39:$E$782,СВЦЭМ!$A$39:$A$782,$A213,СВЦЭМ!$B$39:$B$782,X$191)+'СЕТ СН'!$F$15</f>
        <v>230.68282338</v>
      </c>
      <c r="Y213" s="36">
        <f>SUMIFS(СВЦЭМ!$E$39:$E$782,СВЦЭМ!$A$39:$A$782,$A213,СВЦЭМ!$B$39:$B$782,Y$191)+'СЕТ СН'!$F$15</f>
        <v>226.7214377</v>
      </c>
    </row>
    <row r="214" spans="1:25" ht="15.75" x14ac:dyDescent="0.2">
      <c r="A214" s="35">
        <f t="shared" si="5"/>
        <v>44492</v>
      </c>
      <c r="B214" s="36">
        <f>SUMIFS(СВЦЭМ!$E$39:$E$782,СВЦЭМ!$A$39:$A$782,$A214,СВЦЭМ!$B$39:$B$782,B$191)+'СЕТ СН'!$F$15</f>
        <v>223.81184565000001</v>
      </c>
      <c r="C214" s="36">
        <f>SUMIFS(СВЦЭМ!$E$39:$E$782,СВЦЭМ!$A$39:$A$782,$A214,СВЦЭМ!$B$39:$B$782,C$191)+'СЕТ СН'!$F$15</f>
        <v>217.20697507</v>
      </c>
      <c r="D214" s="36">
        <f>SUMIFS(СВЦЭМ!$E$39:$E$782,СВЦЭМ!$A$39:$A$782,$A214,СВЦЭМ!$B$39:$B$782,D$191)+'СЕТ СН'!$F$15</f>
        <v>221.17282087000001</v>
      </c>
      <c r="E214" s="36">
        <f>SUMIFS(СВЦЭМ!$E$39:$E$782,СВЦЭМ!$A$39:$A$782,$A214,СВЦЭМ!$B$39:$B$782,E$191)+'СЕТ СН'!$F$15</f>
        <v>224.31178363000001</v>
      </c>
      <c r="F214" s="36">
        <f>SUMIFS(СВЦЭМ!$E$39:$E$782,СВЦЭМ!$A$39:$A$782,$A214,СВЦЭМ!$B$39:$B$782,F$191)+'СЕТ СН'!$F$15</f>
        <v>223.57584997000001</v>
      </c>
      <c r="G214" s="36">
        <f>SUMIFS(СВЦЭМ!$E$39:$E$782,СВЦЭМ!$A$39:$A$782,$A214,СВЦЭМ!$B$39:$B$782,G$191)+'СЕТ СН'!$F$15</f>
        <v>224.95225889</v>
      </c>
      <c r="H214" s="36">
        <f>SUMIFS(СВЦЭМ!$E$39:$E$782,СВЦЭМ!$A$39:$A$782,$A214,СВЦЭМ!$B$39:$B$782,H$191)+'СЕТ СН'!$F$15</f>
        <v>217.18714467999999</v>
      </c>
      <c r="I214" s="36">
        <f>SUMIFS(СВЦЭМ!$E$39:$E$782,СВЦЭМ!$A$39:$A$782,$A214,СВЦЭМ!$B$39:$B$782,I$191)+'СЕТ СН'!$F$15</f>
        <v>216.80734712</v>
      </c>
      <c r="J214" s="36">
        <f>SUMIFS(СВЦЭМ!$E$39:$E$782,СВЦЭМ!$A$39:$A$782,$A214,СВЦЭМ!$B$39:$B$782,J$191)+'СЕТ СН'!$F$15</f>
        <v>207.49808019</v>
      </c>
      <c r="K214" s="36">
        <f>SUMIFS(СВЦЭМ!$E$39:$E$782,СВЦЭМ!$A$39:$A$782,$A214,СВЦЭМ!$B$39:$B$782,K$191)+'СЕТ СН'!$F$15</f>
        <v>204.20529539</v>
      </c>
      <c r="L214" s="36">
        <f>SUMIFS(СВЦЭМ!$E$39:$E$782,СВЦЭМ!$A$39:$A$782,$A214,СВЦЭМ!$B$39:$B$782,L$191)+'СЕТ СН'!$F$15</f>
        <v>200.49210828</v>
      </c>
      <c r="M214" s="36">
        <f>SUMIFS(СВЦЭМ!$E$39:$E$782,СВЦЭМ!$A$39:$A$782,$A214,СВЦЭМ!$B$39:$B$782,M$191)+'СЕТ СН'!$F$15</f>
        <v>199.11890679000001</v>
      </c>
      <c r="N214" s="36">
        <f>SUMIFS(СВЦЭМ!$E$39:$E$782,СВЦЭМ!$A$39:$A$782,$A214,СВЦЭМ!$B$39:$B$782,N$191)+'СЕТ СН'!$F$15</f>
        <v>197.10245674000001</v>
      </c>
      <c r="O214" s="36">
        <f>SUMIFS(СВЦЭМ!$E$39:$E$782,СВЦЭМ!$A$39:$A$782,$A214,СВЦЭМ!$B$39:$B$782,O$191)+'СЕТ СН'!$F$15</f>
        <v>195.48625036000001</v>
      </c>
      <c r="P214" s="36">
        <f>SUMIFS(СВЦЭМ!$E$39:$E$782,СВЦЭМ!$A$39:$A$782,$A214,СВЦЭМ!$B$39:$B$782,P$191)+'СЕТ СН'!$F$15</f>
        <v>194.21174515000001</v>
      </c>
      <c r="Q214" s="36">
        <f>SUMIFS(СВЦЭМ!$E$39:$E$782,СВЦЭМ!$A$39:$A$782,$A214,СВЦЭМ!$B$39:$B$782,Q$191)+'СЕТ СН'!$F$15</f>
        <v>192.93807821999999</v>
      </c>
      <c r="R214" s="36">
        <f>SUMIFS(СВЦЭМ!$E$39:$E$782,СВЦЭМ!$A$39:$A$782,$A214,СВЦЭМ!$B$39:$B$782,R$191)+'СЕТ СН'!$F$15</f>
        <v>192.25280710999999</v>
      </c>
      <c r="S214" s="36">
        <f>SUMIFS(СВЦЭМ!$E$39:$E$782,СВЦЭМ!$A$39:$A$782,$A214,СВЦЭМ!$B$39:$B$782,S$191)+'СЕТ СН'!$F$15</f>
        <v>193.20355028</v>
      </c>
      <c r="T214" s="36">
        <f>SUMIFS(СВЦЭМ!$E$39:$E$782,СВЦЭМ!$A$39:$A$782,$A214,СВЦЭМ!$B$39:$B$782,T$191)+'СЕТ СН'!$F$15</f>
        <v>194.5513555</v>
      </c>
      <c r="U214" s="36">
        <f>SUMIFS(СВЦЭМ!$E$39:$E$782,СВЦЭМ!$A$39:$A$782,$A214,СВЦЭМ!$B$39:$B$782,U$191)+'СЕТ СН'!$F$15</f>
        <v>193.44846841</v>
      </c>
      <c r="V214" s="36">
        <f>SUMIFS(СВЦЭМ!$E$39:$E$782,СВЦЭМ!$A$39:$A$782,$A214,СВЦЭМ!$B$39:$B$782,V$191)+'СЕТ СН'!$F$15</f>
        <v>191.40053854999999</v>
      </c>
      <c r="W214" s="36">
        <f>SUMIFS(СВЦЭМ!$E$39:$E$782,СВЦЭМ!$A$39:$A$782,$A214,СВЦЭМ!$B$39:$B$782,W$191)+'СЕТ СН'!$F$15</f>
        <v>195.01745133</v>
      </c>
      <c r="X214" s="36">
        <f>SUMIFS(СВЦЭМ!$E$39:$E$782,СВЦЭМ!$A$39:$A$782,$A214,СВЦЭМ!$B$39:$B$782,X$191)+'СЕТ СН'!$F$15</f>
        <v>200.02464187000001</v>
      </c>
      <c r="Y214" s="36">
        <f>SUMIFS(СВЦЭМ!$E$39:$E$782,СВЦЭМ!$A$39:$A$782,$A214,СВЦЭМ!$B$39:$B$782,Y$191)+'СЕТ СН'!$F$15</f>
        <v>209.72703529</v>
      </c>
    </row>
    <row r="215" spans="1:25" ht="15.75" x14ac:dyDescent="0.2">
      <c r="A215" s="35">
        <f t="shared" si="5"/>
        <v>44493</v>
      </c>
      <c r="B215" s="36">
        <f>SUMIFS(СВЦЭМ!$E$39:$E$782,СВЦЭМ!$A$39:$A$782,$A215,СВЦЭМ!$B$39:$B$782,B$191)+'СЕТ СН'!$F$15</f>
        <v>217.76033188</v>
      </c>
      <c r="C215" s="36">
        <f>SUMIFS(СВЦЭМ!$E$39:$E$782,СВЦЭМ!$A$39:$A$782,$A215,СВЦЭМ!$B$39:$B$782,C$191)+'СЕТ СН'!$F$15</f>
        <v>224.46629554</v>
      </c>
      <c r="D215" s="36">
        <f>SUMIFS(СВЦЭМ!$E$39:$E$782,СВЦЭМ!$A$39:$A$782,$A215,СВЦЭМ!$B$39:$B$782,D$191)+'СЕТ СН'!$F$15</f>
        <v>233.93202373</v>
      </c>
      <c r="E215" s="36">
        <f>SUMIFS(СВЦЭМ!$E$39:$E$782,СВЦЭМ!$A$39:$A$782,$A215,СВЦЭМ!$B$39:$B$782,E$191)+'СЕТ СН'!$F$15</f>
        <v>236.12512719</v>
      </c>
      <c r="F215" s="36">
        <f>SUMIFS(СВЦЭМ!$E$39:$E$782,СВЦЭМ!$A$39:$A$782,$A215,СВЦЭМ!$B$39:$B$782,F$191)+'СЕТ СН'!$F$15</f>
        <v>234.88999401000001</v>
      </c>
      <c r="G215" s="36">
        <f>SUMIFS(СВЦЭМ!$E$39:$E$782,СВЦЭМ!$A$39:$A$782,$A215,СВЦЭМ!$B$39:$B$782,G$191)+'СЕТ СН'!$F$15</f>
        <v>235.47986502000001</v>
      </c>
      <c r="H215" s="36">
        <f>SUMIFS(СВЦЭМ!$E$39:$E$782,СВЦЭМ!$A$39:$A$782,$A215,СВЦЭМ!$B$39:$B$782,H$191)+'СЕТ СН'!$F$15</f>
        <v>227.97475549999999</v>
      </c>
      <c r="I215" s="36">
        <f>SUMIFS(СВЦЭМ!$E$39:$E$782,СВЦЭМ!$A$39:$A$782,$A215,СВЦЭМ!$B$39:$B$782,I$191)+'СЕТ СН'!$F$15</f>
        <v>217.47132973000001</v>
      </c>
      <c r="J215" s="36">
        <f>SUMIFS(СВЦЭМ!$E$39:$E$782,СВЦЭМ!$A$39:$A$782,$A215,СВЦЭМ!$B$39:$B$782,J$191)+'СЕТ СН'!$F$15</f>
        <v>207.33950369999999</v>
      </c>
      <c r="K215" s="36">
        <f>SUMIFS(СВЦЭМ!$E$39:$E$782,СВЦЭМ!$A$39:$A$782,$A215,СВЦЭМ!$B$39:$B$782,K$191)+'СЕТ СН'!$F$15</f>
        <v>200.95493923000001</v>
      </c>
      <c r="L215" s="36">
        <f>SUMIFS(СВЦЭМ!$E$39:$E$782,СВЦЭМ!$A$39:$A$782,$A215,СВЦЭМ!$B$39:$B$782,L$191)+'СЕТ СН'!$F$15</f>
        <v>196.48929077</v>
      </c>
      <c r="M215" s="36">
        <f>SUMIFS(СВЦЭМ!$E$39:$E$782,СВЦЭМ!$A$39:$A$782,$A215,СВЦЭМ!$B$39:$B$782,M$191)+'СЕТ СН'!$F$15</f>
        <v>195.3347775</v>
      </c>
      <c r="N215" s="36">
        <f>SUMIFS(СВЦЭМ!$E$39:$E$782,СВЦЭМ!$A$39:$A$782,$A215,СВЦЭМ!$B$39:$B$782,N$191)+'СЕТ СН'!$F$15</f>
        <v>195.30490800999999</v>
      </c>
      <c r="O215" s="36">
        <f>SUMIFS(СВЦЭМ!$E$39:$E$782,СВЦЭМ!$A$39:$A$782,$A215,СВЦЭМ!$B$39:$B$782,O$191)+'СЕТ СН'!$F$15</f>
        <v>193.58750097000001</v>
      </c>
      <c r="P215" s="36">
        <f>SUMIFS(СВЦЭМ!$E$39:$E$782,СВЦЭМ!$A$39:$A$782,$A215,СВЦЭМ!$B$39:$B$782,P$191)+'СЕТ СН'!$F$15</f>
        <v>193.18088359000001</v>
      </c>
      <c r="Q215" s="36">
        <f>SUMIFS(СВЦЭМ!$E$39:$E$782,СВЦЭМ!$A$39:$A$782,$A215,СВЦЭМ!$B$39:$B$782,Q$191)+'СЕТ СН'!$F$15</f>
        <v>191.69021848</v>
      </c>
      <c r="R215" s="36">
        <f>SUMIFS(СВЦЭМ!$E$39:$E$782,СВЦЭМ!$A$39:$A$782,$A215,СВЦЭМ!$B$39:$B$782,R$191)+'СЕТ СН'!$F$15</f>
        <v>191.48697354000001</v>
      </c>
      <c r="S215" s="36">
        <f>SUMIFS(СВЦЭМ!$E$39:$E$782,СВЦЭМ!$A$39:$A$782,$A215,СВЦЭМ!$B$39:$B$782,S$191)+'СЕТ СН'!$F$15</f>
        <v>193.11441245</v>
      </c>
      <c r="T215" s="36">
        <f>SUMIFS(СВЦЭМ!$E$39:$E$782,СВЦЭМ!$A$39:$A$782,$A215,СВЦЭМ!$B$39:$B$782,T$191)+'СЕТ СН'!$F$15</f>
        <v>189.36204512</v>
      </c>
      <c r="U215" s="36">
        <f>SUMIFS(СВЦЭМ!$E$39:$E$782,СВЦЭМ!$A$39:$A$782,$A215,СВЦЭМ!$B$39:$B$782,U$191)+'СЕТ СН'!$F$15</f>
        <v>192.24909201</v>
      </c>
      <c r="V215" s="36">
        <f>SUMIFS(СВЦЭМ!$E$39:$E$782,СВЦЭМ!$A$39:$A$782,$A215,СВЦЭМ!$B$39:$B$782,V$191)+'СЕТ СН'!$F$15</f>
        <v>194.93895257</v>
      </c>
      <c r="W215" s="36">
        <f>SUMIFS(СВЦЭМ!$E$39:$E$782,СВЦЭМ!$A$39:$A$782,$A215,СВЦЭМ!$B$39:$B$782,W$191)+'СЕТ СН'!$F$15</f>
        <v>197.85869442000001</v>
      </c>
      <c r="X215" s="36">
        <f>SUMIFS(СВЦЭМ!$E$39:$E$782,СВЦЭМ!$A$39:$A$782,$A215,СВЦЭМ!$B$39:$B$782,X$191)+'СЕТ СН'!$F$15</f>
        <v>202.42459653</v>
      </c>
      <c r="Y215" s="36">
        <f>SUMIFS(СВЦЭМ!$E$39:$E$782,СВЦЭМ!$A$39:$A$782,$A215,СВЦЭМ!$B$39:$B$782,Y$191)+'СЕТ СН'!$F$15</f>
        <v>209.97573958000001</v>
      </c>
    </row>
    <row r="216" spans="1:25" ht="15.75" x14ac:dyDescent="0.2">
      <c r="A216" s="35">
        <f t="shared" si="5"/>
        <v>44494</v>
      </c>
      <c r="B216" s="36">
        <f>SUMIFS(СВЦЭМ!$E$39:$E$782,СВЦЭМ!$A$39:$A$782,$A216,СВЦЭМ!$B$39:$B$782,B$191)+'СЕТ СН'!$F$15</f>
        <v>223.37905713000001</v>
      </c>
      <c r="C216" s="36">
        <f>SUMIFS(СВЦЭМ!$E$39:$E$782,СВЦЭМ!$A$39:$A$782,$A216,СВЦЭМ!$B$39:$B$782,C$191)+'СЕТ СН'!$F$15</f>
        <v>240.09797596999999</v>
      </c>
      <c r="D216" s="36">
        <f>SUMIFS(СВЦЭМ!$E$39:$E$782,СВЦЭМ!$A$39:$A$782,$A216,СВЦЭМ!$B$39:$B$782,D$191)+'СЕТ СН'!$F$15</f>
        <v>239.96426686999999</v>
      </c>
      <c r="E216" s="36">
        <f>SUMIFS(СВЦЭМ!$E$39:$E$782,СВЦЭМ!$A$39:$A$782,$A216,СВЦЭМ!$B$39:$B$782,E$191)+'СЕТ СН'!$F$15</f>
        <v>218.84818762</v>
      </c>
      <c r="F216" s="36">
        <f>SUMIFS(СВЦЭМ!$E$39:$E$782,СВЦЭМ!$A$39:$A$782,$A216,СВЦЭМ!$B$39:$B$782,F$191)+'СЕТ СН'!$F$15</f>
        <v>217.97264294999999</v>
      </c>
      <c r="G216" s="36">
        <f>SUMIFS(СВЦЭМ!$E$39:$E$782,СВЦЭМ!$A$39:$A$782,$A216,СВЦЭМ!$B$39:$B$782,G$191)+'СЕТ СН'!$F$15</f>
        <v>219.85858916999999</v>
      </c>
      <c r="H216" s="36">
        <f>SUMIFS(СВЦЭМ!$E$39:$E$782,СВЦЭМ!$A$39:$A$782,$A216,СВЦЭМ!$B$39:$B$782,H$191)+'СЕТ СН'!$F$15</f>
        <v>232.02322634999999</v>
      </c>
      <c r="I216" s="36">
        <f>SUMIFS(СВЦЭМ!$E$39:$E$782,СВЦЭМ!$A$39:$A$782,$A216,СВЦЭМ!$B$39:$B$782,I$191)+'СЕТ СН'!$F$15</f>
        <v>228.12485964999999</v>
      </c>
      <c r="J216" s="36">
        <f>SUMIFS(СВЦЭМ!$E$39:$E$782,СВЦЭМ!$A$39:$A$782,$A216,СВЦЭМ!$B$39:$B$782,J$191)+'СЕТ СН'!$F$15</f>
        <v>215.49130781</v>
      </c>
      <c r="K216" s="36">
        <f>SUMIFS(СВЦЭМ!$E$39:$E$782,СВЦЭМ!$A$39:$A$782,$A216,СВЦЭМ!$B$39:$B$782,K$191)+'СЕТ СН'!$F$15</f>
        <v>207.85115691999999</v>
      </c>
      <c r="L216" s="36">
        <f>SUMIFS(СВЦЭМ!$E$39:$E$782,СВЦЭМ!$A$39:$A$782,$A216,СВЦЭМ!$B$39:$B$782,L$191)+'СЕТ СН'!$F$15</f>
        <v>207.50943365000001</v>
      </c>
      <c r="M216" s="36">
        <f>SUMIFS(СВЦЭМ!$E$39:$E$782,СВЦЭМ!$A$39:$A$782,$A216,СВЦЭМ!$B$39:$B$782,M$191)+'СЕТ СН'!$F$15</f>
        <v>210.70485506</v>
      </c>
      <c r="N216" s="36">
        <f>SUMIFS(СВЦЭМ!$E$39:$E$782,СВЦЭМ!$A$39:$A$782,$A216,СВЦЭМ!$B$39:$B$782,N$191)+'СЕТ СН'!$F$15</f>
        <v>213.25821489</v>
      </c>
      <c r="O216" s="36">
        <f>SUMIFS(СВЦЭМ!$E$39:$E$782,СВЦЭМ!$A$39:$A$782,$A216,СВЦЭМ!$B$39:$B$782,O$191)+'СЕТ СН'!$F$15</f>
        <v>213.14910742999999</v>
      </c>
      <c r="P216" s="36">
        <f>SUMIFS(СВЦЭМ!$E$39:$E$782,СВЦЭМ!$A$39:$A$782,$A216,СВЦЭМ!$B$39:$B$782,P$191)+'СЕТ СН'!$F$15</f>
        <v>212.31396140000001</v>
      </c>
      <c r="Q216" s="36">
        <f>SUMIFS(СВЦЭМ!$E$39:$E$782,СВЦЭМ!$A$39:$A$782,$A216,СВЦЭМ!$B$39:$B$782,Q$191)+'СЕТ СН'!$F$15</f>
        <v>212.68788502000001</v>
      </c>
      <c r="R216" s="36">
        <f>SUMIFS(СВЦЭМ!$E$39:$E$782,СВЦЭМ!$A$39:$A$782,$A216,СВЦЭМ!$B$39:$B$782,R$191)+'СЕТ СН'!$F$15</f>
        <v>211.06757832</v>
      </c>
      <c r="S216" s="36">
        <f>SUMIFS(СВЦЭМ!$E$39:$E$782,СВЦЭМ!$A$39:$A$782,$A216,СВЦЭМ!$B$39:$B$782,S$191)+'СЕТ СН'!$F$15</f>
        <v>207.94936845999999</v>
      </c>
      <c r="T216" s="36">
        <f>SUMIFS(СВЦЭМ!$E$39:$E$782,СВЦЭМ!$A$39:$A$782,$A216,СВЦЭМ!$B$39:$B$782,T$191)+'СЕТ СН'!$F$15</f>
        <v>209.06650739</v>
      </c>
      <c r="U216" s="36">
        <f>SUMIFS(СВЦЭМ!$E$39:$E$782,СВЦЭМ!$A$39:$A$782,$A216,СВЦЭМ!$B$39:$B$782,U$191)+'СЕТ СН'!$F$15</f>
        <v>213.02404883</v>
      </c>
      <c r="V216" s="36">
        <f>SUMIFS(СВЦЭМ!$E$39:$E$782,СВЦЭМ!$A$39:$A$782,$A216,СВЦЭМ!$B$39:$B$782,V$191)+'СЕТ СН'!$F$15</f>
        <v>206.53453589</v>
      </c>
      <c r="W216" s="36">
        <f>SUMIFS(СВЦЭМ!$E$39:$E$782,СВЦЭМ!$A$39:$A$782,$A216,СВЦЭМ!$B$39:$B$782,W$191)+'СЕТ СН'!$F$15</f>
        <v>210.61148019999999</v>
      </c>
      <c r="X216" s="36">
        <f>SUMIFS(СВЦЭМ!$E$39:$E$782,СВЦЭМ!$A$39:$A$782,$A216,СВЦЭМ!$B$39:$B$782,X$191)+'СЕТ СН'!$F$15</f>
        <v>215.33606429</v>
      </c>
      <c r="Y216" s="36">
        <f>SUMIFS(СВЦЭМ!$E$39:$E$782,СВЦЭМ!$A$39:$A$782,$A216,СВЦЭМ!$B$39:$B$782,Y$191)+'СЕТ СН'!$F$15</f>
        <v>223.68148694999999</v>
      </c>
    </row>
    <row r="217" spans="1:25" ht="15.75" x14ac:dyDescent="0.2">
      <c r="A217" s="35">
        <f t="shared" si="5"/>
        <v>44495</v>
      </c>
      <c r="B217" s="36">
        <f>SUMIFS(СВЦЭМ!$E$39:$E$782,СВЦЭМ!$A$39:$A$782,$A217,СВЦЭМ!$B$39:$B$782,B$191)+'СЕТ СН'!$F$15</f>
        <v>219.30194768000001</v>
      </c>
      <c r="C217" s="36">
        <f>SUMIFS(СВЦЭМ!$E$39:$E$782,СВЦЭМ!$A$39:$A$782,$A217,СВЦЭМ!$B$39:$B$782,C$191)+'СЕТ СН'!$F$15</f>
        <v>220.50197025</v>
      </c>
      <c r="D217" s="36">
        <f>SUMIFS(СВЦЭМ!$E$39:$E$782,СВЦЭМ!$A$39:$A$782,$A217,СВЦЭМ!$B$39:$B$782,D$191)+'СЕТ СН'!$F$15</f>
        <v>222.41201235</v>
      </c>
      <c r="E217" s="36">
        <f>SUMIFS(СВЦЭМ!$E$39:$E$782,СВЦЭМ!$A$39:$A$782,$A217,СВЦЭМ!$B$39:$B$782,E$191)+'СЕТ СН'!$F$15</f>
        <v>224.27282664000001</v>
      </c>
      <c r="F217" s="36">
        <f>SUMIFS(СВЦЭМ!$E$39:$E$782,СВЦЭМ!$A$39:$A$782,$A217,СВЦЭМ!$B$39:$B$782,F$191)+'СЕТ СН'!$F$15</f>
        <v>223.65497590000001</v>
      </c>
      <c r="G217" s="36">
        <f>SUMIFS(СВЦЭМ!$E$39:$E$782,СВЦЭМ!$A$39:$A$782,$A217,СВЦЭМ!$B$39:$B$782,G$191)+'СЕТ СН'!$F$15</f>
        <v>221.38018510000001</v>
      </c>
      <c r="H217" s="36">
        <f>SUMIFS(СВЦЭМ!$E$39:$E$782,СВЦЭМ!$A$39:$A$782,$A217,СВЦЭМ!$B$39:$B$782,H$191)+'СЕТ СН'!$F$15</f>
        <v>223.29703484000001</v>
      </c>
      <c r="I217" s="36">
        <f>SUMIFS(СВЦЭМ!$E$39:$E$782,СВЦЭМ!$A$39:$A$782,$A217,СВЦЭМ!$B$39:$B$782,I$191)+'СЕТ СН'!$F$15</f>
        <v>213.64804881000001</v>
      </c>
      <c r="J217" s="36">
        <f>SUMIFS(СВЦЭМ!$E$39:$E$782,СВЦЭМ!$A$39:$A$782,$A217,СВЦЭМ!$B$39:$B$782,J$191)+'СЕТ СН'!$F$15</f>
        <v>205.21295452999999</v>
      </c>
      <c r="K217" s="36">
        <f>SUMIFS(СВЦЭМ!$E$39:$E$782,СВЦЭМ!$A$39:$A$782,$A217,СВЦЭМ!$B$39:$B$782,K$191)+'СЕТ СН'!$F$15</f>
        <v>206.17158795</v>
      </c>
      <c r="L217" s="36">
        <f>SUMIFS(СВЦЭМ!$E$39:$E$782,СВЦЭМ!$A$39:$A$782,$A217,СВЦЭМ!$B$39:$B$782,L$191)+'СЕТ СН'!$F$15</f>
        <v>206.58144433000001</v>
      </c>
      <c r="M217" s="36">
        <f>SUMIFS(СВЦЭМ!$E$39:$E$782,СВЦЭМ!$A$39:$A$782,$A217,СВЦЭМ!$B$39:$B$782,M$191)+'СЕТ СН'!$F$15</f>
        <v>205.41778590000001</v>
      </c>
      <c r="N217" s="36">
        <f>SUMIFS(СВЦЭМ!$E$39:$E$782,СВЦЭМ!$A$39:$A$782,$A217,СВЦЭМ!$B$39:$B$782,N$191)+'СЕТ СН'!$F$15</f>
        <v>206.11021604000001</v>
      </c>
      <c r="O217" s="36">
        <f>SUMIFS(СВЦЭМ!$E$39:$E$782,СВЦЭМ!$A$39:$A$782,$A217,СВЦЭМ!$B$39:$B$782,O$191)+'СЕТ СН'!$F$15</f>
        <v>206.65835748000001</v>
      </c>
      <c r="P217" s="36">
        <f>SUMIFS(СВЦЭМ!$E$39:$E$782,СВЦЭМ!$A$39:$A$782,$A217,СВЦЭМ!$B$39:$B$782,P$191)+'СЕТ СН'!$F$15</f>
        <v>210.22325799999999</v>
      </c>
      <c r="Q217" s="36">
        <f>SUMIFS(СВЦЭМ!$E$39:$E$782,СВЦЭМ!$A$39:$A$782,$A217,СВЦЭМ!$B$39:$B$782,Q$191)+'СЕТ СН'!$F$15</f>
        <v>210.4489413</v>
      </c>
      <c r="R217" s="36">
        <f>SUMIFS(СВЦЭМ!$E$39:$E$782,СВЦЭМ!$A$39:$A$782,$A217,СВЦЭМ!$B$39:$B$782,R$191)+'СЕТ СН'!$F$15</f>
        <v>206.90188230999999</v>
      </c>
      <c r="S217" s="36">
        <f>SUMIFS(СВЦЭМ!$E$39:$E$782,СВЦЭМ!$A$39:$A$782,$A217,СВЦЭМ!$B$39:$B$782,S$191)+'СЕТ СН'!$F$15</f>
        <v>201.54001349000001</v>
      </c>
      <c r="T217" s="36">
        <f>SUMIFS(СВЦЭМ!$E$39:$E$782,СВЦЭМ!$A$39:$A$782,$A217,СВЦЭМ!$B$39:$B$782,T$191)+'СЕТ СН'!$F$15</f>
        <v>203.76203952</v>
      </c>
      <c r="U217" s="36">
        <f>SUMIFS(СВЦЭМ!$E$39:$E$782,СВЦЭМ!$A$39:$A$782,$A217,СВЦЭМ!$B$39:$B$782,U$191)+'СЕТ СН'!$F$15</f>
        <v>206.10026192999999</v>
      </c>
      <c r="V217" s="36">
        <f>SUMIFS(СВЦЭМ!$E$39:$E$782,СВЦЭМ!$A$39:$A$782,$A217,СВЦЭМ!$B$39:$B$782,V$191)+'СЕТ СН'!$F$15</f>
        <v>204.36937173999999</v>
      </c>
      <c r="W217" s="36">
        <f>SUMIFS(СВЦЭМ!$E$39:$E$782,СВЦЭМ!$A$39:$A$782,$A217,СВЦЭМ!$B$39:$B$782,W$191)+'СЕТ СН'!$F$15</f>
        <v>202.96951193000001</v>
      </c>
      <c r="X217" s="36">
        <f>SUMIFS(СВЦЭМ!$E$39:$E$782,СВЦЭМ!$A$39:$A$782,$A217,СВЦЭМ!$B$39:$B$782,X$191)+'СЕТ СН'!$F$15</f>
        <v>200.42939303</v>
      </c>
      <c r="Y217" s="36">
        <f>SUMIFS(СВЦЭМ!$E$39:$E$782,СВЦЭМ!$A$39:$A$782,$A217,СВЦЭМ!$B$39:$B$782,Y$191)+'СЕТ СН'!$F$15</f>
        <v>200.73872603000001</v>
      </c>
    </row>
    <row r="218" spans="1:25" ht="15.75" x14ac:dyDescent="0.2">
      <c r="A218" s="35">
        <f t="shared" si="5"/>
        <v>44496</v>
      </c>
      <c r="B218" s="36">
        <f>SUMIFS(СВЦЭМ!$E$39:$E$782,СВЦЭМ!$A$39:$A$782,$A218,СВЦЭМ!$B$39:$B$782,B$191)+'СЕТ СН'!$F$15</f>
        <v>205.70657965000001</v>
      </c>
      <c r="C218" s="36">
        <f>SUMIFS(СВЦЭМ!$E$39:$E$782,СВЦЭМ!$A$39:$A$782,$A218,СВЦЭМ!$B$39:$B$782,C$191)+'СЕТ СН'!$F$15</f>
        <v>216.01148234999999</v>
      </c>
      <c r="D218" s="36">
        <f>SUMIFS(СВЦЭМ!$E$39:$E$782,СВЦЭМ!$A$39:$A$782,$A218,СВЦЭМ!$B$39:$B$782,D$191)+'СЕТ СН'!$F$15</f>
        <v>212.50786896</v>
      </c>
      <c r="E218" s="36">
        <f>SUMIFS(СВЦЭМ!$E$39:$E$782,СВЦЭМ!$A$39:$A$782,$A218,СВЦЭМ!$B$39:$B$782,E$191)+'СЕТ СН'!$F$15</f>
        <v>215.32877826000001</v>
      </c>
      <c r="F218" s="36">
        <f>SUMIFS(СВЦЭМ!$E$39:$E$782,СВЦЭМ!$A$39:$A$782,$A218,СВЦЭМ!$B$39:$B$782,F$191)+'СЕТ СН'!$F$15</f>
        <v>214.21223707999999</v>
      </c>
      <c r="G218" s="36">
        <f>SUMIFS(СВЦЭМ!$E$39:$E$782,СВЦЭМ!$A$39:$A$782,$A218,СВЦЭМ!$B$39:$B$782,G$191)+'СЕТ СН'!$F$15</f>
        <v>208.34215341000001</v>
      </c>
      <c r="H218" s="36">
        <f>SUMIFS(СВЦЭМ!$E$39:$E$782,СВЦЭМ!$A$39:$A$782,$A218,СВЦЭМ!$B$39:$B$782,H$191)+'СЕТ СН'!$F$15</f>
        <v>213.55342469999999</v>
      </c>
      <c r="I218" s="36">
        <f>SUMIFS(СВЦЭМ!$E$39:$E$782,СВЦЭМ!$A$39:$A$782,$A218,СВЦЭМ!$B$39:$B$782,I$191)+'СЕТ СН'!$F$15</f>
        <v>214.04184731000001</v>
      </c>
      <c r="J218" s="36">
        <f>SUMIFS(СВЦЭМ!$E$39:$E$782,СВЦЭМ!$A$39:$A$782,$A218,СВЦЭМ!$B$39:$B$782,J$191)+'СЕТ СН'!$F$15</f>
        <v>210.16518912000001</v>
      </c>
      <c r="K218" s="36">
        <f>SUMIFS(СВЦЭМ!$E$39:$E$782,СВЦЭМ!$A$39:$A$782,$A218,СВЦЭМ!$B$39:$B$782,K$191)+'СЕТ СН'!$F$15</f>
        <v>214.25387118</v>
      </c>
      <c r="L218" s="36">
        <f>SUMIFS(СВЦЭМ!$E$39:$E$782,СВЦЭМ!$A$39:$A$782,$A218,СВЦЭМ!$B$39:$B$782,L$191)+'СЕТ СН'!$F$15</f>
        <v>214.47933424999999</v>
      </c>
      <c r="M218" s="36">
        <f>SUMIFS(СВЦЭМ!$E$39:$E$782,СВЦЭМ!$A$39:$A$782,$A218,СВЦЭМ!$B$39:$B$782,M$191)+'СЕТ СН'!$F$15</f>
        <v>213.55196882000001</v>
      </c>
      <c r="N218" s="36">
        <f>SUMIFS(СВЦЭМ!$E$39:$E$782,СВЦЭМ!$A$39:$A$782,$A218,СВЦЭМ!$B$39:$B$782,N$191)+'СЕТ СН'!$F$15</f>
        <v>210.82790992</v>
      </c>
      <c r="O218" s="36">
        <f>SUMIFS(СВЦЭМ!$E$39:$E$782,СВЦЭМ!$A$39:$A$782,$A218,СВЦЭМ!$B$39:$B$782,O$191)+'СЕТ СН'!$F$15</f>
        <v>210.10922062</v>
      </c>
      <c r="P218" s="36">
        <f>SUMIFS(СВЦЭМ!$E$39:$E$782,СВЦЭМ!$A$39:$A$782,$A218,СВЦЭМ!$B$39:$B$782,P$191)+'СЕТ СН'!$F$15</f>
        <v>208.77205463000001</v>
      </c>
      <c r="Q218" s="36">
        <f>SUMIFS(СВЦЭМ!$E$39:$E$782,СВЦЭМ!$A$39:$A$782,$A218,СВЦЭМ!$B$39:$B$782,Q$191)+'СЕТ СН'!$F$15</f>
        <v>208.42816812000001</v>
      </c>
      <c r="R218" s="36">
        <f>SUMIFS(СВЦЭМ!$E$39:$E$782,СВЦЭМ!$A$39:$A$782,$A218,СВЦЭМ!$B$39:$B$782,R$191)+'СЕТ СН'!$F$15</f>
        <v>207.81330231000001</v>
      </c>
      <c r="S218" s="36">
        <f>SUMIFS(СВЦЭМ!$E$39:$E$782,СВЦЭМ!$A$39:$A$782,$A218,СВЦЭМ!$B$39:$B$782,S$191)+'СЕТ СН'!$F$15</f>
        <v>210.52954011</v>
      </c>
      <c r="T218" s="36">
        <f>SUMIFS(СВЦЭМ!$E$39:$E$782,СВЦЭМ!$A$39:$A$782,$A218,СВЦЭМ!$B$39:$B$782,T$191)+'СЕТ СН'!$F$15</f>
        <v>210.81160346999999</v>
      </c>
      <c r="U218" s="36">
        <f>SUMIFS(СВЦЭМ!$E$39:$E$782,СВЦЭМ!$A$39:$A$782,$A218,СВЦЭМ!$B$39:$B$782,U$191)+'СЕТ СН'!$F$15</f>
        <v>211.95117117000001</v>
      </c>
      <c r="V218" s="36">
        <f>SUMIFS(СВЦЭМ!$E$39:$E$782,СВЦЭМ!$A$39:$A$782,$A218,СВЦЭМ!$B$39:$B$782,V$191)+'СЕТ СН'!$F$15</f>
        <v>212.12347875</v>
      </c>
      <c r="W218" s="36">
        <f>SUMIFS(СВЦЭМ!$E$39:$E$782,СВЦЭМ!$A$39:$A$782,$A218,СВЦЭМ!$B$39:$B$782,W$191)+'СЕТ СН'!$F$15</f>
        <v>213.21281033</v>
      </c>
      <c r="X218" s="36">
        <f>SUMIFS(СВЦЭМ!$E$39:$E$782,СВЦЭМ!$A$39:$A$782,$A218,СВЦЭМ!$B$39:$B$782,X$191)+'СЕТ СН'!$F$15</f>
        <v>209.22359424000001</v>
      </c>
      <c r="Y218" s="36">
        <f>SUMIFS(СВЦЭМ!$E$39:$E$782,СВЦЭМ!$A$39:$A$782,$A218,СВЦЭМ!$B$39:$B$782,Y$191)+'СЕТ СН'!$F$15</f>
        <v>209.91361119999999</v>
      </c>
    </row>
    <row r="219" spans="1:25" ht="15.75" x14ac:dyDescent="0.2">
      <c r="A219" s="35">
        <f t="shared" si="5"/>
        <v>44497</v>
      </c>
      <c r="B219" s="36">
        <f>SUMIFS(СВЦЭМ!$E$39:$E$782,СВЦЭМ!$A$39:$A$782,$A219,СВЦЭМ!$B$39:$B$782,B$191)+'СЕТ СН'!$F$15</f>
        <v>212.50949906</v>
      </c>
      <c r="C219" s="36">
        <f>SUMIFS(СВЦЭМ!$E$39:$E$782,СВЦЭМ!$A$39:$A$782,$A219,СВЦЭМ!$B$39:$B$782,C$191)+'СЕТ СН'!$F$15</f>
        <v>223.60885074999999</v>
      </c>
      <c r="D219" s="36">
        <f>SUMIFS(СВЦЭМ!$E$39:$E$782,СВЦЭМ!$A$39:$A$782,$A219,СВЦЭМ!$B$39:$B$782,D$191)+'СЕТ СН'!$F$15</f>
        <v>213.35375873999999</v>
      </c>
      <c r="E219" s="36">
        <f>SUMIFS(СВЦЭМ!$E$39:$E$782,СВЦЭМ!$A$39:$A$782,$A219,СВЦЭМ!$B$39:$B$782,E$191)+'СЕТ СН'!$F$15</f>
        <v>209.61437685999999</v>
      </c>
      <c r="F219" s="36">
        <f>SUMIFS(СВЦЭМ!$E$39:$E$782,СВЦЭМ!$A$39:$A$782,$A219,СВЦЭМ!$B$39:$B$782,F$191)+'СЕТ СН'!$F$15</f>
        <v>209.14607530000001</v>
      </c>
      <c r="G219" s="36">
        <f>SUMIFS(СВЦЭМ!$E$39:$E$782,СВЦЭМ!$A$39:$A$782,$A219,СВЦЭМ!$B$39:$B$782,G$191)+'СЕТ СН'!$F$15</f>
        <v>211.67613621000001</v>
      </c>
      <c r="H219" s="36">
        <f>SUMIFS(СВЦЭМ!$E$39:$E$782,СВЦЭМ!$A$39:$A$782,$A219,СВЦЭМ!$B$39:$B$782,H$191)+'СЕТ СН'!$F$15</f>
        <v>214.93210551000001</v>
      </c>
      <c r="I219" s="36">
        <f>SUMIFS(СВЦЭМ!$E$39:$E$782,СВЦЭМ!$A$39:$A$782,$A219,СВЦЭМ!$B$39:$B$782,I$191)+'СЕТ СН'!$F$15</f>
        <v>206.31294285000001</v>
      </c>
      <c r="J219" s="36">
        <f>SUMIFS(СВЦЭМ!$E$39:$E$782,СВЦЭМ!$A$39:$A$782,$A219,СВЦЭМ!$B$39:$B$782,J$191)+'СЕТ СН'!$F$15</f>
        <v>198.17784494</v>
      </c>
      <c r="K219" s="36">
        <f>SUMIFS(СВЦЭМ!$E$39:$E$782,СВЦЭМ!$A$39:$A$782,$A219,СВЦЭМ!$B$39:$B$782,K$191)+'СЕТ СН'!$F$15</f>
        <v>200.112765</v>
      </c>
      <c r="L219" s="36">
        <f>SUMIFS(СВЦЭМ!$E$39:$E$782,СВЦЭМ!$A$39:$A$782,$A219,СВЦЭМ!$B$39:$B$782,L$191)+'СЕТ СН'!$F$15</f>
        <v>202.05248761999999</v>
      </c>
      <c r="M219" s="36">
        <f>SUMIFS(СВЦЭМ!$E$39:$E$782,СВЦЭМ!$A$39:$A$782,$A219,СВЦЭМ!$B$39:$B$782,M$191)+'СЕТ СН'!$F$15</f>
        <v>206.85427852000001</v>
      </c>
      <c r="N219" s="36">
        <f>SUMIFS(СВЦЭМ!$E$39:$E$782,СВЦЭМ!$A$39:$A$782,$A219,СВЦЭМ!$B$39:$B$782,N$191)+'СЕТ СН'!$F$15</f>
        <v>208.43362758999999</v>
      </c>
      <c r="O219" s="36">
        <f>SUMIFS(СВЦЭМ!$E$39:$E$782,СВЦЭМ!$A$39:$A$782,$A219,СВЦЭМ!$B$39:$B$782,O$191)+'СЕТ СН'!$F$15</f>
        <v>210.45919538000001</v>
      </c>
      <c r="P219" s="36">
        <f>SUMIFS(СВЦЭМ!$E$39:$E$782,СВЦЭМ!$A$39:$A$782,$A219,СВЦЭМ!$B$39:$B$782,P$191)+'СЕТ СН'!$F$15</f>
        <v>210.21057205</v>
      </c>
      <c r="Q219" s="36">
        <f>SUMIFS(СВЦЭМ!$E$39:$E$782,СВЦЭМ!$A$39:$A$782,$A219,СВЦЭМ!$B$39:$B$782,Q$191)+'СЕТ СН'!$F$15</f>
        <v>208.33570252999999</v>
      </c>
      <c r="R219" s="36">
        <f>SUMIFS(СВЦЭМ!$E$39:$E$782,СВЦЭМ!$A$39:$A$782,$A219,СВЦЭМ!$B$39:$B$782,R$191)+'СЕТ СН'!$F$15</f>
        <v>208.42866678999999</v>
      </c>
      <c r="S219" s="36">
        <f>SUMIFS(СВЦЭМ!$E$39:$E$782,СВЦЭМ!$A$39:$A$782,$A219,СВЦЭМ!$B$39:$B$782,S$191)+'СЕТ СН'!$F$15</f>
        <v>208.98522227999999</v>
      </c>
      <c r="T219" s="36">
        <f>SUMIFS(СВЦЭМ!$E$39:$E$782,СВЦЭМ!$A$39:$A$782,$A219,СВЦЭМ!$B$39:$B$782,T$191)+'СЕТ СН'!$F$15</f>
        <v>202.95923077</v>
      </c>
      <c r="U219" s="36">
        <f>SUMIFS(СВЦЭМ!$E$39:$E$782,СВЦЭМ!$A$39:$A$782,$A219,СВЦЭМ!$B$39:$B$782,U$191)+'СЕТ СН'!$F$15</f>
        <v>205.24427206999999</v>
      </c>
      <c r="V219" s="36">
        <f>SUMIFS(СВЦЭМ!$E$39:$E$782,СВЦЭМ!$A$39:$A$782,$A219,СВЦЭМ!$B$39:$B$782,V$191)+'СЕТ СН'!$F$15</f>
        <v>203.95176506999999</v>
      </c>
      <c r="W219" s="36">
        <f>SUMIFS(СВЦЭМ!$E$39:$E$782,СВЦЭМ!$A$39:$A$782,$A219,СВЦЭМ!$B$39:$B$782,W$191)+'СЕТ СН'!$F$15</f>
        <v>204.86674518000001</v>
      </c>
      <c r="X219" s="36">
        <f>SUMIFS(СВЦЭМ!$E$39:$E$782,СВЦЭМ!$A$39:$A$782,$A219,СВЦЭМ!$B$39:$B$782,X$191)+'СЕТ СН'!$F$15</f>
        <v>205.41544789</v>
      </c>
      <c r="Y219" s="36">
        <f>SUMIFS(СВЦЭМ!$E$39:$E$782,СВЦЭМ!$A$39:$A$782,$A219,СВЦЭМ!$B$39:$B$782,Y$191)+'СЕТ СН'!$F$15</f>
        <v>198.24730345</v>
      </c>
    </row>
    <row r="220" spans="1:25" ht="15.75" x14ac:dyDescent="0.2">
      <c r="A220" s="35">
        <f t="shared" si="5"/>
        <v>44498</v>
      </c>
      <c r="B220" s="36">
        <f>SUMIFS(СВЦЭМ!$E$39:$E$782,СВЦЭМ!$A$39:$A$782,$A220,СВЦЭМ!$B$39:$B$782,B$191)+'СЕТ СН'!$F$15</f>
        <v>247.44081793999999</v>
      </c>
      <c r="C220" s="36">
        <f>SUMIFS(СВЦЭМ!$E$39:$E$782,СВЦЭМ!$A$39:$A$782,$A220,СВЦЭМ!$B$39:$B$782,C$191)+'СЕТ СН'!$F$15</f>
        <v>250.65802701999999</v>
      </c>
      <c r="D220" s="36">
        <f>SUMIFS(СВЦЭМ!$E$39:$E$782,СВЦЭМ!$A$39:$A$782,$A220,СВЦЭМ!$B$39:$B$782,D$191)+'СЕТ СН'!$F$15</f>
        <v>242.05298612000001</v>
      </c>
      <c r="E220" s="36">
        <f>SUMIFS(СВЦЭМ!$E$39:$E$782,СВЦЭМ!$A$39:$A$782,$A220,СВЦЭМ!$B$39:$B$782,E$191)+'СЕТ СН'!$F$15</f>
        <v>237.75597137</v>
      </c>
      <c r="F220" s="36">
        <f>SUMIFS(СВЦЭМ!$E$39:$E$782,СВЦЭМ!$A$39:$A$782,$A220,СВЦЭМ!$B$39:$B$782,F$191)+'СЕТ СН'!$F$15</f>
        <v>237.78925269999999</v>
      </c>
      <c r="G220" s="36">
        <f>SUMIFS(СВЦЭМ!$E$39:$E$782,СВЦЭМ!$A$39:$A$782,$A220,СВЦЭМ!$B$39:$B$782,G$191)+'СЕТ СН'!$F$15</f>
        <v>239.76628442000001</v>
      </c>
      <c r="H220" s="36">
        <f>SUMIFS(СВЦЭМ!$E$39:$E$782,СВЦЭМ!$A$39:$A$782,$A220,СВЦЭМ!$B$39:$B$782,H$191)+'СЕТ СН'!$F$15</f>
        <v>248.87012472000001</v>
      </c>
      <c r="I220" s="36">
        <f>SUMIFS(СВЦЭМ!$E$39:$E$782,СВЦЭМ!$A$39:$A$782,$A220,СВЦЭМ!$B$39:$B$782,I$191)+'СЕТ СН'!$F$15</f>
        <v>247.84026856</v>
      </c>
      <c r="J220" s="36">
        <f>SUMIFS(СВЦЭМ!$E$39:$E$782,СВЦЭМ!$A$39:$A$782,$A220,СВЦЭМ!$B$39:$B$782,J$191)+'СЕТ СН'!$F$15</f>
        <v>226.85422256999999</v>
      </c>
      <c r="K220" s="36">
        <f>SUMIFS(СВЦЭМ!$E$39:$E$782,СВЦЭМ!$A$39:$A$782,$A220,СВЦЭМ!$B$39:$B$782,K$191)+'СЕТ СН'!$F$15</f>
        <v>198.12174547000001</v>
      </c>
      <c r="L220" s="36">
        <f>SUMIFS(СВЦЭМ!$E$39:$E$782,СВЦЭМ!$A$39:$A$782,$A220,СВЦЭМ!$B$39:$B$782,L$191)+'СЕТ СН'!$F$15</f>
        <v>184.83771400000001</v>
      </c>
      <c r="M220" s="36">
        <f>SUMIFS(СВЦЭМ!$E$39:$E$782,СВЦЭМ!$A$39:$A$782,$A220,СВЦЭМ!$B$39:$B$782,M$191)+'СЕТ СН'!$F$15</f>
        <v>190.37539100999999</v>
      </c>
      <c r="N220" s="36">
        <f>SUMIFS(СВЦЭМ!$E$39:$E$782,СВЦЭМ!$A$39:$A$782,$A220,СВЦЭМ!$B$39:$B$782,N$191)+'СЕТ СН'!$F$15</f>
        <v>191.50305599999999</v>
      </c>
      <c r="O220" s="36">
        <f>SUMIFS(СВЦЭМ!$E$39:$E$782,СВЦЭМ!$A$39:$A$782,$A220,СВЦЭМ!$B$39:$B$782,O$191)+'СЕТ СН'!$F$15</f>
        <v>192.2374724</v>
      </c>
      <c r="P220" s="36">
        <f>SUMIFS(СВЦЭМ!$E$39:$E$782,СВЦЭМ!$A$39:$A$782,$A220,СВЦЭМ!$B$39:$B$782,P$191)+'СЕТ СН'!$F$15</f>
        <v>191.55700883</v>
      </c>
      <c r="Q220" s="36">
        <f>SUMIFS(СВЦЭМ!$E$39:$E$782,СВЦЭМ!$A$39:$A$782,$A220,СВЦЭМ!$B$39:$B$782,Q$191)+'СЕТ СН'!$F$15</f>
        <v>191.7401342</v>
      </c>
      <c r="R220" s="36">
        <f>SUMIFS(СВЦЭМ!$E$39:$E$782,СВЦЭМ!$A$39:$A$782,$A220,СВЦЭМ!$B$39:$B$782,R$191)+'СЕТ СН'!$F$15</f>
        <v>188.54750695999999</v>
      </c>
      <c r="S220" s="36">
        <f>SUMIFS(СВЦЭМ!$E$39:$E$782,СВЦЭМ!$A$39:$A$782,$A220,СВЦЭМ!$B$39:$B$782,S$191)+'СЕТ СН'!$F$15</f>
        <v>185.61173117000001</v>
      </c>
      <c r="T220" s="36">
        <f>SUMIFS(СВЦЭМ!$E$39:$E$782,СВЦЭМ!$A$39:$A$782,$A220,СВЦЭМ!$B$39:$B$782,T$191)+'СЕТ СН'!$F$15</f>
        <v>178.94483195000001</v>
      </c>
      <c r="U220" s="36">
        <f>SUMIFS(СВЦЭМ!$E$39:$E$782,СВЦЭМ!$A$39:$A$782,$A220,СВЦЭМ!$B$39:$B$782,U$191)+'СЕТ СН'!$F$15</f>
        <v>171.10131455999999</v>
      </c>
      <c r="V220" s="36">
        <f>SUMIFS(СВЦЭМ!$E$39:$E$782,СВЦЭМ!$A$39:$A$782,$A220,СВЦЭМ!$B$39:$B$782,V$191)+'СЕТ СН'!$F$15</f>
        <v>169.64815951</v>
      </c>
      <c r="W220" s="36">
        <f>SUMIFS(СВЦЭМ!$E$39:$E$782,СВЦЭМ!$A$39:$A$782,$A220,СВЦЭМ!$B$39:$B$782,W$191)+'СЕТ СН'!$F$15</f>
        <v>167.59501725000001</v>
      </c>
      <c r="X220" s="36">
        <f>SUMIFS(СВЦЭМ!$E$39:$E$782,СВЦЭМ!$A$39:$A$782,$A220,СВЦЭМ!$B$39:$B$782,X$191)+'СЕТ СН'!$F$15</f>
        <v>180.19239895999999</v>
      </c>
      <c r="Y220" s="36">
        <f>SUMIFS(СВЦЭМ!$E$39:$E$782,СВЦЭМ!$A$39:$A$782,$A220,СВЦЭМ!$B$39:$B$782,Y$191)+'СЕТ СН'!$F$15</f>
        <v>183.29672868</v>
      </c>
    </row>
    <row r="221" spans="1:25" ht="15.75" x14ac:dyDescent="0.2">
      <c r="A221" s="35">
        <f t="shared" si="5"/>
        <v>44499</v>
      </c>
      <c r="B221" s="36">
        <f>SUMIFS(СВЦЭМ!$E$39:$E$782,СВЦЭМ!$A$39:$A$782,$A221,СВЦЭМ!$B$39:$B$782,B$191)+'СЕТ СН'!$F$15</f>
        <v>189.72806133</v>
      </c>
      <c r="C221" s="36">
        <f>SUMIFS(СВЦЭМ!$E$39:$E$782,СВЦЭМ!$A$39:$A$782,$A221,СВЦЭМ!$B$39:$B$782,C$191)+'СЕТ СН'!$F$15</f>
        <v>205.87224284000001</v>
      </c>
      <c r="D221" s="36">
        <f>SUMIFS(СВЦЭМ!$E$39:$E$782,СВЦЭМ!$A$39:$A$782,$A221,СВЦЭМ!$B$39:$B$782,D$191)+'СЕТ СН'!$F$15</f>
        <v>203.7301975</v>
      </c>
      <c r="E221" s="36">
        <f>SUMIFS(СВЦЭМ!$E$39:$E$782,СВЦЭМ!$A$39:$A$782,$A221,СВЦЭМ!$B$39:$B$782,E$191)+'СЕТ СН'!$F$15</f>
        <v>203.7613302</v>
      </c>
      <c r="F221" s="36">
        <f>SUMIFS(СВЦЭМ!$E$39:$E$782,СВЦЭМ!$A$39:$A$782,$A221,СВЦЭМ!$B$39:$B$782,F$191)+'СЕТ СН'!$F$15</f>
        <v>203.48913651000001</v>
      </c>
      <c r="G221" s="36">
        <f>SUMIFS(СВЦЭМ!$E$39:$E$782,СВЦЭМ!$A$39:$A$782,$A221,СВЦЭМ!$B$39:$B$782,G$191)+'СЕТ СН'!$F$15</f>
        <v>203.45342789</v>
      </c>
      <c r="H221" s="36">
        <f>SUMIFS(СВЦЭМ!$E$39:$E$782,СВЦЭМ!$A$39:$A$782,$A221,СВЦЭМ!$B$39:$B$782,H$191)+'СЕТ СН'!$F$15</f>
        <v>202.75807033000001</v>
      </c>
      <c r="I221" s="36">
        <f>SUMIFS(СВЦЭМ!$E$39:$E$782,СВЦЭМ!$A$39:$A$782,$A221,СВЦЭМ!$B$39:$B$782,I$191)+'СЕТ СН'!$F$15</f>
        <v>191.50951494</v>
      </c>
      <c r="J221" s="36">
        <f>SUMIFS(СВЦЭМ!$E$39:$E$782,СВЦЭМ!$A$39:$A$782,$A221,СВЦЭМ!$B$39:$B$782,J$191)+'СЕТ СН'!$F$15</f>
        <v>188.99330875000001</v>
      </c>
      <c r="K221" s="36">
        <f>SUMIFS(СВЦЭМ!$E$39:$E$782,СВЦЭМ!$A$39:$A$782,$A221,СВЦЭМ!$B$39:$B$782,K$191)+'СЕТ СН'!$F$15</f>
        <v>196.51690006999999</v>
      </c>
      <c r="L221" s="36">
        <f>SUMIFS(СВЦЭМ!$E$39:$E$782,СВЦЭМ!$A$39:$A$782,$A221,СВЦЭМ!$B$39:$B$782,L$191)+'СЕТ СН'!$F$15</f>
        <v>199.07227467999999</v>
      </c>
      <c r="M221" s="36">
        <f>SUMIFS(СВЦЭМ!$E$39:$E$782,СВЦЭМ!$A$39:$A$782,$A221,СВЦЭМ!$B$39:$B$782,M$191)+'СЕТ СН'!$F$15</f>
        <v>197.80172406</v>
      </c>
      <c r="N221" s="36">
        <f>SUMIFS(СВЦЭМ!$E$39:$E$782,СВЦЭМ!$A$39:$A$782,$A221,СВЦЭМ!$B$39:$B$782,N$191)+'СЕТ СН'!$F$15</f>
        <v>196.69708308</v>
      </c>
      <c r="O221" s="36">
        <f>SUMIFS(СВЦЭМ!$E$39:$E$782,СВЦЭМ!$A$39:$A$782,$A221,СВЦЭМ!$B$39:$B$782,O$191)+'СЕТ СН'!$F$15</f>
        <v>190.75448835</v>
      </c>
      <c r="P221" s="36">
        <f>SUMIFS(СВЦЭМ!$E$39:$E$782,СВЦЭМ!$A$39:$A$782,$A221,СВЦЭМ!$B$39:$B$782,P$191)+'СЕТ СН'!$F$15</f>
        <v>188.62801866000001</v>
      </c>
      <c r="Q221" s="36">
        <f>SUMIFS(СВЦЭМ!$E$39:$E$782,СВЦЭМ!$A$39:$A$782,$A221,СВЦЭМ!$B$39:$B$782,Q$191)+'СЕТ СН'!$F$15</f>
        <v>189.65148633000001</v>
      </c>
      <c r="R221" s="36">
        <f>SUMIFS(СВЦЭМ!$E$39:$E$782,СВЦЭМ!$A$39:$A$782,$A221,СВЦЭМ!$B$39:$B$782,R$191)+'СЕТ СН'!$F$15</f>
        <v>187.16635561999999</v>
      </c>
      <c r="S221" s="36">
        <f>SUMIFS(СВЦЭМ!$E$39:$E$782,СВЦЭМ!$A$39:$A$782,$A221,СВЦЭМ!$B$39:$B$782,S$191)+'СЕТ СН'!$F$15</f>
        <v>187.36319216999999</v>
      </c>
      <c r="T221" s="36">
        <f>SUMIFS(СВЦЭМ!$E$39:$E$782,СВЦЭМ!$A$39:$A$782,$A221,СВЦЭМ!$B$39:$B$782,T$191)+'СЕТ СН'!$F$15</f>
        <v>193.57215590999999</v>
      </c>
      <c r="U221" s="36">
        <f>SUMIFS(СВЦЭМ!$E$39:$E$782,СВЦЭМ!$A$39:$A$782,$A221,СВЦЭМ!$B$39:$B$782,U$191)+'СЕТ СН'!$F$15</f>
        <v>197.60733471</v>
      </c>
      <c r="V221" s="36">
        <f>SUMIFS(СВЦЭМ!$E$39:$E$782,СВЦЭМ!$A$39:$A$782,$A221,СВЦЭМ!$B$39:$B$782,V$191)+'СЕТ СН'!$F$15</f>
        <v>194.84326062</v>
      </c>
      <c r="W221" s="36">
        <f>SUMIFS(СВЦЭМ!$E$39:$E$782,СВЦЭМ!$A$39:$A$782,$A221,СВЦЭМ!$B$39:$B$782,W$191)+'СЕТ СН'!$F$15</f>
        <v>192.62156770999999</v>
      </c>
      <c r="X221" s="36">
        <f>SUMIFS(СВЦЭМ!$E$39:$E$782,СВЦЭМ!$A$39:$A$782,$A221,СВЦЭМ!$B$39:$B$782,X$191)+'СЕТ СН'!$F$15</f>
        <v>187.73785029000001</v>
      </c>
      <c r="Y221" s="36">
        <f>SUMIFS(СВЦЭМ!$E$39:$E$782,СВЦЭМ!$A$39:$A$782,$A221,СВЦЭМ!$B$39:$B$782,Y$191)+'СЕТ СН'!$F$15</f>
        <v>189.68585573999999</v>
      </c>
    </row>
    <row r="222" spans="1:25" ht="15.75" x14ac:dyDescent="0.2">
      <c r="A222" s="35">
        <f t="shared" si="5"/>
        <v>44500</v>
      </c>
      <c r="B222" s="36">
        <f>SUMIFS(СВЦЭМ!$E$39:$E$782,СВЦЭМ!$A$39:$A$782,$A222,СВЦЭМ!$B$39:$B$782,B$191)+'СЕТ СН'!$F$15</f>
        <v>187.89696423000001</v>
      </c>
      <c r="C222" s="36">
        <f>SUMIFS(СВЦЭМ!$E$39:$E$782,СВЦЭМ!$A$39:$A$782,$A222,СВЦЭМ!$B$39:$B$782,C$191)+'СЕТ СН'!$F$15</f>
        <v>202.37767172</v>
      </c>
      <c r="D222" s="36">
        <f>SUMIFS(СВЦЭМ!$E$39:$E$782,СВЦЭМ!$A$39:$A$782,$A222,СВЦЭМ!$B$39:$B$782,D$191)+'СЕТ СН'!$F$15</f>
        <v>202.66239160000001</v>
      </c>
      <c r="E222" s="36">
        <f>SUMIFS(СВЦЭМ!$E$39:$E$782,СВЦЭМ!$A$39:$A$782,$A222,СВЦЭМ!$B$39:$B$782,E$191)+'СЕТ СН'!$F$15</f>
        <v>201.31711225000001</v>
      </c>
      <c r="F222" s="36">
        <f>SUMIFS(СВЦЭМ!$E$39:$E$782,СВЦЭМ!$A$39:$A$782,$A222,СВЦЭМ!$B$39:$B$782,F$191)+'СЕТ СН'!$F$15</f>
        <v>200.68981887000001</v>
      </c>
      <c r="G222" s="36">
        <f>SUMIFS(СВЦЭМ!$E$39:$E$782,СВЦЭМ!$A$39:$A$782,$A222,СВЦЭМ!$B$39:$B$782,G$191)+'СЕТ СН'!$F$15</f>
        <v>200.45102983000001</v>
      </c>
      <c r="H222" s="36">
        <f>SUMIFS(СВЦЭМ!$E$39:$E$782,СВЦЭМ!$A$39:$A$782,$A222,СВЦЭМ!$B$39:$B$782,H$191)+'СЕТ СН'!$F$15</f>
        <v>204.39986408999999</v>
      </c>
      <c r="I222" s="36">
        <f>SUMIFS(СВЦЭМ!$E$39:$E$782,СВЦЭМ!$A$39:$A$782,$A222,СВЦЭМ!$B$39:$B$782,I$191)+'СЕТ СН'!$F$15</f>
        <v>195.76459598</v>
      </c>
      <c r="J222" s="36">
        <f>SUMIFS(СВЦЭМ!$E$39:$E$782,СВЦЭМ!$A$39:$A$782,$A222,СВЦЭМ!$B$39:$B$782,J$191)+'СЕТ СН'!$F$15</f>
        <v>191.24023198</v>
      </c>
      <c r="K222" s="36">
        <f>SUMIFS(СВЦЭМ!$E$39:$E$782,СВЦЭМ!$A$39:$A$782,$A222,СВЦЭМ!$B$39:$B$782,K$191)+'СЕТ СН'!$F$15</f>
        <v>189.71989726999999</v>
      </c>
      <c r="L222" s="36">
        <f>SUMIFS(СВЦЭМ!$E$39:$E$782,СВЦЭМ!$A$39:$A$782,$A222,СВЦЭМ!$B$39:$B$782,L$191)+'СЕТ СН'!$F$15</f>
        <v>192.41832445</v>
      </c>
      <c r="M222" s="36">
        <f>SUMIFS(СВЦЭМ!$E$39:$E$782,СВЦЭМ!$A$39:$A$782,$A222,СВЦЭМ!$B$39:$B$782,M$191)+'СЕТ СН'!$F$15</f>
        <v>191.3962281</v>
      </c>
      <c r="N222" s="36">
        <f>SUMIFS(СВЦЭМ!$E$39:$E$782,СВЦЭМ!$A$39:$A$782,$A222,СВЦЭМ!$B$39:$B$782,N$191)+'СЕТ СН'!$F$15</f>
        <v>193.90457180999999</v>
      </c>
      <c r="O222" s="36">
        <f>SUMIFS(СВЦЭМ!$E$39:$E$782,СВЦЭМ!$A$39:$A$782,$A222,СВЦЭМ!$B$39:$B$782,O$191)+'СЕТ СН'!$F$15</f>
        <v>197.03483030000001</v>
      </c>
      <c r="P222" s="36">
        <f>SUMIFS(СВЦЭМ!$E$39:$E$782,СВЦЭМ!$A$39:$A$782,$A222,СВЦЭМ!$B$39:$B$782,P$191)+'СЕТ СН'!$F$15</f>
        <v>196.82042712000001</v>
      </c>
      <c r="Q222" s="36">
        <f>SUMIFS(СВЦЭМ!$E$39:$E$782,СВЦЭМ!$A$39:$A$782,$A222,СВЦЭМ!$B$39:$B$782,Q$191)+'СЕТ СН'!$F$15</f>
        <v>195.79613884</v>
      </c>
      <c r="R222" s="36">
        <f>SUMIFS(СВЦЭМ!$E$39:$E$782,СВЦЭМ!$A$39:$A$782,$A222,СВЦЭМ!$B$39:$B$782,R$191)+'СЕТ СН'!$F$15</f>
        <v>196.24814248999999</v>
      </c>
      <c r="S222" s="36">
        <f>SUMIFS(СВЦЭМ!$E$39:$E$782,СВЦЭМ!$A$39:$A$782,$A222,СВЦЭМ!$B$39:$B$782,S$191)+'СЕТ СН'!$F$15</f>
        <v>194.13961624999999</v>
      </c>
      <c r="T222" s="36">
        <f>SUMIFS(СВЦЭМ!$E$39:$E$782,СВЦЭМ!$A$39:$A$782,$A222,СВЦЭМ!$B$39:$B$782,T$191)+'СЕТ СН'!$F$15</f>
        <v>198.82625247999999</v>
      </c>
      <c r="U222" s="36">
        <f>SUMIFS(СВЦЭМ!$E$39:$E$782,СВЦЭМ!$A$39:$A$782,$A222,СВЦЭМ!$B$39:$B$782,U$191)+'СЕТ СН'!$F$15</f>
        <v>200.35721801</v>
      </c>
      <c r="V222" s="36">
        <f>SUMIFS(СВЦЭМ!$E$39:$E$782,СВЦЭМ!$A$39:$A$782,$A222,СВЦЭМ!$B$39:$B$782,V$191)+'СЕТ СН'!$F$15</f>
        <v>198.13773850999999</v>
      </c>
      <c r="W222" s="36">
        <f>SUMIFS(СВЦЭМ!$E$39:$E$782,СВЦЭМ!$A$39:$A$782,$A222,СВЦЭМ!$B$39:$B$782,W$191)+'СЕТ СН'!$F$15</f>
        <v>195.14359049000001</v>
      </c>
      <c r="X222" s="36">
        <f>SUMIFS(СВЦЭМ!$E$39:$E$782,СВЦЭМ!$A$39:$A$782,$A222,СВЦЭМ!$B$39:$B$782,X$191)+'СЕТ СН'!$F$15</f>
        <v>190.36134680000001</v>
      </c>
      <c r="Y222" s="36">
        <f>SUMIFS(СВЦЭМ!$E$39:$E$782,СВЦЭМ!$A$39:$A$782,$A222,СВЦЭМ!$B$39:$B$782,Y$191)+'СЕТ СН'!$F$15</f>
        <v>192.61862367000001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01.10.2021</v>
      </c>
      <c r="B227" s="36">
        <f>SUMIFS(СВЦЭМ!$F$39:$F$782,СВЦЭМ!$A$39:$A$782,$A227,СВЦЭМ!$B$39:$B$782,B$226)+'СЕТ СН'!$F$15</f>
        <v>172.50558946000001</v>
      </c>
      <c r="C227" s="36">
        <f>SUMIFS(СВЦЭМ!$F$39:$F$782,СВЦЭМ!$A$39:$A$782,$A227,СВЦЭМ!$B$39:$B$782,C$226)+'СЕТ СН'!$F$15</f>
        <v>178.53392959000001</v>
      </c>
      <c r="D227" s="36">
        <f>SUMIFS(СВЦЭМ!$F$39:$F$782,СВЦЭМ!$A$39:$A$782,$A227,СВЦЭМ!$B$39:$B$782,D$226)+'СЕТ СН'!$F$15</f>
        <v>191.69446766999999</v>
      </c>
      <c r="E227" s="36">
        <f>SUMIFS(СВЦЭМ!$F$39:$F$782,СВЦЭМ!$A$39:$A$782,$A227,СВЦЭМ!$B$39:$B$782,E$226)+'СЕТ СН'!$F$15</f>
        <v>195.76760150999999</v>
      </c>
      <c r="F227" s="36">
        <f>SUMIFS(СВЦЭМ!$F$39:$F$782,СВЦЭМ!$A$39:$A$782,$A227,СВЦЭМ!$B$39:$B$782,F$226)+'СЕТ СН'!$F$15</f>
        <v>197.44035044</v>
      </c>
      <c r="G227" s="36">
        <f>SUMIFS(СВЦЭМ!$F$39:$F$782,СВЦЭМ!$A$39:$A$782,$A227,СВЦЭМ!$B$39:$B$782,G$226)+'СЕТ СН'!$F$15</f>
        <v>195.54166427999999</v>
      </c>
      <c r="H227" s="36">
        <f>SUMIFS(СВЦЭМ!$F$39:$F$782,СВЦЭМ!$A$39:$A$782,$A227,СВЦЭМ!$B$39:$B$782,H$226)+'СЕТ СН'!$F$15</f>
        <v>190.80231573</v>
      </c>
      <c r="I227" s="36">
        <f>SUMIFS(СВЦЭМ!$F$39:$F$782,СВЦЭМ!$A$39:$A$782,$A227,СВЦЭМ!$B$39:$B$782,I$226)+'СЕТ СН'!$F$15</f>
        <v>189.06308390000001</v>
      </c>
      <c r="J227" s="36">
        <f>SUMIFS(СВЦЭМ!$F$39:$F$782,СВЦЭМ!$A$39:$A$782,$A227,СВЦЭМ!$B$39:$B$782,J$226)+'СЕТ СН'!$F$15</f>
        <v>174.4066311</v>
      </c>
      <c r="K227" s="36">
        <f>SUMIFS(СВЦЭМ!$F$39:$F$782,СВЦЭМ!$A$39:$A$782,$A227,СВЦЭМ!$B$39:$B$782,K$226)+'СЕТ СН'!$F$15</f>
        <v>178.92526028</v>
      </c>
      <c r="L227" s="36">
        <f>SUMIFS(СВЦЭМ!$F$39:$F$782,СВЦЭМ!$A$39:$A$782,$A227,СВЦЭМ!$B$39:$B$782,L$226)+'СЕТ СН'!$F$15</f>
        <v>179.00155401999999</v>
      </c>
      <c r="M227" s="36">
        <f>SUMIFS(СВЦЭМ!$F$39:$F$782,СВЦЭМ!$A$39:$A$782,$A227,СВЦЭМ!$B$39:$B$782,M$226)+'СЕТ СН'!$F$15</f>
        <v>175.44391046999999</v>
      </c>
      <c r="N227" s="36">
        <f>SUMIFS(СВЦЭМ!$F$39:$F$782,СВЦЭМ!$A$39:$A$782,$A227,СВЦЭМ!$B$39:$B$782,N$226)+'СЕТ СН'!$F$15</f>
        <v>173.74058561999999</v>
      </c>
      <c r="O227" s="36">
        <f>SUMIFS(СВЦЭМ!$F$39:$F$782,СВЦЭМ!$A$39:$A$782,$A227,СВЦЭМ!$B$39:$B$782,O$226)+'СЕТ СН'!$F$15</f>
        <v>171.99698171</v>
      </c>
      <c r="P227" s="36">
        <f>SUMIFS(СВЦЭМ!$F$39:$F$782,СВЦЭМ!$A$39:$A$782,$A227,СВЦЭМ!$B$39:$B$782,P$226)+'СЕТ СН'!$F$15</f>
        <v>173.23503522999999</v>
      </c>
      <c r="Q227" s="36">
        <f>SUMIFS(СВЦЭМ!$F$39:$F$782,СВЦЭМ!$A$39:$A$782,$A227,СВЦЭМ!$B$39:$B$782,Q$226)+'СЕТ СН'!$F$15</f>
        <v>172.43731511999999</v>
      </c>
      <c r="R227" s="36">
        <f>SUMIFS(СВЦЭМ!$F$39:$F$782,СВЦЭМ!$A$39:$A$782,$A227,СВЦЭМ!$B$39:$B$782,R$226)+'СЕТ СН'!$F$15</f>
        <v>171.68962504000001</v>
      </c>
      <c r="S227" s="36">
        <f>SUMIFS(СВЦЭМ!$F$39:$F$782,СВЦЭМ!$A$39:$A$782,$A227,СВЦЭМ!$B$39:$B$782,S$226)+'СЕТ СН'!$F$15</f>
        <v>171.34356252000001</v>
      </c>
      <c r="T227" s="36">
        <f>SUMIFS(СВЦЭМ!$F$39:$F$782,СВЦЭМ!$A$39:$A$782,$A227,СВЦЭМ!$B$39:$B$782,T$226)+'СЕТ СН'!$F$15</f>
        <v>169.4784161</v>
      </c>
      <c r="U227" s="36">
        <f>SUMIFS(СВЦЭМ!$F$39:$F$782,СВЦЭМ!$A$39:$A$782,$A227,СВЦЭМ!$B$39:$B$782,U$226)+'СЕТ СН'!$F$15</f>
        <v>164.00187543000001</v>
      </c>
      <c r="V227" s="36">
        <f>SUMIFS(СВЦЭМ!$F$39:$F$782,СВЦЭМ!$A$39:$A$782,$A227,СВЦЭМ!$B$39:$B$782,V$226)+'СЕТ СН'!$F$15</f>
        <v>158.45589437999999</v>
      </c>
      <c r="W227" s="36">
        <f>SUMIFS(СВЦЭМ!$F$39:$F$782,СВЦЭМ!$A$39:$A$782,$A227,СВЦЭМ!$B$39:$B$782,W$226)+'СЕТ СН'!$F$15</f>
        <v>160.69519066000001</v>
      </c>
      <c r="X227" s="36">
        <f>SUMIFS(СВЦЭМ!$F$39:$F$782,СВЦЭМ!$A$39:$A$782,$A227,СВЦЭМ!$B$39:$B$782,X$226)+'СЕТ СН'!$F$15</f>
        <v>166.3955273</v>
      </c>
      <c r="Y227" s="36">
        <f>SUMIFS(СВЦЭМ!$F$39:$F$782,СВЦЭМ!$A$39:$A$782,$A227,СВЦЭМ!$B$39:$B$782,Y$226)+'СЕТ СН'!$F$15</f>
        <v>172.06762459999999</v>
      </c>
      <c r="AA227" s="45"/>
    </row>
    <row r="228" spans="1:27" ht="15.75" x14ac:dyDescent="0.2">
      <c r="A228" s="35">
        <f>A227+1</f>
        <v>44471</v>
      </c>
      <c r="B228" s="36">
        <f>SUMIFS(СВЦЭМ!$F$39:$F$782,СВЦЭМ!$A$39:$A$782,$A228,СВЦЭМ!$B$39:$B$782,B$226)+'СЕТ СН'!$F$15</f>
        <v>185.91134242000001</v>
      </c>
      <c r="C228" s="36">
        <f>SUMIFS(СВЦЭМ!$F$39:$F$782,СВЦЭМ!$A$39:$A$782,$A228,СВЦЭМ!$B$39:$B$782,C$226)+'СЕТ СН'!$F$15</f>
        <v>193.14376747</v>
      </c>
      <c r="D228" s="36">
        <f>SUMIFS(СВЦЭМ!$F$39:$F$782,СВЦЭМ!$A$39:$A$782,$A228,СВЦЭМ!$B$39:$B$782,D$226)+'СЕТ СН'!$F$15</f>
        <v>200.29704426999999</v>
      </c>
      <c r="E228" s="36">
        <f>SUMIFS(СВЦЭМ!$F$39:$F$782,СВЦЭМ!$A$39:$A$782,$A228,СВЦЭМ!$B$39:$B$782,E$226)+'СЕТ СН'!$F$15</f>
        <v>203.83771429000001</v>
      </c>
      <c r="F228" s="36">
        <f>SUMIFS(СВЦЭМ!$F$39:$F$782,СВЦЭМ!$A$39:$A$782,$A228,СВЦЭМ!$B$39:$B$782,F$226)+'СЕТ СН'!$F$15</f>
        <v>203.51453989999999</v>
      </c>
      <c r="G228" s="36">
        <f>SUMIFS(СВЦЭМ!$F$39:$F$782,СВЦЭМ!$A$39:$A$782,$A228,СВЦЭМ!$B$39:$B$782,G$226)+'СЕТ СН'!$F$15</f>
        <v>201.62657035000001</v>
      </c>
      <c r="H228" s="36">
        <f>SUMIFS(СВЦЭМ!$F$39:$F$782,СВЦЭМ!$A$39:$A$782,$A228,СВЦЭМ!$B$39:$B$782,H$226)+'СЕТ СН'!$F$15</f>
        <v>189.75174663000001</v>
      </c>
      <c r="I228" s="36">
        <f>SUMIFS(СВЦЭМ!$F$39:$F$782,СВЦЭМ!$A$39:$A$782,$A228,СВЦЭМ!$B$39:$B$782,I$226)+'СЕТ СН'!$F$15</f>
        <v>179.74319174999999</v>
      </c>
      <c r="J228" s="36">
        <f>SUMIFS(СВЦЭМ!$F$39:$F$782,СВЦЭМ!$A$39:$A$782,$A228,СВЦЭМ!$B$39:$B$782,J$226)+'СЕТ СН'!$F$15</f>
        <v>164.31968509999999</v>
      </c>
      <c r="K228" s="36">
        <f>SUMIFS(СВЦЭМ!$F$39:$F$782,СВЦЭМ!$A$39:$A$782,$A228,СВЦЭМ!$B$39:$B$782,K$226)+'СЕТ СН'!$F$15</f>
        <v>163.1189047</v>
      </c>
      <c r="L228" s="36">
        <f>SUMIFS(СВЦЭМ!$F$39:$F$782,СВЦЭМ!$A$39:$A$782,$A228,СВЦЭМ!$B$39:$B$782,L$226)+'СЕТ СН'!$F$15</f>
        <v>164.52386089000001</v>
      </c>
      <c r="M228" s="36">
        <f>SUMIFS(СВЦЭМ!$F$39:$F$782,СВЦЭМ!$A$39:$A$782,$A228,СВЦЭМ!$B$39:$B$782,M$226)+'СЕТ СН'!$F$15</f>
        <v>162.90857702</v>
      </c>
      <c r="N228" s="36">
        <f>SUMIFS(СВЦЭМ!$F$39:$F$782,СВЦЭМ!$A$39:$A$782,$A228,СВЦЭМ!$B$39:$B$782,N$226)+'СЕТ СН'!$F$15</f>
        <v>161.06461254999999</v>
      </c>
      <c r="O228" s="36">
        <f>SUMIFS(СВЦЭМ!$F$39:$F$782,СВЦЭМ!$A$39:$A$782,$A228,СВЦЭМ!$B$39:$B$782,O$226)+'СЕТ СН'!$F$15</f>
        <v>162.08850927</v>
      </c>
      <c r="P228" s="36">
        <f>SUMIFS(СВЦЭМ!$F$39:$F$782,СВЦЭМ!$A$39:$A$782,$A228,СВЦЭМ!$B$39:$B$782,P$226)+'СЕТ СН'!$F$15</f>
        <v>165.760313</v>
      </c>
      <c r="Q228" s="36">
        <f>SUMIFS(СВЦЭМ!$F$39:$F$782,СВЦЭМ!$A$39:$A$782,$A228,СВЦЭМ!$B$39:$B$782,Q$226)+'СЕТ СН'!$F$15</f>
        <v>166.23650726</v>
      </c>
      <c r="R228" s="36">
        <f>SUMIFS(СВЦЭМ!$F$39:$F$782,СВЦЭМ!$A$39:$A$782,$A228,СВЦЭМ!$B$39:$B$782,R$226)+'СЕТ СН'!$F$15</f>
        <v>166.68011516000001</v>
      </c>
      <c r="S228" s="36">
        <f>SUMIFS(СВЦЭМ!$F$39:$F$782,СВЦЭМ!$A$39:$A$782,$A228,СВЦЭМ!$B$39:$B$782,S$226)+'СЕТ СН'!$F$15</f>
        <v>169.37761219000001</v>
      </c>
      <c r="T228" s="36">
        <f>SUMIFS(СВЦЭМ!$F$39:$F$782,СВЦЭМ!$A$39:$A$782,$A228,СВЦЭМ!$B$39:$B$782,T$226)+'СЕТ СН'!$F$15</f>
        <v>163.87595904</v>
      </c>
      <c r="U228" s="36">
        <f>SUMIFS(СВЦЭМ!$F$39:$F$782,СВЦЭМ!$A$39:$A$782,$A228,СВЦЭМ!$B$39:$B$782,U$226)+'СЕТ СН'!$F$15</f>
        <v>161.06855150999999</v>
      </c>
      <c r="V228" s="36">
        <f>SUMIFS(СВЦЭМ!$F$39:$F$782,СВЦЭМ!$A$39:$A$782,$A228,СВЦЭМ!$B$39:$B$782,V$226)+'СЕТ СН'!$F$15</f>
        <v>162.20908958999999</v>
      </c>
      <c r="W228" s="36">
        <f>SUMIFS(СВЦЭМ!$F$39:$F$782,СВЦЭМ!$A$39:$A$782,$A228,СВЦЭМ!$B$39:$B$782,W$226)+'СЕТ СН'!$F$15</f>
        <v>160.00631747</v>
      </c>
      <c r="X228" s="36">
        <f>SUMIFS(СВЦЭМ!$F$39:$F$782,СВЦЭМ!$A$39:$A$782,$A228,СВЦЭМ!$B$39:$B$782,X$226)+'СЕТ СН'!$F$15</f>
        <v>180.89551492000001</v>
      </c>
      <c r="Y228" s="36">
        <f>SUMIFS(СВЦЭМ!$F$39:$F$782,СВЦЭМ!$A$39:$A$782,$A228,СВЦЭМ!$B$39:$B$782,Y$226)+'СЕТ СН'!$F$15</f>
        <v>175.75166616999999</v>
      </c>
    </row>
    <row r="229" spans="1:27" ht="15.75" x14ac:dyDescent="0.2">
      <c r="A229" s="35">
        <f t="shared" ref="A229:A257" si="6">A228+1</f>
        <v>44472</v>
      </c>
      <c r="B229" s="36">
        <f>SUMIFS(СВЦЭМ!$F$39:$F$782,СВЦЭМ!$A$39:$A$782,$A229,СВЦЭМ!$B$39:$B$782,B$226)+'СЕТ СН'!$F$15</f>
        <v>179.23968991999999</v>
      </c>
      <c r="C229" s="36">
        <f>SUMIFS(СВЦЭМ!$F$39:$F$782,СВЦЭМ!$A$39:$A$782,$A229,СВЦЭМ!$B$39:$B$782,C$226)+'СЕТ СН'!$F$15</f>
        <v>189.56443032000001</v>
      </c>
      <c r="D229" s="36">
        <f>SUMIFS(СВЦЭМ!$F$39:$F$782,СВЦЭМ!$A$39:$A$782,$A229,СВЦЭМ!$B$39:$B$782,D$226)+'СЕТ СН'!$F$15</f>
        <v>200.54379874</v>
      </c>
      <c r="E229" s="36">
        <f>SUMIFS(СВЦЭМ!$F$39:$F$782,СВЦЭМ!$A$39:$A$782,$A229,СВЦЭМ!$B$39:$B$782,E$226)+'СЕТ СН'!$F$15</f>
        <v>203.7103721</v>
      </c>
      <c r="F229" s="36">
        <f>SUMIFS(СВЦЭМ!$F$39:$F$782,СВЦЭМ!$A$39:$A$782,$A229,СВЦЭМ!$B$39:$B$782,F$226)+'СЕТ СН'!$F$15</f>
        <v>204.19925749000001</v>
      </c>
      <c r="G229" s="36">
        <f>SUMIFS(СВЦЭМ!$F$39:$F$782,СВЦЭМ!$A$39:$A$782,$A229,СВЦЭМ!$B$39:$B$782,G$226)+'СЕТ СН'!$F$15</f>
        <v>202.95980789000001</v>
      </c>
      <c r="H229" s="36">
        <f>SUMIFS(СВЦЭМ!$F$39:$F$782,СВЦЭМ!$A$39:$A$782,$A229,СВЦЭМ!$B$39:$B$782,H$226)+'СЕТ СН'!$F$15</f>
        <v>193.26356754</v>
      </c>
      <c r="I229" s="36">
        <f>SUMIFS(СВЦЭМ!$F$39:$F$782,СВЦЭМ!$A$39:$A$782,$A229,СВЦЭМ!$B$39:$B$782,I$226)+'СЕТ СН'!$F$15</f>
        <v>180.55616219999999</v>
      </c>
      <c r="J229" s="36">
        <f>SUMIFS(СВЦЭМ!$F$39:$F$782,СВЦЭМ!$A$39:$A$782,$A229,СВЦЭМ!$B$39:$B$782,J$226)+'СЕТ СН'!$F$15</f>
        <v>172.37733111</v>
      </c>
      <c r="K229" s="36">
        <f>SUMIFS(СВЦЭМ!$F$39:$F$782,СВЦЭМ!$A$39:$A$782,$A229,СВЦЭМ!$B$39:$B$782,K$226)+'СЕТ СН'!$F$15</f>
        <v>164.91719295999999</v>
      </c>
      <c r="L229" s="36">
        <f>SUMIFS(СВЦЭМ!$F$39:$F$782,СВЦЭМ!$A$39:$A$782,$A229,СВЦЭМ!$B$39:$B$782,L$226)+'СЕТ СН'!$F$15</f>
        <v>164.00291770000001</v>
      </c>
      <c r="M229" s="36">
        <f>SUMIFS(СВЦЭМ!$F$39:$F$782,СВЦЭМ!$A$39:$A$782,$A229,СВЦЭМ!$B$39:$B$782,M$226)+'СЕТ СН'!$F$15</f>
        <v>164.44135618000001</v>
      </c>
      <c r="N229" s="36">
        <f>SUMIFS(СВЦЭМ!$F$39:$F$782,СВЦЭМ!$A$39:$A$782,$A229,СВЦЭМ!$B$39:$B$782,N$226)+'СЕТ СН'!$F$15</f>
        <v>167.90394247</v>
      </c>
      <c r="O229" s="36">
        <f>SUMIFS(СВЦЭМ!$F$39:$F$782,СВЦЭМ!$A$39:$A$782,$A229,СВЦЭМ!$B$39:$B$782,O$226)+'СЕТ СН'!$F$15</f>
        <v>168.80280658999999</v>
      </c>
      <c r="P229" s="36">
        <f>SUMIFS(СВЦЭМ!$F$39:$F$782,СВЦЭМ!$A$39:$A$782,$A229,СВЦЭМ!$B$39:$B$782,P$226)+'СЕТ СН'!$F$15</f>
        <v>169.14824156</v>
      </c>
      <c r="Q229" s="36">
        <f>SUMIFS(СВЦЭМ!$F$39:$F$782,СВЦЭМ!$A$39:$A$782,$A229,СВЦЭМ!$B$39:$B$782,Q$226)+'СЕТ СН'!$F$15</f>
        <v>169.04035625</v>
      </c>
      <c r="R229" s="36">
        <f>SUMIFS(СВЦЭМ!$F$39:$F$782,СВЦЭМ!$A$39:$A$782,$A229,СВЦЭМ!$B$39:$B$782,R$226)+'СЕТ СН'!$F$15</f>
        <v>167.01394880000001</v>
      </c>
      <c r="S229" s="36">
        <f>SUMIFS(СВЦЭМ!$F$39:$F$782,СВЦЭМ!$A$39:$A$782,$A229,СВЦЭМ!$B$39:$B$782,S$226)+'СЕТ СН'!$F$15</f>
        <v>168.23079521</v>
      </c>
      <c r="T229" s="36">
        <f>SUMIFS(СВЦЭМ!$F$39:$F$782,СВЦЭМ!$A$39:$A$782,$A229,СВЦЭМ!$B$39:$B$782,T$226)+'СЕТ СН'!$F$15</f>
        <v>166.05456368</v>
      </c>
      <c r="U229" s="36">
        <f>SUMIFS(СВЦЭМ!$F$39:$F$782,СВЦЭМ!$A$39:$A$782,$A229,СВЦЭМ!$B$39:$B$782,U$226)+'СЕТ СН'!$F$15</f>
        <v>164.53208529</v>
      </c>
      <c r="V229" s="36">
        <f>SUMIFS(СВЦЭМ!$F$39:$F$782,СВЦЭМ!$A$39:$A$782,$A229,СВЦЭМ!$B$39:$B$782,V$226)+'СЕТ СН'!$F$15</f>
        <v>161.84230518999999</v>
      </c>
      <c r="W229" s="36">
        <f>SUMIFS(СВЦЭМ!$F$39:$F$782,СВЦЭМ!$A$39:$A$782,$A229,СВЦЭМ!$B$39:$B$782,W$226)+'СЕТ СН'!$F$15</f>
        <v>158.16148587999999</v>
      </c>
      <c r="X229" s="36">
        <f>SUMIFS(СВЦЭМ!$F$39:$F$782,СВЦЭМ!$A$39:$A$782,$A229,СВЦЭМ!$B$39:$B$782,X$226)+'СЕТ СН'!$F$15</f>
        <v>158.57978266999999</v>
      </c>
      <c r="Y229" s="36">
        <f>SUMIFS(СВЦЭМ!$F$39:$F$782,СВЦЭМ!$A$39:$A$782,$A229,СВЦЭМ!$B$39:$B$782,Y$226)+'СЕТ СН'!$F$15</f>
        <v>161.93293980999999</v>
      </c>
    </row>
    <row r="230" spans="1:27" ht="15.75" x14ac:dyDescent="0.2">
      <c r="A230" s="35">
        <f t="shared" si="6"/>
        <v>44473</v>
      </c>
      <c r="B230" s="36">
        <f>SUMIFS(СВЦЭМ!$F$39:$F$782,СВЦЭМ!$A$39:$A$782,$A230,СВЦЭМ!$B$39:$B$782,B$226)+'СЕТ СН'!$F$15</f>
        <v>174.38152341</v>
      </c>
      <c r="C230" s="36">
        <f>SUMIFS(СВЦЭМ!$F$39:$F$782,СВЦЭМ!$A$39:$A$782,$A230,СВЦЭМ!$B$39:$B$782,C$226)+'СЕТ СН'!$F$15</f>
        <v>179.90318413</v>
      </c>
      <c r="D230" s="36">
        <f>SUMIFS(СВЦЭМ!$F$39:$F$782,СВЦЭМ!$A$39:$A$782,$A230,СВЦЭМ!$B$39:$B$782,D$226)+'СЕТ СН'!$F$15</f>
        <v>178.84044532999999</v>
      </c>
      <c r="E230" s="36">
        <f>SUMIFS(СВЦЭМ!$F$39:$F$782,СВЦЭМ!$A$39:$A$782,$A230,СВЦЭМ!$B$39:$B$782,E$226)+'СЕТ СН'!$F$15</f>
        <v>182.61802141999999</v>
      </c>
      <c r="F230" s="36">
        <f>SUMIFS(СВЦЭМ!$F$39:$F$782,СВЦЭМ!$A$39:$A$782,$A230,СВЦЭМ!$B$39:$B$782,F$226)+'СЕТ СН'!$F$15</f>
        <v>181.86346961999999</v>
      </c>
      <c r="G230" s="36">
        <f>SUMIFS(СВЦЭМ!$F$39:$F$782,СВЦЭМ!$A$39:$A$782,$A230,СВЦЭМ!$B$39:$B$782,G$226)+'СЕТ СН'!$F$15</f>
        <v>184.15895877</v>
      </c>
      <c r="H230" s="36">
        <f>SUMIFS(СВЦЭМ!$F$39:$F$782,СВЦЭМ!$A$39:$A$782,$A230,СВЦЭМ!$B$39:$B$782,H$226)+'СЕТ СН'!$F$15</f>
        <v>190.82912977000001</v>
      </c>
      <c r="I230" s="36">
        <f>SUMIFS(СВЦЭМ!$F$39:$F$782,СВЦЭМ!$A$39:$A$782,$A230,СВЦЭМ!$B$39:$B$782,I$226)+'СЕТ СН'!$F$15</f>
        <v>181.35306842</v>
      </c>
      <c r="J230" s="36">
        <f>SUMIFS(СВЦЭМ!$F$39:$F$782,СВЦЭМ!$A$39:$A$782,$A230,СВЦЭМ!$B$39:$B$782,J$226)+'СЕТ СН'!$F$15</f>
        <v>175.0603538</v>
      </c>
      <c r="K230" s="36">
        <f>SUMIFS(СВЦЭМ!$F$39:$F$782,СВЦЭМ!$A$39:$A$782,$A230,СВЦЭМ!$B$39:$B$782,K$226)+'СЕТ СН'!$F$15</f>
        <v>178.42142054000001</v>
      </c>
      <c r="L230" s="36">
        <f>SUMIFS(СВЦЭМ!$F$39:$F$782,СВЦЭМ!$A$39:$A$782,$A230,СВЦЭМ!$B$39:$B$782,L$226)+'СЕТ СН'!$F$15</f>
        <v>175.58786574000001</v>
      </c>
      <c r="M230" s="36">
        <f>SUMIFS(СВЦЭМ!$F$39:$F$782,СВЦЭМ!$A$39:$A$782,$A230,СВЦЭМ!$B$39:$B$782,M$226)+'СЕТ СН'!$F$15</f>
        <v>175.5941061</v>
      </c>
      <c r="N230" s="36">
        <f>SUMIFS(СВЦЭМ!$F$39:$F$782,СВЦЭМ!$A$39:$A$782,$A230,СВЦЭМ!$B$39:$B$782,N$226)+'СЕТ СН'!$F$15</f>
        <v>171.11069617999999</v>
      </c>
      <c r="O230" s="36">
        <f>SUMIFS(СВЦЭМ!$F$39:$F$782,СВЦЭМ!$A$39:$A$782,$A230,СВЦЭМ!$B$39:$B$782,O$226)+'СЕТ СН'!$F$15</f>
        <v>170.92459545</v>
      </c>
      <c r="P230" s="36">
        <f>SUMIFS(СВЦЭМ!$F$39:$F$782,СВЦЭМ!$A$39:$A$782,$A230,СВЦЭМ!$B$39:$B$782,P$226)+'СЕТ СН'!$F$15</f>
        <v>172.16164975000001</v>
      </c>
      <c r="Q230" s="36">
        <f>SUMIFS(СВЦЭМ!$F$39:$F$782,СВЦЭМ!$A$39:$A$782,$A230,СВЦЭМ!$B$39:$B$782,Q$226)+'СЕТ СН'!$F$15</f>
        <v>179.07075549999999</v>
      </c>
      <c r="R230" s="36">
        <f>SUMIFS(СВЦЭМ!$F$39:$F$782,СВЦЭМ!$A$39:$A$782,$A230,СВЦЭМ!$B$39:$B$782,R$226)+'СЕТ СН'!$F$15</f>
        <v>177.26902304999999</v>
      </c>
      <c r="S230" s="36">
        <f>SUMIFS(СВЦЭМ!$F$39:$F$782,СВЦЭМ!$A$39:$A$782,$A230,СВЦЭМ!$B$39:$B$782,S$226)+'СЕТ СН'!$F$15</f>
        <v>178.08334785</v>
      </c>
      <c r="T230" s="36">
        <f>SUMIFS(СВЦЭМ!$F$39:$F$782,СВЦЭМ!$A$39:$A$782,$A230,СВЦЭМ!$B$39:$B$782,T$226)+'СЕТ СН'!$F$15</f>
        <v>181.46095260999999</v>
      </c>
      <c r="U230" s="36">
        <f>SUMIFS(СВЦЭМ!$F$39:$F$782,СВЦЭМ!$A$39:$A$782,$A230,СВЦЭМ!$B$39:$B$782,U$226)+'СЕТ СН'!$F$15</f>
        <v>180.82711309000001</v>
      </c>
      <c r="V230" s="36">
        <f>SUMIFS(СВЦЭМ!$F$39:$F$782,СВЦЭМ!$A$39:$A$782,$A230,СВЦЭМ!$B$39:$B$782,V$226)+'СЕТ СН'!$F$15</f>
        <v>180.34302718999999</v>
      </c>
      <c r="W230" s="36">
        <f>SUMIFS(СВЦЭМ!$F$39:$F$782,СВЦЭМ!$A$39:$A$782,$A230,СВЦЭМ!$B$39:$B$782,W$226)+'СЕТ СН'!$F$15</f>
        <v>178.37567215999999</v>
      </c>
      <c r="X230" s="36">
        <f>SUMIFS(СВЦЭМ!$F$39:$F$782,СВЦЭМ!$A$39:$A$782,$A230,СВЦЭМ!$B$39:$B$782,X$226)+'СЕТ СН'!$F$15</f>
        <v>180.69518244</v>
      </c>
      <c r="Y230" s="36">
        <f>SUMIFS(СВЦЭМ!$F$39:$F$782,СВЦЭМ!$A$39:$A$782,$A230,СВЦЭМ!$B$39:$B$782,Y$226)+'СЕТ СН'!$F$15</f>
        <v>191.48685854999999</v>
      </c>
    </row>
    <row r="231" spans="1:27" ht="15.75" x14ac:dyDescent="0.2">
      <c r="A231" s="35">
        <f t="shared" si="6"/>
        <v>44474</v>
      </c>
      <c r="B231" s="36">
        <f>SUMIFS(СВЦЭМ!$F$39:$F$782,СВЦЭМ!$A$39:$A$782,$A231,СВЦЭМ!$B$39:$B$782,B$226)+'СЕТ СН'!$F$15</f>
        <v>202.72585602000001</v>
      </c>
      <c r="C231" s="36">
        <f>SUMIFS(СВЦЭМ!$F$39:$F$782,СВЦЭМ!$A$39:$A$782,$A231,СВЦЭМ!$B$39:$B$782,C$226)+'СЕТ СН'!$F$15</f>
        <v>203.29497863</v>
      </c>
      <c r="D231" s="36">
        <f>SUMIFS(СВЦЭМ!$F$39:$F$782,СВЦЭМ!$A$39:$A$782,$A231,СВЦЭМ!$B$39:$B$782,D$226)+'СЕТ СН'!$F$15</f>
        <v>190.54068366000001</v>
      </c>
      <c r="E231" s="36">
        <f>SUMIFS(СВЦЭМ!$F$39:$F$782,СВЦЭМ!$A$39:$A$782,$A231,СВЦЭМ!$B$39:$B$782,E$226)+'СЕТ СН'!$F$15</f>
        <v>187.36141950999999</v>
      </c>
      <c r="F231" s="36">
        <f>SUMIFS(СВЦЭМ!$F$39:$F$782,СВЦЭМ!$A$39:$A$782,$A231,СВЦЭМ!$B$39:$B$782,F$226)+'СЕТ СН'!$F$15</f>
        <v>187.36195523000001</v>
      </c>
      <c r="G231" s="36">
        <f>SUMIFS(СВЦЭМ!$F$39:$F$782,СВЦЭМ!$A$39:$A$782,$A231,СВЦЭМ!$B$39:$B$782,G$226)+'СЕТ СН'!$F$15</f>
        <v>189.14923052</v>
      </c>
      <c r="H231" s="36">
        <f>SUMIFS(СВЦЭМ!$F$39:$F$782,СВЦЭМ!$A$39:$A$782,$A231,СВЦЭМ!$B$39:$B$782,H$226)+'СЕТ СН'!$F$15</f>
        <v>199.71648447999999</v>
      </c>
      <c r="I231" s="36">
        <f>SUMIFS(СВЦЭМ!$F$39:$F$782,СВЦЭМ!$A$39:$A$782,$A231,СВЦЭМ!$B$39:$B$782,I$226)+'СЕТ СН'!$F$15</f>
        <v>196.65560348</v>
      </c>
      <c r="J231" s="36">
        <f>SUMIFS(СВЦЭМ!$F$39:$F$782,СВЦЭМ!$A$39:$A$782,$A231,СВЦЭМ!$B$39:$B$782,J$226)+'СЕТ СН'!$F$15</f>
        <v>177.31622849999999</v>
      </c>
      <c r="K231" s="36">
        <f>SUMIFS(СВЦЭМ!$F$39:$F$782,СВЦЭМ!$A$39:$A$782,$A231,СВЦЭМ!$B$39:$B$782,K$226)+'СЕТ СН'!$F$15</f>
        <v>181.42782993</v>
      </c>
      <c r="L231" s="36">
        <f>SUMIFS(СВЦЭМ!$F$39:$F$782,СВЦЭМ!$A$39:$A$782,$A231,СВЦЭМ!$B$39:$B$782,L$226)+'СЕТ СН'!$F$15</f>
        <v>182.71847022</v>
      </c>
      <c r="M231" s="36">
        <f>SUMIFS(СВЦЭМ!$F$39:$F$782,СВЦЭМ!$A$39:$A$782,$A231,СВЦЭМ!$B$39:$B$782,M$226)+'СЕТ СН'!$F$15</f>
        <v>186.80421536</v>
      </c>
      <c r="N231" s="36">
        <f>SUMIFS(СВЦЭМ!$F$39:$F$782,СВЦЭМ!$A$39:$A$782,$A231,СВЦЭМ!$B$39:$B$782,N$226)+'СЕТ СН'!$F$15</f>
        <v>182.81473973000001</v>
      </c>
      <c r="O231" s="36">
        <f>SUMIFS(СВЦЭМ!$F$39:$F$782,СВЦЭМ!$A$39:$A$782,$A231,СВЦЭМ!$B$39:$B$782,O$226)+'СЕТ СН'!$F$15</f>
        <v>183.75294031000001</v>
      </c>
      <c r="P231" s="36">
        <f>SUMIFS(СВЦЭМ!$F$39:$F$782,СВЦЭМ!$A$39:$A$782,$A231,СВЦЭМ!$B$39:$B$782,P$226)+'СЕТ СН'!$F$15</f>
        <v>184.52817211000001</v>
      </c>
      <c r="Q231" s="36">
        <f>SUMIFS(СВЦЭМ!$F$39:$F$782,СВЦЭМ!$A$39:$A$782,$A231,СВЦЭМ!$B$39:$B$782,Q$226)+'СЕТ СН'!$F$15</f>
        <v>188.80189553</v>
      </c>
      <c r="R231" s="36">
        <f>SUMIFS(СВЦЭМ!$F$39:$F$782,СВЦЭМ!$A$39:$A$782,$A231,СВЦЭМ!$B$39:$B$782,R$226)+'СЕТ СН'!$F$15</f>
        <v>185.07043905</v>
      </c>
      <c r="S231" s="36">
        <f>SUMIFS(СВЦЭМ!$F$39:$F$782,СВЦЭМ!$A$39:$A$782,$A231,СВЦЭМ!$B$39:$B$782,S$226)+'СЕТ СН'!$F$15</f>
        <v>183.50917269000001</v>
      </c>
      <c r="T231" s="36">
        <f>SUMIFS(СВЦЭМ!$F$39:$F$782,СВЦЭМ!$A$39:$A$782,$A231,СВЦЭМ!$B$39:$B$782,T$226)+'СЕТ СН'!$F$15</f>
        <v>189.86877278</v>
      </c>
      <c r="U231" s="36">
        <f>SUMIFS(СВЦЭМ!$F$39:$F$782,СВЦЭМ!$A$39:$A$782,$A231,СВЦЭМ!$B$39:$B$782,U$226)+'СЕТ СН'!$F$15</f>
        <v>185.43415436000001</v>
      </c>
      <c r="V231" s="36">
        <f>SUMIFS(СВЦЭМ!$F$39:$F$782,СВЦЭМ!$A$39:$A$782,$A231,СВЦЭМ!$B$39:$B$782,V$226)+'СЕТ СН'!$F$15</f>
        <v>185.47196776999999</v>
      </c>
      <c r="W231" s="36">
        <f>SUMIFS(СВЦЭМ!$F$39:$F$782,СВЦЭМ!$A$39:$A$782,$A231,СВЦЭМ!$B$39:$B$782,W$226)+'СЕТ СН'!$F$15</f>
        <v>186.22656992</v>
      </c>
      <c r="X231" s="36">
        <f>SUMIFS(СВЦЭМ!$F$39:$F$782,СВЦЭМ!$A$39:$A$782,$A231,СВЦЭМ!$B$39:$B$782,X$226)+'СЕТ СН'!$F$15</f>
        <v>188.1854573</v>
      </c>
      <c r="Y231" s="36">
        <f>SUMIFS(СВЦЭМ!$F$39:$F$782,СВЦЭМ!$A$39:$A$782,$A231,СВЦЭМ!$B$39:$B$782,Y$226)+'СЕТ СН'!$F$15</f>
        <v>202.22965665000001</v>
      </c>
    </row>
    <row r="232" spans="1:27" ht="15.75" x14ac:dyDescent="0.2">
      <c r="A232" s="35">
        <f t="shared" si="6"/>
        <v>44475</v>
      </c>
      <c r="B232" s="36">
        <f>SUMIFS(СВЦЭМ!$F$39:$F$782,СВЦЭМ!$A$39:$A$782,$A232,СВЦЭМ!$B$39:$B$782,B$226)+'СЕТ СН'!$F$15</f>
        <v>207.26960166999999</v>
      </c>
      <c r="C232" s="36">
        <f>SUMIFS(СВЦЭМ!$F$39:$F$782,СВЦЭМ!$A$39:$A$782,$A232,СВЦЭМ!$B$39:$B$782,C$226)+'СЕТ СН'!$F$15</f>
        <v>213.14305684000001</v>
      </c>
      <c r="D232" s="36">
        <f>SUMIFS(СВЦЭМ!$F$39:$F$782,СВЦЭМ!$A$39:$A$782,$A232,СВЦЭМ!$B$39:$B$782,D$226)+'СЕТ СН'!$F$15</f>
        <v>197.21486927999999</v>
      </c>
      <c r="E232" s="36">
        <f>SUMIFS(СВЦЭМ!$F$39:$F$782,СВЦЭМ!$A$39:$A$782,$A232,СВЦЭМ!$B$39:$B$782,E$226)+'СЕТ СН'!$F$15</f>
        <v>195.20476045000001</v>
      </c>
      <c r="F232" s="36">
        <f>SUMIFS(СВЦЭМ!$F$39:$F$782,СВЦЭМ!$A$39:$A$782,$A232,СВЦЭМ!$B$39:$B$782,F$226)+'СЕТ СН'!$F$15</f>
        <v>194.11797505999999</v>
      </c>
      <c r="G232" s="36">
        <f>SUMIFS(СВЦЭМ!$F$39:$F$782,СВЦЭМ!$A$39:$A$782,$A232,СВЦЭМ!$B$39:$B$782,G$226)+'СЕТ СН'!$F$15</f>
        <v>194.75846920000001</v>
      </c>
      <c r="H232" s="36">
        <f>SUMIFS(СВЦЭМ!$F$39:$F$782,СВЦЭМ!$A$39:$A$782,$A232,СВЦЭМ!$B$39:$B$782,H$226)+'СЕТ СН'!$F$15</f>
        <v>206.17069789999999</v>
      </c>
      <c r="I232" s="36">
        <f>SUMIFS(СВЦЭМ!$F$39:$F$782,СВЦЭМ!$A$39:$A$782,$A232,СВЦЭМ!$B$39:$B$782,I$226)+'СЕТ СН'!$F$15</f>
        <v>209.07047648</v>
      </c>
      <c r="J232" s="36">
        <f>SUMIFS(СВЦЭМ!$F$39:$F$782,СВЦЭМ!$A$39:$A$782,$A232,СВЦЭМ!$B$39:$B$782,J$226)+'СЕТ СН'!$F$15</f>
        <v>198.27490356999999</v>
      </c>
      <c r="K232" s="36">
        <f>SUMIFS(СВЦЭМ!$F$39:$F$782,СВЦЭМ!$A$39:$A$782,$A232,СВЦЭМ!$B$39:$B$782,K$226)+'СЕТ СН'!$F$15</f>
        <v>194.65394938</v>
      </c>
      <c r="L232" s="36">
        <f>SUMIFS(СВЦЭМ!$F$39:$F$782,СВЦЭМ!$A$39:$A$782,$A232,СВЦЭМ!$B$39:$B$782,L$226)+'СЕТ СН'!$F$15</f>
        <v>198.05843891000001</v>
      </c>
      <c r="M232" s="36">
        <f>SUMIFS(СВЦЭМ!$F$39:$F$782,СВЦЭМ!$A$39:$A$782,$A232,СВЦЭМ!$B$39:$B$782,M$226)+'СЕТ СН'!$F$15</f>
        <v>198.26992927000001</v>
      </c>
      <c r="N232" s="36">
        <f>SUMIFS(СВЦЭМ!$F$39:$F$782,СВЦЭМ!$A$39:$A$782,$A232,СВЦЭМ!$B$39:$B$782,N$226)+'СЕТ СН'!$F$15</f>
        <v>196.62711952000001</v>
      </c>
      <c r="O232" s="36">
        <f>SUMIFS(СВЦЭМ!$F$39:$F$782,СВЦЭМ!$A$39:$A$782,$A232,СВЦЭМ!$B$39:$B$782,O$226)+'СЕТ СН'!$F$15</f>
        <v>199.31862831000001</v>
      </c>
      <c r="P232" s="36">
        <f>SUMIFS(СВЦЭМ!$F$39:$F$782,СВЦЭМ!$A$39:$A$782,$A232,СВЦЭМ!$B$39:$B$782,P$226)+'СЕТ СН'!$F$15</f>
        <v>200.22777959999999</v>
      </c>
      <c r="Q232" s="36">
        <f>SUMIFS(СВЦЭМ!$F$39:$F$782,СВЦЭМ!$A$39:$A$782,$A232,СВЦЭМ!$B$39:$B$782,Q$226)+'СЕТ СН'!$F$15</f>
        <v>202.42087455999999</v>
      </c>
      <c r="R232" s="36">
        <f>SUMIFS(СВЦЭМ!$F$39:$F$782,СВЦЭМ!$A$39:$A$782,$A232,СВЦЭМ!$B$39:$B$782,R$226)+'СЕТ СН'!$F$15</f>
        <v>203.53395877</v>
      </c>
      <c r="S232" s="36">
        <f>SUMIFS(СВЦЭМ!$F$39:$F$782,СВЦЭМ!$A$39:$A$782,$A232,СВЦЭМ!$B$39:$B$782,S$226)+'СЕТ СН'!$F$15</f>
        <v>203.21712561999999</v>
      </c>
      <c r="T232" s="36">
        <f>SUMIFS(СВЦЭМ!$F$39:$F$782,СВЦЭМ!$A$39:$A$782,$A232,СВЦЭМ!$B$39:$B$782,T$226)+'СЕТ СН'!$F$15</f>
        <v>195.05425070999999</v>
      </c>
      <c r="U232" s="36">
        <f>SUMIFS(СВЦЭМ!$F$39:$F$782,СВЦЭМ!$A$39:$A$782,$A232,СВЦЭМ!$B$39:$B$782,U$226)+'СЕТ СН'!$F$15</f>
        <v>183.12124897999999</v>
      </c>
      <c r="V232" s="36">
        <f>SUMIFS(СВЦЭМ!$F$39:$F$782,СВЦЭМ!$A$39:$A$782,$A232,СВЦЭМ!$B$39:$B$782,V$226)+'СЕТ СН'!$F$15</f>
        <v>176.84190063</v>
      </c>
      <c r="W232" s="36">
        <f>SUMIFS(СВЦЭМ!$F$39:$F$782,СВЦЭМ!$A$39:$A$782,$A232,СВЦЭМ!$B$39:$B$782,W$226)+'СЕТ СН'!$F$15</f>
        <v>182.91947182000001</v>
      </c>
      <c r="X232" s="36">
        <f>SUMIFS(СВЦЭМ!$F$39:$F$782,СВЦЭМ!$A$39:$A$782,$A232,СВЦЭМ!$B$39:$B$782,X$226)+'СЕТ СН'!$F$15</f>
        <v>198.28805328000001</v>
      </c>
      <c r="Y232" s="36">
        <f>SUMIFS(СВЦЭМ!$F$39:$F$782,СВЦЭМ!$A$39:$A$782,$A232,СВЦЭМ!$B$39:$B$782,Y$226)+'СЕТ СН'!$F$15</f>
        <v>205.14152582</v>
      </c>
    </row>
    <row r="233" spans="1:27" ht="15.75" x14ac:dyDescent="0.2">
      <c r="A233" s="35">
        <f t="shared" si="6"/>
        <v>44476</v>
      </c>
      <c r="B233" s="36">
        <f>SUMIFS(СВЦЭМ!$F$39:$F$782,СВЦЭМ!$A$39:$A$782,$A233,СВЦЭМ!$B$39:$B$782,B$226)+'СЕТ СН'!$F$15</f>
        <v>193.04915972000001</v>
      </c>
      <c r="C233" s="36">
        <f>SUMIFS(СВЦЭМ!$F$39:$F$782,СВЦЭМ!$A$39:$A$782,$A233,СВЦЭМ!$B$39:$B$782,C$226)+'СЕТ СН'!$F$15</f>
        <v>196.41196417</v>
      </c>
      <c r="D233" s="36">
        <f>SUMIFS(СВЦЭМ!$F$39:$F$782,СВЦЭМ!$A$39:$A$782,$A233,СВЦЭМ!$B$39:$B$782,D$226)+'СЕТ СН'!$F$15</f>
        <v>187.52674082999999</v>
      </c>
      <c r="E233" s="36">
        <f>SUMIFS(СВЦЭМ!$F$39:$F$782,СВЦЭМ!$A$39:$A$782,$A233,СВЦЭМ!$B$39:$B$782,E$226)+'СЕТ СН'!$F$15</f>
        <v>187.9547657</v>
      </c>
      <c r="F233" s="36">
        <f>SUMIFS(СВЦЭМ!$F$39:$F$782,СВЦЭМ!$A$39:$A$782,$A233,СВЦЭМ!$B$39:$B$782,F$226)+'СЕТ СН'!$F$15</f>
        <v>187.78466535999999</v>
      </c>
      <c r="G233" s="36">
        <f>SUMIFS(СВЦЭМ!$F$39:$F$782,СВЦЭМ!$A$39:$A$782,$A233,СВЦЭМ!$B$39:$B$782,G$226)+'СЕТ СН'!$F$15</f>
        <v>187.85974515999999</v>
      </c>
      <c r="H233" s="36">
        <f>SUMIFS(СВЦЭМ!$F$39:$F$782,СВЦЭМ!$A$39:$A$782,$A233,СВЦЭМ!$B$39:$B$782,H$226)+'СЕТ СН'!$F$15</f>
        <v>197.60556579999999</v>
      </c>
      <c r="I233" s="36">
        <f>SUMIFS(СВЦЭМ!$F$39:$F$782,СВЦЭМ!$A$39:$A$782,$A233,СВЦЭМ!$B$39:$B$782,I$226)+'СЕТ СН'!$F$15</f>
        <v>199.63299545999999</v>
      </c>
      <c r="J233" s="36">
        <f>SUMIFS(СВЦЭМ!$F$39:$F$782,СВЦЭМ!$A$39:$A$782,$A233,СВЦЭМ!$B$39:$B$782,J$226)+'СЕТ СН'!$F$15</f>
        <v>191.64323114000001</v>
      </c>
      <c r="K233" s="36">
        <f>SUMIFS(СВЦЭМ!$F$39:$F$782,СВЦЭМ!$A$39:$A$782,$A233,СВЦЭМ!$B$39:$B$782,K$226)+'СЕТ СН'!$F$15</f>
        <v>185.88842044</v>
      </c>
      <c r="L233" s="36">
        <f>SUMIFS(СВЦЭМ!$F$39:$F$782,СВЦЭМ!$A$39:$A$782,$A233,СВЦЭМ!$B$39:$B$782,L$226)+'СЕТ СН'!$F$15</f>
        <v>183.61800826999999</v>
      </c>
      <c r="M233" s="36">
        <f>SUMIFS(СВЦЭМ!$F$39:$F$782,СВЦЭМ!$A$39:$A$782,$A233,СВЦЭМ!$B$39:$B$782,M$226)+'СЕТ СН'!$F$15</f>
        <v>187.71212105999999</v>
      </c>
      <c r="N233" s="36">
        <f>SUMIFS(СВЦЭМ!$F$39:$F$782,СВЦЭМ!$A$39:$A$782,$A233,СВЦЭМ!$B$39:$B$782,N$226)+'СЕТ СН'!$F$15</f>
        <v>189.41408720000001</v>
      </c>
      <c r="O233" s="36">
        <f>SUMIFS(СВЦЭМ!$F$39:$F$782,СВЦЭМ!$A$39:$A$782,$A233,СВЦЭМ!$B$39:$B$782,O$226)+'СЕТ СН'!$F$15</f>
        <v>188.42563630999999</v>
      </c>
      <c r="P233" s="36">
        <f>SUMIFS(СВЦЭМ!$F$39:$F$782,СВЦЭМ!$A$39:$A$782,$A233,СВЦЭМ!$B$39:$B$782,P$226)+'СЕТ СН'!$F$15</f>
        <v>188.09842049</v>
      </c>
      <c r="Q233" s="36">
        <f>SUMIFS(СВЦЭМ!$F$39:$F$782,СВЦЭМ!$A$39:$A$782,$A233,СВЦЭМ!$B$39:$B$782,Q$226)+'СЕТ СН'!$F$15</f>
        <v>189.32527934999999</v>
      </c>
      <c r="R233" s="36">
        <f>SUMIFS(СВЦЭМ!$F$39:$F$782,СВЦЭМ!$A$39:$A$782,$A233,СВЦЭМ!$B$39:$B$782,R$226)+'СЕТ СН'!$F$15</f>
        <v>188.16190602</v>
      </c>
      <c r="S233" s="36">
        <f>SUMIFS(СВЦЭМ!$F$39:$F$782,СВЦЭМ!$A$39:$A$782,$A233,СВЦЭМ!$B$39:$B$782,S$226)+'СЕТ СН'!$F$15</f>
        <v>188.08026401999999</v>
      </c>
      <c r="T233" s="36">
        <f>SUMIFS(СВЦЭМ!$F$39:$F$782,СВЦЭМ!$A$39:$A$782,$A233,СВЦЭМ!$B$39:$B$782,T$226)+'СЕТ СН'!$F$15</f>
        <v>185.11675964</v>
      </c>
      <c r="U233" s="36">
        <f>SUMIFS(СВЦЭМ!$F$39:$F$782,СВЦЭМ!$A$39:$A$782,$A233,СВЦЭМ!$B$39:$B$782,U$226)+'СЕТ СН'!$F$15</f>
        <v>180.66710914999999</v>
      </c>
      <c r="V233" s="36">
        <f>SUMIFS(СВЦЭМ!$F$39:$F$782,СВЦЭМ!$A$39:$A$782,$A233,СВЦЭМ!$B$39:$B$782,V$226)+'СЕТ СН'!$F$15</f>
        <v>183.52042201</v>
      </c>
      <c r="W233" s="36">
        <f>SUMIFS(СВЦЭМ!$F$39:$F$782,СВЦЭМ!$A$39:$A$782,$A233,СВЦЭМ!$B$39:$B$782,W$226)+'СЕТ СН'!$F$15</f>
        <v>189.86054687999999</v>
      </c>
      <c r="X233" s="36">
        <f>SUMIFS(СВЦЭМ!$F$39:$F$782,СВЦЭМ!$A$39:$A$782,$A233,СВЦЭМ!$B$39:$B$782,X$226)+'СЕТ СН'!$F$15</f>
        <v>199.85428204999999</v>
      </c>
      <c r="Y233" s="36">
        <f>SUMIFS(СВЦЭМ!$F$39:$F$782,СВЦЭМ!$A$39:$A$782,$A233,СВЦЭМ!$B$39:$B$782,Y$226)+'СЕТ СН'!$F$15</f>
        <v>201.90045775999999</v>
      </c>
    </row>
    <row r="234" spans="1:27" ht="15.75" x14ac:dyDescent="0.2">
      <c r="A234" s="35">
        <f t="shared" si="6"/>
        <v>44477</v>
      </c>
      <c r="B234" s="36">
        <f>SUMIFS(СВЦЭМ!$F$39:$F$782,СВЦЭМ!$A$39:$A$782,$A234,СВЦЭМ!$B$39:$B$782,B$226)+'СЕТ СН'!$F$15</f>
        <v>196.62420560000001</v>
      </c>
      <c r="C234" s="36">
        <f>SUMIFS(СВЦЭМ!$F$39:$F$782,СВЦЭМ!$A$39:$A$782,$A234,СВЦЭМ!$B$39:$B$782,C$226)+'СЕТ СН'!$F$15</f>
        <v>201.40062735000001</v>
      </c>
      <c r="D234" s="36">
        <f>SUMIFS(СВЦЭМ!$F$39:$F$782,СВЦЭМ!$A$39:$A$782,$A234,СВЦЭМ!$B$39:$B$782,D$226)+'СЕТ СН'!$F$15</f>
        <v>195.66554260000001</v>
      </c>
      <c r="E234" s="36">
        <f>SUMIFS(СВЦЭМ!$F$39:$F$782,СВЦЭМ!$A$39:$A$782,$A234,СВЦЭМ!$B$39:$B$782,E$226)+'СЕТ СН'!$F$15</f>
        <v>200.40593758</v>
      </c>
      <c r="F234" s="36">
        <f>SUMIFS(СВЦЭМ!$F$39:$F$782,СВЦЭМ!$A$39:$A$782,$A234,СВЦЭМ!$B$39:$B$782,F$226)+'СЕТ СН'!$F$15</f>
        <v>199.82927687</v>
      </c>
      <c r="G234" s="36">
        <f>SUMIFS(СВЦЭМ!$F$39:$F$782,СВЦЭМ!$A$39:$A$782,$A234,СВЦЭМ!$B$39:$B$782,G$226)+'СЕТ СН'!$F$15</f>
        <v>196.16902041</v>
      </c>
      <c r="H234" s="36">
        <f>SUMIFS(СВЦЭМ!$F$39:$F$782,СВЦЭМ!$A$39:$A$782,$A234,СВЦЭМ!$B$39:$B$782,H$226)+'СЕТ СН'!$F$15</f>
        <v>202.98911386</v>
      </c>
      <c r="I234" s="36">
        <f>SUMIFS(СВЦЭМ!$F$39:$F$782,СВЦЭМ!$A$39:$A$782,$A234,СВЦЭМ!$B$39:$B$782,I$226)+'СЕТ СН'!$F$15</f>
        <v>210.21214080999999</v>
      </c>
      <c r="J234" s="36">
        <f>SUMIFS(СВЦЭМ!$F$39:$F$782,СВЦЭМ!$A$39:$A$782,$A234,СВЦЭМ!$B$39:$B$782,J$226)+'СЕТ СН'!$F$15</f>
        <v>200.07387883999999</v>
      </c>
      <c r="K234" s="36">
        <f>SUMIFS(СВЦЭМ!$F$39:$F$782,СВЦЭМ!$A$39:$A$782,$A234,СВЦЭМ!$B$39:$B$782,K$226)+'СЕТ СН'!$F$15</f>
        <v>193.79482701000001</v>
      </c>
      <c r="L234" s="36">
        <f>SUMIFS(СВЦЭМ!$F$39:$F$782,СВЦЭМ!$A$39:$A$782,$A234,СВЦЭМ!$B$39:$B$782,L$226)+'СЕТ СН'!$F$15</f>
        <v>186.67678685999999</v>
      </c>
      <c r="M234" s="36">
        <f>SUMIFS(СВЦЭМ!$F$39:$F$782,СВЦЭМ!$A$39:$A$782,$A234,СВЦЭМ!$B$39:$B$782,M$226)+'СЕТ СН'!$F$15</f>
        <v>189.32260596</v>
      </c>
      <c r="N234" s="36">
        <f>SUMIFS(СВЦЭМ!$F$39:$F$782,СВЦЭМ!$A$39:$A$782,$A234,СВЦЭМ!$B$39:$B$782,N$226)+'СЕТ СН'!$F$15</f>
        <v>190.35484349999999</v>
      </c>
      <c r="O234" s="36">
        <f>SUMIFS(СВЦЭМ!$F$39:$F$782,СВЦЭМ!$A$39:$A$782,$A234,СВЦЭМ!$B$39:$B$782,O$226)+'СЕТ СН'!$F$15</f>
        <v>188.56837286000001</v>
      </c>
      <c r="P234" s="36">
        <f>SUMIFS(СВЦЭМ!$F$39:$F$782,СВЦЭМ!$A$39:$A$782,$A234,СВЦЭМ!$B$39:$B$782,P$226)+'СЕТ СН'!$F$15</f>
        <v>188.74838038999999</v>
      </c>
      <c r="Q234" s="36">
        <f>SUMIFS(СВЦЭМ!$F$39:$F$782,СВЦЭМ!$A$39:$A$782,$A234,СВЦЭМ!$B$39:$B$782,Q$226)+'СЕТ СН'!$F$15</f>
        <v>187.77121195000001</v>
      </c>
      <c r="R234" s="36">
        <f>SUMIFS(СВЦЭМ!$F$39:$F$782,СВЦЭМ!$A$39:$A$782,$A234,СВЦЭМ!$B$39:$B$782,R$226)+'СЕТ СН'!$F$15</f>
        <v>187.01571389</v>
      </c>
      <c r="S234" s="36">
        <f>SUMIFS(СВЦЭМ!$F$39:$F$782,СВЦЭМ!$A$39:$A$782,$A234,СВЦЭМ!$B$39:$B$782,S$226)+'СЕТ СН'!$F$15</f>
        <v>187.55234107999999</v>
      </c>
      <c r="T234" s="36">
        <f>SUMIFS(СВЦЭМ!$F$39:$F$782,СВЦЭМ!$A$39:$A$782,$A234,СВЦЭМ!$B$39:$B$782,T$226)+'СЕТ СН'!$F$15</f>
        <v>188.83750741</v>
      </c>
      <c r="U234" s="36">
        <f>SUMIFS(СВЦЭМ!$F$39:$F$782,СВЦЭМ!$A$39:$A$782,$A234,СВЦЭМ!$B$39:$B$782,U$226)+'СЕТ СН'!$F$15</f>
        <v>183.25984052000001</v>
      </c>
      <c r="V234" s="36">
        <f>SUMIFS(СВЦЭМ!$F$39:$F$782,СВЦЭМ!$A$39:$A$782,$A234,СВЦЭМ!$B$39:$B$782,V$226)+'СЕТ СН'!$F$15</f>
        <v>183.42401057000001</v>
      </c>
      <c r="W234" s="36">
        <f>SUMIFS(СВЦЭМ!$F$39:$F$782,СВЦЭМ!$A$39:$A$782,$A234,СВЦЭМ!$B$39:$B$782,W$226)+'СЕТ СН'!$F$15</f>
        <v>190.13019359</v>
      </c>
      <c r="X234" s="36">
        <f>SUMIFS(СВЦЭМ!$F$39:$F$782,СВЦЭМ!$A$39:$A$782,$A234,СВЦЭМ!$B$39:$B$782,X$226)+'СЕТ СН'!$F$15</f>
        <v>200.16879922000001</v>
      </c>
      <c r="Y234" s="36">
        <f>SUMIFS(СВЦЭМ!$F$39:$F$782,СВЦЭМ!$A$39:$A$782,$A234,СВЦЭМ!$B$39:$B$782,Y$226)+'СЕТ СН'!$F$15</f>
        <v>200.47451174</v>
      </c>
    </row>
    <row r="235" spans="1:27" ht="15.75" x14ac:dyDescent="0.2">
      <c r="A235" s="35">
        <f t="shared" si="6"/>
        <v>44478</v>
      </c>
      <c r="B235" s="36">
        <f>SUMIFS(СВЦЭМ!$F$39:$F$782,СВЦЭМ!$A$39:$A$782,$A235,СВЦЭМ!$B$39:$B$782,B$226)+'СЕТ СН'!$F$15</f>
        <v>178.36062375</v>
      </c>
      <c r="C235" s="36">
        <f>SUMIFS(СВЦЭМ!$F$39:$F$782,СВЦЭМ!$A$39:$A$782,$A235,СВЦЭМ!$B$39:$B$782,C$226)+'СЕТ СН'!$F$15</f>
        <v>185.51642666999999</v>
      </c>
      <c r="D235" s="36">
        <f>SUMIFS(СВЦЭМ!$F$39:$F$782,СВЦЭМ!$A$39:$A$782,$A235,СВЦЭМ!$B$39:$B$782,D$226)+'СЕТ СН'!$F$15</f>
        <v>184.93833036999999</v>
      </c>
      <c r="E235" s="36">
        <f>SUMIFS(СВЦЭМ!$F$39:$F$782,СВЦЭМ!$A$39:$A$782,$A235,СВЦЭМ!$B$39:$B$782,E$226)+'СЕТ СН'!$F$15</f>
        <v>188.81373404000001</v>
      </c>
      <c r="F235" s="36">
        <f>SUMIFS(СВЦЭМ!$F$39:$F$782,СВЦЭМ!$A$39:$A$782,$A235,СВЦЭМ!$B$39:$B$782,F$226)+'СЕТ СН'!$F$15</f>
        <v>186.49775234000001</v>
      </c>
      <c r="G235" s="36">
        <f>SUMIFS(СВЦЭМ!$F$39:$F$782,СВЦЭМ!$A$39:$A$782,$A235,СВЦЭМ!$B$39:$B$782,G$226)+'СЕТ СН'!$F$15</f>
        <v>184.97842395999999</v>
      </c>
      <c r="H235" s="36">
        <f>SUMIFS(СВЦЭМ!$F$39:$F$782,СВЦЭМ!$A$39:$A$782,$A235,СВЦЭМ!$B$39:$B$782,H$226)+'СЕТ СН'!$F$15</f>
        <v>178.98365042</v>
      </c>
      <c r="I235" s="36">
        <f>SUMIFS(СВЦЭМ!$F$39:$F$782,СВЦЭМ!$A$39:$A$782,$A235,СВЦЭМ!$B$39:$B$782,I$226)+'СЕТ СН'!$F$15</f>
        <v>193.70351980999999</v>
      </c>
      <c r="J235" s="36">
        <f>SUMIFS(СВЦЭМ!$F$39:$F$782,СВЦЭМ!$A$39:$A$782,$A235,СВЦЭМ!$B$39:$B$782,J$226)+'СЕТ СН'!$F$15</f>
        <v>199.81467522</v>
      </c>
      <c r="K235" s="36">
        <f>SUMIFS(СВЦЭМ!$F$39:$F$782,СВЦЭМ!$A$39:$A$782,$A235,СВЦЭМ!$B$39:$B$782,K$226)+'СЕТ СН'!$F$15</f>
        <v>187.94083835000001</v>
      </c>
      <c r="L235" s="36">
        <f>SUMIFS(СВЦЭМ!$F$39:$F$782,СВЦЭМ!$A$39:$A$782,$A235,СВЦЭМ!$B$39:$B$782,L$226)+'СЕТ СН'!$F$15</f>
        <v>183.02820374999999</v>
      </c>
      <c r="M235" s="36">
        <f>SUMIFS(СВЦЭМ!$F$39:$F$782,СВЦЭМ!$A$39:$A$782,$A235,СВЦЭМ!$B$39:$B$782,M$226)+'СЕТ СН'!$F$15</f>
        <v>184.30849276000001</v>
      </c>
      <c r="N235" s="36">
        <f>SUMIFS(СВЦЭМ!$F$39:$F$782,СВЦЭМ!$A$39:$A$782,$A235,СВЦЭМ!$B$39:$B$782,N$226)+'СЕТ СН'!$F$15</f>
        <v>187.76769364</v>
      </c>
      <c r="O235" s="36">
        <f>SUMIFS(СВЦЭМ!$F$39:$F$782,СВЦЭМ!$A$39:$A$782,$A235,СВЦЭМ!$B$39:$B$782,O$226)+'СЕТ СН'!$F$15</f>
        <v>187.29141190999999</v>
      </c>
      <c r="P235" s="36">
        <f>SUMIFS(СВЦЭМ!$F$39:$F$782,СВЦЭМ!$A$39:$A$782,$A235,СВЦЭМ!$B$39:$B$782,P$226)+'СЕТ СН'!$F$15</f>
        <v>186.75351749000001</v>
      </c>
      <c r="Q235" s="36">
        <f>SUMIFS(СВЦЭМ!$F$39:$F$782,СВЦЭМ!$A$39:$A$782,$A235,СВЦЭМ!$B$39:$B$782,Q$226)+'СЕТ СН'!$F$15</f>
        <v>200.56858391</v>
      </c>
      <c r="R235" s="36">
        <f>SUMIFS(СВЦЭМ!$F$39:$F$782,СВЦЭМ!$A$39:$A$782,$A235,СВЦЭМ!$B$39:$B$782,R$226)+'СЕТ СН'!$F$15</f>
        <v>193.40617406000001</v>
      </c>
      <c r="S235" s="36">
        <f>SUMIFS(СВЦЭМ!$F$39:$F$782,СВЦЭМ!$A$39:$A$782,$A235,СВЦЭМ!$B$39:$B$782,S$226)+'СЕТ СН'!$F$15</f>
        <v>187.91184063</v>
      </c>
      <c r="T235" s="36">
        <f>SUMIFS(СВЦЭМ!$F$39:$F$782,СВЦЭМ!$A$39:$A$782,$A235,СВЦЭМ!$B$39:$B$782,T$226)+'СЕТ СН'!$F$15</f>
        <v>183.34429101000001</v>
      </c>
      <c r="U235" s="36">
        <f>SUMIFS(СВЦЭМ!$F$39:$F$782,СВЦЭМ!$A$39:$A$782,$A235,СВЦЭМ!$B$39:$B$782,U$226)+'СЕТ СН'!$F$15</f>
        <v>177.97102802000001</v>
      </c>
      <c r="V235" s="36">
        <f>SUMIFS(СВЦЭМ!$F$39:$F$782,СВЦЭМ!$A$39:$A$782,$A235,СВЦЭМ!$B$39:$B$782,V$226)+'СЕТ СН'!$F$15</f>
        <v>174.79726581</v>
      </c>
      <c r="W235" s="36">
        <f>SUMIFS(СВЦЭМ!$F$39:$F$782,СВЦЭМ!$A$39:$A$782,$A235,СВЦЭМ!$B$39:$B$782,W$226)+'СЕТ СН'!$F$15</f>
        <v>183.41066094999999</v>
      </c>
      <c r="X235" s="36">
        <f>SUMIFS(СВЦЭМ!$F$39:$F$782,СВЦЭМ!$A$39:$A$782,$A235,СВЦЭМ!$B$39:$B$782,X$226)+'СЕТ СН'!$F$15</f>
        <v>190.98811044000001</v>
      </c>
      <c r="Y235" s="36">
        <f>SUMIFS(СВЦЭМ!$F$39:$F$782,СВЦЭМ!$A$39:$A$782,$A235,СВЦЭМ!$B$39:$B$782,Y$226)+'СЕТ СН'!$F$15</f>
        <v>193.41922105</v>
      </c>
    </row>
    <row r="236" spans="1:27" ht="15.75" x14ac:dyDescent="0.2">
      <c r="A236" s="35">
        <f t="shared" si="6"/>
        <v>44479</v>
      </c>
      <c r="B236" s="36">
        <f>SUMIFS(СВЦЭМ!$F$39:$F$782,СВЦЭМ!$A$39:$A$782,$A236,СВЦЭМ!$B$39:$B$782,B$226)+'СЕТ СН'!$F$15</f>
        <v>228.45641574000001</v>
      </c>
      <c r="C236" s="36">
        <f>SUMIFS(СВЦЭМ!$F$39:$F$782,СВЦЭМ!$A$39:$A$782,$A236,СВЦЭМ!$B$39:$B$782,C$226)+'СЕТ СН'!$F$15</f>
        <v>233.49198267</v>
      </c>
      <c r="D236" s="36">
        <f>SUMIFS(СВЦЭМ!$F$39:$F$782,СВЦЭМ!$A$39:$A$782,$A236,СВЦЭМ!$B$39:$B$782,D$226)+'СЕТ СН'!$F$15</f>
        <v>230.49662556000001</v>
      </c>
      <c r="E236" s="36">
        <f>SUMIFS(СВЦЭМ!$F$39:$F$782,СВЦЭМ!$A$39:$A$782,$A236,СВЦЭМ!$B$39:$B$782,E$226)+'СЕТ СН'!$F$15</f>
        <v>227.77289511000001</v>
      </c>
      <c r="F236" s="36">
        <f>SUMIFS(СВЦЭМ!$F$39:$F$782,СВЦЭМ!$A$39:$A$782,$A236,СВЦЭМ!$B$39:$B$782,F$226)+'СЕТ СН'!$F$15</f>
        <v>225.96928141999999</v>
      </c>
      <c r="G236" s="36">
        <f>SUMIFS(СВЦЭМ!$F$39:$F$782,СВЦЭМ!$A$39:$A$782,$A236,СВЦЭМ!$B$39:$B$782,G$226)+'СЕТ СН'!$F$15</f>
        <v>226.30142508</v>
      </c>
      <c r="H236" s="36">
        <f>SUMIFS(СВЦЭМ!$F$39:$F$782,СВЦЭМ!$A$39:$A$782,$A236,СВЦЭМ!$B$39:$B$782,H$226)+'СЕТ СН'!$F$15</f>
        <v>233.82807331999999</v>
      </c>
      <c r="I236" s="36">
        <f>SUMIFS(СВЦЭМ!$F$39:$F$782,СВЦЭМ!$A$39:$A$782,$A236,СВЦЭМ!$B$39:$B$782,I$226)+'СЕТ СН'!$F$15</f>
        <v>230.43728849999999</v>
      </c>
      <c r="J236" s="36">
        <f>SUMIFS(СВЦЭМ!$F$39:$F$782,СВЦЭМ!$A$39:$A$782,$A236,СВЦЭМ!$B$39:$B$782,J$226)+'СЕТ СН'!$F$15</f>
        <v>218.94090926000001</v>
      </c>
      <c r="K236" s="36">
        <f>SUMIFS(СВЦЭМ!$F$39:$F$782,СВЦЭМ!$A$39:$A$782,$A236,СВЦЭМ!$B$39:$B$782,K$226)+'СЕТ СН'!$F$15</f>
        <v>212.09031643</v>
      </c>
      <c r="L236" s="36">
        <f>SUMIFS(СВЦЭМ!$F$39:$F$782,СВЦЭМ!$A$39:$A$782,$A236,СВЦЭМ!$B$39:$B$782,L$226)+'СЕТ СН'!$F$15</f>
        <v>210.39916478000001</v>
      </c>
      <c r="M236" s="36">
        <f>SUMIFS(СВЦЭМ!$F$39:$F$782,СВЦЭМ!$A$39:$A$782,$A236,СВЦЭМ!$B$39:$B$782,M$226)+'СЕТ СН'!$F$15</f>
        <v>210.34014676000001</v>
      </c>
      <c r="N236" s="36">
        <f>SUMIFS(СВЦЭМ!$F$39:$F$782,СВЦЭМ!$A$39:$A$782,$A236,СВЦЭМ!$B$39:$B$782,N$226)+'СЕТ СН'!$F$15</f>
        <v>210.76060960999999</v>
      </c>
      <c r="O236" s="36">
        <f>SUMIFS(СВЦЭМ!$F$39:$F$782,СВЦЭМ!$A$39:$A$782,$A236,СВЦЭМ!$B$39:$B$782,O$226)+'СЕТ СН'!$F$15</f>
        <v>213.05690059</v>
      </c>
      <c r="P236" s="36">
        <f>SUMIFS(СВЦЭМ!$F$39:$F$782,СВЦЭМ!$A$39:$A$782,$A236,СВЦЭМ!$B$39:$B$782,P$226)+'СЕТ СН'!$F$15</f>
        <v>213.09102336999999</v>
      </c>
      <c r="Q236" s="36">
        <f>SUMIFS(СВЦЭМ!$F$39:$F$782,СВЦЭМ!$A$39:$A$782,$A236,СВЦЭМ!$B$39:$B$782,Q$226)+'СЕТ СН'!$F$15</f>
        <v>214.90116842</v>
      </c>
      <c r="R236" s="36">
        <f>SUMIFS(СВЦЭМ!$F$39:$F$782,СВЦЭМ!$A$39:$A$782,$A236,СВЦЭМ!$B$39:$B$782,R$226)+'СЕТ СН'!$F$15</f>
        <v>214.31524160999999</v>
      </c>
      <c r="S236" s="36">
        <f>SUMIFS(СВЦЭМ!$F$39:$F$782,СВЦЭМ!$A$39:$A$782,$A236,СВЦЭМ!$B$39:$B$782,S$226)+'СЕТ СН'!$F$15</f>
        <v>213.20576281999999</v>
      </c>
      <c r="T236" s="36">
        <f>SUMIFS(СВЦЭМ!$F$39:$F$782,СВЦЭМ!$A$39:$A$782,$A236,СВЦЭМ!$B$39:$B$782,T$226)+'СЕТ СН'!$F$15</f>
        <v>204.85513517999999</v>
      </c>
      <c r="U236" s="36">
        <f>SUMIFS(СВЦЭМ!$F$39:$F$782,СВЦЭМ!$A$39:$A$782,$A236,СВЦЭМ!$B$39:$B$782,U$226)+'СЕТ СН'!$F$15</f>
        <v>204.77226464</v>
      </c>
      <c r="V236" s="36">
        <f>SUMIFS(СВЦЭМ!$F$39:$F$782,СВЦЭМ!$A$39:$A$782,$A236,СВЦЭМ!$B$39:$B$782,V$226)+'СЕТ СН'!$F$15</f>
        <v>200.48166316999999</v>
      </c>
      <c r="W236" s="36">
        <f>SUMIFS(СВЦЭМ!$F$39:$F$782,СВЦЭМ!$A$39:$A$782,$A236,СВЦЭМ!$B$39:$B$782,W$226)+'СЕТ СН'!$F$15</f>
        <v>207.83249934</v>
      </c>
      <c r="X236" s="36">
        <f>SUMIFS(СВЦЭМ!$F$39:$F$782,СВЦЭМ!$A$39:$A$782,$A236,СВЦЭМ!$B$39:$B$782,X$226)+'СЕТ СН'!$F$15</f>
        <v>213.97527559</v>
      </c>
      <c r="Y236" s="36">
        <f>SUMIFS(СВЦЭМ!$F$39:$F$782,СВЦЭМ!$A$39:$A$782,$A236,СВЦЭМ!$B$39:$B$782,Y$226)+'СЕТ СН'!$F$15</f>
        <v>215.56185274000001</v>
      </c>
    </row>
    <row r="237" spans="1:27" ht="15.75" x14ac:dyDescent="0.2">
      <c r="A237" s="35">
        <f t="shared" si="6"/>
        <v>44480</v>
      </c>
      <c r="B237" s="36">
        <f>SUMIFS(СВЦЭМ!$F$39:$F$782,СВЦЭМ!$A$39:$A$782,$A237,СВЦЭМ!$B$39:$B$782,B$226)+'СЕТ СН'!$F$15</f>
        <v>200.44028517999999</v>
      </c>
      <c r="C237" s="36">
        <f>SUMIFS(СВЦЭМ!$F$39:$F$782,СВЦЭМ!$A$39:$A$782,$A237,СВЦЭМ!$B$39:$B$782,C$226)+'СЕТ СН'!$F$15</f>
        <v>207.49535191000001</v>
      </c>
      <c r="D237" s="36">
        <f>SUMIFS(СВЦЭМ!$F$39:$F$782,СВЦЭМ!$A$39:$A$782,$A237,СВЦЭМ!$B$39:$B$782,D$226)+'СЕТ СН'!$F$15</f>
        <v>202.11905157000001</v>
      </c>
      <c r="E237" s="36">
        <f>SUMIFS(СВЦЭМ!$F$39:$F$782,СВЦЭМ!$A$39:$A$782,$A237,СВЦЭМ!$B$39:$B$782,E$226)+'СЕТ СН'!$F$15</f>
        <v>200.62010835999999</v>
      </c>
      <c r="F237" s="36">
        <f>SUMIFS(СВЦЭМ!$F$39:$F$782,СВЦЭМ!$A$39:$A$782,$A237,СВЦЭМ!$B$39:$B$782,F$226)+'СЕТ СН'!$F$15</f>
        <v>200.54678007999999</v>
      </c>
      <c r="G237" s="36">
        <f>SUMIFS(СВЦЭМ!$F$39:$F$782,СВЦЭМ!$A$39:$A$782,$A237,СВЦЭМ!$B$39:$B$782,G$226)+'СЕТ СН'!$F$15</f>
        <v>203.21368852000001</v>
      </c>
      <c r="H237" s="36">
        <f>SUMIFS(СВЦЭМ!$F$39:$F$782,СВЦЭМ!$A$39:$A$782,$A237,СВЦЭМ!$B$39:$B$782,H$226)+'СЕТ СН'!$F$15</f>
        <v>216.19953253</v>
      </c>
      <c r="I237" s="36">
        <f>SUMIFS(СВЦЭМ!$F$39:$F$782,СВЦЭМ!$A$39:$A$782,$A237,СВЦЭМ!$B$39:$B$782,I$226)+'СЕТ СН'!$F$15</f>
        <v>211.04760666999999</v>
      </c>
      <c r="J237" s="36">
        <f>SUMIFS(СВЦЭМ!$F$39:$F$782,СВЦЭМ!$A$39:$A$782,$A237,СВЦЭМ!$B$39:$B$782,J$226)+'СЕТ СН'!$F$15</f>
        <v>200.65714342000001</v>
      </c>
      <c r="K237" s="36">
        <f>SUMIFS(СВЦЭМ!$F$39:$F$782,СВЦЭМ!$A$39:$A$782,$A237,СВЦЭМ!$B$39:$B$782,K$226)+'СЕТ СН'!$F$15</f>
        <v>197.58798580999999</v>
      </c>
      <c r="L237" s="36">
        <f>SUMIFS(СВЦЭМ!$F$39:$F$782,СВЦЭМ!$A$39:$A$782,$A237,СВЦЭМ!$B$39:$B$782,L$226)+'СЕТ СН'!$F$15</f>
        <v>197.77376366999999</v>
      </c>
      <c r="M237" s="36">
        <f>SUMIFS(СВЦЭМ!$F$39:$F$782,СВЦЭМ!$A$39:$A$782,$A237,СВЦЭМ!$B$39:$B$782,M$226)+'СЕТ СН'!$F$15</f>
        <v>201.70130725999999</v>
      </c>
      <c r="N237" s="36">
        <f>SUMIFS(СВЦЭМ!$F$39:$F$782,СВЦЭМ!$A$39:$A$782,$A237,СВЦЭМ!$B$39:$B$782,N$226)+'СЕТ СН'!$F$15</f>
        <v>202.38067785000001</v>
      </c>
      <c r="O237" s="36">
        <f>SUMIFS(СВЦЭМ!$F$39:$F$782,СВЦЭМ!$A$39:$A$782,$A237,СВЦЭМ!$B$39:$B$782,O$226)+'СЕТ СН'!$F$15</f>
        <v>202.11018763999999</v>
      </c>
      <c r="P237" s="36">
        <f>SUMIFS(СВЦЭМ!$F$39:$F$782,СВЦЭМ!$A$39:$A$782,$A237,СВЦЭМ!$B$39:$B$782,P$226)+'СЕТ СН'!$F$15</f>
        <v>202.75309407</v>
      </c>
      <c r="Q237" s="36">
        <f>SUMIFS(СВЦЭМ!$F$39:$F$782,СВЦЭМ!$A$39:$A$782,$A237,СВЦЭМ!$B$39:$B$782,Q$226)+'СЕТ СН'!$F$15</f>
        <v>203.08778903000001</v>
      </c>
      <c r="R237" s="36">
        <f>SUMIFS(СВЦЭМ!$F$39:$F$782,СВЦЭМ!$A$39:$A$782,$A237,СВЦЭМ!$B$39:$B$782,R$226)+'СЕТ СН'!$F$15</f>
        <v>201.57473865</v>
      </c>
      <c r="S237" s="36">
        <f>SUMIFS(СВЦЭМ!$F$39:$F$782,СВЦЭМ!$A$39:$A$782,$A237,СВЦЭМ!$B$39:$B$782,S$226)+'СЕТ СН'!$F$15</f>
        <v>200.10223893</v>
      </c>
      <c r="T237" s="36">
        <f>SUMIFS(СВЦЭМ!$F$39:$F$782,СВЦЭМ!$A$39:$A$782,$A237,СВЦЭМ!$B$39:$B$782,T$226)+'СЕТ СН'!$F$15</f>
        <v>195.30037261999999</v>
      </c>
      <c r="U237" s="36">
        <f>SUMIFS(СВЦЭМ!$F$39:$F$782,СВЦЭМ!$A$39:$A$782,$A237,СВЦЭМ!$B$39:$B$782,U$226)+'СЕТ СН'!$F$15</f>
        <v>193.34908720999999</v>
      </c>
      <c r="V237" s="36">
        <f>SUMIFS(СВЦЭМ!$F$39:$F$782,СВЦЭМ!$A$39:$A$782,$A237,СВЦЭМ!$B$39:$B$782,V$226)+'СЕТ СН'!$F$15</f>
        <v>193.02069227999999</v>
      </c>
      <c r="W237" s="36">
        <f>SUMIFS(СВЦЭМ!$F$39:$F$782,СВЦЭМ!$A$39:$A$782,$A237,СВЦЭМ!$B$39:$B$782,W$226)+'СЕТ СН'!$F$15</f>
        <v>197.99717347999999</v>
      </c>
      <c r="X237" s="36">
        <f>SUMIFS(СВЦЭМ!$F$39:$F$782,СВЦЭМ!$A$39:$A$782,$A237,СВЦЭМ!$B$39:$B$782,X$226)+'СЕТ СН'!$F$15</f>
        <v>200.85655256999999</v>
      </c>
      <c r="Y237" s="36">
        <f>SUMIFS(СВЦЭМ!$F$39:$F$782,СВЦЭМ!$A$39:$A$782,$A237,СВЦЭМ!$B$39:$B$782,Y$226)+'СЕТ СН'!$F$15</f>
        <v>207.61651497</v>
      </c>
    </row>
    <row r="238" spans="1:27" ht="15.75" x14ac:dyDescent="0.2">
      <c r="A238" s="35">
        <f t="shared" si="6"/>
        <v>44481</v>
      </c>
      <c r="B238" s="36">
        <f>SUMIFS(СВЦЭМ!$F$39:$F$782,СВЦЭМ!$A$39:$A$782,$A238,СВЦЭМ!$B$39:$B$782,B$226)+'СЕТ СН'!$F$15</f>
        <v>213.28599371000001</v>
      </c>
      <c r="C238" s="36">
        <f>SUMIFS(СВЦЭМ!$F$39:$F$782,СВЦЭМ!$A$39:$A$782,$A238,СВЦЭМ!$B$39:$B$782,C$226)+'СЕТ СН'!$F$15</f>
        <v>217.71410653999999</v>
      </c>
      <c r="D238" s="36">
        <f>SUMIFS(СВЦЭМ!$F$39:$F$782,СВЦЭМ!$A$39:$A$782,$A238,СВЦЭМ!$B$39:$B$782,D$226)+'СЕТ СН'!$F$15</f>
        <v>201.40330234999999</v>
      </c>
      <c r="E238" s="36">
        <f>SUMIFS(СВЦЭМ!$F$39:$F$782,СВЦЭМ!$A$39:$A$782,$A238,СВЦЭМ!$B$39:$B$782,E$226)+'СЕТ СН'!$F$15</f>
        <v>200.32876582</v>
      </c>
      <c r="F238" s="36">
        <f>SUMIFS(СВЦЭМ!$F$39:$F$782,СВЦЭМ!$A$39:$A$782,$A238,СВЦЭМ!$B$39:$B$782,F$226)+'СЕТ СН'!$F$15</f>
        <v>200.20901642999999</v>
      </c>
      <c r="G238" s="36">
        <f>SUMIFS(СВЦЭМ!$F$39:$F$782,СВЦЭМ!$A$39:$A$782,$A238,СВЦЭМ!$B$39:$B$782,G$226)+'СЕТ СН'!$F$15</f>
        <v>200.34451023</v>
      </c>
      <c r="H238" s="36">
        <f>SUMIFS(СВЦЭМ!$F$39:$F$782,СВЦЭМ!$A$39:$A$782,$A238,СВЦЭМ!$B$39:$B$782,H$226)+'СЕТ СН'!$F$15</f>
        <v>214.54694634000001</v>
      </c>
      <c r="I238" s="36">
        <f>SUMIFS(СВЦЭМ!$F$39:$F$782,СВЦЭМ!$A$39:$A$782,$A238,СВЦЭМ!$B$39:$B$782,I$226)+'СЕТ СН'!$F$15</f>
        <v>203.89635730000001</v>
      </c>
      <c r="J238" s="36">
        <f>SUMIFS(СВЦЭМ!$F$39:$F$782,СВЦЭМ!$A$39:$A$782,$A238,СВЦЭМ!$B$39:$B$782,J$226)+'СЕТ СН'!$F$15</f>
        <v>196.24346881</v>
      </c>
      <c r="K238" s="36">
        <f>SUMIFS(СВЦЭМ!$F$39:$F$782,СВЦЭМ!$A$39:$A$782,$A238,СВЦЭМ!$B$39:$B$782,K$226)+'СЕТ СН'!$F$15</f>
        <v>195.12082978000001</v>
      </c>
      <c r="L238" s="36">
        <f>SUMIFS(СВЦЭМ!$F$39:$F$782,СВЦЭМ!$A$39:$A$782,$A238,СВЦЭМ!$B$39:$B$782,L$226)+'СЕТ СН'!$F$15</f>
        <v>193.59392836999999</v>
      </c>
      <c r="M238" s="36">
        <f>SUMIFS(СВЦЭМ!$F$39:$F$782,СВЦЭМ!$A$39:$A$782,$A238,СВЦЭМ!$B$39:$B$782,M$226)+'СЕТ СН'!$F$15</f>
        <v>201.43421703999999</v>
      </c>
      <c r="N238" s="36">
        <f>SUMIFS(СВЦЭМ!$F$39:$F$782,СВЦЭМ!$A$39:$A$782,$A238,СВЦЭМ!$B$39:$B$782,N$226)+'СЕТ СН'!$F$15</f>
        <v>208.39535315000001</v>
      </c>
      <c r="O238" s="36">
        <f>SUMIFS(СВЦЭМ!$F$39:$F$782,СВЦЭМ!$A$39:$A$782,$A238,СВЦЭМ!$B$39:$B$782,O$226)+'СЕТ СН'!$F$15</f>
        <v>206.84233936999999</v>
      </c>
      <c r="P238" s="36">
        <f>SUMIFS(СВЦЭМ!$F$39:$F$782,СВЦЭМ!$A$39:$A$782,$A238,СВЦЭМ!$B$39:$B$782,P$226)+'СЕТ СН'!$F$15</f>
        <v>207.28104965</v>
      </c>
      <c r="Q238" s="36">
        <f>SUMIFS(СВЦЭМ!$F$39:$F$782,СВЦЭМ!$A$39:$A$782,$A238,СВЦЭМ!$B$39:$B$782,Q$226)+'СЕТ СН'!$F$15</f>
        <v>207.06907397000001</v>
      </c>
      <c r="R238" s="36">
        <f>SUMIFS(СВЦЭМ!$F$39:$F$782,СВЦЭМ!$A$39:$A$782,$A238,СВЦЭМ!$B$39:$B$782,R$226)+'СЕТ СН'!$F$15</f>
        <v>205.86617296</v>
      </c>
      <c r="S238" s="36">
        <f>SUMIFS(СВЦЭМ!$F$39:$F$782,СВЦЭМ!$A$39:$A$782,$A238,СВЦЭМ!$B$39:$B$782,S$226)+'СЕТ СН'!$F$15</f>
        <v>205.45621585000001</v>
      </c>
      <c r="T238" s="36">
        <f>SUMIFS(СВЦЭМ!$F$39:$F$782,СВЦЭМ!$A$39:$A$782,$A238,СВЦЭМ!$B$39:$B$782,T$226)+'СЕТ СН'!$F$15</f>
        <v>193.97852098000001</v>
      </c>
      <c r="U238" s="36">
        <f>SUMIFS(СВЦЭМ!$F$39:$F$782,СВЦЭМ!$A$39:$A$782,$A238,СВЦЭМ!$B$39:$B$782,U$226)+'СЕТ СН'!$F$15</f>
        <v>187.18591007000001</v>
      </c>
      <c r="V238" s="36">
        <f>SUMIFS(СВЦЭМ!$F$39:$F$782,СВЦЭМ!$A$39:$A$782,$A238,СВЦЭМ!$B$39:$B$782,V$226)+'СЕТ СН'!$F$15</f>
        <v>181.22849031999999</v>
      </c>
      <c r="W238" s="36">
        <f>SUMIFS(СВЦЭМ!$F$39:$F$782,СВЦЭМ!$A$39:$A$782,$A238,СВЦЭМ!$B$39:$B$782,W$226)+'СЕТ СН'!$F$15</f>
        <v>186.01127303999999</v>
      </c>
      <c r="X238" s="36">
        <f>SUMIFS(СВЦЭМ!$F$39:$F$782,СВЦЭМ!$A$39:$A$782,$A238,СВЦЭМ!$B$39:$B$782,X$226)+'СЕТ СН'!$F$15</f>
        <v>188.15385029999999</v>
      </c>
      <c r="Y238" s="36">
        <f>SUMIFS(СВЦЭМ!$F$39:$F$782,СВЦЭМ!$A$39:$A$782,$A238,СВЦЭМ!$B$39:$B$782,Y$226)+'СЕТ СН'!$F$15</f>
        <v>192.42375446</v>
      </c>
    </row>
    <row r="239" spans="1:27" ht="15.75" x14ac:dyDescent="0.2">
      <c r="A239" s="35">
        <f t="shared" si="6"/>
        <v>44482</v>
      </c>
      <c r="B239" s="36">
        <f>SUMIFS(СВЦЭМ!$F$39:$F$782,СВЦЭМ!$A$39:$A$782,$A239,СВЦЭМ!$B$39:$B$782,B$226)+'СЕТ СН'!$F$15</f>
        <v>188.93692315000001</v>
      </c>
      <c r="C239" s="36">
        <f>SUMIFS(СВЦЭМ!$F$39:$F$782,СВЦЭМ!$A$39:$A$782,$A239,СВЦЭМ!$B$39:$B$782,C$226)+'СЕТ СН'!$F$15</f>
        <v>211.40507319</v>
      </c>
      <c r="D239" s="36">
        <f>SUMIFS(СВЦЭМ!$F$39:$F$782,СВЦЭМ!$A$39:$A$782,$A239,СВЦЭМ!$B$39:$B$782,D$226)+'СЕТ СН'!$F$15</f>
        <v>198.70908057</v>
      </c>
      <c r="E239" s="36">
        <f>SUMIFS(СВЦЭМ!$F$39:$F$782,СВЦЭМ!$A$39:$A$782,$A239,СВЦЭМ!$B$39:$B$782,E$226)+'СЕТ СН'!$F$15</f>
        <v>195.29428593</v>
      </c>
      <c r="F239" s="36">
        <f>SUMIFS(СВЦЭМ!$F$39:$F$782,СВЦЭМ!$A$39:$A$782,$A239,СВЦЭМ!$B$39:$B$782,F$226)+'СЕТ СН'!$F$15</f>
        <v>194.31865146999999</v>
      </c>
      <c r="G239" s="36">
        <f>SUMIFS(СВЦЭМ!$F$39:$F$782,СВЦЭМ!$A$39:$A$782,$A239,СВЦЭМ!$B$39:$B$782,G$226)+'СЕТ СН'!$F$15</f>
        <v>196.9190122</v>
      </c>
      <c r="H239" s="36">
        <f>SUMIFS(СВЦЭМ!$F$39:$F$782,СВЦЭМ!$A$39:$A$782,$A239,СВЦЭМ!$B$39:$B$782,H$226)+'СЕТ СН'!$F$15</f>
        <v>209.46098505000001</v>
      </c>
      <c r="I239" s="36">
        <f>SUMIFS(СВЦЭМ!$F$39:$F$782,СВЦЭМ!$A$39:$A$782,$A239,СВЦЭМ!$B$39:$B$782,I$226)+'СЕТ СН'!$F$15</f>
        <v>203.36077474999999</v>
      </c>
      <c r="J239" s="36">
        <f>SUMIFS(СВЦЭМ!$F$39:$F$782,СВЦЭМ!$A$39:$A$782,$A239,СВЦЭМ!$B$39:$B$782,J$226)+'СЕТ СН'!$F$15</f>
        <v>197.40571306000001</v>
      </c>
      <c r="K239" s="36">
        <f>SUMIFS(СВЦЭМ!$F$39:$F$782,СВЦЭМ!$A$39:$A$782,$A239,СВЦЭМ!$B$39:$B$782,K$226)+'СЕТ СН'!$F$15</f>
        <v>187.11772245</v>
      </c>
      <c r="L239" s="36">
        <f>SUMIFS(СВЦЭМ!$F$39:$F$782,СВЦЭМ!$A$39:$A$782,$A239,СВЦЭМ!$B$39:$B$782,L$226)+'СЕТ СН'!$F$15</f>
        <v>185.18292337</v>
      </c>
      <c r="M239" s="36">
        <f>SUMIFS(СВЦЭМ!$F$39:$F$782,СВЦЭМ!$A$39:$A$782,$A239,СВЦЭМ!$B$39:$B$782,M$226)+'СЕТ СН'!$F$15</f>
        <v>189.01975332000001</v>
      </c>
      <c r="N239" s="36">
        <f>SUMIFS(СВЦЭМ!$F$39:$F$782,СВЦЭМ!$A$39:$A$782,$A239,СВЦЭМ!$B$39:$B$782,N$226)+'СЕТ СН'!$F$15</f>
        <v>199.05249773</v>
      </c>
      <c r="O239" s="36">
        <f>SUMIFS(СВЦЭМ!$F$39:$F$782,СВЦЭМ!$A$39:$A$782,$A239,СВЦЭМ!$B$39:$B$782,O$226)+'СЕТ СН'!$F$15</f>
        <v>205.44516526999999</v>
      </c>
      <c r="P239" s="36">
        <f>SUMIFS(СВЦЭМ!$F$39:$F$782,СВЦЭМ!$A$39:$A$782,$A239,СВЦЭМ!$B$39:$B$782,P$226)+'СЕТ СН'!$F$15</f>
        <v>204.59431351999999</v>
      </c>
      <c r="Q239" s="36">
        <f>SUMIFS(СВЦЭМ!$F$39:$F$782,СВЦЭМ!$A$39:$A$782,$A239,СВЦЭМ!$B$39:$B$782,Q$226)+'СЕТ СН'!$F$15</f>
        <v>203.90539154999999</v>
      </c>
      <c r="R239" s="36">
        <f>SUMIFS(СВЦЭМ!$F$39:$F$782,СВЦЭМ!$A$39:$A$782,$A239,СВЦЭМ!$B$39:$B$782,R$226)+'СЕТ СН'!$F$15</f>
        <v>203.01157047999999</v>
      </c>
      <c r="S239" s="36">
        <f>SUMIFS(СВЦЭМ!$F$39:$F$782,СВЦЭМ!$A$39:$A$782,$A239,СВЦЭМ!$B$39:$B$782,S$226)+'СЕТ СН'!$F$15</f>
        <v>196.28424000999999</v>
      </c>
      <c r="T239" s="36">
        <f>SUMIFS(СВЦЭМ!$F$39:$F$782,СВЦЭМ!$A$39:$A$782,$A239,СВЦЭМ!$B$39:$B$782,T$226)+'СЕТ СН'!$F$15</f>
        <v>178.66569798</v>
      </c>
      <c r="U239" s="36">
        <f>SUMIFS(СВЦЭМ!$F$39:$F$782,СВЦЭМ!$A$39:$A$782,$A239,СВЦЭМ!$B$39:$B$782,U$226)+'СЕТ СН'!$F$15</f>
        <v>171.57763043</v>
      </c>
      <c r="V239" s="36">
        <f>SUMIFS(СВЦЭМ!$F$39:$F$782,СВЦЭМ!$A$39:$A$782,$A239,СВЦЭМ!$B$39:$B$782,V$226)+'СЕТ СН'!$F$15</f>
        <v>169.92347849000001</v>
      </c>
      <c r="W239" s="36">
        <f>SUMIFS(СВЦЭМ!$F$39:$F$782,СВЦЭМ!$A$39:$A$782,$A239,СВЦЭМ!$B$39:$B$782,W$226)+'СЕТ СН'!$F$15</f>
        <v>179.99712628</v>
      </c>
      <c r="X239" s="36">
        <f>SUMIFS(СВЦЭМ!$F$39:$F$782,СВЦЭМ!$A$39:$A$782,$A239,СВЦЭМ!$B$39:$B$782,X$226)+'СЕТ СН'!$F$15</f>
        <v>186.20784001000001</v>
      </c>
      <c r="Y239" s="36">
        <f>SUMIFS(СВЦЭМ!$F$39:$F$782,СВЦЭМ!$A$39:$A$782,$A239,СВЦЭМ!$B$39:$B$782,Y$226)+'СЕТ СН'!$F$15</f>
        <v>201.51435547</v>
      </c>
    </row>
    <row r="240" spans="1:27" ht="15.75" x14ac:dyDescent="0.2">
      <c r="A240" s="35">
        <f t="shared" si="6"/>
        <v>44483</v>
      </c>
      <c r="B240" s="36">
        <f>SUMIFS(СВЦЭМ!$F$39:$F$782,СВЦЭМ!$A$39:$A$782,$A240,СВЦЭМ!$B$39:$B$782,B$226)+'СЕТ СН'!$F$15</f>
        <v>216.21867107</v>
      </c>
      <c r="C240" s="36">
        <f>SUMIFS(СВЦЭМ!$F$39:$F$782,СВЦЭМ!$A$39:$A$782,$A240,СВЦЭМ!$B$39:$B$782,C$226)+'СЕТ СН'!$F$15</f>
        <v>211.10482725</v>
      </c>
      <c r="D240" s="36">
        <f>SUMIFS(СВЦЭМ!$F$39:$F$782,СВЦЭМ!$A$39:$A$782,$A240,СВЦЭМ!$B$39:$B$782,D$226)+'СЕТ СН'!$F$15</f>
        <v>194.10174458</v>
      </c>
      <c r="E240" s="36">
        <f>SUMIFS(СВЦЭМ!$F$39:$F$782,СВЦЭМ!$A$39:$A$782,$A240,СВЦЭМ!$B$39:$B$782,E$226)+'СЕТ СН'!$F$15</f>
        <v>191.39830810000001</v>
      </c>
      <c r="F240" s="36">
        <f>SUMIFS(СВЦЭМ!$F$39:$F$782,СВЦЭМ!$A$39:$A$782,$A240,СВЦЭМ!$B$39:$B$782,F$226)+'СЕТ СН'!$F$15</f>
        <v>190.39566539</v>
      </c>
      <c r="G240" s="36">
        <f>SUMIFS(СВЦЭМ!$F$39:$F$782,СВЦЭМ!$A$39:$A$782,$A240,СВЦЭМ!$B$39:$B$782,G$226)+'СЕТ СН'!$F$15</f>
        <v>193.05118815</v>
      </c>
      <c r="H240" s="36">
        <f>SUMIFS(СВЦЭМ!$F$39:$F$782,СВЦЭМ!$A$39:$A$782,$A240,СВЦЭМ!$B$39:$B$782,H$226)+'СЕТ СН'!$F$15</f>
        <v>210.72344222000001</v>
      </c>
      <c r="I240" s="36">
        <f>SUMIFS(СВЦЭМ!$F$39:$F$782,СВЦЭМ!$A$39:$A$782,$A240,СВЦЭМ!$B$39:$B$782,I$226)+'СЕТ СН'!$F$15</f>
        <v>208.36710246999999</v>
      </c>
      <c r="J240" s="36">
        <f>SUMIFS(СВЦЭМ!$F$39:$F$782,СВЦЭМ!$A$39:$A$782,$A240,СВЦЭМ!$B$39:$B$782,J$226)+'СЕТ СН'!$F$15</f>
        <v>203.20598577999999</v>
      </c>
      <c r="K240" s="36">
        <f>SUMIFS(СВЦЭМ!$F$39:$F$782,СВЦЭМ!$A$39:$A$782,$A240,СВЦЭМ!$B$39:$B$782,K$226)+'СЕТ СН'!$F$15</f>
        <v>176.17621004</v>
      </c>
      <c r="L240" s="36">
        <f>SUMIFS(СВЦЭМ!$F$39:$F$782,СВЦЭМ!$A$39:$A$782,$A240,СВЦЭМ!$B$39:$B$782,L$226)+'СЕТ СН'!$F$15</f>
        <v>189.30783138000001</v>
      </c>
      <c r="M240" s="36">
        <f>SUMIFS(СВЦЭМ!$F$39:$F$782,СВЦЭМ!$A$39:$A$782,$A240,СВЦЭМ!$B$39:$B$782,M$226)+'СЕТ СН'!$F$15</f>
        <v>218.53105955000001</v>
      </c>
      <c r="N240" s="36">
        <f>SUMIFS(СВЦЭМ!$F$39:$F$782,СВЦЭМ!$A$39:$A$782,$A240,СВЦЭМ!$B$39:$B$782,N$226)+'СЕТ СН'!$F$15</f>
        <v>216.31105027999999</v>
      </c>
      <c r="O240" s="36">
        <f>SUMIFS(СВЦЭМ!$F$39:$F$782,СВЦЭМ!$A$39:$A$782,$A240,СВЦЭМ!$B$39:$B$782,O$226)+'СЕТ СН'!$F$15</f>
        <v>215.46159990999999</v>
      </c>
      <c r="P240" s="36">
        <f>SUMIFS(СВЦЭМ!$F$39:$F$782,СВЦЭМ!$A$39:$A$782,$A240,СВЦЭМ!$B$39:$B$782,P$226)+'СЕТ СН'!$F$15</f>
        <v>214.19162979000001</v>
      </c>
      <c r="Q240" s="36">
        <f>SUMIFS(СВЦЭМ!$F$39:$F$782,СВЦЭМ!$A$39:$A$782,$A240,СВЦЭМ!$B$39:$B$782,Q$226)+'СЕТ СН'!$F$15</f>
        <v>218.93101349</v>
      </c>
      <c r="R240" s="36">
        <f>SUMIFS(СВЦЭМ!$F$39:$F$782,СВЦЭМ!$A$39:$A$782,$A240,СВЦЭМ!$B$39:$B$782,R$226)+'СЕТ СН'!$F$15</f>
        <v>218.55545795</v>
      </c>
      <c r="S240" s="36">
        <f>SUMIFS(СВЦЭМ!$F$39:$F$782,СВЦЭМ!$A$39:$A$782,$A240,СВЦЭМ!$B$39:$B$782,S$226)+'СЕТ СН'!$F$15</f>
        <v>206.75983391</v>
      </c>
      <c r="T240" s="36">
        <f>SUMIFS(СВЦЭМ!$F$39:$F$782,СВЦЭМ!$A$39:$A$782,$A240,СВЦЭМ!$B$39:$B$782,T$226)+'СЕТ СН'!$F$15</f>
        <v>185.92387457000001</v>
      </c>
      <c r="U240" s="36">
        <f>SUMIFS(СВЦЭМ!$F$39:$F$782,СВЦЭМ!$A$39:$A$782,$A240,СВЦЭМ!$B$39:$B$782,U$226)+'СЕТ СН'!$F$15</f>
        <v>170.96704185999999</v>
      </c>
      <c r="V240" s="36">
        <f>SUMIFS(СВЦЭМ!$F$39:$F$782,СВЦЭМ!$A$39:$A$782,$A240,СВЦЭМ!$B$39:$B$782,V$226)+'СЕТ СН'!$F$15</f>
        <v>164.71021734000001</v>
      </c>
      <c r="W240" s="36">
        <f>SUMIFS(СВЦЭМ!$F$39:$F$782,СВЦЭМ!$A$39:$A$782,$A240,СВЦЭМ!$B$39:$B$782,W$226)+'СЕТ СН'!$F$15</f>
        <v>184.70750305000001</v>
      </c>
      <c r="X240" s="36">
        <f>SUMIFS(СВЦЭМ!$F$39:$F$782,СВЦЭМ!$A$39:$A$782,$A240,СВЦЭМ!$B$39:$B$782,X$226)+'СЕТ СН'!$F$15</f>
        <v>203.79542042</v>
      </c>
      <c r="Y240" s="36">
        <f>SUMIFS(СВЦЭМ!$F$39:$F$782,СВЦЭМ!$A$39:$A$782,$A240,СВЦЭМ!$B$39:$B$782,Y$226)+'СЕТ СН'!$F$15</f>
        <v>214.50279660000001</v>
      </c>
    </row>
    <row r="241" spans="1:25" ht="15.75" x14ac:dyDescent="0.2">
      <c r="A241" s="35">
        <f t="shared" si="6"/>
        <v>44484</v>
      </c>
      <c r="B241" s="36">
        <f>SUMIFS(СВЦЭМ!$F$39:$F$782,СВЦЭМ!$A$39:$A$782,$A241,СВЦЭМ!$B$39:$B$782,B$226)+'СЕТ СН'!$F$15</f>
        <v>203.59897827</v>
      </c>
      <c r="C241" s="36">
        <f>SUMIFS(СВЦЭМ!$F$39:$F$782,СВЦЭМ!$A$39:$A$782,$A241,СВЦЭМ!$B$39:$B$782,C$226)+'СЕТ СН'!$F$15</f>
        <v>202.35163331999999</v>
      </c>
      <c r="D241" s="36">
        <f>SUMIFS(СВЦЭМ!$F$39:$F$782,СВЦЭМ!$A$39:$A$782,$A241,СВЦЭМ!$B$39:$B$782,D$226)+'СЕТ СН'!$F$15</f>
        <v>195.31321849</v>
      </c>
      <c r="E241" s="36">
        <f>SUMIFS(СВЦЭМ!$F$39:$F$782,СВЦЭМ!$A$39:$A$782,$A241,СВЦЭМ!$B$39:$B$782,E$226)+'СЕТ СН'!$F$15</f>
        <v>198.81223403999999</v>
      </c>
      <c r="F241" s="36">
        <f>SUMIFS(СВЦЭМ!$F$39:$F$782,СВЦЭМ!$A$39:$A$782,$A241,СВЦЭМ!$B$39:$B$782,F$226)+'СЕТ СН'!$F$15</f>
        <v>197.17622578999999</v>
      </c>
      <c r="G241" s="36">
        <f>SUMIFS(СВЦЭМ!$F$39:$F$782,СВЦЭМ!$A$39:$A$782,$A241,СВЦЭМ!$B$39:$B$782,G$226)+'СЕТ СН'!$F$15</f>
        <v>196.96027599999999</v>
      </c>
      <c r="H241" s="36">
        <f>SUMIFS(СВЦЭМ!$F$39:$F$782,СВЦЭМ!$A$39:$A$782,$A241,СВЦЭМ!$B$39:$B$782,H$226)+'СЕТ СН'!$F$15</f>
        <v>209.32162664000001</v>
      </c>
      <c r="I241" s="36">
        <f>SUMIFS(СВЦЭМ!$F$39:$F$782,СВЦЭМ!$A$39:$A$782,$A241,СВЦЭМ!$B$39:$B$782,I$226)+'СЕТ СН'!$F$15</f>
        <v>210.67237571999999</v>
      </c>
      <c r="J241" s="36">
        <f>SUMIFS(СВЦЭМ!$F$39:$F$782,СВЦЭМ!$A$39:$A$782,$A241,СВЦЭМ!$B$39:$B$782,J$226)+'СЕТ СН'!$F$15</f>
        <v>204.30623105000001</v>
      </c>
      <c r="K241" s="36">
        <f>SUMIFS(СВЦЭМ!$F$39:$F$782,СВЦЭМ!$A$39:$A$782,$A241,СВЦЭМ!$B$39:$B$782,K$226)+'СЕТ СН'!$F$15</f>
        <v>198.0522393</v>
      </c>
      <c r="L241" s="36">
        <f>SUMIFS(СВЦЭМ!$F$39:$F$782,СВЦЭМ!$A$39:$A$782,$A241,СВЦЭМ!$B$39:$B$782,L$226)+'СЕТ СН'!$F$15</f>
        <v>199.75598689</v>
      </c>
      <c r="M241" s="36">
        <f>SUMIFS(СВЦЭМ!$F$39:$F$782,СВЦЭМ!$A$39:$A$782,$A241,СВЦЭМ!$B$39:$B$782,M$226)+'СЕТ СН'!$F$15</f>
        <v>201.31364683999999</v>
      </c>
      <c r="N241" s="36">
        <f>SUMIFS(СВЦЭМ!$F$39:$F$782,СВЦЭМ!$A$39:$A$782,$A241,СВЦЭМ!$B$39:$B$782,N$226)+'СЕТ СН'!$F$15</f>
        <v>201.83059757000001</v>
      </c>
      <c r="O241" s="36">
        <f>SUMIFS(СВЦЭМ!$F$39:$F$782,СВЦЭМ!$A$39:$A$782,$A241,СВЦЭМ!$B$39:$B$782,O$226)+'СЕТ СН'!$F$15</f>
        <v>207.89573566999999</v>
      </c>
      <c r="P241" s="36">
        <f>SUMIFS(СВЦЭМ!$F$39:$F$782,СВЦЭМ!$A$39:$A$782,$A241,СВЦЭМ!$B$39:$B$782,P$226)+'СЕТ СН'!$F$15</f>
        <v>214.51799500999999</v>
      </c>
      <c r="Q241" s="36">
        <f>SUMIFS(СВЦЭМ!$F$39:$F$782,СВЦЭМ!$A$39:$A$782,$A241,СВЦЭМ!$B$39:$B$782,Q$226)+'СЕТ СН'!$F$15</f>
        <v>214.68256826999999</v>
      </c>
      <c r="R241" s="36">
        <f>SUMIFS(СВЦЭМ!$F$39:$F$782,СВЦЭМ!$A$39:$A$782,$A241,СВЦЭМ!$B$39:$B$782,R$226)+'СЕТ СН'!$F$15</f>
        <v>214.50979461</v>
      </c>
      <c r="S241" s="36">
        <f>SUMIFS(СВЦЭМ!$F$39:$F$782,СВЦЭМ!$A$39:$A$782,$A241,СВЦЭМ!$B$39:$B$782,S$226)+'СЕТ СН'!$F$15</f>
        <v>214.80238922000001</v>
      </c>
      <c r="T241" s="36">
        <f>SUMIFS(СВЦЭМ!$F$39:$F$782,СВЦЭМ!$A$39:$A$782,$A241,СВЦЭМ!$B$39:$B$782,T$226)+'СЕТ СН'!$F$15</f>
        <v>198.84330345000001</v>
      </c>
      <c r="U241" s="36">
        <f>SUMIFS(СВЦЭМ!$F$39:$F$782,СВЦЭМ!$A$39:$A$782,$A241,СВЦЭМ!$B$39:$B$782,U$226)+'СЕТ СН'!$F$15</f>
        <v>199.85452326999999</v>
      </c>
      <c r="V241" s="36">
        <f>SUMIFS(СВЦЭМ!$F$39:$F$782,СВЦЭМ!$A$39:$A$782,$A241,СВЦЭМ!$B$39:$B$782,V$226)+'СЕТ СН'!$F$15</f>
        <v>200.18039247999999</v>
      </c>
      <c r="W241" s="36">
        <f>SUMIFS(СВЦЭМ!$F$39:$F$782,СВЦЭМ!$A$39:$A$782,$A241,СВЦЭМ!$B$39:$B$782,W$226)+'СЕТ СН'!$F$15</f>
        <v>198.97947416</v>
      </c>
      <c r="X241" s="36">
        <f>SUMIFS(СВЦЭМ!$F$39:$F$782,СВЦЭМ!$A$39:$A$782,$A241,СВЦЭМ!$B$39:$B$782,X$226)+'СЕТ СН'!$F$15</f>
        <v>200.72977667000001</v>
      </c>
      <c r="Y241" s="36">
        <f>SUMIFS(СВЦЭМ!$F$39:$F$782,СВЦЭМ!$A$39:$A$782,$A241,СВЦЭМ!$B$39:$B$782,Y$226)+'СЕТ СН'!$F$15</f>
        <v>211.02612228000001</v>
      </c>
    </row>
    <row r="242" spans="1:25" ht="15.75" x14ac:dyDescent="0.2">
      <c r="A242" s="35">
        <f t="shared" si="6"/>
        <v>44485</v>
      </c>
      <c r="B242" s="36">
        <f>SUMIFS(СВЦЭМ!$F$39:$F$782,СВЦЭМ!$A$39:$A$782,$A242,СВЦЭМ!$B$39:$B$782,B$226)+'СЕТ СН'!$F$15</f>
        <v>204.63633966</v>
      </c>
      <c r="C242" s="36">
        <f>SUMIFS(СВЦЭМ!$F$39:$F$782,СВЦЭМ!$A$39:$A$782,$A242,СВЦЭМ!$B$39:$B$782,C$226)+'СЕТ СН'!$F$15</f>
        <v>212.51174345000001</v>
      </c>
      <c r="D242" s="36">
        <f>SUMIFS(СВЦЭМ!$F$39:$F$782,СВЦЭМ!$A$39:$A$782,$A242,СВЦЭМ!$B$39:$B$782,D$226)+'СЕТ СН'!$F$15</f>
        <v>197.06283782</v>
      </c>
      <c r="E242" s="36">
        <f>SUMIFS(СВЦЭМ!$F$39:$F$782,СВЦЭМ!$A$39:$A$782,$A242,СВЦЭМ!$B$39:$B$782,E$226)+'СЕТ СН'!$F$15</f>
        <v>195.06675737</v>
      </c>
      <c r="F242" s="36">
        <f>SUMIFS(СВЦЭМ!$F$39:$F$782,СВЦЭМ!$A$39:$A$782,$A242,СВЦЭМ!$B$39:$B$782,F$226)+'СЕТ СН'!$F$15</f>
        <v>194.73739268</v>
      </c>
      <c r="G242" s="36">
        <f>SUMIFS(СВЦЭМ!$F$39:$F$782,СВЦЭМ!$A$39:$A$782,$A242,СВЦЭМ!$B$39:$B$782,G$226)+'СЕТ СН'!$F$15</f>
        <v>195.01611011</v>
      </c>
      <c r="H242" s="36">
        <f>SUMIFS(СВЦЭМ!$F$39:$F$782,СВЦЭМ!$A$39:$A$782,$A242,СВЦЭМ!$B$39:$B$782,H$226)+'СЕТ СН'!$F$15</f>
        <v>202.99060886999999</v>
      </c>
      <c r="I242" s="36">
        <f>SUMIFS(СВЦЭМ!$F$39:$F$782,СВЦЭМ!$A$39:$A$782,$A242,СВЦЭМ!$B$39:$B$782,I$226)+'СЕТ СН'!$F$15</f>
        <v>208.61020980999999</v>
      </c>
      <c r="J242" s="36">
        <f>SUMIFS(СВЦЭМ!$F$39:$F$782,СВЦЭМ!$A$39:$A$782,$A242,СВЦЭМ!$B$39:$B$782,J$226)+'СЕТ СН'!$F$15</f>
        <v>212.42855735000001</v>
      </c>
      <c r="K242" s="36">
        <f>SUMIFS(СВЦЭМ!$F$39:$F$782,СВЦЭМ!$A$39:$A$782,$A242,СВЦЭМ!$B$39:$B$782,K$226)+'СЕТ СН'!$F$15</f>
        <v>195.99935633000001</v>
      </c>
      <c r="L242" s="36">
        <f>SUMIFS(СВЦЭМ!$F$39:$F$782,СВЦЭМ!$A$39:$A$782,$A242,СВЦЭМ!$B$39:$B$782,L$226)+'СЕТ СН'!$F$15</f>
        <v>197.69870993999999</v>
      </c>
      <c r="M242" s="36">
        <f>SUMIFS(СВЦЭМ!$F$39:$F$782,СВЦЭМ!$A$39:$A$782,$A242,СВЦЭМ!$B$39:$B$782,M$226)+'СЕТ СН'!$F$15</f>
        <v>196.61997392000001</v>
      </c>
      <c r="N242" s="36">
        <f>SUMIFS(СВЦЭМ!$F$39:$F$782,СВЦЭМ!$A$39:$A$782,$A242,СВЦЭМ!$B$39:$B$782,N$226)+'СЕТ СН'!$F$15</f>
        <v>196.76503535000001</v>
      </c>
      <c r="O242" s="36">
        <f>SUMIFS(СВЦЭМ!$F$39:$F$782,СВЦЭМ!$A$39:$A$782,$A242,СВЦЭМ!$B$39:$B$782,O$226)+'СЕТ СН'!$F$15</f>
        <v>195.49887511</v>
      </c>
      <c r="P242" s="36">
        <f>SUMIFS(СВЦЭМ!$F$39:$F$782,СВЦЭМ!$A$39:$A$782,$A242,СВЦЭМ!$B$39:$B$782,P$226)+'СЕТ СН'!$F$15</f>
        <v>193.50022053999999</v>
      </c>
      <c r="Q242" s="36">
        <f>SUMIFS(СВЦЭМ!$F$39:$F$782,СВЦЭМ!$A$39:$A$782,$A242,СВЦЭМ!$B$39:$B$782,Q$226)+'СЕТ СН'!$F$15</f>
        <v>191.75155777000001</v>
      </c>
      <c r="R242" s="36">
        <f>SUMIFS(СВЦЭМ!$F$39:$F$782,СВЦЭМ!$A$39:$A$782,$A242,СВЦЭМ!$B$39:$B$782,R$226)+'СЕТ СН'!$F$15</f>
        <v>190.66117237</v>
      </c>
      <c r="S242" s="36">
        <f>SUMIFS(СВЦЭМ!$F$39:$F$782,СВЦЭМ!$A$39:$A$782,$A242,СВЦЭМ!$B$39:$B$782,S$226)+'СЕТ СН'!$F$15</f>
        <v>189.02651778000001</v>
      </c>
      <c r="T242" s="36">
        <f>SUMIFS(СВЦЭМ!$F$39:$F$782,СВЦЭМ!$A$39:$A$782,$A242,СВЦЭМ!$B$39:$B$782,T$226)+'СЕТ СН'!$F$15</f>
        <v>187.21226021000001</v>
      </c>
      <c r="U242" s="36">
        <f>SUMIFS(СВЦЭМ!$F$39:$F$782,СВЦЭМ!$A$39:$A$782,$A242,СВЦЭМ!$B$39:$B$782,U$226)+'СЕТ СН'!$F$15</f>
        <v>191.55681448999999</v>
      </c>
      <c r="V242" s="36">
        <f>SUMIFS(СВЦЭМ!$F$39:$F$782,СВЦЭМ!$A$39:$A$782,$A242,СВЦЭМ!$B$39:$B$782,V$226)+'СЕТ СН'!$F$15</f>
        <v>188.70501243999999</v>
      </c>
      <c r="W242" s="36">
        <f>SUMIFS(СВЦЭМ!$F$39:$F$782,СВЦЭМ!$A$39:$A$782,$A242,СВЦЭМ!$B$39:$B$782,W$226)+'СЕТ СН'!$F$15</f>
        <v>189.97373825</v>
      </c>
      <c r="X242" s="36">
        <f>SUMIFS(СВЦЭМ!$F$39:$F$782,СВЦЭМ!$A$39:$A$782,$A242,СВЦЭМ!$B$39:$B$782,X$226)+'СЕТ СН'!$F$15</f>
        <v>203.25027743999999</v>
      </c>
      <c r="Y242" s="36">
        <f>SUMIFS(СВЦЭМ!$F$39:$F$782,СВЦЭМ!$A$39:$A$782,$A242,СВЦЭМ!$B$39:$B$782,Y$226)+'СЕТ СН'!$F$15</f>
        <v>215.71485289</v>
      </c>
    </row>
    <row r="243" spans="1:25" ht="15.75" x14ac:dyDescent="0.2">
      <c r="A243" s="35">
        <f t="shared" si="6"/>
        <v>44486</v>
      </c>
      <c r="B243" s="36">
        <f>SUMIFS(СВЦЭМ!$F$39:$F$782,СВЦЭМ!$A$39:$A$782,$A243,СВЦЭМ!$B$39:$B$782,B$226)+'СЕТ СН'!$F$15</f>
        <v>201.73748852</v>
      </c>
      <c r="C243" s="36">
        <f>SUMIFS(СВЦЭМ!$F$39:$F$782,СВЦЭМ!$A$39:$A$782,$A243,СВЦЭМ!$B$39:$B$782,C$226)+'СЕТ СН'!$F$15</f>
        <v>209.94038445000001</v>
      </c>
      <c r="D243" s="36">
        <f>SUMIFS(СВЦЭМ!$F$39:$F$782,СВЦЭМ!$A$39:$A$782,$A243,СВЦЭМ!$B$39:$B$782,D$226)+'СЕТ СН'!$F$15</f>
        <v>198.00439108</v>
      </c>
      <c r="E243" s="36">
        <f>SUMIFS(СВЦЭМ!$F$39:$F$782,СВЦЭМ!$A$39:$A$782,$A243,СВЦЭМ!$B$39:$B$782,E$226)+'СЕТ СН'!$F$15</f>
        <v>196.08303337999999</v>
      </c>
      <c r="F243" s="36">
        <f>SUMIFS(СВЦЭМ!$F$39:$F$782,СВЦЭМ!$A$39:$A$782,$A243,СВЦЭМ!$B$39:$B$782,F$226)+'СЕТ СН'!$F$15</f>
        <v>197.04050576</v>
      </c>
      <c r="G243" s="36">
        <f>SUMIFS(СВЦЭМ!$F$39:$F$782,СВЦЭМ!$A$39:$A$782,$A243,СВЦЭМ!$B$39:$B$782,G$226)+'СЕТ СН'!$F$15</f>
        <v>195.71424447999999</v>
      </c>
      <c r="H243" s="36">
        <f>SUMIFS(СВЦЭМ!$F$39:$F$782,СВЦЭМ!$A$39:$A$782,$A243,СВЦЭМ!$B$39:$B$782,H$226)+'СЕТ СН'!$F$15</f>
        <v>201.37414709999999</v>
      </c>
      <c r="I243" s="36">
        <f>SUMIFS(СВЦЭМ!$F$39:$F$782,СВЦЭМ!$A$39:$A$782,$A243,СВЦЭМ!$B$39:$B$782,I$226)+'СЕТ СН'!$F$15</f>
        <v>203.61243766999999</v>
      </c>
      <c r="J243" s="36">
        <f>SUMIFS(СВЦЭМ!$F$39:$F$782,СВЦЭМ!$A$39:$A$782,$A243,СВЦЭМ!$B$39:$B$782,J$226)+'СЕТ СН'!$F$15</f>
        <v>193.31103465000001</v>
      </c>
      <c r="K243" s="36">
        <f>SUMIFS(СВЦЭМ!$F$39:$F$782,СВЦЭМ!$A$39:$A$782,$A243,СВЦЭМ!$B$39:$B$782,K$226)+'СЕТ СН'!$F$15</f>
        <v>191.72082366999999</v>
      </c>
      <c r="L243" s="36">
        <f>SUMIFS(СВЦЭМ!$F$39:$F$782,СВЦЭМ!$A$39:$A$782,$A243,СВЦЭМ!$B$39:$B$782,L$226)+'СЕТ СН'!$F$15</f>
        <v>192.37299949000001</v>
      </c>
      <c r="M243" s="36">
        <f>SUMIFS(СВЦЭМ!$F$39:$F$782,СВЦЭМ!$A$39:$A$782,$A243,СВЦЭМ!$B$39:$B$782,M$226)+'СЕТ СН'!$F$15</f>
        <v>193.7329426</v>
      </c>
      <c r="N243" s="36">
        <f>SUMIFS(СВЦЭМ!$F$39:$F$782,СВЦЭМ!$A$39:$A$782,$A243,СВЦЭМ!$B$39:$B$782,N$226)+'СЕТ СН'!$F$15</f>
        <v>196.13539879999999</v>
      </c>
      <c r="O243" s="36">
        <f>SUMIFS(СВЦЭМ!$F$39:$F$782,СВЦЭМ!$A$39:$A$782,$A243,СВЦЭМ!$B$39:$B$782,O$226)+'СЕТ СН'!$F$15</f>
        <v>195.69521126000001</v>
      </c>
      <c r="P243" s="36">
        <f>SUMIFS(СВЦЭМ!$F$39:$F$782,СВЦЭМ!$A$39:$A$782,$A243,СВЦЭМ!$B$39:$B$782,P$226)+'СЕТ СН'!$F$15</f>
        <v>204.32598919</v>
      </c>
      <c r="Q243" s="36">
        <f>SUMIFS(СВЦЭМ!$F$39:$F$782,СВЦЭМ!$A$39:$A$782,$A243,СВЦЭМ!$B$39:$B$782,Q$226)+'СЕТ СН'!$F$15</f>
        <v>213.93499734</v>
      </c>
      <c r="R243" s="36">
        <f>SUMIFS(СВЦЭМ!$F$39:$F$782,СВЦЭМ!$A$39:$A$782,$A243,СВЦЭМ!$B$39:$B$782,R$226)+'СЕТ СН'!$F$15</f>
        <v>203.23547042999999</v>
      </c>
      <c r="S243" s="36">
        <f>SUMIFS(СВЦЭМ!$F$39:$F$782,СВЦЭМ!$A$39:$A$782,$A243,СВЦЭМ!$B$39:$B$782,S$226)+'СЕТ СН'!$F$15</f>
        <v>191.94428253999999</v>
      </c>
      <c r="T243" s="36">
        <f>SUMIFS(СВЦЭМ!$F$39:$F$782,СВЦЭМ!$A$39:$A$782,$A243,СВЦЭМ!$B$39:$B$782,T$226)+'СЕТ СН'!$F$15</f>
        <v>193.44236855</v>
      </c>
      <c r="U243" s="36">
        <f>SUMIFS(СВЦЭМ!$F$39:$F$782,СВЦЭМ!$A$39:$A$782,$A243,СВЦЭМ!$B$39:$B$782,U$226)+'СЕТ СН'!$F$15</f>
        <v>197.3475704</v>
      </c>
      <c r="V243" s="36">
        <f>SUMIFS(СВЦЭМ!$F$39:$F$782,СВЦЭМ!$A$39:$A$782,$A243,СВЦЭМ!$B$39:$B$782,V$226)+'СЕТ СН'!$F$15</f>
        <v>194.74386754</v>
      </c>
      <c r="W243" s="36">
        <f>SUMIFS(СВЦЭМ!$F$39:$F$782,СВЦЭМ!$A$39:$A$782,$A243,СВЦЭМ!$B$39:$B$782,W$226)+'СЕТ СН'!$F$15</f>
        <v>196.24926938999999</v>
      </c>
      <c r="X243" s="36">
        <f>SUMIFS(СВЦЭМ!$F$39:$F$782,СВЦЭМ!$A$39:$A$782,$A243,СВЦЭМ!$B$39:$B$782,X$226)+'СЕТ СН'!$F$15</f>
        <v>195.63189614000001</v>
      </c>
      <c r="Y243" s="36">
        <f>SUMIFS(СВЦЭМ!$F$39:$F$782,СВЦЭМ!$A$39:$A$782,$A243,СВЦЭМ!$B$39:$B$782,Y$226)+'СЕТ СН'!$F$15</f>
        <v>209.45563401000001</v>
      </c>
    </row>
    <row r="244" spans="1:25" ht="15.75" x14ac:dyDescent="0.2">
      <c r="A244" s="35">
        <f t="shared" si="6"/>
        <v>44487</v>
      </c>
      <c r="B244" s="36">
        <f>SUMIFS(СВЦЭМ!$F$39:$F$782,СВЦЭМ!$A$39:$A$782,$A244,СВЦЭМ!$B$39:$B$782,B$226)+'СЕТ СН'!$F$15</f>
        <v>215.47549069999999</v>
      </c>
      <c r="C244" s="36">
        <f>SUMIFS(СВЦЭМ!$F$39:$F$782,СВЦЭМ!$A$39:$A$782,$A244,СВЦЭМ!$B$39:$B$782,C$226)+'СЕТ СН'!$F$15</f>
        <v>209.40151510999999</v>
      </c>
      <c r="D244" s="36">
        <f>SUMIFS(СВЦЭМ!$F$39:$F$782,СВЦЭМ!$A$39:$A$782,$A244,СВЦЭМ!$B$39:$B$782,D$226)+'СЕТ СН'!$F$15</f>
        <v>200.79514187000001</v>
      </c>
      <c r="E244" s="36">
        <f>SUMIFS(СВЦЭМ!$F$39:$F$782,СВЦЭМ!$A$39:$A$782,$A244,СВЦЭМ!$B$39:$B$782,E$226)+'СЕТ СН'!$F$15</f>
        <v>200.64183510000001</v>
      </c>
      <c r="F244" s="36">
        <f>SUMIFS(СВЦЭМ!$F$39:$F$782,СВЦЭМ!$A$39:$A$782,$A244,СВЦЭМ!$B$39:$B$782,F$226)+'СЕТ СН'!$F$15</f>
        <v>200.19989111999999</v>
      </c>
      <c r="G244" s="36">
        <f>SUMIFS(СВЦЭМ!$F$39:$F$782,СВЦЭМ!$A$39:$A$782,$A244,СВЦЭМ!$B$39:$B$782,G$226)+'СЕТ СН'!$F$15</f>
        <v>199.35642074</v>
      </c>
      <c r="H244" s="36">
        <f>SUMIFS(СВЦЭМ!$F$39:$F$782,СВЦЭМ!$A$39:$A$782,$A244,СВЦЭМ!$B$39:$B$782,H$226)+'СЕТ СН'!$F$15</f>
        <v>210.82554266</v>
      </c>
      <c r="I244" s="36">
        <f>SUMIFS(СВЦЭМ!$F$39:$F$782,СВЦЭМ!$A$39:$A$782,$A244,СВЦЭМ!$B$39:$B$782,I$226)+'СЕТ СН'!$F$15</f>
        <v>217.89695746000001</v>
      </c>
      <c r="J244" s="36">
        <f>SUMIFS(СВЦЭМ!$F$39:$F$782,СВЦЭМ!$A$39:$A$782,$A244,СВЦЭМ!$B$39:$B$782,J$226)+'СЕТ СН'!$F$15</f>
        <v>208.79594588</v>
      </c>
      <c r="K244" s="36">
        <f>SUMIFS(СВЦЭМ!$F$39:$F$782,СВЦЭМ!$A$39:$A$782,$A244,СВЦЭМ!$B$39:$B$782,K$226)+'СЕТ СН'!$F$15</f>
        <v>203.34218952000001</v>
      </c>
      <c r="L244" s="36">
        <f>SUMIFS(СВЦЭМ!$F$39:$F$782,СВЦЭМ!$A$39:$A$782,$A244,СВЦЭМ!$B$39:$B$782,L$226)+'СЕТ СН'!$F$15</f>
        <v>203.51534912</v>
      </c>
      <c r="M244" s="36">
        <f>SUMIFS(СВЦЭМ!$F$39:$F$782,СВЦЭМ!$A$39:$A$782,$A244,СВЦЭМ!$B$39:$B$782,M$226)+'СЕТ СН'!$F$15</f>
        <v>202.93183683999999</v>
      </c>
      <c r="N244" s="36">
        <f>SUMIFS(СВЦЭМ!$F$39:$F$782,СВЦЭМ!$A$39:$A$782,$A244,СВЦЭМ!$B$39:$B$782,N$226)+'СЕТ СН'!$F$15</f>
        <v>201.32693667999999</v>
      </c>
      <c r="O244" s="36">
        <f>SUMIFS(СВЦЭМ!$F$39:$F$782,СВЦЭМ!$A$39:$A$782,$A244,СВЦЭМ!$B$39:$B$782,O$226)+'СЕТ СН'!$F$15</f>
        <v>200.97260136</v>
      </c>
      <c r="P244" s="36">
        <f>SUMIFS(СВЦЭМ!$F$39:$F$782,СВЦЭМ!$A$39:$A$782,$A244,СВЦЭМ!$B$39:$B$782,P$226)+'СЕТ СН'!$F$15</f>
        <v>198.93549340000001</v>
      </c>
      <c r="Q244" s="36">
        <f>SUMIFS(СВЦЭМ!$F$39:$F$782,СВЦЭМ!$A$39:$A$782,$A244,СВЦЭМ!$B$39:$B$782,Q$226)+'СЕТ СН'!$F$15</f>
        <v>198.15880379999999</v>
      </c>
      <c r="R244" s="36">
        <f>SUMIFS(СВЦЭМ!$F$39:$F$782,СВЦЭМ!$A$39:$A$782,$A244,СВЦЭМ!$B$39:$B$782,R$226)+'СЕТ СН'!$F$15</f>
        <v>197.10067960999999</v>
      </c>
      <c r="S244" s="36">
        <f>SUMIFS(СВЦЭМ!$F$39:$F$782,СВЦЭМ!$A$39:$A$782,$A244,СВЦЭМ!$B$39:$B$782,S$226)+'СЕТ СН'!$F$15</f>
        <v>200.10124213</v>
      </c>
      <c r="T244" s="36">
        <f>SUMIFS(СВЦЭМ!$F$39:$F$782,СВЦЭМ!$A$39:$A$782,$A244,СВЦЭМ!$B$39:$B$782,T$226)+'СЕТ СН'!$F$15</f>
        <v>202.63930712999999</v>
      </c>
      <c r="U244" s="36">
        <f>SUMIFS(СВЦЭМ!$F$39:$F$782,СВЦЭМ!$A$39:$A$782,$A244,СВЦЭМ!$B$39:$B$782,U$226)+'СЕТ СН'!$F$15</f>
        <v>203.94712530000001</v>
      </c>
      <c r="V244" s="36">
        <f>SUMIFS(СВЦЭМ!$F$39:$F$782,СВЦЭМ!$A$39:$A$782,$A244,СВЦЭМ!$B$39:$B$782,V$226)+'СЕТ СН'!$F$15</f>
        <v>203.70128041000001</v>
      </c>
      <c r="W244" s="36">
        <f>SUMIFS(СВЦЭМ!$F$39:$F$782,СВЦЭМ!$A$39:$A$782,$A244,СВЦЭМ!$B$39:$B$782,W$226)+'СЕТ СН'!$F$15</f>
        <v>206.52365682999999</v>
      </c>
      <c r="X244" s="36">
        <f>SUMIFS(СВЦЭМ!$F$39:$F$782,СВЦЭМ!$A$39:$A$782,$A244,СВЦЭМ!$B$39:$B$782,X$226)+'СЕТ СН'!$F$15</f>
        <v>212.19107251</v>
      </c>
      <c r="Y244" s="36">
        <f>SUMIFS(СВЦЭМ!$F$39:$F$782,СВЦЭМ!$A$39:$A$782,$A244,СВЦЭМ!$B$39:$B$782,Y$226)+'СЕТ СН'!$F$15</f>
        <v>220.21787280999999</v>
      </c>
    </row>
    <row r="245" spans="1:25" ht="15.75" x14ac:dyDescent="0.2">
      <c r="A245" s="35">
        <f t="shared" si="6"/>
        <v>44488</v>
      </c>
      <c r="B245" s="36">
        <f>SUMIFS(СВЦЭМ!$F$39:$F$782,СВЦЭМ!$A$39:$A$782,$A245,СВЦЭМ!$B$39:$B$782,B$226)+'СЕТ СН'!$F$15</f>
        <v>226.23051174</v>
      </c>
      <c r="C245" s="36">
        <f>SUMIFS(СВЦЭМ!$F$39:$F$782,СВЦЭМ!$A$39:$A$782,$A245,СВЦЭМ!$B$39:$B$782,C$226)+'СЕТ СН'!$F$15</f>
        <v>225.52386744</v>
      </c>
      <c r="D245" s="36">
        <f>SUMIFS(СВЦЭМ!$F$39:$F$782,СВЦЭМ!$A$39:$A$782,$A245,СВЦЭМ!$B$39:$B$782,D$226)+'СЕТ СН'!$F$15</f>
        <v>211.46956057</v>
      </c>
      <c r="E245" s="36">
        <f>SUMIFS(СВЦЭМ!$F$39:$F$782,СВЦЭМ!$A$39:$A$782,$A245,СВЦЭМ!$B$39:$B$782,E$226)+'СЕТ СН'!$F$15</f>
        <v>209.67771114000001</v>
      </c>
      <c r="F245" s="36">
        <f>SUMIFS(СВЦЭМ!$F$39:$F$782,СВЦЭМ!$A$39:$A$782,$A245,СВЦЭМ!$B$39:$B$782,F$226)+'СЕТ СН'!$F$15</f>
        <v>209.95259469999999</v>
      </c>
      <c r="G245" s="36">
        <f>SUMIFS(СВЦЭМ!$F$39:$F$782,СВЦЭМ!$A$39:$A$782,$A245,СВЦЭМ!$B$39:$B$782,G$226)+'СЕТ СН'!$F$15</f>
        <v>208.43673146</v>
      </c>
      <c r="H245" s="36">
        <f>SUMIFS(СВЦЭМ!$F$39:$F$782,СВЦЭМ!$A$39:$A$782,$A245,СВЦЭМ!$B$39:$B$782,H$226)+'СЕТ СН'!$F$15</f>
        <v>206.00677920999999</v>
      </c>
      <c r="I245" s="36">
        <f>SUMIFS(СВЦЭМ!$F$39:$F$782,СВЦЭМ!$A$39:$A$782,$A245,СВЦЭМ!$B$39:$B$782,I$226)+'СЕТ СН'!$F$15</f>
        <v>214.97601298000001</v>
      </c>
      <c r="J245" s="36">
        <f>SUMIFS(СВЦЭМ!$F$39:$F$782,СВЦЭМ!$A$39:$A$782,$A245,СВЦЭМ!$B$39:$B$782,J$226)+'СЕТ СН'!$F$15</f>
        <v>221.35784708</v>
      </c>
      <c r="K245" s="36">
        <f>SUMIFS(СВЦЭМ!$F$39:$F$782,СВЦЭМ!$A$39:$A$782,$A245,СВЦЭМ!$B$39:$B$782,K$226)+'СЕТ СН'!$F$15</f>
        <v>210.23074118</v>
      </c>
      <c r="L245" s="36">
        <f>SUMIFS(СВЦЭМ!$F$39:$F$782,СВЦЭМ!$A$39:$A$782,$A245,СВЦЭМ!$B$39:$B$782,L$226)+'СЕТ СН'!$F$15</f>
        <v>210.35944984</v>
      </c>
      <c r="M245" s="36">
        <f>SUMIFS(СВЦЭМ!$F$39:$F$782,СВЦЭМ!$A$39:$A$782,$A245,СВЦЭМ!$B$39:$B$782,M$226)+'СЕТ СН'!$F$15</f>
        <v>209.75678912000001</v>
      </c>
      <c r="N245" s="36">
        <f>SUMIFS(СВЦЭМ!$F$39:$F$782,СВЦЭМ!$A$39:$A$782,$A245,СВЦЭМ!$B$39:$B$782,N$226)+'СЕТ СН'!$F$15</f>
        <v>223.00596891999999</v>
      </c>
      <c r="O245" s="36">
        <f>SUMIFS(СВЦЭМ!$F$39:$F$782,СВЦЭМ!$A$39:$A$782,$A245,СВЦЭМ!$B$39:$B$782,O$226)+'СЕТ СН'!$F$15</f>
        <v>227.52117695000001</v>
      </c>
      <c r="P245" s="36">
        <f>SUMIFS(СВЦЭМ!$F$39:$F$782,СВЦЭМ!$A$39:$A$782,$A245,СВЦЭМ!$B$39:$B$782,P$226)+'СЕТ СН'!$F$15</f>
        <v>226.97096778</v>
      </c>
      <c r="Q245" s="36">
        <f>SUMIFS(СВЦЭМ!$F$39:$F$782,СВЦЭМ!$A$39:$A$782,$A245,СВЦЭМ!$B$39:$B$782,Q$226)+'СЕТ СН'!$F$15</f>
        <v>227.24114483</v>
      </c>
      <c r="R245" s="36">
        <f>SUMIFS(СВЦЭМ!$F$39:$F$782,СВЦЭМ!$A$39:$A$782,$A245,СВЦЭМ!$B$39:$B$782,R$226)+'СЕТ СН'!$F$15</f>
        <v>226.14264335999999</v>
      </c>
      <c r="S245" s="36">
        <f>SUMIFS(СВЦЭМ!$F$39:$F$782,СВЦЭМ!$A$39:$A$782,$A245,СВЦЭМ!$B$39:$B$782,S$226)+'СЕТ СН'!$F$15</f>
        <v>209.27883990000001</v>
      </c>
      <c r="T245" s="36">
        <f>SUMIFS(СВЦЭМ!$F$39:$F$782,СВЦЭМ!$A$39:$A$782,$A245,СВЦЭМ!$B$39:$B$782,T$226)+'СЕТ СН'!$F$15</f>
        <v>200.35506483</v>
      </c>
      <c r="U245" s="36">
        <f>SUMIFS(СВЦЭМ!$F$39:$F$782,СВЦЭМ!$A$39:$A$782,$A245,СВЦЭМ!$B$39:$B$782,U$226)+'СЕТ СН'!$F$15</f>
        <v>194.37699827</v>
      </c>
      <c r="V245" s="36">
        <f>SUMIFS(СВЦЭМ!$F$39:$F$782,СВЦЭМ!$A$39:$A$782,$A245,СВЦЭМ!$B$39:$B$782,V$226)+'СЕТ СН'!$F$15</f>
        <v>194.16265274</v>
      </c>
      <c r="W245" s="36">
        <f>SUMIFS(СВЦЭМ!$F$39:$F$782,СВЦЭМ!$A$39:$A$782,$A245,СВЦЭМ!$B$39:$B$782,W$226)+'СЕТ СН'!$F$15</f>
        <v>201.89897780999999</v>
      </c>
      <c r="X245" s="36">
        <f>SUMIFS(СВЦЭМ!$F$39:$F$782,СВЦЭМ!$A$39:$A$782,$A245,СВЦЭМ!$B$39:$B$782,X$226)+'СЕТ СН'!$F$15</f>
        <v>217.80357552000001</v>
      </c>
      <c r="Y245" s="36">
        <f>SUMIFS(СВЦЭМ!$F$39:$F$782,СВЦЭМ!$A$39:$A$782,$A245,СВЦЭМ!$B$39:$B$782,Y$226)+'СЕТ СН'!$F$15</f>
        <v>223.99424787999999</v>
      </c>
    </row>
    <row r="246" spans="1:25" ht="15.75" x14ac:dyDescent="0.2">
      <c r="A246" s="35">
        <f t="shared" si="6"/>
        <v>44489</v>
      </c>
      <c r="B246" s="36">
        <f>SUMIFS(СВЦЭМ!$F$39:$F$782,СВЦЭМ!$A$39:$A$782,$A246,СВЦЭМ!$B$39:$B$782,B$226)+'СЕТ СН'!$F$15</f>
        <v>238.05871202</v>
      </c>
      <c r="C246" s="36">
        <f>SUMIFS(СВЦЭМ!$F$39:$F$782,СВЦЭМ!$A$39:$A$782,$A246,СВЦЭМ!$B$39:$B$782,C$226)+'СЕТ СН'!$F$15</f>
        <v>230.45565912000001</v>
      </c>
      <c r="D246" s="36">
        <f>SUMIFS(СВЦЭМ!$F$39:$F$782,СВЦЭМ!$A$39:$A$782,$A246,СВЦЭМ!$B$39:$B$782,D$226)+'СЕТ СН'!$F$15</f>
        <v>216.07774452000001</v>
      </c>
      <c r="E246" s="36">
        <f>SUMIFS(СВЦЭМ!$F$39:$F$782,СВЦЭМ!$A$39:$A$782,$A246,СВЦЭМ!$B$39:$B$782,E$226)+'СЕТ СН'!$F$15</f>
        <v>212.89128048000001</v>
      </c>
      <c r="F246" s="36">
        <f>SUMIFS(СВЦЭМ!$F$39:$F$782,СВЦЭМ!$A$39:$A$782,$A246,СВЦЭМ!$B$39:$B$782,F$226)+'СЕТ СН'!$F$15</f>
        <v>212.16036912999999</v>
      </c>
      <c r="G246" s="36">
        <f>SUMIFS(СВЦЭМ!$F$39:$F$782,СВЦЭМ!$A$39:$A$782,$A246,СВЦЭМ!$B$39:$B$782,G$226)+'СЕТ СН'!$F$15</f>
        <v>213.06439409999999</v>
      </c>
      <c r="H246" s="36">
        <f>SUMIFS(СВЦЭМ!$F$39:$F$782,СВЦЭМ!$A$39:$A$782,$A246,СВЦЭМ!$B$39:$B$782,H$226)+'СЕТ СН'!$F$15</f>
        <v>225.27330065000001</v>
      </c>
      <c r="I246" s="36">
        <f>SUMIFS(СВЦЭМ!$F$39:$F$782,СВЦЭМ!$A$39:$A$782,$A246,СВЦЭМ!$B$39:$B$782,I$226)+'СЕТ СН'!$F$15</f>
        <v>224.72509194</v>
      </c>
      <c r="J246" s="36">
        <f>SUMIFS(СВЦЭМ!$F$39:$F$782,СВЦЭМ!$A$39:$A$782,$A246,СВЦЭМ!$B$39:$B$782,J$226)+'СЕТ СН'!$F$15</f>
        <v>208.33742054999999</v>
      </c>
      <c r="K246" s="36">
        <f>SUMIFS(СВЦЭМ!$F$39:$F$782,СВЦЭМ!$A$39:$A$782,$A246,СВЦЭМ!$B$39:$B$782,K$226)+'СЕТ СН'!$F$15</f>
        <v>208.77995884000001</v>
      </c>
      <c r="L246" s="36">
        <f>SUMIFS(СВЦЭМ!$F$39:$F$782,СВЦЭМ!$A$39:$A$782,$A246,СВЦЭМ!$B$39:$B$782,L$226)+'СЕТ СН'!$F$15</f>
        <v>208.63461304</v>
      </c>
      <c r="M246" s="36">
        <f>SUMIFS(СВЦЭМ!$F$39:$F$782,СВЦЭМ!$A$39:$A$782,$A246,СВЦЭМ!$B$39:$B$782,M$226)+'СЕТ СН'!$F$15</f>
        <v>210.52387668</v>
      </c>
      <c r="N246" s="36">
        <f>SUMIFS(СВЦЭМ!$F$39:$F$782,СВЦЭМ!$A$39:$A$782,$A246,СВЦЭМ!$B$39:$B$782,N$226)+'СЕТ СН'!$F$15</f>
        <v>214.58676206000001</v>
      </c>
      <c r="O246" s="36">
        <f>SUMIFS(СВЦЭМ!$F$39:$F$782,СВЦЭМ!$A$39:$A$782,$A246,СВЦЭМ!$B$39:$B$782,O$226)+'СЕТ СН'!$F$15</f>
        <v>217.47444597</v>
      </c>
      <c r="P246" s="36">
        <f>SUMIFS(СВЦЭМ!$F$39:$F$782,СВЦЭМ!$A$39:$A$782,$A246,СВЦЭМ!$B$39:$B$782,P$226)+'СЕТ СН'!$F$15</f>
        <v>218.10297109999999</v>
      </c>
      <c r="Q246" s="36">
        <f>SUMIFS(СВЦЭМ!$F$39:$F$782,СВЦЭМ!$A$39:$A$782,$A246,СВЦЭМ!$B$39:$B$782,Q$226)+'СЕТ СН'!$F$15</f>
        <v>218.32927215999999</v>
      </c>
      <c r="R246" s="36">
        <f>SUMIFS(СВЦЭМ!$F$39:$F$782,СВЦЭМ!$A$39:$A$782,$A246,СВЦЭМ!$B$39:$B$782,R$226)+'СЕТ СН'!$F$15</f>
        <v>218.03119943999999</v>
      </c>
      <c r="S246" s="36">
        <f>SUMIFS(СВЦЭМ!$F$39:$F$782,СВЦЭМ!$A$39:$A$782,$A246,СВЦЭМ!$B$39:$B$782,S$226)+'СЕТ СН'!$F$15</f>
        <v>213.93451601999999</v>
      </c>
      <c r="T246" s="36">
        <f>SUMIFS(СВЦЭМ!$F$39:$F$782,СВЦЭМ!$A$39:$A$782,$A246,СВЦЭМ!$B$39:$B$782,T$226)+'СЕТ СН'!$F$15</f>
        <v>207.11518043999999</v>
      </c>
      <c r="U246" s="36">
        <f>SUMIFS(СВЦЭМ!$F$39:$F$782,СВЦЭМ!$A$39:$A$782,$A246,СВЦЭМ!$B$39:$B$782,U$226)+'СЕТ СН'!$F$15</f>
        <v>207.21784890000001</v>
      </c>
      <c r="V246" s="36">
        <f>SUMIFS(СВЦЭМ!$F$39:$F$782,СВЦЭМ!$A$39:$A$782,$A246,СВЦЭМ!$B$39:$B$782,V$226)+'СЕТ СН'!$F$15</f>
        <v>209.52040137</v>
      </c>
      <c r="W246" s="36">
        <f>SUMIFS(СВЦЭМ!$F$39:$F$782,СВЦЭМ!$A$39:$A$782,$A246,СВЦЭМ!$B$39:$B$782,W$226)+'СЕТ СН'!$F$15</f>
        <v>212.13863182</v>
      </c>
      <c r="X246" s="36">
        <f>SUMIFS(СВЦЭМ!$F$39:$F$782,СВЦЭМ!$A$39:$A$782,$A246,СВЦЭМ!$B$39:$B$782,X$226)+'СЕТ СН'!$F$15</f>
        <v>223.38819208000001</v>
      </c>
      <c r="Y246" s="36">
        <f>SUMIFS(СВЦЭМ!$F$39:$F$782,СВЦЭМ!$A$39:$A$782,$A246,СВЦЭМ!$B$39:$B$782,Y$226)+'СЕТ СН'!$F$15</f>
        <v>223.49973041000001</v>
      </c>
    </row>
    <row r="247" spans="1:25" ht="15.75" x14ac:dyDescent="0.2">
      <c r="A247" s="35">
        <f t="shared" si="6"/>
        <v>44490</v>
      </c>
      <c r="B247" s="36">
        <f>SUMIFS(СВЦЭМ!$F$39:$F$782,СВЦЭМ!$A$39:$A$782,$A247,СВЦЭМ!$B$39:$B$782,B$226)+'СЕТ СН'!$F$15</f>
        <v>233.70863460999999</v>
      </c>
      <c r="C247" s="36">
        <f>SUMIFS(СВЦЭМ!$F$39:$F$782,СВЦЭМ!$A$39:$A$782,$A247,СВЦЭМ!$B$39:$B$782,C$226)+'СЕТ СН'!$F$15</f>
        <v>229.86158295000001</v>
      </c>
      <c r="D247" s="36">
        <f>SUMIFS(СВЦЭМ!$F$39:$F$782,СВЦЭМ!$A$39:$A$782,$A247,СВЦЭМ!$B$39:$B$782,D$226)+'СЕТ СН'!$F$15</f>
        <v>215.85913891000001</v>
      </c>
      <c r="E247" s="36">
        <f>SUMIFS(СВЦЭМ!$F$39:$F$782,СВЦЭМ!$A$39:$A$782,$A247,СВЦЭМ!$B$39:$B$782,E$226)+'СЕТ СН'!$F$15</f>
        <v>213.98584751999999</v>
      </c>
      <c r="F247" s="36">
        <f>SUMIFS(СВЦЭМ!$F$39:$F$782,СВЦЭМ!$A$39:$A$782,$A247,СВЦЭМ!$B$39:$B$782,F$226)+'СЕТ СН'!$F$15</f>
        <v>213.99346363000001</v>
      </c>
      <c r="G247" s="36">
        <f>SUMIFS(СВЦЭМ!$F$39:$F$782,СВЦЭМ!$A$39:$A$782,$A247,СВЦЭМ!$B$39:$B$782,G$226)+'СЕТ СН'!$F$15</f>
        <v>212.72435103999999</v>
      </c>
      <c r="H247" s="36">
        <f>SUMIFS(СВЦЭМ!$F$39:$F$782,СВЦЭМ!$A$39:$A$782,$A247,СВЦЭМ!$B$39:$B$782,H$226)+'СЕТ СН'!$F$15</f>
        <v>223.88525440000001</v>
      </c>
      <c r="I247" s="36">
        <f>SUMIFS(СВЦЭМ!$F$39:$F$782,СВЦЭМ!$A$39:$A$782,$A247,СВЦЭМ!$B$39:$B$782,I$226)+'СЕТ СН'!$F$15</f>
        <v>215.97725498</v>
      </c>
      <c r="J247" s="36">
        <f>SUMIFS(СВЦЭМ!$F$39:$F$782,СВЦЭМ!$A$39:$A$782,$A247,СВЦЭМ!$B$39:$B$782,J$226)+'СЕТ СН'!$F$15</f>
        <v>215.01505139</v>
      </c>
      <c r="K247" s="36">
        <f>SUMIFS(СВЦЭМ!$F$39:$F$782,СВЦЭМ!$A$39:$A$782,$A247,СВЦЭМ!$B$39:$B$782,K$226)+'СЕТ СН'!$F$15</f>
        <v>210.71926174000001</v>
      </c>
      <c r="L247" s="36">
        <f>SUMIFS(СВЦЭМ!$F$39:$F$782,СВЦЭМ!$A$39:$A$782,$A247,СВЦЭМ!$B$39:$B$782,L$226)+'СЕТ СН'!$F$15</f>
        <v>212.36698675</v>
      </c>
      <c r="M247" s="36">
        <f>SUMIFS(СВЦЭМ!$F$39:$F$782,СВЦЭМ!$A$39:$A$782,$A247,СВЦЭМ!$B$39:$B$782,M$226)+'СЕТ СН'!$F$15</f>
        <v>214.42566855999999</v>
      </c>
      <c r="N247" s="36">
        <f>SUMIFS(СВЦЭМ!$F$39:$F$782,СВЦЭМ!$A$39:$A$782,$A247,СВЦЭМ!$B$39:$B$782,N$226)+'СЕТ СН'!$F$15</f>
        <v>222.08918752</v>
      </c>
      <c r="O247" s="36">
        <f>SUMIFS(СВЦЭМ!$F$39:$F$782,СВЦЭМ!$A$39:$A$782,$A247,СВЦЭМ!$B$39:$B$782,O$226)+'СЕТ СН'!$F$15</f>
        <v>229.83271189000001</v>
      </c>
      <c r="P247" s="36">
        <f>SUMIFS(СВЦЭМ!$F$39:$F$782,СВЦЭМ!$A$39:$A$782,$A247,СВЦЭМ!$B$39:$B$782,P$226)+'СЕТ СН'!$F$15</f>
        <v>228.97859865999999</v>
      </c>
      <c r="Q247" s="36">
        <f>SUMIFS(СВЦЭМ!$F$39:$F$782,СВЦЭМ!$A$39:$A$782,$A247,СВЦЭМ!$B$39:$B$782,Q$226)+'СЕТ СН'!$F$15</f>
        <v>229.64285661</v>
      </c>
      <c r="R247" s="36">
        <f>SUMIFS(СВЦЭМ!$F$39:$F$782,СВЦЭМ!$A$39:$A$782,$A247,СВЦЭМ!$B$39:$B$782,R$226)+'СЕТ СН'!$F$15</f>
        <v>229.58323496</v>
      </c>
      <c r="S247" s="36">
        <f>SUMIFS(СВЦЭМ!$F$39:$F$782,СВЦЭМ!$A$39:$A$782,$A247,СВЦЭМ!$B$39:$B$782,S$226)+'СЕТ СН'!$F$15</f>
        <v>222.40077238000001</v>
      </c>
      <c r="T247" s="36">
        <f>SUMIFS(СВЦЭМ!$F$39:$F$782,СВЦЭМ!$A$39:$A$782,$A247,СВЦЭМ!$B$39:$B$782,T$226)+'СЕТ СН'!$F$15</f>
        <v>216.42445287999999</v>
      </c>
      <c r="U247" s="36">
        <f>SUMIFS(СВЦЭМ!$F$39:$F$782,СВЦЭМ!$A$39:$A$782,$A247,СВЦЭМ!$B$39:$B$782,U$226)+'СЕТ СН'!$F$15</f>
        <v>214.87599241999999</v>
      </c>
      <c r="V247" s="36">
        <f>SUMIFS(СВЦЭМ!$F$39:$F$782,СВЦЭМ!$A$39:$A$782,$A247,СВЦЭМ!$B$39:$B$782,V$226)+'СЕТ СН'!$F$15</f>
        <v>212.4981861</v>
      </c>
      <c r="W247" s="36">
        <f>SUMIFS(СВЦЭМ!$F$39:$F$782,СВЦЭМ!$A$39:$A$782,$A247,СВЦЭМ!$B$39:$B$782,W$226)+'СЕТ СН'!$F$15</f>
        <v>213.87439660999999</v>
      </c>
      <c r="X247" s="36">
        <f>SUMIFS(СВЦЭМ!$F$39:$F$782,СВЦЭМ!$A$39:$A$782,$A247,СВЦЭМ!$B$39:$B$782,X$226)+'СЕТ СН'!$F$15</f>
        <v>208.44396745</v>
      </c>
      <c r="Y247" s="36">
        <f>SUMIFS(СВЦЭМ!$F$39:$F$782,СВЦЭМ!$A$39:$A$782,$A247,СВЦЭМ!$B$39:$B$782,Y$226)+'СЕТ СН'!$F$15</f>
        <v>215.20819288999999</v>
      </c>
    </row>
    <row r="248" spans="1:25" ht="15.75" x14ac:dyDescent="0.2">
      <c r="A248" s="35">
        <f t="shared" si="6"/>
        <v>44491</v>
      </c>
      <c r="B248" s="36">
        <f>SUMIFS(СВЦЭМ!$F$39:$F$782,СВЦЭМ!$A$39:$A$782,$A248,СВЦЭМ!$B$39:$B$782,B$226)+'СЕТ СН'!$F$15</f>
        <v>220.59114452</v>
      </c>
      <c r="C248" s="36">
        <f>SUMIFS(СВЦЭМ!$F$39:$F$782,СВЦЭМ!$A$39:$A$782,$A248,СВЦЭМ!$B$39:$B$782,C$226)+'СЕТ СН'!$F$15</f>
        <v>231.27134000000001</v>
      </c>
      <c r="D248" s="36">
        <f>SUMIFS(СВЦЭМ!$F$39:$F$782,СВЦЭМ!$A$39:$A$782,$A248,СВЦЭМ!$B$39:$B$782,D$226)+'СЕТ СН'!$F$15</f>
        <v>223.12372766999999</v>
      </c>
      <c r="E248" s="36">
        <f>SUMIFS(СВЦЭМ!$F$39:$F$782,СВЦЭМ!$A$39:$A$782,$A248,СВЦЭМ!$B$39:$B$782,E$226)+'СЕТ СН'!$F$15</f>
        <v>224.17125697</v>
      </c>
      <c r="F248" s="36">
        <f>SUMIFS(СВЦЭМ!$F$39:$F$782,СВЦЭМ!$A$39:$A$782,$A248,СВЦЭМ!$B$39:$B$782,F$226)+'СЕТ СН'!$F$15</f>
        <v>222.04746495000001</v>
      </c>
      <c r="G248" s="36">
        <f>SUMIFS(СВЦЭМ!$F$39:$F$782,СВЦЭМ!$A$39:$A$782,$A248,СВЦЭМ!$B$39:$B$782,G$226)+'СЕТ СН'!$F$15</f>
        <v>221.33343413</v>
      </c>
      <c r="H248" s="36">
        <f>SUMIFS(СВЦЭМ!$F$39:$F$782,СВЦЭМ!$A$39:$A$782,$A248,СВЦЭМ!$B$39:$B$782,H$226)+'СЕТ СН'!$F$15</f>
        <v>228.66493682000001</v>
      </c>
      <c r="I248" s="36">
        <f>SUMIFS(СВЦЭМ!$F$39:$F$782,СВЦЭМ!$A$39:$A$782,$A248,СВЦЭМ!$B$39:$B$782,I$226)+'СЕТ СН'!$F$15</f>
        <v>227.39207346000001</v>
      </c>
      <c r="J248" s="36">
        <f>SUMIFS(СВЦЭМ!$F$39:$F$782,СВЦЭМ!$A$39:$A$782,$A248,СВЦЭМ!$B$39:$B$782,J$226)+'СЕТ СН'!$F$15</f>
        <v>226.20777469999999</v>
      </c>
      <c r="K248" s="36">
        <f>SUMIFS(СВЦЭМ!$F$39:$F$782,СВЦЭМ!$A$39:$A$782,$A248,СВЦЭМ!$B$39:$B$782,K$226)+'СЕТ СН'!$F$15</f>
        <v>220.200288</v>
      </c>
      <c r="L248" s="36">
        <f>SUMIFS(СВЦЭМ!$F$39:$F$782,СВЦЭМ!$A$39:$A$782,$A248,СВЦЭМ!$B$39:$B$782,L$226)+'СЕТ СН'!$F$15</f>
        <v>220.07567205000001</v>
      </c>
      <c r="M248" s="36">
        <f>SUMIFS(СВЦЭМ!$F$39:$F$782,СВЦЭМ!$A$39:$A$782,$A248,СВЦЭМ!$B$39:$B$782,M$226)+'СЕТ СН'!$F$15</f>
        <v>221.43972500999999</v>
      </c>
      <c r="N248" s="36">
        <f>SUMIFS(СВЦЭМ!$F$39:$F$782,СВЦЭМ!$A$39:$A$782,$A248,СВЦЭМ!$B$39:$B$782,N$226)+'СЕТ СН'!$F$15</f>
        <v>220.21926439999999</v>
      </c>
      <c r="O248" s="36">
        <f>SUMIFS(СВЦЭМ!$F$39:$F$782,СВЦЭМ!$A$39:$A$782,$A248,СВЦЭМ!$B$39:$B$782,O$226)+'СЕТ СН'!$F$15</f>
        <v>220.20771206000001</v>
      </c>
      <c r="P248" s="36">
        <f>SUMIFS(СВЦЭМ!$F$39:$F$782,СВЦЭМ!$A$39:$A$782,$A248,СВЦЭМ!$B$39:$B$782,P$226)+'СЕТ СН'!$F$15</f>
        <v>220.46636617999999</v>
      </c>
      <c r="Q248" s="36">
        <f>SUMIFS(СВЦЭМ!$F$39:$F$782,СВЦЭМ!$A$39:$A$782,$A248,СВЦЭМ!$B$39:$B$782,Q$226)+'СЕТ СН'!$F$15</f>
        <v>235.59843346</v>
      </c>
      <c r="R248" s="36">
        <f>SUMIFS(СВЦЭМ!$F$39:$F$782,СВЦЭМ!$A$39:$A$782,$A248,СВЦЭМ!$B$39:$B$782,R$226)+'СЕТ СН'!$F$15</f>
        <v>235.71994042</v>
      </c>
      <c r="S248" s="36">
        <f>SUMIFS(СВЦЭМ!$F$39:$F$782,СВЦЭМ!$A$39:$A$782,$A248,СВЦЭМ!$B$39:$B$782,S$226)+'СЕТ СН'!$F$15</f>
        <v>228.55746525000001</v>
      </c>
      <c r="T248" s="36">
        <f>SUMIFS(СВЦЭМ!$F$39:$F$782,СВЦЭМ!$A$39:$A$782,$A248,СВЦЭМ!$B$39:$B$782,T$226)+'СЕТ СН'!$F$15</f>
        <v>216.50403967</v>
      </c>
      <c r="U248" s="36">
        <f>SUMIFS(СВЦЭМ!$F$39:$F$782,СВЦЭМ!$A$39:$A$782,$A248,СВЦЭМ!$B$39:$B$782,U$226)+'СЕТ СН'!$F$15</f>
        <v>216.33807092999999</v>
      </c>
      <c r="V248" s="36">
        <f>SUMIFS(СВЦЭМ!$F$39:$F$782,СВЦЭМ!$A$39:$A$782,$A248,СВЦЭМ!$B$39:$B$782,V$226)+'СЕТ СН'!$F$15</f>
        <v>221.01611427</v>
      </c>
      <c r="W248" s="36">
        <f>SUMIFS(СВЦЭМ!$F$39:$F$782,СВЦЭМ!$A$39:$A$782,$A248,СВЦЭМ!$B$39:$B$782,W$226)+'СЕТ СН'!$F$15</f>
        <v>224.83842332</v>
      </c>
      <c r="X248" s="36">
        <f>SUMIFS(СВЦЭМ!$F$39:$F$782,СВЦЭМ!$A$39:$A$782,$A248,СВЦЭМ!$B$39:$B$782,X$226)+'СЕТ СН'!$F$15</f>
        <v>230.68282338</v>
      </c>
      <c r="Y248" s="36">
        <f>SUMIFS(СВЦЭМ!$F$39:$F$782,СВЦЭМ!$A$39:$A$782,$A248,СВЦЭМ!$B$39:$B$782,Y$226)+'СЕТ СН'!$F$15</f>
        <v>226.7214377</v>
      </c>
    </row>
    <row r="249" spans="1:25" ht="15.75" x14ac:dyDescent="0.2">
      <c r="A249" s="35">
        <f t="shared" si="6"/>
        <v>44492</v>
      </c>
      <c r="B249" s="36">
        <f>SUMIFS(СВЦЭМ!$F$39:$F$782,СВЦЭМ!$A$39:$A$782,$A249,СВЦЭМ!$B$39:$B$782,B$226)+'СЕТ СН'!$F$15</f>
        <v>223.81184565000001</v>
      </c>
      <c r="C249" s="36">
        <f>SUMIFS(СВЦЭМ!$F$39:$F$782,СВЦЭМ!$A$39:$A$782,$A249,СВЦЭМ!$B$39:$B$782,C$226)+'СЕТ СН'!$F$15</f>
        <v>217.20697507</v>
      </c>
      <c r="D249" s="36">
        <f>SUMIFS(СВЦЭМ!$F$39:$F$782,СВЦЭМ!$A$39:$A$782,$A249,СВЦЭМ!$B$39:$B$782,D$226)+'СЕТ СН'!$F$15</f>
        <v>221.17282087000001</v>
      </c>
      <c r="E249" s="36">
        <f>SUMIFS(СВЦЭМ!$F$39:$F$782,СВЦЭМ!$A$39:$A$782,$A249,СВЦЭМ!$B$39:$B$782,E$226)+'СЕТ СН'!$F$15</f>
        <v>224.31178363000001</v>
      </c>
      <c r="F249" s="36">
        <f>SUMIFS(СВЦЭМ!$F$39:$F$782,СВЦЭМ!$A$39:$A$782,$A249,СВЦЭМ!$B$39:$B$782,F$226)+'СЕТ СН'!$F$15</f>
        <v>223.57584997000001</v>
      </c>
      <c r="G249" s="36">
        <f>SUMIFS(СВЦЭМ!$F$39:$F$782,СВЦЭМ!$A$39:$A$782,$A249,СВЦЭМ!$B$39:$B$782,G$226)+'СЕТ СН'!$F$15</f>
        <v>224.95225889</v>
      </c>
      <c r="H249" s="36">
        <f>SUMIFS(СВЦЭМ!$F$39:$F$782,СВЦЭМ!$A$39:$A$782,$A249,СВЦЭМ!$B$39:$B$782,H$226)+'СЕТ СН'!$F$15</f>
        <v>217.18714467999999</v>
      </c>
      <c r="I249" s="36">
        <f>SUMIFS(СВЦЭМ!$F$39:$F$782,СВЦЭМ!$A$39:$A$782,$A249,СВЦЭМ!$B$39:$B$782,I$226)+'СЕТ СН'!$F$15</f>
        <v>216.80734712</v>
      </c>
      <c r="J249" s="36">
        <f>SUMIFS(СВЦЭМ!$F$39:$F$782,СВЦЭМ!$A$39:$A$782,$A249,СВЦЭМ!$B$39:$B$782,J$226)+'СЕТ СН'!$F$15</f>
        <v>207.49808019</v>
      </c>
      <c r="K249" s="36">
        <f>SUMIFS(СВЦЭМ!$F$39:$F$782,СВЦЭМ!$A$39:$A$782,$A249,СВЦЭМ!$B$39:$B$782,K$226)+'СЕТ СН'!$F$15</f>
        <v>204.20529539</v>
      </c>
      <c r="L249" s="36">
        <f>SUMIFS(СВЦЭМ!$F$39:$F$782,СВЦЭМ!$A$39:$A$782,$A249,СВЦЭМ!$B$39:$B$782,L$226)+'СЕТ СН'!$F$15</f>
        <v>200.49210828</v>
      </c>
      <c r="M249" s="36">
        <f>SUMIFS(СВЦЭМ!$F$39:$F$782,СВЦЭМ!$A$39:$A$782,$A249,СВЦЭМ!$B$39:$B$782,M$226)+'СЕТ СН'!$F$15</f>
        <v>199.11890679000001</v>
      </c>
      <c r="N249" s="36">
        <f>SUMIFS(СВЦЭМ!$F$39:$F$782,СВЦЭМ!$A$39:$A$782,$A249,СВЦЭМ!$B$39:$B$782,N$226)+'СЕТ СН'!$F$15</f>
        <v>197.10245674000001</v>
      </c>
      <c r="O249" s="36">
        <f>SUMIFS(СВЦЭМ!$F$39:$F$782,СВЦЭМ!$A$39:$A$782,$A249,СВЦЭМ!$B$39:$B$782,O$226)+'СЕТ СН'!$F$15</f>
        <v>195.48625036000001</v>
      </c>
      <c r="P249" s="36">
        <f>SUMIFS(СВЦЭМ!$F$39:$F$782,СВЦЭМ!$A$39:$A$782,$A249,СВЦЭМ!$B$39:$B$782,P$226)+'СЕТ СН'!$F$15</f>
        <v>194.21174515000001</v>
      </c>
      <c r="Q249" s="36">
        <f>SUMIFS(СВЦЭМ!$F$39:$F$782,СВЦЭМ!$A$39:$A$782,$A249,СВЦЭМ!$B$39:$B$782,Q$226)+'СЕТ СН'!$F$15</f>
        <v>192.93807821999999</v>
      </c>
      <c r="R249" s="36">
        <f>SUMIFS(СВЦЭМ!$F$39:$F$782,СВЦЭМ!$A$39:$A$782,$A249,СВЦЭМ!$B$39:$B$782,R$226)+'СЕТ СН'!$F$15</f>
        <v>192.25280710999999</v>
      </c>
      <c r="S249" s="36">
        <f>SUMIFS(СВЦЭМ!$F$39:$F$782,СВЦЭМ!$A$39:$A$782,$A249,СВЦЭМ!$B$39:$B$782,S$226)+'СЕТ СН'!$F$15</f>
        <v>193.20355028</v>
      </c>
      <c r="T249" s="36">
        <f>SUMIFS(СВЦЭМ!$F$39:$F$782,СВЦЭМ!$A$39:$A$782,$A249,СВЦЭМ!$B$39:$B$782,T$226)+'СЕТ СН'!$F$15</f>
        <v>194.5513555</v>
      </c>
      <c r="U249" s="36">
        <f>SUMIFS(СВЦЭМ!$F$39:$F$782,СВЦЭМ!$A$39:$A$782,$A249,СВЦЭМ!$B$39:$B$782,U$226)+'СЕТ СН'!$F$15</f>
        <v>193.44846841</v>
      </c>
      <c r="V249" s="36">
        <f>SUMIFS(СВЦЭМ!$F$39:$F$782,СВЦЭМ!$A$39:$A$782,$A249,СВЦЭМ!$B$39:$B$782,V$226)+'СЕТ СН'!$F$15</f>
        <v>191.40053854999999</v>
      </c>
      <c r="W249" s="36">
        <f>SUMIFS(СВЦЭМ!$F$39:$F$782,СВЦЭМ!$A$39:$A$782,$A249,СВЦЭМ!$B$39:$B$782,W$226)+'СЕТ СН'!$F$15</f>
        <v>195.01745133</v>
      </c>
      <c r="X249" s="36">
        <f>SUMIFS(СВЦЭМ!$F$39:$F$782,СВЦЭМ!$A$39:$A$782,$A249,СВЦЭМ!$B$39:$B$782,X$226)+'СЕТ СН'!$F$15</f>
        <v>200.02464187000001</v>
      </c>
      <c r="Y249" s="36">
        <f>SUMIFS(СВЦЭМ!$F$39:$F$782,СВЦЭМ!$A$39:$A$782,$A249,СВЦЭМ!$B$39:$B$782,Y$226)+'СЕТ СН'!$F$15</f>
        <v>209.72703529</v>
      </c>
    </row>
    <row r="250" spans="1:25" ht="15.75" x14ac:dyDescent="0.2">
      <c r="A250" s="35">
        <f t="shared" si="6"/>
        <v>44493</v>
      </c>
      <c r="B250" s="36">
        <f>SUMIFS(СВЦЭМ!$F$39:$F$782,СВЦЭМ!$A$39:$A$782,$A250,СВЦЭМ!$B$39:$B$782,B$226)+'СЕТ СН'!$F$15</f>
        <v>217.76033188</v>
      </c>
      <c r="C250" s="36">
        <f>SUMIFS(СВЦЭМ!$F$39:$F$782,СВЦЭМ!$A$39:$A$782,$A250,СВЦЭМ!$B$39:$B$782,C$226)+'СЕТ СН'!$F$15</f>
        <v>224.46629554</v>
      </c>
      <c r="D250" s="36">
        <f>SUMIFS(СВЦЭМ!$F$39:$F$782,СВЦЭМ!$A$39:$A$782,$A250,СВЦЭМ!$B$39:$B$782,D$226)+'СЕТ СН'!$F$15</f>
        <v>233.93202373</v>
      </c>
      <c r="E250" s="36">
        <f>SUMIFS(СВЦЭМ!$F$39:$F$782,СВЦЭМ!$A$39:$A$782,$A250,СВЦЭМ!$B$39:$B$782,E$226)+'СЕТ СН'!$F$15</f>
        <v>236.12512719</v>
      </c>
      <c r="F250" s="36">
        <f>SUMIFS(СВЦЭМ!$F$39:$F$782,СВЦЭМ!$A$39:$A$782,$A250,СВЦЭМ!$B$39:$B$782,F$226)+'СЕТ СН'!$F$15</f>
        <v>234.88999401000001</v>
      </c>
      <c r="G250" s="36">
        <f>SUMIFS(СВЦЭМ!$F$39:$F$782,СВЦЭМ!$A$39:$A$782,$A250,СВЦЭМ!$B$39:$B$782,G$226)+'СЕТ СН'!$F$15</f>
        <v>235.47986502000001</v>
      </c>
      <c r="H250" s="36">
        <f>SUMIFS(СВЦЭМ!$F$39:$F$782,СВЦЭМ!$A$39:$A$782,$A250,СВЦЭМ!$B$39:$B$782,H$226)+'СЕТ СН'!$F$15</f>
        <v>227.97475549999999</v>
      </c>
      <c r="I250" s="36">
        <f>SUMIFS(СВЦЭМ!$F$39:$F$782,СВЦЭМ!$A$39:$A$782,$A250,СВЦЭМ!$B$39:$B$782,I$226)+'СЕТ СН'!$F$15</f>
        <v>217.47132973000001</v>
      </c>
      <c r="J250" s="36">
        <f>SUMIFS(СВЦЭМ!$F$39:$F$782,СВЦЭМ!$A$39:$A$782,$A250,СВЦЭМ!$B$39:$B$782,J$226)+'СЕТ СН'!$F$15</f>
        <v>207.33950369999999</v>
      </c>
      <c r="K250" s="36">
        <f>SUMIFS(СВЦЭМ!$F$39:$F$782,СВЦЭМ!$A$39:$A$782,$A250,СВЦЭМ!$B$39:$B$782,K$226)+'СЕТ СН'!$F$15</f>
        <v>200.95493923000001</v>
      </c>
      <c r="L250" s="36">
        <f>SUMIFS(СВЦЭМ!$F$39:$F$782,СВЦЭМ!$A$39:$A$782,$A250,СВЦЭМ!$B$39:$B$782,L$226)+'СЕТ СН'!$F$15</f>
        <v>196.48929077</v>
      </c>
      <c r="M250" s="36">
        <f>SUMIFS(СВЦЭМ!$F$39:$F$782,СВЦЭМ!$A$39:$A$782,$A250,СВЦЭМ!$B$39:$B$782,M$226)+'СЕТ СН'!$F$15</f>
        <v>195.3347775</v>
      </c>
      <c r="N250" s="36">
        <f>SUMIFS(СВЦЭМ!$F$39:$F$782,СВЦЭМ!$A$39:$A$782,$A250,СВЦЭМ!$B$39:$B$782,N$226)+'СЕТ СН'!$F$15</f>
        <v>195.30490800999999</v>
      </c>
      <c r="O250" s="36">
        <f>SUMIFS(СВЦЭМ!$F$39:$F$782,СВЦЭМ!$A$39:$A$782,$A250,СВЦЭМ!$B$39:$B$782,O$226)+'СЕТ СН'!$F$15</f>
        <v>193.58750097000001</v>
      </c>
      <c r="P250" s="36">
        <f>SUMIFS(СВЦЭМ!$F$39:$F$782,СВЦЭМ!$A$39:$A$782,$A250,СВЦЭМ!$B$39:$B$782,P$226)+'СЕТ СН'!$F$15</f>
        <v>193.18088359000001</v>
      </c>
      <c r="Q250" s="36">
        <f>SUMIFS(СВЦЭМ!$F$39:$F$782,СВЦЭМ!$A$39:$A$782,$A250,СВЦЭМ!$B$39:$B$782,Q$226)+'СЕТ СН'!$F$15</f>
        <v>191.69021848</v>
      </c>
      <c r="R250" s="36">
        <f>SUMIFS(СВЦЭМ!$F$39:$F$782,СВЦЭМ!$A$39:$A$782,$A250,СВЦЭМ!$B$39:$B$782,R$226)+'СЕТ СН'!$F$15</f>
        <v>191.48697354000001</v>
      </c>
      <c r="S250" s="36">
        <f>SUMIFS(СВЦЭМ!$F$39:$F$782,СВЦЭМ!$A$39:$A$782,$A250,СВЦЭМ!$B$39:$B$782,S$226)+'СЕТ СН'!$F$15</f>
        <v>193.11441245</v>
      </c>
      <c r="T250" s="36">
        <f>SUMIFS(СВЦЭМ!$F$39:$F$782,СВЦЭМ!$A$39:$A$782,$A250,СВЦЭМ!$B$39:$B$782,T$226)+'СЕТ СН'!$F$15</f>
        <v>189.36204512</v>
      </c>
      <c r="U250" s="36">
        <f>SUMIFS(СВЦЭМ!$F$39:$F$782,СВЦЭМ!$A$39:$A$782,$A250,СВЦЭМ!$B$39:$B$782,U$226)+'СЕТ СН'!$F$15</f>
        <v>192.24909201</v>
      </c>
      <c r="V250" s="36">
        <f>SUMIFS(СВЦЭМ!$F$39:$F$782,СВЦЭМ!$A$39:$A$782,$A250,СВЦЭМ!$B$39:$B$782,V$226)+'СЕТ СН'!$F$15</f>
        <v>194.93895257</v>
      </c>
      <c r="W250" s="36">
        <f>SUMIFS(СВЦЭМ!$F$39:$F$782,СВЦЭМ!$A$39:$A$782,$A250,СВЦЭМ!$B$39:$B$782,W$226)+'СЕТ СН'!$F$15</f>
        <v>197.85869442000001</v>
      </c>
      <c r="X250" s="36">
        <f>SUMIFS(СВЦЭМ!$F$39:$F$782,СВЦЭМ!$A$39:$A$782,$A250,СВЦЭМ!$B$39:$B$782,X$226)+'СЕТ СН'!$F$15</f>
        <v>202.42459653</v>
      </c>
      <c r="Y250" s="36">
        <f>SUMIFS(СВЦЭМ!$F$39:$F$782,СВЦЭМ!$A$39:$A$782,$A250,СВЦЭМ!$B$39:$B$782,Y$226)+'СЕТ СН'!$F$15</f>
        <v>209.97573958000001</v>
      </c>
    </row>
    <row r="251" spans="1:25" ht="15.75" x14ac:dyDescent="0.2">
      <c r="A251" s="35">
        <f t="shared" si="6"/>
        <v>44494</v>
      </c>
      <c r="B251" s="36">
        <f>SUMIFS(СВЦЭМ!$F$39:$F$782,СВЦЭМ!$A$39:$A$782,$A251,СВЦЭМ!$B$39:$B$782,B$226)+'СЕТ СН'!$F$15</f>
        <v>223.37905713000001</v>
      </c>
      <c r="C251" s="36">
        <f>SUMIFS(СВЦЭМ!$F$39:$F$782,СВЦЭМ!$A$39:$A$782,$A251,СВЦЭМ!$B$39:$B$782,C$226)+'СЕТ СН'!$F$15</f>
        <v>240.09797596999999</v>
      </c>
      <c r="D251" s="36">
        <f>SUMIFS(СВЦЭМ!$F$39:$F$782,СВЦЭМ!$A$39:$A$782,$A251,СВЦЭМ!$B$39:$B$782,D$226)+'СЕТ СН'!$F$15</f>
        <v>239.96426686999999</v>
      </c>
      <c r="E251" s="36">
        <f>SUMIFS(СВЦЭМ!$F$39:$F$782,СВЦЭМ!$A$39:$A$782,$A251,СВЦЭМ!$B$39:$B$782,E$226)+'СЕТ СН'!$F$15</f>
        <v>218.84818762</v>
      </c>
      <c r="F251" s="36">
        <f>SUMIFS(СВЦЭМ!$F$39:$F$782,СВЦЭМ!$A$39:$A$782,$A251,СВЦЭМ!$B$39:$B$782,F$226)+'СЕТ СН'!$F$15</f>
        <v>217.97264294999999</v>
      </c>
      <c r="G251" s="36">
        <f>SUMIFS(СВЦЭМ!$F$39:$F$782,СВЦЭМ!$A$39:$A$782,$A251,СВЦЭМ!$B$39:$B$782,G$226)+'СЕТ СН'!$F$15</f>
        <v>219.85858916999999</v>
      </c>
      <c r="H251" s="36">
        <f>SUMIFS(СВЦЭМ!$F$39:$F$782,СВЦЭМ!$A$39:$A$782,$A251,СВЦЭМ!$B$39:$B$782,H$226)+'СЕТ СН'!$F$15</f>
        <v>232.02322634999999</v>
      </c>
      <c r="I251" s="36">
        <f>SUMIFS(СВЦЭМ!$F$39:$F$782,СВЦЭМ!$A$39:$A$782,$A251,СВЦЭМ!$B$39:$B$782,I$226)+'СЕТ СН'!$F$15</f>
        <v>228.12485964999999</v>
      </c>
      <c r="J251" s="36">
        <f>SUMIFS(СВЦЭМ!$F$39:$F$782,СВЦЭМ!$A$39:$A$782,$A251,СВЦЭМ!$B$39:$B$782,J$226)+'СЕТ СН'!$F$15</f>
        <v>215.49130781</v>
      </c>
      <c r="K251" s="36">
        <f>SUMIFS(СВЦЭМ!$F$39:$F$782,СВЦЭМ!$A$39:$A$782,$A251,СВЦЭМ!$B$39:$B$782,K$226)+'СЕТ СН'!$F$15</f>
        <v>207.85115691999999</v>
      </c>
      <c r="L251" s="36">
        <f>SUMIFS(СВЦЭМ!$F$39:$F$782,СВЦЭМ!$A$39:$A$782,$A251,СВЦЭМ!$B$39:$B$782,L$226)+'СЕТ СН'!$F$15</f>
        <v>207.50943365000001</v>
      </c>
      <c r="M251" s="36">
        <f>SUMIFS(СВЦЭМ!$F$39:$F$782,СВЦЭМ!$A$39:$A$782,$A251,СВЦЭМ!$B$39:$B$782,M$226)+'СЕТ СН'!$F$15</f>
        <v>210.70485506</v>
      </c>
      <c r="N251" s="36">
        <f>SUMIFS(СВЦЭМ!$F$39:$F$782,СВЦЭМ!$A$39:$A$782,$A251,СВЦЭМ!$B$39:$B$782,N$226)+'СЕТ СН'!$F$15</f>
        <v>213.25821489</v>
      </c>
      <c r="O251" s="36">
        <f>SUMIFS(СВЦЭМ!$F$39:$F$782,СВЦЭМ!$A$39:$A$782,$A251,СВЦЭМ!$B$39:$B$782,O$226)+'СЕТ СН'!$F$15</f>
        <v>213.14910742999999</v>
      </c>
      <c r="P251" s="36">
        <f>SUMIFS(СВЦЭМ!$F$39:$F$782,СВЦЭМ!$A$39:$A$782,$A251,СВЦЭМ!$B$39:$B$782,P$226)+'СЕТ СН'!$F$15</f>
        <v>212.31396140000001</v>
      </c>
      <c r="Q251" s="36">
        <f>SUMIFS(СВЦЭМ!$F$39:$F$782,СВЦЭМ!$A$39:$A$782,$A251,СВЦЭМ!$B$39:$B$782,Q$226)+'СЕТ СН'!$F$15</f>
        <v>212.68788502000001</v>
      </c>
      <c r="R251" s="36">
        <f>SUMIFS(СВЦЭМ!$F$39:$F$782,СВЦЭМ!$A$39:$A$782,$A251,СВЦЭМ!$B$39:$B$782,R$226)+'СЕТ СН'!$F$15</f>
        <v>211.06757832</v>
      </c>
      <c r="S251" s="36">
        <f>SUMIFS(СВЦЭМ!$F$39:$F$782,СВЦЭМ!$A$39:$A$782,$A251,СВЦЭМ!$B$39:$B$782,S$226)+'СЕТ СН'!$F$15</f>
        <v>207.94936845999999</v>
      </c>
      <c r="T251" s="36">
        <f>SUMIFS(СВЦЭМ!$F$39:$F$782,СВЦЭМ!$A$39:$A$782,$A251,СВЦЭМ!$B$39:$B$782,T$226)+'СЕТ СН'!$F$15</f>
        <v>209.06650739</v>
      </c>
      <c r="U251" s="36">
        <f>SUMIFS(СВЦЭМ!$F$39:$F$782,СВЦЭМ!$A$39:$A$782,$A251,СВЦЭМ!$B$39:$B$782,U$226)+'СЕТ СН'!$F$15</f>
        <v>213.02404883</v>
      </c>
      <c r="V251" s="36">
        <f>SUMIFS(СВЦЭМ!$F$39:$F$782,СВЦЭМ!$A$39:$A$782,$A251,СВЦЭМ!$B$39:$B$782,V$226)+'СЕТ СН'!$F$15</f>
        <v>206.53453589</v>
      </c>
      <c r="W251" s="36">
        <f>SUMIFS(СВЦЭМ!$F$39:$F$782,СВЦЭМ!$A$39:$A$782,$A251,СВЦЭМ!$B$39:$B$782,W$226)+'СЕТ СН'!$F$15</f>
        <v>210.61148019999999</v>
      </c>
      <c r="X251" s="36">
        <f>SUMIFS(СВЦЭМ!$F$39:$F$782,СВЦЭМ!$A$39:$A$782,$A251,СВЦЭМ!$B$39:$B$782,X$226)+'СЕТ СН'!$F$15</f>
        <v>215.33606429</v>
      </c>
      <c r="Y251" s="36">
        <f>SUMIFS(СВЦЭМ!$F$39:$F$782,СВЦЭМ!$A$39:$A$782,$A251,СВЦЭМ!$B$39:$B$782,Y$226)+'СЕТ СН'!$F$15</f>
        <v>223.68148694999999</v>
      </c>
    </row>
    <row r="252" spans="1:25" ht="15.75" x14ac:dyDescent="0.2">
      <c r="A252" s="35">
        <f t="shared" si="6"/>
        <v>44495</v>
      </c>
      <c r="B252" s="36">
        <f>SUMIFS(СВЦЭМ!$F$39:$F$782,СВЦЭМ!$A$39:$A$782,$A252,СВЦЭМ!$B$39:$B$782,B$226)+'СЕТ СН'!$F$15</f>
        <v>219.30194768000001</v>
      </c>
      <c r="C252" s="36">
        <f>SUMIFS(СВЦЭМ!$F$39:$F$782,СВЦЭМ!$A$39:$A$782,$A252,СВЦЭМ!$B$39:$B$782,C$226)+'СЕТ СН'!$F$15</f>
        <v>220.50197025</v>
      </c>
      <c r="D252" s="36">
        <f>SUMIFS(СВЦЭМ!$F$39:$F$782,СВЦЭМ!$A$39:$A$782,$A252,СВЦЭМ!$B$39:$B$782,D$226)+'СЕТ СН'!$F$15</f>
        <v>222.41201235</v>
      </c>
      <c r="E252" s="36">
        <f>SUMIFS(СВЦЭМ!$F$39:$F$782,СВЦЭМ!$A$39:$A$782,$A252,СВЦЭМ!$B$39:$B$782,E$226)+'СЕТ СН'!$F$15</f>
        <v>224.27282664000001</v>
      </c>
      <c r="F252" s="36">
        <f>SUMIFS(СВЦЭМ!$F$39:$F$782,СВЦЭМ!$A$39:$A$782,$A252,СВЦЭМ!$B$39:$B$782,F$226)+'СЕТ СН'!$F$15</f>
        <v>223.65497590000001</v>
      </c>
      <c r="G252" s="36">
        <f>SUMIFS(СВЦЭМ!$F$39:$F$782,СВЦЭМ!$A$39:$A$782,$A252,СВЦЭМ!$B$39:$B$782,G$226)+'СЕТ СН'!$F$15</f>
        <v>221.38018510000001</v>
      </c>
      <c r="H252" s="36">
        <f>SUMIFS(СВЦЭМ!$F$39:$F$782,СВЦЭМ!$A$39:$A$782,$A252,СВЦЭМ!$B$39:$B$782,H$226)+'СЕТ СН'!$F$15</f>
        <v>223.29703484000001</v>
      </c>
      <c r="I252" s="36">
        <f>SUMIFS(СВЦЭМ!$F$39:$F$782,СВЦЭМ!$A$39:$A$782,$A252,СВЦЭМ!$B$39:$B$782,I$226)+'СЕТ СН'!$F$15</f>
        <v>213.64804881000001</v>
      </c>
      <c r="J252" s="36">
        <f>SUMIFS(СВЦЭМ!$F$39:$F$782,СВЦЭМ!$A$39:$A$782,$A252,СВЦЭМ!$B$39:$B$782,J$226)+'СЕТ СН'!$F$15</f>
        <v>205.21295452999999</v>
      </c>
      <c r="K252" s="36">
        <f>SUMIFS(СВЦЭМ!$F$39:$F$782,СВЦЭМ!$A$39:$A$782,$A252,СВЦЭМ!$B$39:$B$782,K$226)+'СЕТ СН'!$F$15</f>
        <v>206.17158795</v>
      </c>
      <c r="L252" s="36">
        <f>SUMIFS(СВЦЭМ!$F$39:$F$782,СВЦЭМ!$A$39:$A$782,$A252,СВЦЭМ!$B$39:$B$782,L$226)+'СЕТ СН'!$F$15</f>
        <v>206.58144433000001</v>
      </c>
      <c r="M252" s="36">
        <f>SUMIFS(СВЦЭМ!$F$39:$F$782,СВЦЭМ!$A$39:$A$782,$A252,СВЦЭМ!$B$39:$B$782,M$226)+'СЕТ СН'!$F$15</f>
        <v>205.41778590000001</v>
      </c>
      <c r="N252" s="36">
        <f>SUMIFS(СВЦЭМ!$F$39:$F$782,СВЦЭМ!$A$39:$A$782,$A252,СВЦЭМ!$B$39:$B$782,N$226)+'СЕТ СН'!$F$15</f>
        <v>206.11021604000001</v>
      </c>
      <c r="O252" s="36">
        <f>SUMIFS(СВЦЭМ!$F$39:$F$782,СВЦЭМ!$A$39:$A$782,$A252,СВЦЭМ!$B$39:$B$782,O$226)+'СЕТ СН'!$F$15</f>
        <v>206.65835748000001</v>
      </c>
      <c r="P252" s="36">
        <f>SUMIFS(СВЦЭМ!$F$39:$F$782,СВЦЭМ!$A$39:$A$782,$A252,СВЦЭМ!$B$39:$B$782,P$226)+'СЕТ СН'!$F$15</f>
        <v>210.22325799999999</v>
      </c>
      <c r="Q252" s="36">
        <f>SUMIFS(СВЦЭМ!$F$39:$F$782,СВЦЭМ!$A$39:$A$782,$A252,СВЦЭМ!$B$39:$B$782,Q$226)+'СЕТ СН'!$F$15</f>
        <v>210.4489413</v>
      </c>
      <c r="R252" s="36">
        <f>SUMIFS(СВЦЭМ!$F$39:$F$782,СВЦЭМ!$A$39:$A$782,$A252,СВЦЭМ!$B$39:$B$782,R$226)+'СЕТ СН'!$F$15</f>
        <v>206.90188230999999</v>
      </c>
      <c r="S252" s="36">
        <f>SUMIFS(СВЦЭМ!$F$39:$F$782,СВЦЭМ!$A$39:$A$782,$A252,СВЦЭМ!$B$39:$B$782,S$226)+'СЕТ СН'!$F$15</f>
        <v>201.54001349000001</v>
      </c>
      <c r="T252" s="36">
        <f>SUMIFS(СВЦЭМ!$F$39:$F$782,СВЦЭМ!$A$39:$A$782,$A252,СВЦЭМ!$B$39:$B$782,T$226)+'СЕТ СН'!$F$15</f>
        <v>203.76203952</v>
      </c>
      <c r="U252" s="36">
        <f>SUMIFS(СВЦЭМ!$F$39:$F$782,СВЦЭМ!$A$39:$A$782,$A252,СВЦЭМ!$B$39:$B$782,U$226)+'СЕТ СН'!$F$15</f>
        <v>206.10026192999999</v>
      </c>
      <c r="V252" s="36">
        <f>SUMIFS(СВЦЭМ!$F$39:$F$782,СВЦЭМ!$A$39:$A$782,$A252,СВЦЭМ!$B$39:$B$782,V$226)+'СЕТ СН'!$F$15</f>
        <v>204.36937173999999</v>
      </c>
      <c r="W252" s="36">
        <f>SUMIFS(СВЦЭМ!$F$39:$F$782,СВЦЭМ!$A$39:$A$782,$A252,СВЦЭМ!$B$39:$B$782,W$226)+'СЕТ СН'!$F$15</f>
        <v>202.96951193000001</v>
      </c>
      <c r="X252" s="36">
        <f>SUMIFS(СВЦЭМ!$F$39:$F$782,СВЦЭМ!$A$39:$A$782,$A252,СВЦЭМ!$B$39:$B$782,X$226)+'СЕТ СН'!$F$15</f>
        <v>200.42939303</v>
      </c>
      <c r="Y252" s="36">
        <f>SUMIFS(СВЦЭМ!$F$39:$F$782,СВЦЭМ!$A$39:$A$782,$A252,СВЦЭМ!$B$39:$B$782,Y$226)+'СЕТ СН'!$F$15</f>
        <v>200.73872603000001</v>
      </c>
    </row>
    <row r="253" spans="1:25" ht="15.75" x14ac:dyDescent="0.2">
      <c r="A253" s="35">
        <f t="shared" si="6"/>
        <v>44496</v>
      </c>
      <c r="B253" s="36">
        <f>SUMIFS(СВЦЭМ!$F$39:$F$782,СВЦЭМ!$A$39:$A$782,$A253,СВЦЭМ!$B$39:$B$782,B$226)+'СЕТ СН'!$F$15</f>
        <v>205.70657965000001</v>
      </c>
      <c r="C253" s="36">
        <f>SUMIFS(СВЦЭМ!$F$39:$F$782,СВЦЭМ!$A$39:$A$782,$A253,СВЦЭМ!$B$39:$B$782,C$226)+'СЕТ СН'!$F$15</f>
        <v>216.01148234999999</v>
      </c>
      <c r="D253" s="36">
        <f>SUMIFS(СВЦЭМ!$F$39:$F$782,СВЦЭМ!$A$39:$A$782,$A253,СВЦЭМ!$B$39:$B$782,D$226)+'СЕТ СН'!$F$15</f>
        <v>212.50786896</v>
      </c>
      <c r="E253" s="36">
        <f>SUMIFS(СВЦЭМ!$F$39:$F$782,СВЦЭМ!$A$39:$A$782,$A253,СВЦЭМ!$B$39:$B$782,E$226)+'СЕТ СН'!$F$15</f>
        <v>215.32877826000001</v>
      </c>
      <c r="F253" s="36">
        <f>SUMIFS(СВЦЭМ!$F$39:$F$782,СВЦЭМ!$A$39:$A$782,$A253,СВЦЭМ!$B$39:$B$782,F$226)+'СЕТ СН'!$F$15</f>
        <v>214.21223707999999</v>
      </c>
      <c r="G253" s="36">
        <f>SUMIFS(СВЦЭМ!$F$39:$F$782,СВЦЭМ!$A$39:$A$782,$A253,СВЦЭМ!$B$39:$B$782,G$226)+'СЕТ СН'!$F$15</f>
        <v>208.34215341000001</v>
      </c>
      <c r="H253" s="36">
        <f>SUMIFS(СВЦЭМ!$F$39:$F$782,СВЦЭМ!$A$39:$A$782,$A253,СВЦЭМ!$B$39:$B$782,H$226)+'СЕТ СН'!$F$15</f>
        <v>213.55342469999999</v>
      </c>
      <c r="I253" s="36">
        <f>SUMIFS(СВЦЭМ!$F$39:$F$782,СВЦЭМ!$A$39:$A$782,$A253,СВЦЭМ!$B$39:$B$782,I$226)+'СЕТ СН'!$F$15</f>
        <v>214.04184731000001</v>
      </c>
      <c r="J253" s="36">
        <f>SUMIFS(СВЦЭМ!$F$39:$F$782,СВЦЭМ!$A$39:$A$782,$A253,СВЦЭМ!$B$39:$B$782,J$226)+'СЕТ СН'!$F$15</f>
        <v>210.16518912000001</v>
      </c>
      <c r="K253" s="36">
        <f>SUMIFS(СВЦЭМ!$F$39:$F$782,СВЦЭМ!$A$39:$A$782,$A253,СВЦЭМ!$B$39:$B$782,K$226)+'СЕТ СН'!$F$15</f>
        <v>214.25387118</v>
      </c>
      <c r="L253" s="36">
        <f>SUMIFS(СВЦЭМ!$F$39:$F$782,СВЦЭМ!$A$39:$A$782,$A253,СВЦЭМ!$B$39:$B$782,L$226)+'СЕТ СН'!$F$15</f>
        <v>214.47933424999999</v>
      </c>
      <c r="M253" s="36">
        <f>SUMIFS(СВЦЭМ!$F$39:$F$782,СВЦЭМ!$A$39:$A$782,$A253,СВЦЭМ!$B$39:$B$782,M$226)+'СЕТ СН'!$F$15</f>
        <v>213.55196882000001</v>
      </c>
      <c r="N253" s="36">
        <f>SUMIFS(СВЦЭМ!$F$39:$F$782,СВЦЭМ!$A$39:$A$782,$A253,СВЦЭМ!$B$39:$B$782,N$226)+'СЕТ СН'!$F$15</f>
        <v>210.82790992</v>
      </c>
      <c r="O253" s="36">
        <f>SUMIFS(СВЦЭМ!$F$39:$F$782,СВЦЭМ!$A$39:$A$782,$A253,СВЦЭМ!$B$39:$B$782,O$226)+'СЕТ СН'!$F$15</f>
        <v>210.10922062</v>
      </c>
      <c r="P253" s="36">
        <f>SUMIFS(СВЦЭМ!$F$39:$F$782,СВЦЭМ!$A$39:$A$782,$A253,СВЦЭМ!$B$39:$B$782,P$226)+'СЕТ СН'!$F$15</f>
        <v>208.77205463000001</v>
      </c>
      <c r="Q253" s="36">
        <f>SUMIFS(СВЦЭМ!$F$39:$F$782,СВЦЭМ!$A$39:$A$782,$A253,СВЦЭМ!$B$39:$B$782,Q$226)+'СЕТ СН'!$F$15</f>
        <v>208.42816812000001</v>
      </c>
      <c r="R253" s="36">
        <f>SUMIFS(СВЦЭМ!$F$39:$F$782,СВЦЭМ!$A$39:$A$782,$A253,СВЦЭМ!$B$39:$B$782,R$226)+'СЕТ СН'!$F$15</f>
        <v>207.81330231000001</v>
      </c>
      <c r="S253" s="36">
        <f>SUMIFS(СВЦЭМ!$F$39:$F$782,СВЦЭМ!$A$39:$A$782,$A253,СВЦЭМ!$B$39:$B$782,S$226)+'СЕТ СН'!$F$15</f>
        <v>210.52954011</v>
      </c>
      <c r="T253" s="36">
        <f>SUMIFS(СВЦЭМ!$F$39:$F$782,СВЦЭМ!$A$39:$A$782,$A253,СВЦЭМ!$B$39:$B$782,T$226)+'СЕТ СН'!$F$15</f>
        <v>210.81160346999999</v>
      </c>
      <c r="U253" s="36">
        <f>SUMIFS(СВЦЭМ!$F$39:$F$782,СВЦЭМ!$A$39:$A$782,$A253,СВЦЭМ!$B$39:$B$782,U$226)+'СЕТ СН'!$F$15</f>
        <v>211.95117117000001</v>
      </c>
      <c r="V253" s="36">
        <f>SUMIFS(СВЦЭМ!$F$39:$F$782,СВЦЭМ!$A$39:$A$782,$A253,СВЦЭМ!$B$39:$B$782,V$226)+'СЕТ СН'!$F$15</f>
        <v>212.12347875</v>
      </c>
      <c r="W253" s="36">
        <f>SUMIFS(СВЦЭМ!$F$39:$F$782,СВЦЭМ!$A$39:$A$782,$A253,СВЦЭМ!$B$39:$B$782,W$226)+'СЕТ СН'!$F$15</f>
        <v>213.21281033</v>
      </c>
      <c r="X253" s="36">
        <f>SUMIFS(СВЦЭМ!$F$39:$F$782,СВЦЭМ!$A$39:$A$782,$A253,СВЦЭМ!$B$39:$B$782,X$226)+'СЕТ СН'!$F$15</f>
        <v>209.22359424000001</v>
      </c>
      <c r="Y253" s="36">
        <f>SUMIFS(СВЦЭМ!$F$39:$F$782,СВЦЭМ!$A$39:$A$782,$A253,СВЦЭМ!$B$39:$B$782,Y$226)+'СЕТ СН'!$F$15</f>
        <v>209.91361119999999</v>
      </c>
    </row>
    <row r="254" spans="1:25" ht="15.75" x14ac:dyDescent="0.2">
      <c r="A254" s="35">
        <f t="shared" si="6"/>
        <v>44497</v>
      </c>
      <c r="B254" s="36">
        <f>SUMIFS(СВЦЭМ!$F$39:$F$782,СВЦЭМ!$A$39:$A$782,$A254,СВЦЭМ!$B$39:$B$782,B$226)+'СЕТ СН'!$F$15</f>
        <v>212.50949906</v>
      </c>
      <c r="C254" s="36">
        <f>SUMIFS(СВЦЭМ!$F$39:$F$782,СВЦЭМ!$A$39:$A$782,$A254,СВЦЭМ!$B$39:$B$782,C$226)+'СЕТ СН'!$F$15</f>
        <v>223.60885074999999</v>
      </c>
      <c r="D254" s="36">
        <f>SUMIFS(СВЦЭМ!$F$39:$F$782,СВЦЭМ!$A$39:$A$782,$A254,СВЦЭМ!$B$39:$B$782,D$226)+'СЕТ СН'!$F$15</f>
        <v>213.35375873999999</v>
      </c>
      <c r="E254" s="36">
        <f>SUMIFS(СВЦЭМ!$F$39:$F$782,СВЦЭМ!$A$39:$A$782,$A254,СВЦЭМ!$B$39:$B$782,E$226)+'СЕТ СН'!$F$15</f>
        <v>209.61437685999999</v>
      </c>
      <c r="F254" s="36">
        <f>SUMIFS(СВЦЭМ!$F$39:$F$782,СВЦЭМ!$A$39:$A$782,$A254,СВЦЭМ!$B$39:$B$782,F$226)+'СЕТ СН'!$F$15</f>
        <v>209.14607530000001</v>
      </c>
      <c r="G254" s="36">
        <f>SUMIFS(СВЦЭМ!$F$39:$F$782,СВЦЭМ!$A$39:$A$782,$A254,СВЦЭМ!$B$39:$B$782,G$226)+'СЕТ СН'!$F$15</f>
        <v>211.67613621000001</v>
      </c>
      <c r="H254" s="36">
        <f>SUMIFS(СВЦЭМ!$F$39:$F$782,СВЦЭМ!$A$39:$A$782,$A254,СВЦЭМ!$B$39:$B$782,H$226)+'СЕТ СН'!$F$15</f>
        <v>214.93210551000001</v>
      </c>
      <c r="I254" s="36">
        <f>SUMIFS(СВЦЭМ!$F$39:$F$782,СВЦЭМ!$A$39:$A$782,$A254,СВЦЭМ!$B$39:$B$782,I$226)+'СЕТ СН'!$F$15</f>
        <v>206.31294285000001</v>
      </c>
      <c r="J254" s="36">
        <f>SUMIFS(СВЦЭМ!$F$39:$F$782,СВЦЭМ!$A$39:$A$782,$A254,СВЦЭМ!$B$39:$B$782,J$226)+'СЕТ СН'!$F$15</f>
        <v>198.17784494</v>
      </c>
      <c r="K254" s="36">
        <f>SUMIFS(СВЦЭМ!$F$39:$F$782,СВЦЭМ!$A$39:$A$782,$A254,СВЦЭМ!$B$39:$B$782,K$226)+'СЕТ СН'!$F$15</f>
        <v>200.112765</v>
      </c>
      <c r="L254" s="36">
        <f>SUMIFS(СВЦЭМ!$F$39:$F$782,СВЦЭМ!$A$39:$A$782,$A254,СВЦЭМ!$B$39:$B$782,L$226)+'СЕТ СН'!$F$15</f>
        <v>202.05248761999999</v>
      </c>
      <c r="M254" s="36">
        <f>SUMIFS(СВЦЭМ!$F$39:$F$782,СВЦЭМ!$A$39:$A$782,$A254,СВЦЭМ!$B$39:$B$782,M$226)+'СЕТ СН'!$F$15</f>
        <v>206.85427852000001</v>
      </c>
      <c r="N254" s="36">
        <f>SUMIFS(СВЦЭМ!$F$39:$F$782,СВЦЭМ!$A$39:$A$782,$A254,СВЦЭМ!$B$39:$B$782,N$226)+'СЕТ СН'!$F$15</f>
        <v>208.43362758999999</v>
      </c>
      <c r="O254" s="36">
        <f>SUMIFS(СВЦЭМ!$F$39:$F$782,СВЦЭМ!$A$39:$A$782,$A254,СВЦЭМ!$B$39:$B$782,O$226)+'СЕТ СН'!$F$15</f>
        <v>210.45919538000001</v>
      </c>
      <c r="P254" s="36">
        <f>SUMIFS(СВЦЭМ!$F$39:$F$782,СВЦЭМ!$A$39:$A$782,$A254,СВЦЭМ!$B$39:$B$782,P$226)+'СЕТ СН'!$F$15</f>
        <v>210.21057205</v>
      </c>
      <c r="Q254" s="36">
        <f>SUMIFS(СВЦЭМ!$F$39:$F$782,СВЦЭМ!$A$39:$A$782,$A254,СВЦЭМ!$B$39:$B$782,Q$226)+'СЕТ СН'!$F$15</f>
        <v>208.33570252999999</v>
      </c>
      <c r="R254" s="36">
        <f>SUMIFS(СВЦЭМ!$F$39:$F$782,СВЦЭМ!$A$39:$A$782,$A254,СВЦЭМ!$B$39:$B$782,R$226)+'СЕТ СН'!$F$15</f>
        <v>208.42866678999999</v>
      </c>
      <c r="S254" s="36">
        <f>SUMIFS(СВЦЭМ!$F$39:$F$782,СВЦЭМ!$A$39:$A$782,$A254,СВЦЭМ!$B$39:$B$782,S$226)+'СЕТ СН'!$F$15</f>
        <v>208.98522227999999</v>
      </c>
      <c r="T254" s="36">
        <f>SUMIFS(СВЦЭМ!$F$39:$F$782,СВЦЭМ!$A$39:$A$782,$A254,СВЦЭМ!$B$39:$B$782,T$226)+'СЕТ СН'!$F$15</f>
        <v>202.95923077</v>
      </c>
      <c r="U254" s="36">
        <f>SUMIFS(СВЦЭМ!$F$39:$F$782,СВЦЭМ!$A$39:$A$782,$A254,СВЦЭМ!$B$39:$B$782,U$226)+'СЕТ СН'!$F$15</f>
        <v>205.24427206999999</v>
      </c>
      <c r="V254" s="36">
        <f>SUMIFS(СВЦЭМ!$F$39:$F$782,СВЦЭМ!$A$39:$A$782,$A254,СВЦЭМ!$B$39:$B$782,V$226)+'СЕТ СН'!$F$15</f>
        <v>203.95176506999999</v>
      </c>
      <c r="W254" s="36">
        <f>SUMIFS(СВЦЭМ!$F$39:$F$782,СВЦЭМ!$A$39:$A$782,$A254,СВЦЭМ!$B$39:$B$782,W$226)+'СЕТ СН'!$F$15</f>
        <v>204.86674518000001</v>
      </c>
      <c r="X254" s="36">
        <f>SUMIFS(СВЦЭМ!$F$39:$F$782,СВЦЭМ!$A$39:$A$782,$A254,СВЦЭМ!$B$39:$B$782,X$226)+'СЕТ СН'!$F$15</f>
        <v>205.41544789</v>
      </c>
      <c r="Y254" s="36">
        <f>SUMIFS(СВЦЭМ!$F$39:$F$782,СВЦЭМ!$A$39:$A$782,$A254,СВЦЭМ!$B$39:$B$782,Y$226)+'СЕТ СН'!$F$15</f>
        <v>198.24730345</v>
      </c>
    </row>
    <row r="255" spans="1:25" ht="15.75" x14ac:dyDescent="0.2">
      <c r="A255" s="35">
        <f t="shared" si="6"/>
        <v>44498</v>
      </c>
      <c r="B255" s="36">
        <f>SUMIFS(СВЦЭМ!$F$39:$F$782,СВЦЭМ!$A$39:$A$782,$A255,СВЦЭМ!$B$39:$B$782,B$226)+'СЕТ СН'!$F$15</f>
        <v>247.44081793999999</v>
      </c>
      <c r="C255" s="36">
        <f>SUMIFS(СВЦЭМ!$F$39:$F$782,СВЦЭМ!$A$39:$A$782,$A255,СВЦЭМ!$B$39:$B$782,C$226)+'СЕТ СН'!$F$15</f>
        <v>250.65802701999999</v>
      </c>
      <c r="D255" s="36">
        <f>SUMIFS(СВЦЭМ!$F$39:$F$782,СВЦЭМ!$A$39:$A$782,$A255,СВЦЭМ!$B$39:$B$782,D$226)+'СЕТ СН'!$F$15</f>
        <v>242.05298612000001</v>
      </c>
      <c r="E255" s="36">
        <f>SUMIFS(СВЦЭМ!$F$39:$F$782,СВЦЭМ!$A$39:$A$782,$A255,СВЦЭМ!$B$39:$B$782,E$226)+'СЕТ СН'!$F$15</f>
        <v>237.75597137</v>
      </c>
      <c r="F255" s="36">
        <f>SUMIFS(СВЦЭМ!$F$39:$F$782,СВЦЭМ!$A$39:$A$782,$A255,СВЦЭМ!$B$39:$B$782,F$226)+'СЕТ СН'!$F$15</f>
        <v>237.78925269999999</v>
      </c>
      <c r="G255" s="36">
        <f>SUMIFS(СВЦЭМ!$F$39:$F$782,СВЦЭМ!$A$39:$A$782,$A255,СВЦЭМ!$B$39:$B$782,G$226)+'СЕТ СН'!$F$15</f>
        <v>239.76628442000001</v>
      </c>
      <c r="H255" s="36">
        <f>SUMIFS(СВЦЭМ!$F$39:$F$782,СВЦЭМ!$A$39:$A$782,$A255,СВЦЭМ!$B$39:$B$782,H$226)+'СЕТ СН'!$F$15</f>
        <v>248.87012472000001</v>
      </c>
      <c r="I255" s="36">
        <f>SUMIFS(СВЦЭМ!$F$39:$F$782,СВЦЭМ!$A$39:$A$782,$A255,СВЦЭМ!$B$39:$B$782,I$226)+'СЕТ СН'!$F$15</f>
        <v>247.84026856</v>
      </c>
      <c r="J255" s="36">
        <f>SUMIFS(СВЦЭМ!$F$39:$F$782,СВЦЭМ!$A$39:$A$782,$A255,СВЦЭМ!$B$39:$B$782,J$226)+'СЕТ СН'!$F$15</f>
        <v>226.85422256999999</v>
      </c>
      <c r="K255" s="36">
        <f>SUMIFS(СВЦЭМ!$F$39:$F$782,СВЦЭМ!$A$39:$A$782,$A255,СВЦЭМ!$B$39:$B$782,K$226)+'СЕТ СН'!$F$15</f>
        <v>198.12174547000001</v>
      </c>
      <c r="L255" s="36">
        <f>SUMIFS(СВЦЭМ!$F$39:$F$782,СВЦЭМ!$A$39:$A$782,$A255,СВЦЭМ!$B$39:$B$782,L$226)+'СЕТ СН'!$F$15</f>
        <v>184.83771400000001</v>
      </c>
      <c r="M255" s="36">
        <f>SUMIFS(СВЦЭМ!$F$39:$F$782,СВЦЭМ!$A$39:$A$782,$A255,СВЦЭМ!$B$39:$B$782,M$226)+'СЕТ СН'!$F$15</f>
        <v>190.37539100999999</v>
      </c>
      <c r="N255" s="36">
        <f>SUMIFS(СВЦЭМ!$F$39:$F$782,СВЦЭМ!$A$39:$A$782,$A255,СВЦЭМ!$B$39:$B$782,N$226)+'СЕТ СН'!$F$15</f>
        <v>191.50305599999999</v>
      </c>
      <c r="O255" s="36">
        <f>SUMIFS(СВЦЭМ!$F$39:$F$782,СВЦЭМ!$A$39:$A$782,$A255,СВЦЭМ!$B$39:$B$782,O$226)+'СЕТ СН'!$F$15</f>
        <v>192.2374724</v>
      </c>
      <c r="P255" s="36">
        <f>SUMIFS(СВЦЭМ!$F$39:$F$782,СВЦЭМ!$A$39:$A$782,$A255,СВЦЭМ!$B$39:$B$782,P$226)+'СЕТ СН'!$F$15</f>
        <v>191.55700883</v>
      </c>
      <c r="Q255" s="36">
        <f>SUMIFS(СВЦЭМ!$F$39:$F$782,СВЦЭМ!$A$39:$A$782,$A255,СВЦЭМ!$B$39:$B$782,Q$226)+'СЕТ СН'!$F$15</f>
        <v>191.7401342</v>
      </c>
      <c r="R255" s="36">
        <f>SUMIFS(СВЦЭМ!$F$39:$F$782,СВЦЭМ!$A$39:$A$782,$A255,СВЦЭМ!$B$39:$B$782,R$226)+'СЕТ СН'!$F$15</f>
        <v>188.54750695999999</v>
      </c>
      <c r="S255" s="36">
        <f>SUMIFS(СВЦЭМ!$F$39:$F$782,СВЦЭМ!$A$39:$A$782,$A255,СВЦЭМ!$B$39:$B$782,S$226)+'СЕТ СН'!$F$15</f>
        <v>185.61173117000001</v>
      </c>
      <c r="T255" s="36">
        <f>SUMIFS(СВЦЭМ!$F$39:$F$782,СВЦЭМ!$A$39:$A$782,$A255,СВЦЭМ!$B$39:$B$782,T$226)+'СЕТ СН'!$F$15</f>
        <v>178.94483195000001</v>
      </c>
      <c r="U255" s="36">
        <f>SUMIFS(СВЦЭМ!$F$39:$F$782,СВЦЭМ!$A$39:$A$782,$A255,СВЦЭМ!$B$39:$B$782,U$226)+'СЕТ СН'!$F$15</f>
        <v>171.10131455999999</v>
      </c>
      <c r="V255" s="36">
        <f>SUMIFS(СВЦЭМ!$F$39:$F$782,СВЦЭМ!$A$39:$A$782,$A255,СВЦЭМ!$B$39:$B$782,V$226)+'СЕТ СН'!$F$15</f>
        <v>169.64815951</v>
      </c>
      <c r="W255" s="36">
        <f>SUMIFS(СВЦЭМ!$F$39:$F$782,СВЦЭМ!$A$39:$A$782,$A255,СВЦЭМ!$B$39:$B$782,W$226)+'СЕТ СН'!$F$15</f>
        <v>167.59501725000001</v>
      </c>
      <c r="X255" s="36">
        <f>SUMIFS(СВЦЭМ!$F$39:$F$782,СВЦЭМ!$A$39:$A$782,$A255,СВЦЭМ!$B$39:$B$782,X$226)+'СЕТ СН'!$F$15</f>
        <v>180.19239895999999</v>
      </c>
      <c r="Y255" s="36">
        <f>SUMIFS(СВЦЭМ!$F$39:$F$782,СВЦЭМ!$A$39:$A$782,$A255,СВЦЭМ!$B$39:$B$782,Y$226)+'СЕТ СН'!$F$15</f>
        <v>183.29672868</v>
      </c>
    </row>
    <row r="256" spans="1:25" ht="15.75" x14ac:dyDescent="0.2">
      <c r="A256" s="35">
        <f t="shared" si="6"/>
        <v>44499</v>
      </c>
      <c r="B256" s="36">
        <f>SUMIFS(СВЦЭМ!$F$39:$F$782,СВЦЭМ!$A$39:$A$782,$A256,СВЦЭМ!$B$39:$B$782,B$226)+'СЕТ СН'!$F$15</f>
        <v>189.72806133</v>
      </c>
      <c r="C256" s="36">
        <f>SUMIFS(СВЦЭМ!$F$39:$F$782,СВЦЭМ!$A$39:$A$782,$A256,СВЦЭМ!$B$39:$B$782,C$226)+'СЕТ СН'!$F$15</f>
        <v>205.87224284000001</v>
      </c>
      <c r="D256" s="36">
        <f>SUMIFS(СВЦЭМ!$F$39:$F$782,СВЦЭМ!$A$39:$A$782,$A256,СВЦЭМ!$B$39:$B$782,D$226)+'СЕТ СН'!$F$15</f>
        <v>203.7301975</v>
      </c>
      <c r="E256" s="36">
        <f>SUMIFS(СВЦЭМ!$F$39:$F$782,СВЦЭМ!$A$39:$A$782,$A256,СВЦЭМ!$B$39:$B$782,E$226)+'СЕТ СН'!$F$15</f>
        <v>203.7613302</v>
      </c>
      <c r="F256" s="36">
        <f>SUMIFS(СВЦЭМ!$F$39:$F$782,СВЦЭМ!$A$39:$A$782,$A256,СВЦЭМ!$B$39:$B$782,F$226)+'СЕТ СН'!$F$15</f>
        <v>203.48913651000001</v>
      </c>
      <c r="G256" s="36">
        <f>SUMIFS(СВЦЭМ!$F$39:$F$782,СВЦЭМ!$A$39:$A$782,$A256,СВЦЭМ!$B$39:$B$782,G$226)+'СЕТ СН'!$F$15</f>
        <v>203.45342789</v>
      </c>
      <c r="H256" s="36">
        <f>SUMIFS(СВЦЭМ!$F$39:$F$782,СВЦЭМ!$A$39:$A$782,$A256,СВЦЭМ!$B$39:$B$782,H$226)+'СЕТ СН'!$F$15</f>
        <v>202.75807033000001</v>
      </c>
      <c r="I256" s="36">
        <f>SUMIFS(СВЦЭМ!$F$39:$F$782,СВЦЭМ!$A$39:$A$782,$A256,СВЦЭМ!$B$39:$B$782,I$226)+'СЕТ СН'!$F$15</f>
        <v>191.50951494</v>
      </c>
      <c r="J256" s="36">
        <f>SUMIFS(СВЦЭМ!$F$39:$F$782,СВЦЭМ!$A$39:$A$782,$A256,СВЦЭМ!$B$39:$B$782,J$226)+'СЕТ СН'!$F$15</f>
        <v>188.99330875000001</v>
      </c>
      <c r="K256" s="36">
        <f>SUMIFS(СВЦЭМ!$F$39:$F$782,СВЦЭМ!$A$39:$A$782,$A256,СВЦЭМ!$B$39:$B$782,K$226)+'СЕТ СН'!$F$15</f>
        <v>196.51690006999999</v>
      </c>
      <c r="L256" s="36">
        <f>SUMIFS(СВЦЭМ!$F$39:$F$782,СВЦЭМ!$A$39:$A$782,$A256,СВЦЭМ!$B$39:$B$782,L$226)+'СЕТ СН'!$F$15</f>
        <v>199.07227467999999</v>
      </c>
      <c r="M256" s="36">
        <f>SUMIFS(СВЦЭМ!$F$39:$F$782,СВЦЭМ!$A$39:$A$782,$A256,СВЦЭМ!$B$39:$B$782,M$226)+'СЕТ СН'!$F$15</f>
        <v>197.80172406</v>
      </c>
      <c r="N256" s="36">
        <f>SUMIFS(СВЦЭМ!$F$39:$F$782,СВЦЭМ!$A$39:$A$782,$A256,СВЦЭМ!$B$39:$B$782,N$226)+'СЕТ СН'!$F$15</f>
        <v>196.69708308</v>
      </c>
      <c r="O256" s="36">
        <f>SUMIFS(СВЦЭМ!$F$39:$F$782,СВЦЭМ!$A$39:$A$782,$A256,СВЦЭМ!$B$39:$B$782,O$226)+'СЕТ СН'!$F$15</f>
        <v>190.75448835</v>
      </c>
      <c r="P256" s="36">
        <f>SUMIFS(СВЦЭМ!$F$39:$F$782,СВЦЭМ!$A$39:$A$782,$A256,СВЦЭМ!$B$39:$B$782,P$226)+'СЕТ СН'!$F$15</f>
        <v>188.62801866000001</v>
      </c>
      <c r="Q256" s="36">
        <f>SUMIFS(СВЦЭМ!$F$39:$F$782,СВЦЭМ!$A$39:$A$782,$A256,СВЦЭМ!$B$39:$B$782,Q$226)+'СЕТ СН'!$F$15</f>
        <v>189.65148633000001</v>
      </c>
      <c r="R256" s="36">
        <f>SUMIFS(СВЦЭМ!$F$39:$F$782,СВЦЭМ!$A$39:$A$782,$A256,СВЦЭМ!$B$39:$B$782,R$226)+'СЕТ СН'!$F$15</f>
        <v>187.16635561999999</v>
      </c>
      <c r="S256" s="36">
        <f>SUMIFS(СВЦЭМ!$F$39:$F$782,СВЦЭМ!$A$39:$A$782,$A256,СВЦЭМ!$B$39:$B$782,S$226)+'СЕТ СН'!$F$15</f>
        <v>187.36319216999999</v>
      </c>
      <c r="T256" s="36">
        <f>SUMIFS(СВЦЭМ!$F$39:$F$782,СВЦЭМ!$A$39:$A$782,$A256,СВЦЭМ!$B$39:$B$782,T$226)+'СЕТ СН'!$F$15</f>
        <v>193.57215590999999</v>
      </c>
      <c r="U256" s="36">
        <f>SUMIFS(СВЦЭМ!$F$39:$F$782,СВЦЭМ!$A$39:$A$782,$A256,СВЦЭМ!$B$39:$B$782,U$226)+'СЕТ СН'!$F$15</f>
        <v>197.60733471</v>
      </c>
      <c r="V256" s="36">
        <f>SUMIFS(СВЦЭМ!$F$39:$F$782,СВЦЭМ!$A$39:$A$782,$A256,СВЦЭМ!$B$39:$B$782,V$226)+'СЕТ СН'!$F$15</f>
        <v>194.84326062</v>
      </c>
      <c r="W256" s="36">
        <f>SUMIFS(СВЦЭМ!$F$39:$F$782,СВЦЭМ!$A$39:$A$782,$A256,СВЦЭМ!$B$39:$B$782,W$226)+'СЕТ СН'!$F$15</f>
        <v>192.62156770999999</v>
      </c>
      <c r="X256" s="36">
        <f>SUMIFS(СВЦЭМ!$F$39:$F$782,СВЦЭМ!$A$39:$A$782,$A256,СВЦЭМ!$B$39:$B$782,X$226)+'СЕТ СН'!$F$15</f>
        <v>187.73785029000001</v>
      </c>
      <c r="Y256" s="36">
        <f>SUMIFS(СВЦЭМ!$F$39:$F$782,СВЦЭМ!$A$39:$A$782,$A256,СВЦЭМ!$B$39:$B$782,Y$226)+'СЕТ СН'!$F$15</f>
        <v>189.68585573999999</v>
      </c>
    </row>
    <row r="257" spans="1:27" ht="15.75" x14ac:dyDescent="0.2">
      <c r="A257" s="35">
        <f t="shared" si="6"/>
        <v>44500</v>
      </c>
      <c r="B257" s="36">
        <f>SUMIFS(СВЦЭМ!$F$39:$F$782,СВЦЭМ!$A$39:$A$782,$A257,СВЦЭМ!$B$39:$B$782,B$226)+'СЕТ СН'!$F$15</f>
        <v>187.89696423000001</v>
      </c>
      <c r="C257" s="36">
        <f>SUMIFS(СВЦЭМ!$F$39:$F$782,СВЦЭМ!$A$39:$A$782,$A257,СВЦЭМ!$B$39:$B$782,C$226)+'СЕТ СН'!$F$15</f>
        <v>202.37767172</v>
      </c>
      <c r="D257" s="36">
        <f>SUMIFS(СВЦЭМ!$F$39:$F$782,СВЦЭМ!$A$39:$A$782,$A257,СВЦЭМ!$B$39:$B$782,D$226)+'СЕТ СН'!$F$15</f>
        <v>202.66239160000001</v>
      </c>
      <c r="E257" s="36">
        <f>SUMIFS(СВЦЭМ!$F$39:$F$782,СВЦЭМ!$A$39:$A$782,$A257,СВЦЭМ!$B$39:$B$782,E$226)+'СЕТ СН'!$F$15</f>
        <v>201.31711225000001</v>
      </c>
      <c r="F257" s="36">
        <f>SUMIFS(СВЦЭМ!$F$39:$F$782,СВЦЭМ!$A$39:$A$782,$A257,СВЦЭМ!$B$39:$B$782,F$226)+'СЕТ СН'!$F$15</f>
        <v>200.68981887000001</v>
      </c>
      <c r="G257" s="36">
        <f>SUMIFS(СВЦЭМ!$F$39:$F$782,СВЦЭМ!$A$39:$A$782,$A257,СВЦЭМ!$B$39:$B$782,G$226)+'СЕТ СН'!$F$15</f>
        <v>200.45102983000001</v>
      </c>
      <c r="H257" s="36">
        <f>SUMIFS(СВЦЭМ!$F$39:$F$782,СВЦЭМ!$A$39:$A$782,$A257,СВЦЭМ!$B$39:$B$782,H$226)+'СЕТ СН'!$F$15</f>
        <v>204.39986408999999</v>
      </c>
      <c r="I257" s="36">
        <f>SUMIFS(СВЦЭМ!$F$39:$F$782,СВЦЭМ!$A$39:$A$782,$A257,СВЦЭМ!$B$39:$B$782,I$226)+'СЕТ СН'!$F$15</f>
        <v>195.76459598</v>
      </c>
      <c r="J257" s="36">
        <f>SUMIFS(СВЦЭМ!$F$39:$F$782,СВЦЭМ!$A$39:$A$782,$A257,СВЦЭМ!$B$39:$B$782,J$226)+'СЕТ СН'!$F$15</f>
        <v>191.24023198</v>
      </c>
      <c r="K257" s="36">
        <f>SUMIFS(СВЦЭМ!$F$39:$F$782,СВЦЭМ!$A$39:$A$782,$A257,СВЦЭМ!$B$39:$B$782,K$226)+'СЕТ СН'!$F$15</f>
        <v>189.71989726999999</v>
      </c>
      <c r="L257" s="36">
        <f>SUMIFS(СВЦЭМ!$F$39:$F$782,СВЦЭМ!$A$39:$A$782,$A257,СВЦЭМ!$B$39:$B$782,L$226)+'СЕТ СН'!$F$15</f>
        <v>192.41832445</v>
      </c>
      <c r="M257" s="36">
        <f>SUMIFS(СВЦЭМ!$F$39:$F$782,СВЦЭМ!$A$39:$A$782,$A257,СВЦЭМ!$B$39:$B$782,M$226)+'СЕТ СН'!$F$15</f>
        <v>191.3962281</v>
      </c>
      <c r="N257" s="36">
        <f>SUMIFS(СВЦЭМ!$F$39:$F$782,СВЦЭМ!$A$39:$A$782,$A257,СВЦЭМ!$B$39:$B$782,N$226)+'СЕТ СН'!$F$15</f>
        <v>193.90457180999999</v>
      </c>
      <c r="O257" s="36">
        <f>SUMIFS(СВЦЭМ!$F$39:$F$782,СВЦЭМ!$A$39:$A$782,$A257,СВЦЭМ!$B$39:$B$782,O$226)+'СЕТ СН'!$F$15</f>
        <v>197.03483030000001</v>
      </c>
      <c r="P257" s="36">
        <f>SUMIFS(СВЦЭМ!$F$39:$F$782,СВЦЭМ!$A$39:$A$782,$A257,СВЦЭМ!$B$39:$B$782,P$226)+'СЕТ СН'!$F$15</f>
        <v>196.82042712000001</v>
      </c>
      <c r="Q257" s="36">
        <f>SUMIFS(СВЦЭМ!$F$39:$F$782,СВЦЭМ!$A$39:$A$782,$A257,СВЦЭМ!$B$39:$B$782,Q$226)+'СЕТ СН'!$F$15</f>
        <v>195.79613884</v>
      </c>
      <c r="R257" s="36">
        <f>SUMIFS(СВЦЭМ!$F$39:$F$782,СВЦЭМ!$A$39:$A$782,$A257,СВЦЭМ!$B$39:$B$782,R$226)+'СЕТ СН'!$F$15</f>
        <v>196.24814248999999</v>
      </c>
      <c r="S257" s="36">
        <f>SUMIFS(СВЦЭМ!$F$39:$F$782,СВЦЭМ!$A$39:$A$782,$A257,СВЦЭМ!$B$39:$B$782,S$226)+'СЕТ СН'!$F$15</f>
        <v>194.13961624999999</v>
      </c>
      <c r="T257" s="36">
        <f>SUMIFS(СВЦЭМ!$F$39:$F$782,СВЦЭМ!$A$39:$A$782,$A257,СВЦЭМ!$B$39:$B$782,T$226)+'СЕТ СН'!$F$15</f>
        <v>198.82625247999999</v>
      </c>
      <c r="U257" s="36">
        <f>SUMIFS(СВЦЭМ!$F$39:$F$782,СВЦЭМ!$A$39:$A$782,$A257,СВЦЭМ!$B$39:$B$782,U$226)+'СЕТ СН'!$F$15</f>
        <v>200.35721801</v>
      </c>
      <c r="V257" s="36">
        <f>SUMIFS(СВЦЭМ!$F$39:$F$782,СВЦЭМ!$A$39:$A$782,$A257,СВЦЭМ!$B$39:$B$782,V$226)+'СЕТ СН'!$F$15</f>
        <v>198.13773850999999</v>
      </c>
      <c r="W257" s="36">
        <f>SUMIFS(СВЦЭМ!$F$39:$F$782,СВЦЭМ!$A$39:$A$782,$A257,СВЦЭМ!$B$39:$B$782,W$226)+'СЕТ СН'!$F$15</f>
        <v>195.14359049000001</v>
      </c>
      <c r="X257" s="36">
        <f>SUMIFS(СВЦЭМ!$F$39:$F$782,СВЦЭМ!$A$39:$A$782,$A257,СВЦЭМ!$B$39:$B$782,X$226)+'СЕТ СН'!$F$15</f>
        <v>190.36134680000001</v>
      </c>
      <c r="Y257" s="36">
        <f>SUMIFS(СВЦЭМ!$F$39:$F$782,СВЦЭМ!$A$39:$A$782,$A257,СВЦЭМ!$B$39:$B$782,Y$226)+'СЕТ СН'!$F$15</f>
        <v>192.61862367000001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01.10.2021</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44471</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44472</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44473</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44474</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44475</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44476</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44477</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44478</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44479</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44480</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44481</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44482</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44483</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44484</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44485</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44486</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44487</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44488</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44489</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44490</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44491</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44492</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44493</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44494</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44495</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44496</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44497</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44498</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44499</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44500</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01.10.2021</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44471</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44472</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44473</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44474</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44475</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44476</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44477</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44478</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44479</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44480</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44481</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44482</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44483</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44484</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44485</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44486</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44487</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44488</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44489</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44490</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44491</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44492</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44493</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44494</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44495</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44496</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44497</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44498</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44499</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44500</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01.10.2021</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44471</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44472</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44473</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44474</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44475</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44476</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44477</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44478</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44479</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44480</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44481</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44482</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44483</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44484</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44485</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44486</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44487</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44488</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44489</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44490</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44491</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44492</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44493</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44494</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44495</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44496</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44497</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44498</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44499</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44500</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01.10.2021</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44471</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44472</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44473</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44474</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44475</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44476</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44477</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44478</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44479</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44480</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44481</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44482</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44483</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44484</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44485</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44486</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44487</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44488</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44489</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44490</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44491</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44492</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44493</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44494</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44495</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44496</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44497</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44498</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44499</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44500</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01.10.2021</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44471</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44472</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44473</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44474</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44475</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44476</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44477</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44478</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44479</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44480</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44481</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44482</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44483</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44484</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44485</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44486</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44487</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44488</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44489</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44490</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44491</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44492</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44493</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44494</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44495</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44496</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44497</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44498</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44499</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44500</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01.10.2021</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44471</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44472</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44473</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44474</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44475</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44476</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44477</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44478</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44479</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44480</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44481</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44482</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44483</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44484</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44485</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44486</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44487</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44488</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44489</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44490</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44491</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44492</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44493</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44494</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44495</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44496</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44497</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44498</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44499</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44500</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7.8049726799999997</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436248.60016764462</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469637.41</v>
      </c>
      <c r="O479" s="144"/>
      <c r="P479" s="144">
        <f>'СЕТ СН'!$G$7</f>
        <v>772328.14</v>
      </c>
      <c r="Q479" s="144"/>
      <c r="R479" s="144">
        <f>'СЕТ СН'!$H$7</f>
        <v>823529.89</v>
      </c>
      <c r="S479" s="144"/>
      <c r="T479" s="144">
        <f>'СЕТ СН'!$I$7</f>
        <v>621330.73</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R11" sqref="R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44378</v>
      </c>
      <c r="D5" s="54">
        <v>44561</v>
      </c>
      <c r="E5" s="52" t="s">
        <v>20</v>
      </c>
      <c r="F5" s="52">
        <v>1041.43</v>
      </c>
      <c r="G5" s="52">
        <v>1914.5</v>
      </c>
      <c r="H5" s="52">
        <v>2019</v>
      </c>
      <c r="I5" s="52">
        <v>2240.0500000000002</v>
      </c>
    </row>
    <row r="6" spans="1:9" ht="60" x14ac:dyDescent="0.2">
      <c r="A6" s="53" t="s">
        <v>134</v>
      </c>
      <c r="B6" s="92" t="s">
        <v>149</v>
      </c>
      <c r="C6" s="54">
        <v>44378</v>
      </c>
      <c r="D6" s="54">
        <v>44561</v>
      </c>
      <c r="E6" s="52" t="s">
        <v>20</v>
      </c>
      <c r="F6" s="52">
        <v>52.82</v>
      </c>
      <c r="G6" s="52">
        <v>211.33</v>
      </c>
      <c r="H6" s="52">
        <v>258.2</v>
      </c>
      <c r="I6" s="52">
        <v>535.26</v>
      </c>
    </row>
    <row r="7" spans="1:9" ht="60" x14ac:dyDescent="0.2">
      <c r="A7" s="53" t="s">
        <v>135</v>
      </c>
      <c r="B7" s="92" t="s">
        <v>149</v>
      </c>
      <c r="C7" s="54">
        <v>44378</v>
      </c>
      <c r="D7" s="54">
        <v>44561</v>
      </c>
      <c r="E7" s="52" t="s">
        <v>21</v>
      </c>
      <c r="F7" s="52">
        <v>469637.41</v>
      </c>
      <c r="G7" s="52">
        <v>772328.14</v>
      </c>
      <c r="H7" s="52">
        <v>823529.89</v>
      </c>
      <c r="I7" s="52">
        <v>621330.73</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44470</v>
      </c>
      <c r="D9" s="54">
        <v>44500</v>
      </c>
      <c r="E9" s="93" t="s">
        <v>20</v>
      </c>
      <c r="F9" s="96" t="s">
        <v>159</v>
      </c>
      <c r="G9" s="93"/>
      <c r="H9" s="93"/>
      <c r="I9" s="93"/>
    </row>
    <row r="10" spans="1:9" ht="45" x14ac:dyDescent="0.2">
      <c r="A10" s="53" t="s">
        <v>142</v>
      </c>
      <c r="B10" s="93" t="s">
        <v>151</v>
      </c>
      <c r="C10" s="54">
        <v>44378</v>
      </c>
      <c r="D10" s="54">
        <v>44561</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o0CJX24Y4PPqLk/CqiCd/lAXjQpQNCeLn7i/MtQU7mf9pz7YP7bLwTMHfkXYQbrYELIeI9VBQ2eH+5Nv9yV6eA==" saltValue="qSHt2cw8YiZn8Nm2cEv/b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M50" sqref="M5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5.3907092399999996</v>
      </c>
    </row>
    <row r="11" spans="1:4" ht="66" customHeight="1" x14ac:dyDescent="0.2">
      <c r="A11" s="169" t="s">
        <v>93</v>
      </c>
      <c r="B11" s="170"/>
      <c r="C11" s="73"/>
      <c r="D11" s="74">
        <v>1057.5275649099999</v>
      </c>
    </row>
    <row r="12" spans="1:4" ht="30" customHeight="1" x14ac:dyDescent="0.2">
      <c r="A12" s="169" t="s">
        <v>94</v>
      </c>
      <c r="B12" s="170"/>
      <c r="C12" s="73"/>
      <c r="D12" s="75">
        <v>436248.60016764462</v>
      </c>
    </row>
    <row r="13" spans="1:4" ht="30" customHeight="1" x14ac:dyDescent="0.2">
      <c r="A13" s="169" t="s">
        <v>95</v>
      </c>
      <c r="B13" s="170"/>
      <c r="C13" s="73"/>
      <c r="D13" s="76"/>
    </row>
    <row r="14" spans="1:4" ht="15" customHeight="1" x14ac:dyDescent="0.2">
      <c r="A14" s="173" t="s">
        <v>96</v>
      </c>
      <c r="B14" s="174"/>
      <c r="C14" s="73"/>
      <c r="D14" s="74">
        <v>1091.4640884299999</v>
      </c>
    </row>
    <row r="15" spans="1:4" ht="15" customHeight="1" x14ac:dyDescent="0.2">
      <c r="A15" s="173" t="s">
        <v>97</v>
      </c>
      <c r="B15" s="174"/>
      <c r="C15" s="73"/>
      <c r="D15" s="74">
        <v>1708.8513945100001</v>
      </c>
    </row>
    <row r="16" spans="1:4" ht="15" customHeight="1" x14ac:dyDescent="0.2">
      <c r="A16" s="173" t="s">
        <v>98</v>
      </c>
      <c r="B16" s="174"/>
      <c r="C16" s="73"/>
      <c r="D16" s="74">
        <v>2471.8879342999999</v>
      </c>
    </row>
    <row r="17" spans="1:4" ht="15" customHeight="1" x14ac:dyDescent="0.2">
      <c r="A17" s="173" t="s">
        <v>99</v>
      </c>
      <c r="B17" s="174"/>
      <c r="C17" s="73"/>
      <c r="D17" s="74">
        <v>1962.4790557900001</v>
      </c>
    </row>
    <row r="18" spans="1:4" ht="52.5" customHeight="1" x14ac:dyDescent="0.2">
      <c r="A18" s="169" t="s">
        <v>100</v>
      </c>
      <c r="B18" s="170"/>
      <c r="C18" s="73"/>
      <c r="D18" s="74">
        <v>7.8049726799999997</v>
      </c>
    </row>
    <row r="19" spans="1:4" ht="52.5" customHeight="1" x14ac:dyDescent="0.25">
      <c r="A19" s="169" t="s">
        <v>152</v>
      </c>
      <c r="B19" s="170"/>
      <c r="C19" s="81"/>
      <c r="D19" s="74">
        <v>1040.65806821</v>
      </c>
    </row>
    <row r="20" spans="1:4" ht="52.5" customHeight="1" x14ac:dyDescent="0.25">
      <c r="A20" s="169" t="s">
        <v>153</v>
      </c>
      <c r="B20" s="170"/>
      <c r="C20" s="81"/>
      <c r="D20" s="102"/>
    </row>
    <row r="21" spans="1:4" ht="52.5" customHeight="1" x14ac:dyDescent="0.25">
      <c r="A21" s="173" t="s">
        <v>154</v>
      </c>
      <c r="B21" s="174"/>
      <c r="C21" s="81"/>
      <c r="D21" s="74">
        <v>1075.3727470700001</v>
      </c>
    </row>
    <row r="22" spans="1:4" ht="52.5" customHeight="1" x14ac:dyDescent="0.25">
      <c r="A22" s="173" t="s">
        <v>155</v>
      </c>
      <c r="B22" s="174"/>
      <c r="C22" s="81"/>
      <c r="D22" s="74">
        <v>1035.24087973</v>
      </c>
    </row>
    <row r="23" spans="1:4" ht="52.5" customHeight="1" x14ac:dyDescent="0.25">
      <c r="A23" s="173" t="s">
        <v>156</v>
      </c>
      <c r="B23" s="174"/>
      <c r="C23" s="81"/>
      <c r="D23" s="74">
        <v>1003.07942582</v>
      </c>
    </row>
    <row r="24" spans="1:4" ht="52.5" customHeight="1" x14ac:dyDescent="0.25">
      <c r="A24" s="173" t="s">
        <v>157</v>
      </c>
      <c r="B24" s="174"/>
      <c r="C24" s="81"/>
      <c r="D24" s="74">
        <v>1025.22035411</v>
      </c>
    </row>
    <row r="25" spans="1:4" ht="15" customHeight="1" x14ac:dyDescent="0.2">
      <c r="A25" s="69" t="s">
        <v>101</v>
      </c>
      <c r="B25" s="70"/>
      <c r="C25" s="77"/>
      <c r="D25" s="78"/>
    </row>
    <row r="26" spans="1:4" ht="30" customHeight="1" x14ac:dyDescent="0.2">
      <c r="A26" s="169" t="s">
        <v>102</v>
      </c>
      <c r="B26" s="170"/>
      <c r="C26" s="73"/>
      <c r="D26" s="79">
        <v>876.30799999999999</v>
      </c>
    </row>
    <row r="27" spans="1:4" ht="30" customHeight="1" x14ac:dyDescent="0.2">
      <c r="A27" s="169" t="s">
        <v>103</v>
      </c>
      <c r="B27" s="170"/>
      <c r="C27" s="80"/>
      <c r="D27" s="79">
        <v>1.1930000000000001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1.50331086183E-3</v>
      </c>
    </row>
    <row r="32" spans="1:4" ht="15" customHeight="1" x14ac:dyDescent="0.25">
      <c r="A32" s="173" t="s">
        <v>98</v>
      </c>
      <c r="B32" s="174"/>
      <c r="C32" s="81"/>
      <c r="D32" s="82">
        <v>3.329553176547E-3</v>
      </c>
    </row>
    <row r="33" spans="1:6" ht="15" customHeight="1" x14ac:dyDescent="0.25">
      <c r="A33" s="173" t="s">
        <v>99</v>
      </c>
      <c r="B33" s="174"/>
      <c r="C33" s="81"/>
      <c r="D33" s="82">
        <v>2.1088021720840002E-3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911.73166667999999</v>
      </c>
      <c r="D39" s="84">
        <v>896.60413105999999</v>
      </c>
      <c r="E39" s="84">
        <v>172.50558946000001</v>
      </c>
      <c r="F39" s="84">
        <v>172.50558946000001</v>
      </c>
    </row>
    <row r="40" spans="1:6" ht="12.75" customHeight="1" x14ac:dyDescent="0.2">
      <c r="A40" s="83" t="s">
        <v>161</v>
      </c>
      <c r="B40" s="83">
        <v>2</v>
      </c>
      <c r="C40" s="84">
        <v>946.66431245000001</v>
      </c>
      <c r="D40" s="84">
        <v>927.93665011999997</v>
      </c>
      <c r="E40" s="84">
        <v>178.53392959000001</v>
      </c>
      <c r="F40" s="84">
        <v>178.53392959000001</v>
      </c>
    </row>
    <row r="41" spans="1:6" ht="12.75" customHeight="1" x14ac:dyDescent="0.2">
      <c r="A41" s="83" t="s">
        <v>161</v>
      </c>
      <c r="B41" s="83">
        <v>3</v>
      </c>
      <c r="C41" s="84">
        <v>1016.01042427</v>
      </c>
      <c r="D41" s="84">
        <v>996.33902965000004</v>
      </c>
      <c r="E41" s="84">
        <v>191.69446766999999</v>
      </c>
      <c r="F41" s="84">
        <v>191.69446766999999</v>
      </c>
    </row>
    <row r="42" spans="1:6" ht="12.75" customHeight="1" x14ac:dyDescent="0.2">
      <c r="A42" s="83" t="s">
        <v>161</v>
      </c>
      <c r="B42" s="83">
        <v>4</v>
      </c>
      <c r="C42" s="84">
        <v>1028.03634926</v>
      </c>
      <c r="D42" s="84">
        <v>1017.50929224</v>
      </c>
      <c r="E42" s="84">
        <v>195.76760150999999</v>
      </c>
      <c r="F42" s="84">
        <v>195.76760150999999</v>
      </c>
    </row>
    <row r="43" spans="1:6" ht="12.75" customHeight="1" x14ac:dyDescent="0.2">
      <c r="A43" s="83" t="s">
        <v>161</v>
      </c>
      <c r="B43" s="83">
        <v>5</v>
      </c>
      <c r="C43" s="84">
        <v>1038.34165573</v>
      </c>
      <c r="D43" s="84">
        <v>1026.20346623</v>
      </c>
      <c r="E43" s="84">
        <v>197.44035044</v>
      </c>
      <c r="F43" s="84">
        <v>197.44035044</v>
      </c>
    </row>
    <row r="44" spans="1:6" ht="12.75" customHeight="1" x14ac:dyDescent="0.2">
      <c r="A44" s="83" t="s">
        <v>161</v>
      </c>
      <c r="B44" s="83">
        <v>6</v>
      </c>
      <c r="C44" s="84">
        <v>1034.5022441599999</v>
      </c>
      <c r="D44" s="84">
        <v>1016.33497521</v>
      </c>
      <c r="E44" s="84">
        <v>195.54166427999999</v>
      </c>
      <c r="F44" s="84">
        <v>195.54166427999999</v>
      </c>
    </row>
    <row r="45" spans="1:6" ht="12.75" customHeight="1" x14ac:dyDescent="0.2">
      <c r="A45" s="83" t="s">
        <v>161</v>
      </c>
      <c r="B45" s="83">
        <v>7</v>
      </c>
      <c r="C45" s="84">
        <v>1009.9566971199999</v>
      </c>
      <c r="D45" s="84">
        <v>991.70203722999997</v>
      </c>
      <c r="E45" s="84">
        <v>190.80231573</v>
      </c>
      <c r="F45" s="84">
        <v>190.80231573</v>
      </c>
    </row>
    <row r="46" spans="1:6" ht="12.75" customHeight="1" x14ac:dyDescent="0.2">
      <c r="A46" s="83" t="s">
        <v>161</v>
      </c>
      <c r="B46" s="83">
        <v>8</v>
      </c>
      <c r="C46" s="84">
        <v>1007.65702206</v>
      </c>
      <c r="D46" s="84">
        <v>982.66231596</v>
      </c>
      <c r="E46" s="84">
        <v>189.06308390000001</v>
      </c>
      <c r="F46" s="84">
        <v>189.06308390000001</v>
      </c>
    </row>
    <row r="47" spans="1:6" ht="12.75" customHeight="1" x14ac:dyDescent="0.2">
      <c r="A47" s="83" t="s">
        <v>161</v>
      </c>
      <c r="B47" s="83">
        <v>9</v>
      </c>
      <c r="C47" s="84">
        <v>927.70509537999999</v>
      </c>
      <c r="D47" s="84">
        <v>906.48486474000003</v>
      </c>
      <c r="E47" s="84">
        <v>174.4066311</v>
      </c>
      <c r="F47" s="84">
        <v>174.4066311</v>
      </c>
    </row>
    <row r="48" spans="1:6" ht="12.75" customHeight="1" x14ac:dyDescent="0.2">
      <c r="A48" s="83" t="s">
        <v>161</v>
      </c>
      <c r="B48" s="83">
        <v>10</v>
      </c>
      <c r="C48" s="84">
        <v>948.39924900999995</v>
      </c>
      <c r="D48" s="84">
        <v>929.97060572999999</v>
      </c>
      <c r="E48" s="84">
        <v>178.92526028</v>
      </c>
      <c r="F48" s="84">
        <v>178.92526028</v>
      </c>
    </row>
    <row r="49" spans="1:6" ht="12.75" customHeight="1" x14ac:dyDescent="0.2">
      <c r="A49" s="83" t="s">
        <v>161</v>
      </c>
      <c r="B49" s="83">
        <v>11</v>
      </c>
      <c r="C49" s="84">
        <v>949.83603717999995</v>
      </c>
      <c r="D49" s="84">
        <v>930.36714522</v>
      </c>
      <c r="E49" s="84">
        <v>179.00155401999999</v>
      </c>
      <c r="F49" s="84">
        <v>179.00155401999999</v>
      </c>
    </row>
    <row r="50" spans="1:6" ht="12.75" customHeight="1" x14ac:dyDescent="0.2">
      <c r="A50" s="83" t="s">
        <v>161</v>
      </c>
      <c r="B50" s="83">
        <v>12</v>
      </c>
      <c r="C50" s="84">
        <v>929.59930176</v>
      </c>
      <c r="D50" s="84">
        <v>911.87616232000005</v>
      </c>
      <c r="E50" s="84">
        <v>175.44391046999999</v>
      </c>
      <c r="F50" s="84">
        <v>175.44391046999999</v>
      </c>
    </row>
    <row r="51" spans="1:6" ht="12.75" customHeight="1" x14ac:dyDescent="0.2">
      <c r="A51" s="83" t="s">
        <v>161</v>
      </c>
      <c r="B51" s="83">
        <v>13</v>
      </c>
      <c r="C51" s="84">
        <v>928.35044259999995</v>
      </c>
      <c r="D51" s="84">
        <v>903.02306891000001</v>
      </c>
      <c r="E51" s="84">
        <v>173.74058561999999</v>
      </c>
      <c r="F51" s="84">
        <v>173.74058561999999</v>
      </c>
    </row>
    <row r="52" spans="1:6" ht="12.75" customHeight="1" x14ac:dyDescent="0.2">
      <c r="A52" s="83" t="s">
        <v>161</v>
      </c>
      <c r="B52" s="83">
        <v>14</v>
      </c>
      <c r="C52" s="84">
        <v>912.75744557999997</v>
      </c>
      <c r="D52" s="84">
        <v>893.96062361999998</v>
      </c>
      <c r="E52" s="84">
        <v>171.99698171</v>
      </c>
      <c r="F52" s="84">
        <v>171.99698171</v>
      </c>
    </row>
    <row r="53" spans="1:6" ht="12.75" customHeight="1" x14ac:dyDescent="0.2">
      <c r="A53" s="83" t="s">
        <v>161</v>
      </c>
      <c r="B53" s="83">
        <v>15</v>
      </c>
      <c r="C53" s="84">
        <v>918.40767588999995</v>
      </c>
      <c r="D53" s="84">
        <v>900.39545224000005</v>
      </c>
      <c r="E53" s="84">
        <v>173.23503522999999</v>
      </c>
      <c r="F53" s="84">
        <v>173.23503522999999</v>
      </c>
    </row>
    <row r="54" spans="1:6" ht="12.75" customHeight="1" x14ac:dyDescent="0.2">
      <c r="A54" s="83" t="s">
        <v>161</v>
      </c>
      <c r="B54" s="83">
        <v>16</v>
      </c>
      <c r="C54" s="84">
        <v>915.84906390000003</v>
      </c>
      <c r="D54" s="84">
        <v>896.24927267999999</v>
      </c>
      <c r="E54" s="84">
        <v>172.43731511999999</v>
      </c>
      <c r="F54" s="84">
        <v>172.43731511999999</v>
      </c>
    </row>
    <row r="55" spans="1:6" ht="12.75" customHeight="1" x14ac:dyDescent="0.2">
      <c r="A55" s="83" t="s">
        <v>161</v>
      </c>
      <c r="B55" s="83">
        <v>17</v>
      </c>
      <c r="C55" s="84">
        <v>911.98275367999997</v>
      </c>
      <c r="D55" s="84">
        <v>892.36312606000001</v>
      </c>
      <c r="E55" s="84">
        <v>171.68962504000001</v>
      </c>
      <c r="F55" s="84">
        <v>171.68962504000001</v>
      </c>
    </row>
    <row r="56" spans="1:6" ht="12.75" customHeight="1" x14ac:dyDescent="0.2">
      <c r="A56" s="83" t="s">
        <v>161</v>
      </c>
      <c r="B56" s="83">
        <v>18</v>
      </c>
      <c r="C56" s="84">
        <v>906.13964165000004</v>
      </c>
      <c r="D56" s="84">
        <v>890.56445341000006</v>
      </c>
      <c r="E56" s="84">
        <v>171.34356252000001</v>
      </c>
      <c r="F56" s="84">
        <v>171.34356252000001</v>
      </c>
    </row>
    <row r="57" spans="1:6" ht="12.75" customHeight="1" x14ac:dyDescent="0.2">
      <c r="A57" s="83" t="s">
        <v>161</v>
      </c>
      <c r="B57" s="83">
        <v>19</v>
      </c>
      <c r="C57" s="84">
        <v>892.09876056999997</v>
      </c>
      <c r="D57" s="84">
        <v>880.87028643999997</v>
      </c>
      <c r="E57" s="84">
        <v>169.4784161</v>
      </c>
      <c r="F57" s="84">
        <v>169.4784161</v>
      </c>
    </row>
    <row r="58" spans="1:6" ht="12.75" customHeight="1" x14ac:dyDescent="0.2">
      <c r="A58" s="83" t="s">
        <v>161</v>
      </c>
      <c r="B58" s="83">
        <v>20</v>
      </c>
      <c r="C58" s="84">
        <v>862.35135189000005</v>
      </c>
      <c r="D58" s="84">
        <v>852.40576534000002</v>
      </c>
      <c r="E58" s="84">
        <v>164.00187543000001</v>
      </c>
      <c r="F58" s="84">
        <v>164.00187543000001</v>
      </c>
    </row>
    <row r="59" spans="1:6" ht="12.75" customHeight="1" x14ac:dyDescent="0.2">
      <c r="A59" s="83" t="s">
        <v>161</v>
      </c>
      <c r="B59" s="83">
        <v>21</v>
      </c>
      <c r="C59" s="84">
        <v>838.49306749000004</v>
      </c>
      <c r="D59" s="84">
        <v>823.58032537999998</v>
      </c>
      <c r="E59" s="84">
        <v>158.45589437999999</v>
      </c>
      <c r="F59" s="84">
        <v>158.45589437999999</v>
      </c>
    </row>
    <row r="60" spans="1:6" ht="12.75" customHeight="1" x14ac:dyDescent="0.2">
      <c r="A60" s="83" t="s">
        <v>161</v>
      </c>
      <c r="B60" s="83">
        <v>22</v>
      </c>
      <c r="C60" s="84">
        <v>852.06729655000004</v>
      </c>
      <c r="D60" s="84">
        <v>835.21914991999995</v>
      </c>
      <c r="E60" s="84">
        <v>160.69519066000001</v>
      </c>
      <c r="F60" s="84">
        <v>160.69519066000001</v>
      </c>
    </row>
    <row r="61" spans="1:6" ht="12.75" customHeight="1" x14ac:dyDescent="0.2">
      <c r="A61" s="83" t="s">
        <v>161</v>
      </c>
      <c r="B61" s="83">
        <v>23</v>
      </c>
      <c r="C61" s="84">
        <v>882.91086757999994</v>
      </c>
      <c r="D61" s="84">
        <v>864.84685878000005</v>
      </c>
      <c r="E61" s="84">
        <v>166.3955273</v>
      </c>
      <c r="F61" s="84">
        <v>166.3955273</v>
      </c>
    </row>
    <row r="62" spans="1:6" ht="12.75" customHeight="1" x14ac:dyDescent="0.2">
      <c r="A62" s="83" t="s">
        <v>161</v>
      </c>
      <c r="B62" s="83">
        <v>24</v>
      </c>
      <c r="C62" s="84">
        <v>911.24293259000001</v>
      </c>
      <c r="D62" s="84">
        <v>894.32779264999999</v>
      </c>
      <c r="E62" s="84">
        <v>172.06762459999999</v>
      </c>
      <c r="F62" s="84">
        <v>172.06762459999999</v>
      </c>
    </row>
    <row r="63" spans="1:6" ht="12.75" customHeight="1" x14ac:dyDescent="0.2">
      <c r="A63" s="83" t="s">
        <v>162</v>
      </c>
      <c r="B63" s="83">
        <v>1</v>
      </c>
      <c r="C63" s="84">
        <v>981.03487237000002</v>
      </c>
      <c r="D63" s="84">
        <v>966.28102395999997</v>
      </c>
      <c r="E63" s="84">
        <v>185.91134242000001</v>
      </c>
      <c r="F63" s="84">
        <v>185.91134242000001</v>
      </c>
    </row>
    <row r="64" spans="1:6" ht="12.75" customHeight="1" x14ac:dyDescent="0.2">
      <c r="A64" s="83" t="s">
        <v>162</v>
      </c>
      <c r="B64" s="83">
        <v>2</v>
      </c>
      <c r="C64" s="84">
        <v>1020.0622377</v>
      </c>
      <c r="D64" s="84">
        <v>1003.87181854</v>
      </c>
      <c r="E64" s="84">
        <v>193.14376747</v>
      </c>
      <c r="F64" s="84">
        <v>193.14376747</v>
      </c>
    </row>
    <row r="65" spans="1:6" ht="12.75" customHeight="1" x14ac:dyDescent="0.2">
      <c r="A65" s="83" t="s">
        <v>162</v>
      </c>
      <c r="B65" s="83">
        <v>3</v>
      </c>
      <c r="C65" s="84">
        <v>1056.69519906</v>
      </c>
      <c r="D65" s="84">
        <v>1041.0512371899999</v>
      </c>
      <c r="E65" s="84">
        <v>200.29704426999999</v>
      </c>
      <c r="F65" s="84">
        <v>200.29704426999999</v>
      </c>
    </row>
    <row r="66" spans="1:6" ht="12.75" customHeight="1" x14ac:dyDescent="0.2">
      <c r="A66" s="83" t="s">
        <v>162</v>
      </c>
      <c r="B66" s="83">
        <v>4</v>
      </c>
      <c r="C66" s="84">
        <v>1074.8959184299999</v>
      </c>
      <c r="D66" s="84">
        <v>1059.4539995600001</v>
      </c>
      <c r="E66" s="84">
        <v>203.83771429000001</v>
      </c>
      <c r="F66" s="84">
        <v>203.83771429000001</v>
      </c>
    </row>
    <row r="67" spans="1:6" ht="12.75" customHeight="1" x14ac:dyDescent="0.2">
      <c r="A67" s="83" t="s">
        <v>162</v>
      </c>
      <c r="B67" s="83">
        <v>5</v>
      </c>
      <c r="C67" s="84">
        <v>1074.7766830600001</v>
      </c>
      <c r="D67" s="84">
        <v>1057.7742887899999</v>
      </c>
      <c r="E67" s="84">
        <v>203.51453989999999</v>
      </c>
      <c r="F67" s="84">
        <v>203.51453989999999</v>
      </c>
    </row>
    <row r="68" spans="1:6" ht="12.75" customHeight="1" x14ac:dyDescent="0.2">
      <c r="A68" s="83" t="s">
        <v>162</v>
      </c>
      <c r="B68" s="83">
        <v>6</v>
      </c>
      <c r="C68" s="84">
        <v>1064.0611727</v>
      </c>
      <c r="D68" s="84">
        <v>1047.9614977900001</v>
      </c>
      <c r="E68" s="84">
        <v>201.62657035000001</v>
      </c>
      <c r="F68" s="84">
        <v>201.62657035000001</v>
      </c>
    </row>
    <row r="69" spans="1:6" ht="12.75" customHeight="1" x14ac:dyDescent="0.2">
      <c r="A69" s="83" t="s">
        <v>162</v>
      </c>
      <c r="B69" s="83">
        <v>7</v>
      </c>
      <c r="C69" s="84">
        <v>1002.53075409</v>
      </c>
      <c r="D69" s="84">
        <v>986.24166578999996</v>
      </c>
      <c r="E69" s="84">
        <v>189.75174663000001</v>
      </c>
      <c r="F69" s="84">
        <v>189.75174663000001</v>
      </c>
    </row>
    <row r="70" spans="1:6" ht="12.75" customHeight="1" x14ac:dyDescent="0.2">
      <c r="A70" s="83" t="s">
        <v>162</v>
      </c>
      <c r="B70" s="83">
        <v>8</v>
      </c>
      <c r="C70" s="84">
        <v>959.52066256000001</v>
      </c>
      <c r="D70" s="84">
        <v>934.22183453000002</v>
      </c>
      <c r="E70" s="84">
        <v>179.74319174999999</v>
      </c>
      <c r="F70" s="84">
        <v>179.74319174999999</v>
      </c>
    </row>
    <row r="71" spans="1:6" ht="12.75" customHeight="1" x14ac:dyDescent="0.2">
      <c r="A71" s="83" t="s">
        <v>162</v>
      </c>
      <c r="B71" s="83">
        <v>9</v>
      </c>
      <c r="C71" s="84">
        <v>874.60760168000002</v>
      </c>
      <c r="D71" s="84">
        <v>854.05759279999995</v>
      </c>
      <c r="E71" s="84">
        <v>164.31968509999999</v>
      </c>
      <c r="F71" s="84">
        <v>164.31968509999999</v>
      </c>
    </row>
    <row r="72" spans="1:6" ht="12.75" customHeight="1" x14ac:dyDescent="0.2">
      <c r="A72" s="83" t="s">
        <v>162</v>
      </c>
      <c r="B72" s="83">
        <v>10</v>
      </c>
      <c r="C72" s="84">
        <v>864.55749327000001</v>
      </c>
      <c r="D72" s="84">
        <v>847.81649259999995</v>
      </c>
      <c r="E72" s="84">
        <v>163.1189047</v>
      </c>
      <c r="F72" s="84">
        <v>163.1189047</v>
      </c>
    </row>
    <row r="73" spans="1:6" ht="12.75" customHeight="1" x14ac:dyDescent="0.2">
      <c r="A73" s="83" t="s">
        <v>162</v>
      </c>
      <c r="B73" s="83">
        <v>11</v>
      </c>
      <c r="C73" s="84">
        <v>872.91334158999996</v>
      </c>
      <c r="D73" s="84">
        <v>855.11880393000001</v>
      </c>
      <c r="E73" s="84">
        <v>164.52386089000001</v>
      </c>
      <c r="F73" s="84">
        <v>164.52386089000001</v>
      </c>
    </row>
    <row r="74" spans="1:6" ht="12.75" customHeight="1" x14ac:dyDescent="0.2">
      <c r="A74" s="83" t="s">
        <v>162</v>
      </c>
      <c r="B74" s="83">
        <v>12</v>
      </c>
      <c r="C74" s="84">
        <v>864.54241394999997</v>
      </c>
      <c r="D74" s="84">
        <v>846.72330678000003</v>
      </c>
      <c r="E74" s="84">
        <v>162.90857702</v>
      </c>
      <c r="F74" s="84">
        <v>162.90857702</v>
      </c>
    </row>
    <row r="75" spans="1:6" ht="12.75" customHeight="1" x14ac:dyDescent="0.2">
      <c r="A75" s="83" t="s">
        <v>162</v>
      </c>
      <c r="B75" s="83">
        <v>13</v>
      </c>
      <c r="C75" s="84">
        <v>866.58345582000004</v>
      </c>
      <c r="D75" s="84">
        <v>837.13923377000003</v>
      </c>
      <c r="E75" s="84">
        <v>161.06461254999999</v>
      </c>
      <c r="F75" s="84">
        <v>161.06461254999999</v>
      </c>
    </row>
    <row r="76" spans="1:6" ht="12.75" customHeight="1" x14ac:dyDescent="0.2">
      <c r="A76" s="83" t="s">
        <v>162</v>
      </c>
      <c r="B76" s="83">
        <v>14</v>
      </c>
      <c r="C76" s="84">
        <v>859.23460652999995</v>
      </c>
      <c r="D76" s="84">
        <v>842.46097455999995</v>
      </c>
      <c r="E76" s="84">
        <v>162.08850927</v>
      </c>
      <c r="F76" s="84">
        <v>162.08850927</v>
      </c>
    </row>
    <row r="77" spans="1:6" ht="12.75" customHeight="1" x14ac:dyDescent="0.2">
      <c r="A77" s="83" t="s">
        <v>162</v>
      </c>
      <c r="B77" s="83">
        <v>15</v>
      </c>
      <c r="C77" s="84">
        <v>878.82113556000002</v>
      </c>
      <c r="D77" s="84">
        <v>861.54530918</v>
      </c>
      <c r="E77" s="84">
        <v>165.760313</v>
      </c>
      <c r="F77" s="84">
        <v>165.760313</v>
      </c>
    </row>
    <row r="78" spans="1:6" ht="12.75" customHeight="1" x14ac:dyDescent="0.2">
      <c r="A78" s="83" t="s">
        <v>162</v>
      </c>
      <c r="B78" s="83">
        <v>16</v>
      </c>
      <c r="C78" s="84">
        <v>879.54172022</v>
      </c>
      <c r="D78" s="84">
        <v>864.02034628000001</v>
      </c>
      <c r="E78" s="84">
        <v>166.23650726</v>
      </c>
      <c r="F78" s="84">
        <v>166.23650726</v>
      </c>
    </row>
    <row r="79" spans="1:6" ht="12.75" customHeight="1" x14ac:dyDescent="0.2">
      <c r="A79" s="83" t="s">
        <v>162</v>
      </c>
      <c r="B79" s="83">
        <v>17</v>
      </c>
      <c r="C79" s="84">
        <v>883.86640728999998</v>
      </c>
      <c r="D79" s="84">
        <v>866.32601463000003</v>
      </c>
      <c r="E79" s="84">
        <v>166.68011516000001</v>
      </c>
      <c r="F79" s="84">
        <v>166.68011516000001</v>
      </c>
    </row>
    <row r="80" spans="1:6" ht="12.75" customHeight="1" x14ac:dyDescent="0.2">
      <c r="A80" s="83" t="s">
        <v>162</v>
      </c>
      <c r="B80" s="83">
        <v>18</v>
      </c>
      <c r="C80" s="84">
        <v>894.91656897999997</v>
      </c>
      <c r="D80" s="84">
        <v>880.34635444000003</v>
      </c>
      <c r="E80" s="84">
        <v>169.37761219000001</v>
      </c>
      <c r="F80" s="84">
        <v>169.37761219000001</v>
      </c>
    </row>
    <row r="81" spans="1:6" ht="12.75" customHeight="1" x14ac:dyDescent="0.2">
      <c r="A81" s="83" t="s">
        <v>162</v>
      </c>
      <c r="B81" s="83">
        <v>19</v>
      </c>
      <c r="C81" s="84">
        <v>866.95040799000003</v>
      </c>
      <c r="D81" s="84">
        <v>851.75131032000002</v>
      </c>
      <c r="E81" s="84">
        <v>163.87595904</v>
      </c>
      <c r="F81" s="84">
        <v>163.87595904</v>
      </c>
    </row>
    <row r="82" spans="1:6" ht="12.75" customHeight="1" x14ac:dyDescent="0.2">
      <c r="A82" s="83" t="s">
        <v>162</v>
      </c>
      <c r="B82" s="83">
        <v>20</v>
      </c>
      <c r="C82" s="84">
        <v>854.31538375000002</v>
      </c>
      <c r="D82" s="84">
        <v>837.15970668</v>
      </c>
      <c r="E82" s="84">
        <v>161.06855150999999</v>
      </c>
      <c r="F82" s="84">
        <v>161.06855150999999</v>
      </c>
    </row>
    <row r="83" spans="1:6" ht="12.75" customHeight="1" x14ac:dyDescent="0.2">
      <c r="A83" s="83" t="s">
        <v>162</v>
      </c>
      <c r="B83" s="83">
        <v>21</v>
      </c>
      <c r="C83" s="84">
        <v>857.68992025</v>
      </c>
      <c r="D83" s="84">
        <v>843.08769519999998</v>
      </c>
      <c r="E83" s="84">
        <v>162.20908958999999</v>
      </c>
      <c r="F83" s="84">
        <v>162.20908958999999</v>
      </c>
    </row>
    <row r="84" spans="1:6" ht="12.75" customHeight="1" x14ac:dyDescent="0.2">
      <c r="A84" s="83" t="s">
        <v>162</v>
      </c>
      <c r="B84" s="83">
        <v>22</v>
      </c>
      <c r="C84" s="84">
        <v>847.98426466000001</v>
      </c>
      <c r="D84" s="84">
        <v>831.63870626999994</v>
      </c>
      <c r="E84" s="84">
        <v>160.00631747</v>
      </c>
      <c r="F84" s="84">
        <v>160.00631747</v>
      </c>
    </row>
    <row r="85" spans="1:6" ht="12.75" customHeight="1" x14ac:dyDescent="0.2">
      <c r="A85" s="83" t="s">
        <v>162</v>
      </c>
      <c r="B85" s="83">
        <v>23</v>
      </c>
      <c r="C85" s="84">
        <v>956.47147078</v>
      </c>
      <c r="D85" s="84">
        <v>940.21107648999998</v>
      </c>
      <c r="E85" s="84">
        <v>180.89551492000001</v>
      </c>
      <c r="F85" s="84">
        <v>180.89551492000001</v>
      </c>
    </row>
    <row r="86" spans="1:6" ht="12.75" customHeight="1" x14ac:dyDescent="0.2">
      <c r="A86" s="83" t="s">
        <v>162</v>
      </c>
      <c r="B86" s="83">
        <v>24</v>
      </c>
      <c r="C86" s="84">
        <v>926.17363421000005</v>
      </c>
      <c r="D86" s="84">
        <v>913.47573387</v>
      </c>
      <c r="E86" s="84">
        <v>175.75166616999999</v>
      </c>
      <c r="F86" s="84">
        <v>175.75166616999999</v>
      </c>
    </row>
    <row r="87" spans="1:6" ht="12.75" customHeight="1" x14ac:dyDescent="0.2">
      <c r="A87" s="83" t="s">
        <v>163</v>
      </c>
      <c r="B87" s="83">
        <v>1</v>
      </c>
      <c r="C87" s="84">
        <v>951.10104769999998</v>
      </c>
      <c r="D87" s="84">
        <v>931.60486530000003</v>
      </c>
      <c r="E87" s="84">
        <v>179.23968991999999</v>
      </c>
      <c r="F87" s="84">
        <v>179.23968991999999</v>
      </c>
    </row>
    <row r="88" spans="1:6" ht="12.75" customHeight="1" x14ac:dyDescent="0.2">
      <c r="A88" s="83" t="s">
        <v>163</v>
      </c>
      <c r="B88" s="83">
        <v>2</v>
      </c>
      <c r="C88" s="84">
        <v>1002.00365786</v>
      </c>
      <c r="D88" s="84">
        <v>985.26808237</v>
      </c>
      <c r="E88" s="84">
        <v>189.56443032000001</v>
      </c>
      <c r="F88" s="84">
        <v>189.56443032000001</v>
      </c>
    </row>
    <row r="89" spans="1:6" ht="12.75" customHeight="1" x14ac:dyDescent="0.2">
      <c r="A89" s="83" t="s">
        <v>163</v>
      </c>
      <c r="B89" s="83">
        <v>3</v>
      </c>
      <c r="C89" s="84">
        <v>1059.09409097</v>
      </c>
      <c r="D89" s="84">
        <v>1042.3337526</v>
      </c>
      <c r="E89" s="84">
        <v>200.54379874</v>
      </c>
      <c r="F89" s="84">
        <v>200.54379874</v>
      </c>
    </row>
    <row r="90" spans="1:6" ht="12.75" customHeight="1" x14ac:dyDescent="0.2">
      <c r="A90" s="83" t="s">
        <v>163</v>
      </c>
      <c r="B90" s="83">
        <v>4</v>
      </c>
      <c r="C90" s="84">
        <v>1075.1141388799999</v>
      </c>
      <c r="D90" s="84">
        <v>1058.79213385</v>
      </c>
      <c r="E90" s="84">
        <v>203.7103721</v>
      </c>
      <c r="F90" s="84">
        <v>203.7103721</v>
      </c>
    </row>
    <row r="91" spans="1:6" ht="12.75" customHeight="1" x14ac:dyDescent="0.2">
      <c r="A91" s="83" t="s">
        <v>163</v>
      </c>
      <c r="B91" s="83">
        <v>5</v>
      </c>
      <c r="C91" s="84">
        <v>1070.23860758</v>
      </c>
      <c r="D91" s="84">
        <v>1061.33313359</v>
      </c>
      <c r="E91" s="84">
        <v>204.19925749000001</v>
      </c>
      <c r="F91" s="84">
        <v>204.19925749000001</v>
      </c>
    </row>
    <row r="92" spans="1:6" ht="12.75" customHeight="1" x14ac:dyDescent="0.2">
      <c r="A92" s="83" t="s">
        <v>163</v>
      </c>
      <c r="B92" s="83">
        <v>6</v>
      </c>
      <c r="C92" s="84">
        <v>1071.2437424699999</v>
      </c>
      <c r="D92" s="84">
        <v>1054.89104881</v>
      </c>
      <c r="E92" s="84">
        <v>202.95980789000001</v>
      </c>
      <c r="F92" s="84">
        <v>202.95980789000001</v>
      </c>
    </row>
    <row r="93" spans="1:6" ht="12.75" customHeight="1" x14ac:dyDescent="0.2">
      <c r="A93" s="83" t="s">
        <v>163</v>
      </c>
      <c r="B93" s="83">
        <v>7</v>
      </c>
      <c r="C93" s="84">
        <v>1014.73570783</v>
      </c>
      <c r="D93" s="84">
        <v>1004.49448382</v>
      </c>
      <c r="E93" s="84">
        <v>193.26356754</v>
      </c>
      <c r="F93" s="84">
        <v>193.26356754</v>
      </c>
    </row>
    <row r="94" spans="1:6" ht="12.75" customHeight="1" x14ac:dyDescent="0.2">
      <c r="A94" s="83" t="s">
        <v>163</v>
      </c>
      <c r="B94" s="83">
        <v>8</v>
      </c>
      <c r="C94" s="84">
        <v>965.96002840999995</v>
      </c>
      <c r="D94" s="84">
        <v>938.44727828999999</v>
      </c>
      <c r="E94" s="84">
        <v>180.55616219999999</v>
      </c>
      <c r="F94" s="84">
        <v>180.55616219999999</v>
      </c>
    </row>
    <row r="95" spans="1:6" ht="12.75" customHeight="1" x14ac:dyDescent="0.2">
      <c r="A95" s="83" t="s">
        <v>163</v>
      </c>
      <c r="B95" s="83">
        <v>9</v>
      </c>
      <c r="C95" s="84">
        <v>916.63892190000001</v>
      </c>
      <c r="D95" s="84">
        <v>895.93750361000002</v>
      </c>
      <c r="E95" s="84">
        <v>172.37733111</v>
      </c>
      <c r="F95" s="84">
        <v>172.37733111</v>
      </c>
    </row>
    <row r="96" spans="1:6" ht="12.75" customHeight="1" x14ac:dyDescent="0.2">
      <c r="A96" s="83" t="s">
        <v>163</v>
      </c>
      <c r="B96" s="83">
        <v>10</v>
      </c>
      <c r="C96" s="84">
        <v>875.1443792</v>
      </c>
      <c r="D96" s="84">
        <v>857.16316182000003</v>
      </c>
      <c r="E96" s="84">
        <v>164.91719295999999</v>
      </c>
      <c r="F96" s="84">
        <v>164.91719295999999</v>
      </c>
    </row>
    <row r="97" spans="1:6" ht="12.75" customHeight="1" x14ac:dyDescent="0.2">
      <c r="A97" s="83" t="s">
        <v>163</v>
      </c>
      <c r="B97" s="83">
        <v>11</v>
      </c>
      <c r="C97" s="84">
        <v>872.61442356999999</v>
      </c>
      <c r="D97" s="84">
        <v>852.41118258999995</v>
      </c>
      <c r="E97" s="84">
        <v>164.00291770000001</v>
      </c>
      <c r="F97" s="84">
        <v>164.00291770000001</v>
      </c>
    </row>
    <row r="98" spans="1:6" ht="12.75" customHeight="1" x14ac:dyDescent="0.2">
      <c r="A98" s="83" t="s">
        <v>163</v>
      </c>
      <c r="B98" s="83">
        <v>12</v>
      </c>
      <c r="C98" s="84">
        <v>871.15327031000004</v>
      </c>
      <c r="D98" s="84">
        <v>854.68998269999997</v>
      </c>
      <c r="E98" s="84">
        <v>164.44135618000001</v>
      </c>
      <c r="F98" s="84">
        <v>164.44135618000001</v>
      </c>
    </row>
    <row r="99" spans="1:6" ht="12.75" customHeight="1" x14ac:dyDescent="0.2">
      <c r="A99" s="83" t="s">
        <v>163</v>
      </c>
      <c r="B99" s="83">
        <v>13</v>
      </c>
      <c r="C99" s="84">
        <v>891.91845851000005</v>
      </c>
      <c r="D99" s="84">
        <v>872.68690199000002</v>
      </c>
      <c r="E99" s="84">
        <v>167.90394247</v>
      </c>
      <c r="F99" s="84">
        <v>167.90394247</v>
      </c>
    </row>
    <row r="100" spans="1:6" ht="12.75" customHeight="1" x14ac:dyDescent="0.2">
      <c r="A100" s="83" t="s">
        <v>163</v>
      </c>
      <c r="B100" s="83">
        <v>14</v>
      </c>
      <c r="C100" s="84">
        <v>897.17669964000004</v>
      </c>
      <c r="D100" s="84">
        <v>877.35878122999998</v>
      </c>
      <c r="E100" s="84">
        <v>168.80280658999999</v>
      </c>
      <c r="F100" s="84">
        <v>168.80280658999999</v>
      </c>
    </row>
    <row r="101" spans="1:6" ht="12.75" customHeight="1" x14ac:dyDescent="0.2">
      <c r="A101" s="83" t="s">
        <v>163</v>
      </c>
      <c r="B101" s="83">
        <v>15</v>
      </c>
      <c r="C101" s="84">
        <v>897.91430094999998</v>
      </c>
      <c r="D101" s="84">
        <v>879.15419216999999</v>
      </c>
      <c r="E101" s="84">
        <v>169.14824156</v>
      </c>
      <c r="F101" s="84">
        <v>169.14824156</v>
      </c>
    </row>
    <row r="102" spans="1:6" ht="12.75" customHeight="1" x14ac:dyDescent="0.2">
      <c r="A102" s="83" t="s">
        <v>163</v>
      </c>
      <c r="B102" s="83">
        <v>16</v>
      </c>
      <c r="C102" s="84">
        <v>897.20072632999995</v>
      </c>
      <c r="D102" s="84">
        <v>878.59345428999995</v>
      </c>
      <c r="E102" s="84">
        <v>169.04035625</v>
      </c>
      <c r="F102" s="84">
        <v>169.04035625</v>
      </c>
    </row>
    <row r="103" spans="1:6" ht="12.75" customHeight="1" x14ac:dyDescent="0.2">
      <c r="A103" s="83" t="s">
        <v>163</v>
      </c>
      <c r="B103" s="83">
        <v>17</v>
      </c>
      <c r="C103" s="84">
        <v>886.94247260999998</v>
      </c>
      <c r="D103" s="84">
        <v>868.06112724000002</v>
      </c>
      <c r="E103" s="84">
        <v>167.01394880000001</v>
      </c>
      <c r="F103" s="84">
        <v>167.01394880000001</v>
      </c>
    </row>
    <row r="104" spans="1:6" ht="12.75" customHeight="1" x14ac:dyDescent="0.2">
      <c r="A104" s="83" t="s">
        <v>163</v>
      </c>
      <c r="B104" s="83">
        <v>18</v>
      </c>
      <c r="C104" s="84">
        <v>890.22478183999999</v>
      </c>
      <c r="D104" s="84">
        <v>874.38573111000005</v>
      </c>
      <c r="E104" s="84">
        <v>168.23079521</v>
      </c>
      <c r="F104" s="84">
        <v>168.23079521</v>
      </c>
    </row>
    <row r="105" spans="1:6" ht="12.75" customHeight="1" x14ac:dyDescent="0.2">
      <c r="A105" s="83" t="s">
        <v>163</v>
      </c>
      <c r="B105" s="83">
        <v>19</v>
      </c>
      <c r="C105" s="84">
        <v>876.41849163999996</v>
      </c>
      <c r="D105" s="84">
        <v>863.07468785000003</v>
      </c>
      <c r="E105" s="84">
        <v>166.05456368</v>
      </c>
      <c r="F105" s="84">
        <v>166.05456368</v>
      </c>
    </row>
    <row r="106" spans="1:6" ht="12.75" customHeight="1" x14ac:dyDescent="0.2">
      <c r="A106" s="83" t="s">
        <v>163</v>
      </c>
      <c r="B106" s="83">
        <v>20</v>
      </c>
      <c r="C106" s="84">
        <v>870.66305122999995</v>
      </c>
      <c r="D106" s="84">
        <v>855.16155058000004</v>
      </c>
      <c r="E106" s="84">
        <v>164.53208529</v>
      </c>
      <c r="F106" s="84">
        <v>164.53208529</v>
      </c>
    </row>
    <row r="107" spans="1:6" ht="12.75" customHeight="1" x14ac:dyDescent="0.2">
      <c r="A107" s="83" t="s">
        <v>163</v>
      </c>
      <c r="B107" s="83">
        <v>21</v>
      </c>
      <c r="C107" s="84">
        <v>855.06182980999995</v>
      </c>
      <c r="D107" s="84">
        <v>841.18131979999998</v>
      </c>
      <c r="E107" s="84">
        <v>161.84230518999999</v>
      </c>
      <c r="F107" s="84">
        <v>161.84230518999999</v>
      </c>
    </row>
    <row r="108" spans="1:6" ht="12.75" customHeight="1" x14ac:dyDescent="0.2">
      <c r="A108" s="83" t="s">
        <v>163</v>
      </c>
      <c r="B108" s="83">
        <v>22</v>
      </c>
      <c r="C108" s="84">
        <v>840.40816765</v>
      </c>
      <c r="D108" s="84">
        <v>822.05012638999995</v>
      </c>
      <c r="E108" s="84">
        <v>158.16148587999999</v>
      </c>
      <c r="F108" s="84">
        <v>158.16148587999999</v>
      </c>
    </row>
    <row r="109" spans="1:6" ht="12.75" customHeight="1" x14ac:dyDescent="0.2">
      <c r="A109" s="83" t="s">
        <v>163</v>
      </c>
      <c r="B109" s="83">
        <v>23</v>
      </c>
      <c r="C109" s="84">
        <v>841.94538924999995</v>
      </c>
      <c r="D109" s="84">
        <v>824.22423929000001</v>
      </c>
      <c r="E109" s="84">
        <v>158.57978266999999</v>
      </c>
      <c r="F109" s="84">
        <v>158.57978266999999</v>
      </c>
    </row>
    <row r="110" spans="1:6" ht="12.75" customHeight="1" x14ac:dyDescent="0.2">
      <c r="A110" s="83" t="s">
        <v>163</v>
      </c>
      <c r="B110" s="83">
        <v>24</v>
      </c>
      <c r="C110" s="84">
        <v>858.34742724</v>
      </c>
      <c r="D110" s="84">
        <v>841.65239656000006</v>
      </c>
      <c r="E110" s="84">
        <v>161.93293980999999</v>
      </c>
      <c r="F110" s="84">
        <v>161.93293980999999</v>
      </c>
    </row>
    <row r="111" spans="1:6" ht="12.75" customHeight="1" x14ac:dyDescent="0.2">
      <c r="A111" s="83" t="s">
        <v>164</v>
      </c>
      <c r="B111" s="83">
        <v>1</v>
      </c>
      <c r="C111" s="84">
        <v>921.06575951000002</v>
      </c>
      <c r="D111" s="84">
        <v>906.35436661999995</v>
      </c>
      <c r="E111" s="84">
        <v>174.38152341</v>
      </c>
      <c r="F111" s="84">
        <v>174.38152341</v>
      </c>
    </row>
    <row r="112" spans="1:6" ht="12.75" customHeight="1" x14ac:dyDescent="0.2">
      <c r="A112" s="83" t="s">
        <v>164</v>
      </c>
      <c r="B112" s="83">
        <v>2</v>
      </c>
      <c r="C112" s="84">
        <v>950.06153471000005</v>
      </c>
      <c r="D112" s="84">
        <v>935.05340082999999</v>
      </c>
      <c r="E112" s="84">
        <v>179.90318413</v>
      </c>
      <c r="F112" s="84">
        <v>179.90318413</v>
      </c>
    </row>
    <row r="113" spans="1:6" ht="12.75" customHeight="1" x14ac:dyDescent="0.2">
      <c r="A113" s="83" t="s">
        <v>164</v>
      </c>
      <c r="B113" s="83">
        <v>3</v>
      </c>
      <c r="C113" s="84">
        <v>945.58617101000004</v>
      </c>
      <c r="D113" s="84">
        <v>929.52977688999999</v>
      </c>
      <c r="E113" s="84">
        <v>178.84044532999999</v>
      </c>
      <c r="F113" s="84">
        <v>178.84044532999999</v>
      </c>
    </row>
    <row r="114" spans="1:6" ht="12.75" customHeight="1" x14ac:dyDescent="0.2">
      <c r="A114" s="83" t="s">
        <v>164</v>
      </c>
      <c r="B114" s="83">
        <v>4</v>
      </c>
      <c r="C114" s="84">
        <v>965.29142770999999</v>
      </c>
      <c r="D114" s="84">
        <v>949.16386723000005</v>
      </c>
      <c r="E114" s="84">
        <v>182.61802141999999</v>
      </c>
      <c r="F114" s="84">
        <v>182.61802141999999</v>
      </c>
    </row>
    <row r="115" spans="1:6" ht="12.75" customHeight="1" x14ac:dyDescent="0.2">
      <c r="A115" s="83" t="s">
        <v>164</v>
      </c>
      <c r="B115" s="83">
        <v>5</v>
      </c>
      <c r="C115" s="84">
        <v>960.88773833000005</v>
      </c>
      <c r="D115" s="84">
        <v>945.24205658999995</v>
      </c>
      <c r="E115" s="84">
        <v>181.86346961999999</v>
      </c>
      <c r="F115" s="84">
        <v>181.86346961999999</v>
      </c>
    </row>
    <row r="116" spans="1:6" ht="12.75" customHeight="1" x14ac:dyDescent="0.2">
      <c r="A116" s="83" t="s">
        <v>164</v>
      </c>
      <c r="B116" s="83">
        <v>6</v>
      </c>
      <c r="C116" s="84">
        <v>971.59035589999996</v>
      </c>
      <c r="D116" s="84">
        <v>957.17294568</v>
      </c>
      <c r="E116" s="84">
        <v>184.15895877</v>
      </c>
      <c r="F116" s="84">
        <v>184.15895877</v>
      </c>
    </row>
    <row r="117" spans="1:6" ht="12.75" customHeight="1" x14ac:dyDescent="0.2">
      <c r="A117" s="83" t="s">
        <v>164</v>
      </c>
      <c r="B117" s="83">
        <v>7</v>
      </c>
      <c r="C117" s="84">
        <v>1006.52221404</v>
      </c>
      <c r="D117" s="84">
        <v>991.84140419000005</v>
      </c>
      <c r="E117" s="84">
        <v>190.82912977000001</v>
      </c>
      <c r="F117" s="84">
        <v>190.82912977000001</v>
      </c>
    </row>
    <row r="118" spans="1:6" ht="12.75" customHeight="1" x14ac:dyDescent="0.2">
      <c r="A118" s="83" t="s">
        <v>164</v>
      </c>
      <c r="B118" s="83">
        <v>8</v>
      </c>
      <c r="C118" s="84">
        <v>961.62896422999995</v>
      </c>
      <c r="D118" s="84">
        <v>942.58922760999997</v>
      </c>
      <c r="E118" s="84">
        <v>181.35306842</v>
      </c>
      <c r="F118" s="84">
        <v>181.35306842</v>
      </c>
    </row>
    <row r="119" spans="1:6" ht="12.75" customHeight="1" x14ac:dyDescent="0.2">
      <c r="A119" s="83" t="s">
        <v>164</v>
      </c>
      <c r="B119" s="83">
        <v>9</v>
      </c>
      <c r="C119" s="84">
        <v>928.91852817999995</v>
      </c>
      <c r="D119" s="84">
        <v>909.88261248000003</v>
      </c>
      <c r="E119" s="84">
        <v>175.0603538</v>
      </c>
      <c r="F119" s="84">
        <v>175.0603538</v>
      </c>
    </row>
    <row r="120" spans="1:6" ht="12.75" customHeight="1" x14ac:dyDescent="0.2">
      <c r="A120" s="83" t="s">
        <v>164</v>
      </c>
      <c r="B120" s="83">
        <v>10</v>
      </c>
      <c r="C120" s="84">
        <v>944.67978030999996</v>
      </c>
      <c r="D120" s="84">
        <v>927.35188015999995</v>
      </c>
      <c r="E120" s="84">
        <v>178.42142054000001</v>
      </c>
      <c r="F120" s="84">
        <v>178.42142054000001</v>
      </c>
    </row>
    <row r="121" spans="1:6" ht="12.75" customHeight="1" x14ac:dyDescent="0.2">
      <c r="A121" s="83" t="s">
        <v>164</v>
      </c>
      <c r="B121" s="83">
        <v>11</v>
      </c>
      <c r="C121" s="84">
        <v>930.00749818999998</v>
      </c>
      <c r="D121" s="84">
        <v>912.62437513999998</v>
      </c>
      <c r="E121" s="84">
        <v>175.58786574000001</v>
      </c>
      <c r="F121" s="84">
        <v>175.58786574000001</v>
      </c>
    </row>
    <row r="122" spans="1:6" ht="12.75" customHeight="1" x14ac:dyDescent="0.2">
      <c r="A122" s="83" t="s">
        <v>164</v>
      </c>
      <c r="B122" s="83">
        <v>12</v>
      </c>
      <c r="C122" s="84">
        <v>927.18271066</v>
      </c>
      <c r="D122" s="84">
        <v>912.65680964000001</v>
      </c>
      <c r="E122" s="84">
        <v>175.5941061</v>
      </c>
      <c r="F122" s="84">
        <v>175.5941061</v>
      </c>
    </row>
    <row r="123" spans="1:6" ht="12.75" customHeight="1" x14ac:dyDescent="0.2">
      <c r="A123" s="83" t="s">
        <v>164</v>
      </c>
      <c r="B123" s="83">
        <v>13</v>
      </c>
      <c r="C123" s="84">
        <v>909.56143196999994</v>
      </c>
      <c r="D123" s="84">
        <v>889.35412207000002</v>
      </c>
      <c r="E123" s="84">
        <v>171.11069617999999</v>
      </c>
      <c r="F123" s="84">
        <v>171.11069617999999</v>
      </c>
    </row>
    <row r="124" spans="1:6" ht="12.75" customHeight="1" x14ac:dyDescent="0.2">
      <c r="A124" s="83" t="s">
        <v>164</v>
      </c>
      <c r="B124" s="83">
        <v>14</v>
      </c>
      <c r="C124" s="84">
        <v>901.39819160000002</v>
      </c>
      <c r="D124" s="84">
        <v>888.38685669999995</v>
      </c>
      <c r="E124" s="84">
        <v>170.92459545</v>
      </c>
      <c r="F124" s="84">
        <v>170.92459545</v>
      </c>
    </row>
    <row r="125" spans="1:6" ht="12.75" customHeight="1" x14ac:dyDescent="0.2">
      <c r="A125" s="83" t="s">
        <v>164</v>
      </c>
      <c r="B125" s="83">
        <v>15</v>
      </c>
      <c r="C125" s="84">
        <v>905.41612918999999</v>
      </c>
      <c r="D125" s="84">
        <v>894.81649177999998</v>
      </c>
      <c r="E125" s="84">
        <v>172.16164975000001</v>
      </c>
      <c r="F125" s="84">
        <v>172.16164975000001</v>
      </c>
    </row>
    <row r="126" spans="1:6" ht="12.75" customHeight="1" x14ac:dyDescent="0.2">
      <c r="A126" s="83" t="s">
        <v>164</v>
      </c>
      <c r="B126" s="83">
        <v>16</v>
      </c>
      <c r="C126" s="84">
        <v>948.48876027999995</v>
      </c>
      <c r="D126" s="84">
        <v>930.72682244999999</v>
      </c>
      <c r="E126" s="84">
        <v>179.07075549999999</v>
      </c>
      <c r="F126" s="84">
        <v>179.07075549999999</v>
      </c>
    </row>
    <row r="127" spans="1:6" ht="12.75" customHeight="1" x14ac:dyDescent="0.2">
      <c r="A127" s="83" t="s">
        <v>164</v>
      </c>
      <c r="B127" s="83">
        <v>17</v>
      </c>
      <c r="C127" s="84">
        <v>941.61708933</v>
      </c>
      <c r="D127" s="84">
        <v>921.36225195999998</v>
      </c>
      <c r="E127" s="84">
        <v>177.26902304999999</v>
      </c>
      <c r="F127" s="84">
        <v>177.26902304999999</v>
      </c>
    </row>
    <row r="128" spans="1:6" ht="12.75" customHeight="1" x14ac:dyDescent="0.2">
      <c r="A128" s="83" t="s">
        <v>164</v>
      </c>
      <c r="B128" s="83">
        <v>18</v>
      </c>
      <c r="C128" s="84">
        <v>939.85003252000001</v>
      </c>
      <c r="D128" s="84">
        <v>925.59473495999998</v>
      </c>
      <c r="E128" s="84">
        <v>178.08334785</v>
      </c>
      <c r="F128" s="84">
        <v>178.08334785</v>
      </c>
    </row>
    <row r="129" spans="1:6" ht="12.75" customHeight="1" x14ac:dyDescent="0.2">
      <c r="A129" s="83" t="s">
        <v>164</v>
      </c>
      <c r="B129" s="83">
        <v>19</v>
      </c>
      <c r="C129" s="84">
        <v>958.79399378000005</v>
      </c>
      <c r="D129" s="84">
        <v>943.14995962</v>
      </c>
      <c r="E129" s="84">
        <v>181.46095260999999</v>
      </c>
      <c r="F129" s="84">
        <v>181.46095260999999</v>
      </c>
    </row>
    <row r="130" spans="1:6" ht="12.75" customHeight="1" x14ac:dyDescent="0.2">
      <c r="A130" s="83" t="s">
        <v>164</v>
      </c>
      <c r="B130" s="83">
        <v>20</v>
      </c>
      <c r="C130" s="84">
        <v>953.78875344000005</v>
      </c>
      <c r="D130" s="84">
        <v>939.85555548000002</v>
      </c>
      <c r="E130" s="84">
        <v>180.82711309000001</v>
      </c>
      <c r="F130" s="84">
        <v>180.82711309000001</v>
      </c>
    </row>
    <row r="131" spans="1:6" ht="12.75" customHeight="1" x14ac:dyDescent="0.2">
      <c r="A131" s="83" t="s">
        <v>164</v>
      </c>
      <c r="B131" s="83">
        <v>21</v>
      </c>
      <c r="C131" s="84">
        <v>953.18366465999998</v>
      </c>
      <c r="D131" s="84">
        <v>937.33950124</v>
      </c>
      <c r="E131" s="84">
        <v>180.34302718999999</v>
      </c>
      <c r="F131" s="84">
        <v>180.34302718999999</v>
      </c>
    </row>
    <row r="132" spans="1:6" ht="12.75" customHeight="1" x14ac:dyDescent="0.2">
      <c r="A132" s="83" t="s">
        <v>164</v>
      </c>
      <c r="B132" s="83">
        <v>22</v>
      </c>
      <c r="C132" s="84">
        <v>944.88368529000002</v>
      </c>
      <c r="D132" s="84">
        <v>927.11410130000002</v>
      </c>
      <c r="E132" s="84">
        <v>178.37567215999999</v>
      </c>
      <c r="F132" s="84">
        <v>178.37567215999999</v>
      </c>
    </row>
    <row r="133" spans="1:6" ht="12.75" customHeight="1" x14ac:dyDescent="0.2">
      <c r="A133" s="83" t="s">
        <v>164</v>
      </c>
      <c r="B133" s="83">
        <v>23</v>
      </c>
      <c r="C133" s="84">
        <v>957.03529295999999</v>
      </c>
      <c r="D133" s="84">
        <v>939.16984109999999</v>
      </c>
      <c r="E133" s="84">
        <v>180.69518244</v>
      </c>
      <c r="F133" s="84">
        <v>180.69518244</v>
      </c>
    </row>
    <row r="134" spans="1:6" ht="12.75" customHeight="1" x14ac:dyDescent="0.2">
      <c r="A134" s="83" t="s">
        <v>164</v>
      </c>
      <c r="B134" s="83">
        <v>24</v>
      </c>
      <c r="C134" s="84">
        <v>1014.87690766</v>
      </c>
      <c r="D134" s="84">
        <v>995.25997364</v>
      </c>
      <c r="E134" s="84">
        <v>191.48685854999999</v>
      </c>
      <c r="F134" s="84">
        <v>191.48685854999999</v>
      </c>
    </row>
    <row r="135" spans="1:6" ht="12.75" customHeight="1" x14ac:dyDescent="0.2">
      <c r="A135" s="83" t="s">
        <v>165</v>
      </c>
      <c r="B135" s="83">
        <v>1</v>
      </c>
      <c r="C135" s="84">
        <v>1070.19390918</v>
      </c>
      <c r="D135" s="84">
        <v>1053.6750754100001</v>
      </c>
      <c r="E135" s="84">
        <v>202.72585602000001</v>
      </c>
      <c r="F135" s="84">
        <v>202.72585602000001</v>
      </c>
    </row>
    <row r="136" spans="1:6" ht="12.75" customHeight="1" x14ac:dyDescent="0.2">
      <c r="A136" s="83" t="s">
        <v>165</v>
      </c>
      <c r="B136" s="83">
        <v>2</v>
      </c>
      <c r="C136" s="84">
        <v>1071.95164037</v>
      </c>
      <c r="D136" s="84">
        <v>1056.63311103</v>
      </c>
      <c r="E136" s="84">
        <v>203.29497863</v>
      </c>
      <c r="F136" s="84">
        <v>203.29497863</v>
      </c>
    </row>
    <row r="137" spans="1:6" ht="12.75" customHeight="1" x14ac:dyDescent="0.2">
      <c r="A137" s="83" t="s">
        <v>165</v>
      </c>
      <c r="B137" s="83">
        <v>3</v>
      </c>
      <c r="C137" s="84">
        <v>1007.09647354</v>
      </c>
      <c r="D137" s="84">
        <v>990.34219493000001</v>
      </c>
      <c r="E137" s="84">
        <v>190.54068366000001</v>
      </c>
      <c r="F137" s="84">
        <v>190.54068366000001</v>
      </c>
    </row>
    <row r="138" spans="1:6" ht="12.75" customHeight="1" x14ac:dyDescent="0.2">
      <c r="A138" s="83" t="s">
        <v>165</v>
      </c>
      <c r="B138" s="83">
        <v>4</v>
      </c>
      <c r="C138" s="84">
        <v>986.14355081999997</v>
      </c>
      <c r="D138" s="84">
        <v>973.81785285000001</v>
      </c>
      <c r="E138" s="84">
        <v>187.36141950999999</v>
      </c>
      <c r="F138" s="84">
        <v>187.36141950999999</v>
      </c>
    </row>
    <row r="139" spans="1:6" ht="12.75" customHeight="1" x14ac:dyDescent="0.2">
      <c r="A139" s="83" t="s">
        <v>165</v>
      </c>
      <c r="B139" s="83">
        <v>5</v>
      </c>
      <c r="C139" s="84">
        <v>989.29617490999999</v>
      </c>
      <c r="D139" s="84">
        <v>973.82063728000003</v>
      </c>
      <c r="E139" s="84">
        <v>187.36195523000001</v>
      </c>
      <c r="F139" s="84">
        <v>187.36195523000001</v>
      </c>
    </row>
    <row r="140" spans="1:6" ht="12.75" customHeight="1" x14ac:dyDescent="0.2">
      <c r="A140" s="83" t="s">
        <v>165</v>
      </c>
      <c r="B140" s="83">
        <v>6</v>
      </c>
      <c r="C140" s="84">
        <v>998.40419926000004</v>
      </c>
      <c r="D140" s="84">
        <v>983.11006620000001</v>
      </c>
      <c r="E140" s="84">
        <v>189.14923052</v>
      </c>
      <c r="F140" s="84">
        <v>189.14923052</v>
      </c>
    </row>
    <row r="141" spans="1:6" ht="12.75" customHeight="1" x14ac:dyDescent="0.2">
      <c r="A141" s="83" t="s">
        <v>165</v>
      </c>
      <c r="B141" s="83">
        <v>7</v>
      </c>
      <c r="C141" s="84">
        <v>1053.48034583</v>
      </c>
      <c r="D141" s="84">
        <v>1038.03375641</v>
      </c>
      <c r="E141" s="84">
        <v>199.71648447999999</v>
      </c>
      <c r="F141" s="84">
        <v>199.71648447999999</v>
      </c>
    </row>
    <row r="142" spans="1:6" ht="12.75" customHeight="1" x14ac:dyDescent="0.2">
      <c r="A142" s="83" t="s">
        <v>165</v>
      </c>
      <c r="B142" s="83">
        <v>8</v>
      </c>
      <c r="C142" s="84">
        <v>1042.19008388</v>
      </c>
      <c r="D142" s="84">
        <v>1022.12471511</v>
      </c>
      <c r="E142" s="84">
        <v>196.65560348</v>
      </c>
      <c r="F142" s="84">
        <v>196.65560348</v>
      </c>
    </row>
    <row r="143" spans="1:6" ht="12.75" customHeight="1" x14ac:dyDescent="0.2">
      <c r="A143" s="83" t="s">
        <v>165</v>
      </c>
      <c r="B143" s="83">
        <v>9</v>
      </c>
      <c r="C143" s="84">
        <v>938.77107185</v>
      </c>
      <c r="D143" s="84">
        <v>921.60760399000003</v>
      </c>
      <c r="E143" s="84">
        <v>177.31622849999999</v>
      </c>
      <c r="F143" s="84">
        <v>177.31622849999999</v>
      </c>
    </row>
    <row r="144" spans="1:6" ht="12.75" customHeight="1" x14ac:dyDescent="0.2">
      <c r="A144" s="83" t="s">
        <v>165</v>
      </c>
      <c r="B144" s="83">
        <v>10</v>
      </c>
      <c r="C144" s="84">
        <v>958.79627908999998</v>
      </c>
      <c r="D144" s="84">
        <v>942.97780330000001</v>
      </c>
      <c r="E144" s="84">
        <v>181.42782993</v>
      </c>
      <c r="F144" s="84">
        <v>181.42782993</v>
      </c>
    </row>
    <row r="145" spans="1:6" ht="12.75" customHeight="1" x14ac:dyDescent="0.2">
      <c r="A145" s="83" t="s">
        <v>165</v>
      </c>
      <c r="B145" s="83">
        <v>11</v>
      </c>
      <c r="C145" s="84">
        <v>963.29690701000004</v>
      </c>
      <c r="D145" s="84">
        <v>949.68595357000004</v>
      </c>
      <c r="E145" s="84">
        <v>182.71847022</v>
      </c>
      <c r="F145" s="84">
        <v>182.71847022</v>
      </c>
    </row>
    <row r="146" spans="1:6" ht="12.75" customHeight="1" x14ac:dyDescent="0.2">
      <c r="A146" s="83" t="s">
        <v>165</v>
      </c>
      <c r="B146" s="83">
        <v>12</v>
      </c>
      <c r="C146" s="84">
        <v>986.02656658000001</v>
      </c>
      <c r="D146" s="84">
        <v>970.92176385000005</v>
      </c>
      <c r="E146" s="84">
        <v>186.80421536</v>
      </c>
      <c r="F146" s="84">
        <v>186.80421536</v>
      </c>
    </row>
    <row r="147" spans="1:6" ht="12.75" customHeight="1" x14ac:dyDescent="0.2">
      <c r="A147" s="83" t="s">
        <v>165</v>
      </c>
      <c r="B147" s="83">
        <v>13</v>
      </c>
      <c r="C147" s="84">
        <v>970.63535230000002</v>
      </c>
      <c r="D147" s="84">
        <v>950.18631789000005</v>
      </c>
      <c r="E147" s="84">
        <v>182.81473973000001</v>
      </c>
      <c r="F147" s="84">
        <v>182.81473973000001</v>
      </c>
    </row>
    <row r="148" spans="1:6" ht="12.75" customHeight="1" x14ac:dyDescent="0.2">
      <c r="A148" s="83" t="s">
        <v>165</v>
      </c>
      <c r="B148" s="83">
        <v>14</v>
      </c>
      <c r="C148" s="84">
        <v>975.38728016000005</v>
      </c>
      <c r="D148" s="84">
        <v>955.06264981000004</v>
      </c>
      <c r="E148" s="84">
        <v>183.75294031000001</v>
      </c>
      <c r="F148" s="84">
        <v>183.75294031000001</v>
      </c>
    </row>
    <row r="149" spans="1:6" ht="12.75" customHeight="1" x14ac:dyDescent="0.2">
      <c r="A149" s="83" t="s">
        <v>165</v>
      </c>
      <c r="B149" s="83">
        <v>15</v>
      </c>
      <c r="C149" s="84">
        <v>981.19942660000004</v>
      </c>
      <c r="D149" s="84">
        <v>959.09194552999998</v>
      </c>
      <c r="E149" s="84">
        <v>184.52817211000001</v>
      </c>
      <c r="F149" s="84">
        <v>184.52817211000001</v>
      </c>
    </row>
    <row r="150" spans="1:6" ht="12.75" customHeight="1" x14ac:dyDescent="0.2">
      <c r="A150" s="83" t="s">
        <v>165</v>
      </c>
      <c r="B150" s="83">
        <v>16</v>
      </c>
      <c r="C150" s="84">
        <v>1006.72611007</v>
      </c>
      <c r="D150" s="84">
        <v>981.30477982000002</v>
      </c>
      <c r="E150" s="84">
        <v>188.80189553</v>
      </c>
      <c r="F150" s="84">
        <v>188.80189553</v>
      </c>
    </row>
    <row r="151" spans="1:6" ht="12.75" customHeight="1" x14ac:dyDescent="0.2">
      <c r="A151" s="83" t="s">
        <v>165</v>
      </c>
      <c r="B151" s="83">
        <v>17</v>
      </c>
      <c r="C151" s="84">
        <v>985.64335161999998</v>
      </c>
      <c r="D151" s="84">
        <v>961.91039785999999</v>
      </c>
      <c r="E151" s="84">
        <v>185.07043905</v>
      </c>
      <c r="F151" s="84">
        <v>185.07043905</v>
      </c>
    </row>
    <row r="152" spans="1:6" ht="12.75" customHeight="1" x14ac:dyDescent="0.2">
      <c r="A152" s="83" t="s">
        <v>165</v>
      </c>
      <c r="B152" s="83">
        <v>18</v>
      </c>
      <c r="C152" s="84">
        <v>971.73796609999999</v>
      </c>
      <c r="D152" s="84">
        <v>953.79565866999997</v>
      </c>
      <c r="E152" s="84">
        <v>183.50917269000001</v>
      </c>
      <c r="F152" s="84">
        <v>183.50917269000001</v>
      </c>
    </row>
    <row r="153" spans="1:6" ht="12.75" customHeight="1" x14ac:dyDescent="0.2">
      <c r="A153" s="83" t="s">
        <v>165</v>
      </c>
      <c r="B153" s="83">
        <v>19</v>
      </c>
      <c r="C153" s="84">
        <v>997.42125139999996</v>
      </c>
      <c r="D153" s="84">
        <v>986.84991348999995</v>
      </c>
      <c r="E153" s="84">
        <v>189.86877278</v>
      </c>
      <c r="F153" s="84">
        <v>189.86877278</v>
      </c>
    </row>
    <row r="154" spans="1:6" ht="12.75" customHeight="1" x14ac:dyDescent="0.2">
      <c r="A154" s="83" t="s">
        <v>165</v>
      </c>
      <c r="B154" s="83">
        <v>20</v>
      </c>
      <c r="C154" s="84">
        <v>978.49072827999998</v>
      </c>
      <c r="D154" s="84">
        <v>963.80082154000002</v>
      </c>
      <c r="E154" s="84">
        <v>185.43415436000001</v>
      </c>
      <c r="F154" s="84">
        <v>185.43415436000001</v>
      </c>
    </row>
    <row r="155" spans="1:6" ht="12.75" customHeight="1" x14ac:dyDescent="0.2">
      <c r="A155" s="83" t="s">
        <v>165</v>
      </c>
      <c r="B155" s="83">
        <v>21</v>
      </c>
      <c r="C155" s="84">
        <v>979.65662854000004</v>
      </c>
      <c r="D155" s="84">
        <v>963.99735810000004</v>
      </c>
      <c r="E155" s="84">
        <v>185.47196776999999</v>
      </c>
      <c r="F155" s="84">
        <v>185.47196776999999</v>
      </c>
    </row>
    <row r="156" spans="1:6" ht="12.75" customHeight="1" x14ac:dyDescent="0.2">
      <c r="A156" s="83" t="s">
        <v>165</v>
      </c>
      <c r="B156" s="83">
        <v>22</v>
      </c>
      <c r="C156" s="84">
        <v>985.92308737999997</v>
      </c>
      <c r="D156" s="84">
        <v>967.91943047999996</v>
      </c>
      <c r="E156" s="84">
        <v>186.22656992</v>
      </c>
      <c r="F156" s="84">
        <v>186.22656992</v>
      </c>
    </row>
    <row r="157" spans="1:6" ht="12.75" customHeight="1" x14ac:dyDescent="0.2">
      <c r="A157" s="83" t="s">
        <v>165</v>
      </c>
      <c r="B157" s="83">
        <v>23</v>
      </c>
      <c r="C157" s="84">
        <v>996.91059110000003</v>
      </c>
      <c r="D157" s="84">
        <v>978.10081952999997</v>
      </c>
      <c r="E157" s="84">
        <v>188.1854573</v>
      </c>
      <c r="F157" s="84">
        <v>188.1854573</v>
      </c>
    </row>
    <row r="158" spans="1:6" ht="12.75" customHeight="1" x14ac:dyDescent="0.2">
      <c r="A158" s="83" t="s">
        <v>165</v>
      </c>
      <c r="B158" s="83">
        <v>24</v>
      </c>
      <c r="C158" s="84">
        <v>1072.3221723199999</v>
      </c>
      <c r="D158" s="84">
        <v>1051.0960609900001</v>
      </c>
      <c r="E158" s="84">
        <v>202.22965665000001</v>
      </c>
      <c r="F158" s="84">
        <v>202.22965665000001</v>
      </c>
    </row>
    <row r="159" spans="1:6" ht="12.75" customHeight="1" x14ac:dyDescent="0.2">
      <c r="A159" s="83" t="s">
        <v>166</v>
      </c>
      <c r="B159" s="83">
        <v>1</v>
      </c>
      <c r="C159" s="84">
        <v>1090.64894071</v>
      </c>
      <c r="D159" s="84">
        <v>1077.2913601299999</v>
      </c>
      <c r="E159" s="84">
        <v>207.26960166999999</v>
      </c>
      <c r="F159" s="84">
        <v>207.26960166999999</v>
      </c>
    </row>
    <row r="160" spans="1:6" ht="12.75" customHeight="1" x14ac:dyDescent="0.2">
      <c r="A160" s="83" t="s">
        <v>166</v>
      </c>
      <c r="B160" s="83">
        <v>2</v>
      </c>
      <c r="C160" s="84">
        <v>1125.5484053600001</v>
      </c>
      <c r="D160" s="84">
        <v>1107.81885893</v>
      </c>
      <c r="E160" s="84">
        <v>213.14305684000001</v>
      </c>
      <c r="F160" s="84">
        <v>213.14305684000001</v>
      </c>
    </row>
    <row r="161" spans="1:6" ht="12.75" customHeight="1" x14ac:dyDescent="0.2">
      <c r="A161" s="83" t="s">
        <v>166</v>
      </c>
      <c r="B161" s="83">
        <v>3</v>
      </c>
      <c r="C161" s="84">
        <v>1041.4834939899999</v>
      </c>
      <c r="D161" s="84">
        <v>1025.03151963</v>
      </c>
      <c r="E161" s="84">
        <v>197.21486927999999</v>
      </c>
      <c r="F161" s="84">
        <v>197.21486927999999</v>
      </c>
    </row>
    <row r="162" spans="1:6" ht="12.75" customHeight="1" x14ac:dyDescent="0.2">
      <c r="A162" s="83" t="s">
        <v>166</v>
      </c>
      <c r="B162" s="83">
        <v>4</v>
      </c>
      <c r="C162" s="84">
        <v>1028.5316740200001</v>
      </c>
      <c r="D162" s="84">
        <v>1014.5839052</v>
      </c>
      <c r="E162" s="84">
        <v>195.20476045000001</v>
      </c>
      <c r="F162" s="84">
        <v>195.20476045000001</v>
      </c>
    </row>
    <row r="163" spans="1:6" ht="12.75" customHeight="1" x14ac:dyDescent="0.2">
      <c r="A163" s="83" t="s">
        <v>166</v>
      </c>
      <c r="B163" s="83">
        <v>5</v>
      </c>
      <c r="C163" s="84">
        <v>1024.85551384</v>
      </c>
      <c r="D163" s="84">
        <v>1008.93529826</v>
      </c>
      <c r="E163" s="84">
        <v>194.11797505999999</v>
      </c>
      <c r="F163" s="84">
        <v>194.11797505999999</v>
      </c>
    </row>
    <row r="164" spans="1:6" ht="12.75" customHeight="1" x14ac:dyDescent="0.2">
      <c r="A164" s="83" t="s">
        <v>166</v>
      </c>
      <c r="B164" s="83">
        <v>6</v>
      </c>
      <c r="C164" s="84">
        <v>1027.74432529</v>
      </c>
      <c r="D164" s="84">
        <v>1012.26429008</v>
      </c>
      <c r="E164" s="84">
        <v>194.75846920000001</v>
      </c>
      <c r="F164" s="84">
        <v>194.75846920000001</v>
      </c>
    </row>
    <row r="165" spans="1:6" ht="12.75" customHeight="1" x14ac:dyDescent="0.2">
      <c r="A165" s="83" t="s">
        <v>166</v>
      </c>
      <c r="B165" s="83">
        <v>7</v>
      </c>
      <c r="C165" s="84">
        <v>1088.7669108699999</v>
      </c>
      <c r="D165" s="84">
        <v>1071.57976747</v>
      </c>
      <c r="E165" s="84">
        <v>206.17069789999999</v>
      </c>
      <c r="F165" s="84">
        <v>206.17069789999999</v>
      </c>
    </row>
    <row r="166" spans="1:6" ht="12.75" customHeight="1" x14ac:dyDescent="0.2">
      <c r="A166" s="83" t="s">
        <v>166</v>
      </c>
      <c r="B166" s="83">
        <v>8</v>
      </c>
      <c r="C166" s="84">
        <v>1109.69044983</v>
      </c>
      <c r="D166" s="84">
        <v>1086.6514730399999</v>
      </c>
      <c r="E166" s="84">
        <v>209.07047648</v>
      </c>
      <c r="F166" s="84">
        <v>209.07047648</v>
      </c>
    </row>
    <row r="167" spans="1:6" ht="12.75" customHeight="1" x14ac:dyDescent="0.2">
      <c r="A167" s="83" t="s">
        <v>166</v>
      </c>
      <c r="B167" s="83">
        <v>9</v>
      </c>
      <c r="C167" s="84">
        <v>1048.9012849600001</v>
      </c>
      <c r="D167" s="84">
        <v>1030.5410867099999</v>
      </c>
      <c r="E167" s="84">
        <v>198.27490356999999</v>
      </c>
      <c r="F167" s="84">
        <v>198.27490356999999</v>
      </c>
    </row>
    <row r="168" spans="1:6" ht="12.75" customHeight="1" x14ac:dyDescent="0.2">
      <c r="A168" s="83" t="s">
        <v>166</v>
      </c>
      <c r="B168" s="83">
        <v>10</v>
      </c>
      <c r="C168" s="84">
        <v>1021.20433344</v>
      </c>
      <c r="D168" s="84">
        <v>1011.72104446</v>
      </c>
      <c r="E168" s="84">
        <v>194.65394938</v>
      </c>
      <c r="F168" s="84">
        <v>194.65394938</v>
      </c>
    </row>
    <row r="169" spans="1:6" ht="12.75" customHeight="1" x14ac:dyDescent="0.2">
      <c r="A169" s="83" t="s">
        <v>166</v>
      </c>
      <c r="B169" s="83">
        <v>11</v>
      </c>
      <c r="C169" s="84">
        <v>1047.7955720499999</v>
      </c>
      <c r="D169" s="84">
        <v>1029.4160037199999</v>
      </c>
      <c r="E169" s="84">
        <v>198.05843891000001</v>
      </c>
      <c r="F169" s="84">
        <v>198.05843891000001</v>
      </c>
    </row>
    <row r="170" spans="1:6" ht="12.75" customHeight="1" x14ac:dyDescent="0.2">
      <c r="A170" s="83" t="s">
        <v>166</v>
      </c>
      <c r="B170" s="83">
        <v>12</v>
      </c>
      <c r="C170" s="84">
        <v>1045.28792146</v>
      </c>
      <c r="D170" s="84">
        <v>1030.51523262</v>
      </c>
      <c r="E170" s="84">
        <v>198.26992927000001</v>
      </c>
      <c r="F170" s="84">
        <v>198.26992927000001</v>
      </c>
    </row>
    <row r="171" spans="1:6" ht="12.75" customHeight="1" x14ac:dyDescent="0.2">
      <c r="A171" s="83" t="s">
        <v>166</v>
      </c>
      <c r="B171" s="83">
        <v>13</v>
      </c>
      <c r="C171" s="84">
        <v>1041.5908517600001</v>
      </c>
      <c r="D171" s="84">
        <v>1021.97666866</v>
      </c>
      <c r="E171" s="84">
        <v>196.62711952000001</v>
      </c>
      <c r="F171" s="84">
        <v>196.62711952000001</v>
      </c>
    </row>
    <row r="172" spans="1:6" ht="12.75" customHeight="1" x14ac:dyDescent="0.2">
      <c r="A172" s="83" t="s">
        <v>166</v>
      </c>
      <c r="B172" s="83">
        <v>14</v>
      </c>
      <c r="C172" s="84">
        <v>1050.8067068099999</v>
      </c>
      <c r="D172" s="84">
        <v>1035.96588434</v>
      </c>
      <c r="E172" s="84">
        <v>199.31862831000001</v>
      </c>
      <c r="F172" s="84">
        <v>199.31862831000001</v>
      </c>
    </row>
    <row r="173" spans="1:6" ht="12.75" customHeight="1" x14ac:dyDescent="0.2">
      <c r="A173" s="83" t="s">
        <v>166</v>
      </c>
      <c r="B173" s="83">
        <v>15</v>
      </c>
      <c r="C173" s="84">
        <v>1060.81521832</v>
      </c>
      <c r="D173" s="84">
        <v>1040.69123156</v>
      </c>
      <c r="E173" s="84">
        <v>200.22777959999999</v>
      </c>
      <c r="F173" s="84">
        <v>200.22777959999999</v>
      </c>
    </row>
    <row r="174" spans="1:6" ht="12.75" customHeight="1" x14ac:dyDescent="0.2">
      <c r="A174" s="83" t="s">
        <v>166</v>
      </c>
      <c r="B174" s="83">
        <v>16</v>
      </c>
      <c r="C174" s="84">
        <v>1074.3473010099999</v>
      </c>
      <c r="D174" s="84">
        <v>1052.0899230699999</v>
      </c>
      <c r="E174" s="84">
        <v>202.42087455999999</v>
      </c>
      <c r="F174" s="84">
        <v>202.42087455999999</v>
      </c>
    </row>
    <row r="175" spans="1:6" ht="12.75" customHeight="1" x14ac:dyDescent="0.2">
      <c r="A175" s="83" t="s">
        <v>166</v>
      </c>
      <c r="B175" s="83">
        <v>17</v>
      </c>
      <c r="C175" s="84">
        <v>1081.7709024999999</v>
      </c>
      <c r="D175" s="84">
        <v>1057.8752191000001</v>
      </c>
      <c r="E175" s="84">
        <v>203.53395877</v>
      </c>
      <c r="F175" s="84">
        <v>203.53395877</v>
      </c>
    </row>
    <row r="176" spans="1:6" ht="12.75" customHeight="1" x14ac:dyDescent="0.2">
      <c r="A176" s="83" t="s">
        <v>166</v>
      </c>
      <c r="B176" s="83">
        <v>18</v>
      </c>
      <c r="C176" s="84">
        <v>1066.7749693400001</v>
      </c>
      <c r="D176" s="84">
        <v>1056.2284672000001</v>
      </c>
      <c r="E176" s="84">
        <v>203.21712561999999</v>
      </c>
      <c r="F176" s="84">
        <v>203.21712561999999</v>
      </c>
    </row>
    <row r="177" spans="1:6" ht="12.75" customHeight="1" x14ac:dyDescent="0.2">
      <c r="A177" s="83" t="s">
        <v>166</v>
      </c>
      <c r="B177" s="83">
        <v>19</v>
      </c>
      <c r="C177" s="84">
        <v>1034.08175661</v>
      </c>
      <c r="D177" s="84">
        <v>1013.80162533</v>
      </c>
      <c r="E177" s="84">
        <v>195.05425070999999</v>
      </c>
      <c r="F177" s="84">
        <v>195.05425070999999</v>
      </c>
    </row>
    <row r="178" spans="1:6" ht="12.75" customHeight="1" x14ac:dyDescent="0.2">
      <c r="A178" s="83" t="s">
        <v>166</v>
      </c>
      <c r="B178" s="83">
        <v>20</v>
      </c>
      <c r="C178" s="84">
        <v>965.77384930999995</v>
      </c>
      <c r="D178" s="84">
        <v>951.77941094000005</v>
      </c>
      <c r="E178" s="84">
        <v>183.12124897999999</v>
      </c>
      <c r="F178" s="84">
        <v>183.12124897999999</v>
      </c>
    </row>
    <row r="179" spans="1:6" ht="12.75" customHeight="1" x14ac:dyDescent="0.2">
      <c r="A179" s="83" t="s">
        <v>166</v>
      </c>
      <c r="B179" s="83">
        <v>21</v>
      </c>
      <c r="C179" s="84">
        <v>934.47171007999998</v>
      </c>
      <c r="D179" s="84">
        <v>919.1422675</v>
      </c>
      <c r="E179" s="84">
        <v>176.84190063</v>
      </c>
      <c r="F179" s="84">
        <v>176.84190063</v>
      </c>
    </row>
    <row r="180" spans="1:6" ht="12.75" customHeight="1" x14ac:dyDescent="0.2">
      <c r="A180" s="83" t="s">
        <v>166</v>
      </c>
      <c r="B180" s="83">
        <v>22</v>
      </c>
      <c r="C180" s="84">
        <v>967.30546923999998</v>
      </c>
      <c r="D180" s="84">
        <v>950.73066673999995</v>
      </c>
      <c r="E180" s="84">
        <v>182.91947182000001</v>
      </c>
      <c r="F180" s="84">
        <v>182.91947182000001</v>
      </c>
    </row>
    <row r="181" spans="1:6" ht="12.75" customHeight="1" x14ac:dyDescent="0.2">
      <c r="A181" s="83" t="s">
        <v>166</v>
      </c>
      <c r="B181" s="83">
        <v>23</v>
      </c>
      <c r="C181" s="84">
        <v>1044.5955108400001</v>
      </c>
      <c r="D181" s="84">
        <v>1030.60943284</v>
      </c>
      <c r="E181" s="84">
        <v>198.28805328000001</v>
      </c>
      <c r="F181" s="84">
        <v>198.28805328000001</v>
      </c>
    </row>
    <row r="182" spans="1:6" ht="12.75" customHeight="1" x14ac:dyDescent="0.2">
      <c r="A182" s="83" t="s">
        <v>166</v>
      </c>
      <c r="B182" s="83">
        <v>24</v>
      </c>
      <c r="C182" s="84">
        <v>1085.2530325</v>
      </c>
      <c r="D182" s="84">
        <v>1066.23060781</v>
      </c>
      <c r="E182" s="84">
        <v>205.14152582</v>
      </c>
      <c r="F182" s="84">
        <v>205.14152582</v>
      </c>
    </row>
    <row r="183" spans="1:6" ht="12.75" customHeight="1" x14ac:dyDescent="0.2">
      <c r="A183" s="83" t="s">
        <v>167</v>
      </c>
      <c r="B183" s="83">
        <v>1</v>
      </c>
      <c r="C183" s="84">
        <v>1019.62950749</v>
      </c>
      <c r="D183" s="84">
        <v>1003.38009131</v>
      </c>
      <c r="E183" s="84">
        <v>193.04915972000001</v>
      </c>
      <c r="F183" s="84">
        <v>193.04915972000001</v>
      </c>
    </row>
    <row r="184" spans="1:6" ht="12.75" customHeight="1" x14ac:dyDescent="0.2">
      <c r="A184" s="83" t="s">
        <v>167</v>
      </c>
      <c r="B184" s="83">
        <v>2</v>
      </c>
      <c r="C184" s="84">
        <v>1031.5694962800001</v>
      </c>
      <c r="D184" s="84">
        <v>1020.8583908099999</v>
      </c>
      <c r="E184" s="84">
        <v>196.41196417</v>
      </c>
      <c r="F184" s="84">
        <v>196.41196417</v>
      </c>
    </row>
    <row r="185" spans="1:6" ht="12.75" customHeight="1" x14ac:dyDescent="0.2">
      <c r="A185" s="83" t="s">
        <v>167</v>
      </c>
      <c r="B185" s="83">
        <v>3</v>
      </c>
      <c r="C185" s="84">
        <v>990.63296363999996</v>
      </c>
      <c r="D185" s="84">
        <v>974.67711646999999</v>
      </c>
      <c r="E185" s="84">
        <v>187.52674082999999</v>
      </c>
      <c r="F185" s="84">
        <v>187.52674082999999</v>
      </c>
    </row>
    <row r="186" spans="1:6" ht="12.75" customHeight="1" x14ac:dyDescent="0.2">
      <c r="A186" s="83" t="s">
        <v>167</v>
      </c>
      <c r="B186" s="83">
        <v>4</v>
      </c>
      <c r="C186" s="84">
        <v>992.93750016000001</v>
      </c>
      <c r="D186" s="84">
        <v>976.90179147000003</v>
      </c>
      <c r="E186" s="84">
        <v>187.9547657</v>
      </c>
      <c r="F186" s="84">
        <v>187.9547657</v>
      </c>
    </row>
    <row r="187" spans="1:6" ht="12.75" customHeight="1" x14ac:dyDescent="0.2">
      <c r="A187" s="83" t="s">
        <v>167</v>
      </c>
      <c r="B187" s="83">
        <v>5</v>
      </c>
      <c r="C187" s="84">
        <v>990.8173084</v>
      </c>
      <c r="D187" s="84">
        <v>976.01768870000001</v>
      </c>
      <c r="E187" s="84">
        <v>187.78466535999999</v>
      </c>
      <c r="F187" s="84">
        <v>187.78466535999999</v>
      </c>
    </row>
    <row r="188" spans="1:6" ht="12.75" customHeight="1" x14ac:dyDescent="0.2">
      <c r="A188" s="83" t="s">
        <v>167</v>
      </c>
      <c r="B188" s="83">
        <v>6</v>
      </c>
      <c r="C188" s="84">
        <v>990.75422120999997</v>
      </c>
      <c r="D188" s="84">
        <v>976.40791874000001</v>
      </c>
      <c r="E188" s="84">
        <v>187.85974515999999</v>
      </c>
      <c r="F188" s="84">
        <v>187.85974515999999</v>
      </c>
    </row>
    <row r="189" spans="1:6" ht="12.75" customHeight="1" x14ac:dyDescent="0.2">
      <c r="A189" s="83" t="s">
        <v>167</v>
      </c>
      <c r="B189" s="83">
        <v>7</v>
      </c>
      <c r="C189" s="84">
        <v>1042.47404127</v>
      </c>
      <c r="D189" s="84">
        <v>1027.0621791000001</v>
      </c>
      <c r="E189" s="84">
        <v>197.60556579999999</v>
      </c>
      <c r="F189" s="84">
        <v>197.60556579999999</v>
      </c>
    </row>
    <row r="190" spans="1:6" ht="12.75" customHeight="1" x14ac:dyDescent="0.2">
      <c r="A190" s="83" t="s">
        <v>167</v>
      </c>
      <c r="B190" s="83">
        <v>8</v>
      </c>
      <c r="C190" s="84">
        <v>1058.0401598000001</v>
      </c>
      <c r="D190" s="84">
        <v>1037.5998191599999</v>
      </c>
      <c r="E190" s="84">
        <v>199.63299545999999</v>
      </c>
      <c r="F190" s="84">
        <v>199.63299545999999</v>
      </c>
    </row>
    <row r="191" spans="1:6" ht="12.75" customHeight="1" x14ac:dyDescent="0.2">
      <c r="A191" s="83" t="s">
        <v>167</v>
      </c>
      <c r="B191" s="83">
        <v>9</v>
      </c>
      <c r="C191" s="84">
        <v>1008.91250574</v>
      </c>
      <c r="D191" s="84">
        <v>996.07272593000005</v>
      </c>
      <c r="E191" s="84">
        <v>191.64323114000001</v>
      </c>
      <c r="F191" s="84">
        <v>191.64323114000001</v>
      </c>
    </row>
    <row r="192" spans="1:6" ht="12.75" customHeight="1" x14ac:dyDescent="0.2">
      <c r="A192" s="83" t="s">
        <v>167</v>
      </c>
      <c r="B192" s="83">
        <v>10</v>
      </c>
      <c r="C192" s="84">
        <v>977.99228534999997</v>
      </c>
      <c r="D192" s="84">
        <v>966.16188613999998</v>
      </c>
      <c r="E192" s="84">
        <v>185.88842044</v>
      </c>
      <c r="F192" s="84">
        <v>185.88842044</v>
      </c>
    </row>
    <row r="193" spans="1:6" ht="12.75" customHeight="1" x14ac:dyDescent="0.2">
      <c r="A193" s="83" t="s">
        <v>167</v>
      </c>
      <c r="B193" s="83">
        <v>11</v>
      </c>
      <c r="C193" s="84">
        <v>972.63020578999999</v>
      </c>
      <c r="D193" s="84">
        <v>954.36133558999995</v>
      </c>
      <c r="E193" s="84">
        <v>183.61800826999999</v>
      </c>
      <c r="F193" s="84">
        <v>183.61800826999999</v>
      </c>
    </row>
    <row r="194" spans="1:6" ht="12.75" customHeight="1" x14ac:dyDescent="0.2">
      <c r="A194" s="83" t="s">
        <v>167</v>
      </c>
      <c r="B194" s="83">
        <v>12</v>
      </c>
      <c r="C194" s="84">
        <v>989.80250759</v>
      </c>
      <c r="D194" s="84">
        <v>975.64063701999999</v>
      </c>
      <c r="E194" s="84">
        <v>187.71212105999999</v>
      </c>
      <c r="F194" s="84">
        <v>187.71212105999999</v>
      </c>
    </row>
    <row r="195" spans="1:6" ht="12.75" customHeight="1" x14ac:dyDescent="0.2">
      <c r="A195" s="83" t="s">
        <v>167</v>
      </c>
      <c r="B195" s="83">
        <v>13</v>
      </c>
      <c r="C195" s="84">
        <v>1004.73382439</v>
      </c>
      <c r="D195" s="84">
        <v>984.48666849000006</v>
      </c>
      <c r="E195" s="84">
        <v>189.41408720000001</v>
      </c>
      <c r="F195" s="84">
        <v>189.41408720000001</v>
      </c>
    </row>
    <row r="196" spans="1:6" ht="12.75" customHeight="1" x14ac:dyDescent="0.2">
      <c r="A196" s="83" t="s">
        <v>167</v>
      </c>
      <c r="B196" s="83">
        <v>14</v>
      </c>
      <c r="C196" s="84">
        <v>997.88315440999997</v>
      </c>
      <c r="D196" s="84">
        <v>979.34915871999999</v>
      </c>
      <c r="E196" s="84">
        <v>188.42563630999999</v>
      </c>
      <c r="F196" s="84">
        <v>188.42563630999999</v>
      </c>
    </row>
    <row r="197" spans="1:6" ht="12.75" customHeight="1" x14ac:dyDescent="0.2">
      <c r="A197" s="83" t="s">
        <v>167</v>
      </c>
      <c r="B197" s="83">
        <v>15</v>
      </c>
      <c r="C197" s="84">
        <v>998.53486018000001</v>
      </c>
      <c r="D197" s="84">
        <v>977.64844247999997</v>
      </c>
      <c r="E197" s="84">
        <v>188.09842049</v>
      </c>
      <c r="F197" s="84">
        <v>188.09842049</v>
      </c>
    </row>
    <row r="198" spans="1:6" ht="12.75" customHeight="1" x14ac:dyDescent="0.2">
      <c r="A198" s="83" t="s">
        <v>167</v>
      </c>
      <c r="B198" s="83">
        <v>16</v>
      </c>
      <c r="C198" s="84">
        <v>1003.99819508</v>
      </c>
      <c r="D198" s="84">
        <v>984.02508646000001</v>
      </c>
      <c r="E198" s="84">
        <v>189.32527934999999</v>
      </c>
      <c r="F198" s="84">
        <v>189.32527934999999</v>
      </c>
    </row>
    <row r="199" spans="1:6" ht="12.75" customHeight="1" x14ac:dyDescent="0.2">
      <c r="A199" s="83" t="s">
        <v>167</v>
      </c>
      <c r="B199" s="83">
        <v>17</v>
      </c>
      <c r="C199" s="84">
        <v>1000.60611269</v>
      </c>
      <c r="D199" s="84">
        <v>977.97841086999995</v>
      </c>
      <c r="E199" s="84">
        <v>188.16190602</v>
      </c>
      <c r="F199" s="84">
        <v>188.16190602</v>
      </c>
    </row>
    <row r="200" spans="1:6" ht="12.75" customHeight="1" x14ac:dyDescent="0.2">
      <c r="A200" s="83" t="s">
        <v>167</v>
      </c>
      <c r="B200" s="83">
        <v>18</v>
      </c>
      <c r="C200" s="84">
        <v>995.61326572999997</v>
      </c>
      <c r="D200" s="84">
        <v>977.55407358000002</v>
      </c>
      <c r="E200" s="84">
        <v>188.08026401999999</v>
      </c>
      <c r="F200" s="84">
        <v>188.08026401999999</v>
      </c>
    </row>
    <row r="201" spans="1:6" ht="12.75" customHeight="1" x14ac:dyDescent="0.2">
      <c r="A201" s="83" t="s">
        <v>167</v>
      </c>
      <c r="B201" s="83">
        <v>19</v>
      </c>
      <c r="C201" s="84">
        <v>974.48996910000005</v>
      </c>
      <c r="D201" s="84">
        <v>962.15115084000001</v>
      </c>
      <c r="E201" s="84">
        <v>185.11675964</v>
      </c>
      <c r="F201" s="84">
        <v>185.11675964</v>
      </c>
    </row>
    <row r="202" spans="1:6" ht="12.75" customHeight="1" x14ac:dyDescent="0.2">
      <c r="A202" s="83" t="s">
        <v>167</v>
      </c>
      <c r="B202" s="83">
        <v>20</v>
      </c>
      <c r="C202" s="84">
        <v>951.81545797000001</v>
      </c>
      <c r="D202" s="84">
        <v>939.02392913999995</v>
      </c>
      <c r="E202" s="84">
        <v>180.66710914999999</v>
      </c>
      <c r="F202" s="84">
        <v>180.66710914999999</v>
      </c>
    </row>
    <row r="203" spans="1:6" ht="12.75" customHeight="1" x14ac:dyDescent="0.2">
      <c r="A203" s="83" t="s">
        <v>167</v>
      </c>
      <c r="B203" s="83">
        <v>21</v>
      </c>
      <c r="C203" s="84">
        <v>969.39883324000004</v>
      </c>
      <c r="D203" s="84">
        <v>953.85412742000005</v>
      </c>
      <c r="E203" s="84">
        <v>183.52042201</v>
      </c>
      <c r="F203" s="84">
        <v>183.52042201</v>
      </c>
    </row>
    <row r="204" spans="1:6" ht="12.75" customHeight="1" x14ac:dyDescent="0.2">
      <c r="A204" s="83" t="s">
        <v>167</v>
      </c>
      <c r="B204" s="83">
        <v>22</v>
      </c>
      <c r="C204" s="84">
        <v>997.97190317000002</v>
      </c>
      <c r="D204" s="84">
        <v>986.80715906</v>
      </c>
      <c r="E204" s="84">
        <v>189.86054687999999</v>
      </c>
      <c r="F204" s="84">
        <v>189.86054687999999</v>
      </c>
    </row>
    <row r="205" spans="1:6" ht="12.75" customHeight="1" x14ac:dyDescent="0.2">
      <c r="A205" s="83" t="s">
        <v>167</v>
      </c>
      <c r="B205" s="83">
        <v>23</v>
      </c>
      <c r="C205" s="84">
        <v>1056.0680290600001</v>
      </c>
      <c r="D205" s="84">
        <v>1038.7499643199999</v>
      </c>
      <c r="E205" s="84">
        <v>199.85428204999999</v>
      </c>
      <c r="F205" s="84">
        <v>199.85428204999999</v>
      </c>
    </row>
    <row r="206" spans="1:6" ht="12.75" customHeight="1" x14ac:dyDescent="0.2">
      <c r="A206" s="83" t="s">
        <v>167</v>
      </c>
      <c r="B206" s="83">
        <v>24</v>
      </c>
      <c r="C206" s="84">
        <v>1069.48520575</v>
      </c>
      <c r="D206" s="84">
        <v>1049.3850376800001</v>
      </c>
      <c r="E206" s="84">
        <v>201.90045775999999</v>
      </c>
      <c r="F206" s="84">
        <v>201.90045775999999</v>
      </c>
    </row>
    <row r="207" spans="1:6" ht="12.75" customHeight="1" x14ac:dyDescent="0.2">
      <c r="A207" s="83" t="s">
        <v>168</v>
      </c>
      <c r="B207" s="83">
        <v>1</v>
      </c>
      <c r="C207" s="84">
        <v>1034.2879118000001</v>
      </c>
      <c r="D207" s="84">
        <v>1021.9615234300001</v>
      </c>
      <c r="E207" s="84">
        <v>196.62420560000001</v>
      </c>
      <c r="F207" s="84">
        <v>196.62420560000001</v>
      </c>
    </row>
    <row r="208" spans="1:6" ht="12.75" customHeight="1" x14ac:dyDescent="0.2">
      <c r="A208" s="83" t="s">
        <v>168</v>
      </c>
      <c r="B208" s="83">
        <v>2</v>
      </c>
      <c r="C208" s="84">
        <v>1063.57581716</v>
      </c>
      <c r="D208" s="84">
        <v>1046.7871507899999</v>
      </c>
      <c r="E208" s="84">
        <v>201.40062735000001</v>
      </c>
      <c r="F208" s="84">
        <v>201.40062735000001</v>
      </c>
    </row>
    <row r="209" spans="1:6" ht="12.75" customHeight="1" x14ac:dyDescent="0.2">
      <c r="A209" s="83" t="s">
        <v>168</v>
      </c>
      <c r="B209" s="83">
        <v>3</v>
      </c>
      <c r="C209" s="84">
        <v>1033.3628518200001</v>
      </c>
      <c r="D209" s="84">
        <v>1016.97883733</v>
      </c>
      <c r="E209" s="84">
        <v>195.66554260000001</v>
      </c>
      <c r="F209" s="84">
        <v>195.66554260000001</v>
      </c>
    </row>
    <row r="210" spans="1:6" ht="12.75" customHeight="1" x14ac:dyDescent="0.2">
      <c r="A210" s="83" t="s">
        <v>168</v>
      </c>
      <c r="B210" s="83">
        <v>4</v>
      </c>
      <c r="C210" s="84">
        <v>1058.39553161</v>
      </c>
      <c r="D210" s="84">
        <v>1041.61721418</v>
      </c>
      <c r="E210" s="84">
        <v>200.40593758</v>
      </c>
      <c r="F210" s="84">
        <v>200.40593758</v>
      </c>
    </row>
    <row r="211" spans="1:6" ht="12.75" customHeight="1" x14ac:dyDescent="0.2">
      <c r="A211" s="83" t="s">
        <v>168</v>
      </c>
      <c r="B211" s="83">
        <v>5</v>
      </c>
      <c r="C211" s="84">
        <v>1054.51784329</v>
      </c>
      <c r="D211" s="84">
        <v>1038.619999</v>
      </c>
      <c r="E211" s="84">
        <v>199.82927687</v>
      </c>
      <c r="F211" s="84">
        <v>199.82927687</v>
      </c>
    </row>
    <row r="212" spans="1:6" ht="12.75" customHeight="1" x14ac:dyDescent="0.2">
      <c r="A212" s="83" t="s">
        <v>168</v>
      </c>
      <c r="B212" s="83">
        <v>6</v>
      </c>
      <c r="C212" s="84">
        <v>1034.6713308200001</v>
      </c>
      <c r="D212" s="84">
        <v>1019.59568175</v>
      </c>
      <c r="E212" s="84">
        <v>196.16902041</v>
      </c>
      <c r="F212" s="84">
        <v>196.16902041</v>
      </c>
    </row>
    <row r="213" spans="1:6" ht="12.75" customHeight="1" x14ac:dyDescent="0.2">
      <c r="A213" s="83" t="s">
        <v>168</v>
      </c>
      <c r="B213" s="83">
        <v>7</v>
      </c>
      <c r="C213" s="84">
        <v>1070.2353316799999</v>
      </c>
      <c r="D213" s="84">
        <v>1055.0433677000001</v>
      </c>
      <c r="E213" s="84">
        <v>202.98911386</v>
      </c>
      <c r="F213" s="84">
        <v>202.98911386</v>
      </c>
    </row>
    <row r="214" spans="1:6" ht="12.75" customHeight="1" x14ac:dyDescent="0.2">
      <c r="A214" s="83" t="s">
        <v>168</v>
      </c>
      <c r="B214" s="83">
        <v>8</v>
      </c>
      <c r="C214" s="84">
        <v>1113.3027193299999</v>
      </c>
      <c r="D214" s="84">
        <v>1092.5853153</v>
      </c>
      <c r="E214" s="84">
        <v>210.21214080999999</v>
      </c>
      <c r="F214" s="84">
        <v>210.21214080999999</v>
      </c>
    </row>
    <row r="215" spans="1:6" ht="12.75" customHeight="1" x14ac:dyDescent="0.2">
      <c r="A215" s="83" t="s">
        <v>168</v>
      </c>
      <c r="B215" s="83">
        <v>9</v>
      </c>
      <c r="C215" s="84">
        <v>1060.4434039299999</v>
      </c>
      <c r="D215" s="84">
        <v>1039.8913267</v>
      </c>
      <c r="E215" s="84">
        <v>200.07387883999999</v>
      </c>
      <c r="F215" s="84">
        <v>200.07387883999999</v>
      </c>
    </row>
    <row r="216" spans="1:6" ht="12.75" customHeight="1" x14ac:dyDescent="0.2">
      <c r="A216" s="83" t="s">
        <v>168</v>
      </c>
      <c r="B216" s="83">
        <v>10</v>
      </c>
      <c r="C216" s="84">
        <v>1025.8064551699999</v>
      </c>
      <c r="D216" s="84">
        <v>1007.25572441</v>
      </c>
      <c r="E216" s="84">
        <v>193.79482701000001</v>
      </c>
      <c r="F216" s="84">
        <v>193.79482701000001</v>
      </c>
    </row>
    <row r="217" spans="1:6" ht="12.75" customHeight="1" x14ac:dyDescent="0.2">
      <c r="A217" s="83" t="s">
        <v>168</v>
      </c>
      <c r="B217" s="83">
        <v>11</v>
      </c>
      <c r="C217" s="84">
        <v>988.03133134999996</v>
      </c>
      <c r="D217" s="84">
        <v>970.25944955</v>
      </c>
      <c r="E217" s="84">
        <v>186.67678685999999</v>
      </c>
      <c r="F217" s="84">
        <v>186.67678685999999</v>
      </c>
    </row>
    <row r="218" spans="1:6" ht="12.75" customHeight="1" x14ac:dyDescent="0.2">
      <c r="A218" s="83" t="s">
        <v>168</v>
      </c>
      <c r="B218" s="83">
        <v>12</v>
      </c>
      <c r="C218" s="84">
        <v>998.56404306000002</v>
      </c>
      <c r="D218" s="84">
        <v>984.01119138000001</v>
      </c>
      <c r="E218" s="84">
        <v>189.32260596</v>
      </c>
      <c r="F218" s="84">
        <v>189.32260596</v>
      </c>
    </row>
    <row r="219" spans="1:6" ht="12.75" customHeight="1" x14ac:dyDescent="0.2">
      <c r="A219" s="83" t="s">
        <v>168</v>
      </c>
      <c r="B219" s="83">
        <v>13</v>
      </c>
      <c r="C219" s="84">
        <v>1010.40029703</v>
      </c>
      <c r="D219" s="84">
        <v>989.37628391999999</v>
      </c>
      <c r="E219" s="84">
        <v>190.35484349999999</v>
      </c>
      <c r="F219" s="84">
        <v>190.35484349999999</v>
      </c>
    </row>
    <row r="220" spans="1:6" ht="12.75" customHeight="1" x14ac:dyDescent="0.2">
      <c r="A220" s="83" t="s">
        <v>168</v>
      </c>
      <c r="B220" s="83">
        <v>14</v>
      </c>
      <c r="C220" s="84">
        <v>998.61050488000001</v>
      </c>
      <c r="D220" s="84">
        <v>980.09103718999995</v>
      </c>
      <c r="E220" s="84">
        <v>188.56837286000001</v>
      </c>
      <c r="F220" s="84">
        <v>188.56837286000001</v>
      </c>
    </row>
    <row r="221" spans="1:6" ht="12.75" customHeight="1" x14ac:dyDescent="0.2">
      <c r="A221" s="83" t="s">
        <v>168</v>
      </c>
      <c r="B221" s="83">
        <v>15</v>
      </c>
      <c r="C221" s="84">
        <v>1003.35374312</v>
      </c>
      <c r="D221" s="84">
        <v>981.02663290999999</v>
      </c>
      <c r="E221" s="84">
        <v>188.74838038999999</v>
      </c>
      <c r="F221" s="84">
        <v>188.74838038999999</v>
      </c>
    </row>
    <row r="222" spans="1:6" ht="12.75" customHeight="1" x14ac:dyDescent="0.2">
      <c r="A222" s="83" t="s">
        <v>168</v>
      </c>
      <c r="B222" s="83">
        <v>16</v>
      </c>
      <c r="C222" s="84">
        <v>997.55162952000001</v>
      </c>
      <c r="D222" s="84">
        <v>975.94776413</v>
      </c>
      <c r="E222" s="84">
        <v>187.77121195000001</v>
      </c>
      <c r="F222" s="84">
        <v>187.77121195000001</v>
      </c>
    </row>
    <row r="223" spans="1:6" ht="12.75" customHeight="1" x14ac:dyDescent="0.2">
      <c r="A223" s="83" t="s">
        <v>168</v>
      </c>
      <c r="B223" s="83">
        <v>17</v>
      </c>
      <c r="C223" s="84">
        <v>994.15674747000003</v>
      </c>
      <c r="D223" s="84">
        <v>972.02103520000003</v>
      </c>
      <c r="E223" s="84">
        <v>187.01571389</v>
      </c>
      <c r="F223" s="84">
        <v>187.01571389</v>
      </c>
    </row>
    <row r="224" spans="1:6" ht="12.75" customHeight="1" x14ac:dyDescent="0.2">
      <c r="A224" s="83" t="s">
        <v>168</v>
      </c>
      <c r="B224" s="83">
        <v>18</v>
      </c>
      <c r="C224" s="84">
        <v>988.06614712999999</v>
      </c>
      <c r="D224" s="84">
        <v>974.81017470999996</v>
      </c>
      <c r="E224" s="84">
        <v>187.55234107999999</v>
      </c>
      <c r="F224" s="84">
        <v>187.55234107999999</v>
      </c>
    </row>
    <row r="225" spans="1:6" ht="12.75" customHeight="1" x14ac:dyDescent="0.2">
      <c r="A225" s="83" t="s">
        <v>168</v>
      </c>
      <c r="B225" s="83">
        <v>19</v>
      </c>
      <c r="C225" s="84">
        <v>989.97353729999998</v>
      </c>
      <c r="D225" s="84">
        <v>981.48987391000003</v>
      </c>
      <c r="E225" s="84">
        <v>188.83750741</v>
      </c>
      <c r="F225" s="84">
        <v>188.83750741</v>
      </c>
    </row>
    <row r="226" spans="1:6" ht="12.75" customHeight="1" x14ac:dyDescent="0.2">
      <c r="A226" s="83" t="s">
        <v>168</v>
      </c>
      <c r="B226" s="83">
        <v>20</v>
      </c>
      <c r="C226" s="84">
        <v>970.42686966999997</v>
      </c>
      <c r="D226" s="84">
        <v>952.49974557999997</v>
      </c>
      <c r="E226" s="84">
        <v>183.25984052000001</v>
      </c>
      <c r="F226" s="84">
        <v>183.25984052000001</v>
      </c>
    </row>
    <row r="227" spans="1:6" ht="12.75" customHeight="1" x14ac:dyDescent="0.2">
      <c r="A227" s="83" t="s">
        <v>168</v>
      </c>
      <c r="B227" s="83">
        <v>21</v>
      </c>
      <c r="C227" s="84">
        <v>961.89087283000003</v>
      </c>
      <c r="D227" s="84">
        <v>953.35302539999998</v>
      </c>
      <c r="E227" s="84">
        <v>183.42401057000001</v>
      </c>
      <c r="F227" s="84">
        <v>183.42401057000001</v>
      </c>
    </row>
    <row r="228" spans="1:6" ht="12.75" customHeight="1" x14ac:dyDescent="0.2">
      <c r="A228" s="83" t="s">
        <v>168</v>
      </c>
      <c r="B228" s="83">
        <v>22</v>
      </c>
      <c r="C228" s="84">
        <v>1007.57707701</v>
      </c>
      <c r="D228" s="84">
        <v>988.20865772000002</v>
      </c>
      <c r="E228" s="84">
        <v>190.13019359</v>
      </c>
      <c r="F228" s="84">
        <v>190.13019359</v>
      </c>
    </row>
    <row r="229" spans="1:6" ht="12.75" customHeight="1" x14ac:dyDescent="0.2">
      <c r="A229" s="83" t="s">
        <v>168</v>
      </c>
      <c r="B229" s="83">
        <v>23</v>
      </c>
      <c r="C229" s="84">
        <v>1060.2211856399999</v>
      </c>
      <c r="D229" s="84">
        <v>1040.3846788799999</v>
      </c>
      <c r="E229" s="84">
        <v>200.16879922000001</v>
      </c>
      <c r="F229" s="84">
        <v>200.16879922000001</v>
      </c>
    </row>
    <row r="230" spans="1:6" ht="12.75" customHeight="1" x14ac:dyDescent="0.2">
      <c r="A230" s="83" t="s">
        <v>168</v>
      </c>
      <c r="B230" s="83">
        <v>24</v>
      </c>
      <c r="C230" s="84">
        <v>1062.4482524</v>
      </c>
      <c r="D230" s="84">
        <v>1041.97363088</v>
      </c>
      <c r="E230" s="84">
        <v>200.47451174</v>
      </c>
      <c r="F230" s="84">
        <v>200.47451174</v>
      </c>
    </row>
    <row r="231" spans="1:6" ht="12.75" customHeight="1" x14ac:dyDescent="0.2">
      <c r="A231" s="83" t="s">
        <v>169</v>
      </c>
      <c r="B231" s="83">
        <v>1</v>
      </c>
      <c r="C231" s="84">
        <v>941.09058140000002</v>
      </c>
      <c r="D231" s="84">
        <v>927.03588663999994</v>
      </c>
      <c r="E231" s="84">
        <v>178.36062375</v>
      </c>
      <c r="F231" s="84">
        <v>178.36062375</v>
      </c>
    </row>
    <row r="232" spans="1:6" ht="12.75" customHeight="1" x14ac:dyDescent="0.2">
      <c r="A232" s="83" t="s">
        <v>169</v>
      </c>
      <c r="B232" s="83">
        <v>2</v>
      </c>
      <c r="C232" s="84">
        <v>978.10408017999998</v>
      </c>
      <c r="D232" s="84">
        <v>964.22843485999999</v>
      </c>
      <c r="E232" s="84">
        <v>185.51642666999999</v>
      </c>
      <c r="F232" s="84">
        <v>185.51642666999999</v>
      </c>
    </row>
    <row r="233" spans="1:6" ht="12.75" customHeight="1" x14ac:dyDescent="0.2">
      <c r="A233" s="83" t="s">
        <v>169</v>
      </c>
      <c r="B233" s="83">
        <v>3</v>
      </c>
      <c r="C233" s="84">
        <v>977.10415576000003</v>
      </c>
      <c r="D233" s="84">
        <v>961.22375813999997</v>
      </c>
      <c r="E233" s="84">
        <v>184.93833036999999</v>
      </c>
      <c r="F233" s="84">
        <v>184.93833036999999</v>
      </c>
    </row>
    <row r="234" spans="1:6" ht="12.75" customHeight="1" x14ac:dyDescent="0.2">
      <c r="A234" s="83" t="s">
        <v>169</v>
      </c>
      <c r="B234" s="83">
        <v>4</v>
      </c>
      <c r="C234" s="84">
        <v>996.65752650000002</v>
      </c>
      <c r="D234" s="84">
        <v>981.36631093000005</v>
      </c>
      <c r="E234" s="84">
        <v>188.81373404000001</v>
      </c>
      <c r="F234" s="84">
        <v>188.81373404000001</v>
      </c>
    </row>
    <row r="235" spans="1:6" ht="12.75" customHeight="1" x14ac:dyDescent="0.2">
      <c r="A235" s="83" t="s">
        <v>169</v>
      </c>
      <c r="B235" s="83">
        <v>5</v>
      </c>
      <c r="C235" s="84">
        <v>984.80175359999998</v>
      </c>
      <c r="D235" s="84">
        <v>969.32891107</v>
      </c>
      <c r="E235" s="84">
        <v>186.49775234000001</v>
      </c>
      <c r="F235" s="84">
        <v>186.49775234000001</v>
      </c>
    </row>
    <row r="236" spans="1:6" ht="12.75" customHeight="1" x14ac:dyDescent="0.2">
      <c r="A236" s="83" t="s">
        <v>169</v>
      </c>
      <c r="B236" s="83">
        <v>6</v>
      </c>
      <c r="C236" s="84">
        <v>976.97201998000003</v>
      </c>
      <c r="D236" s="84">
        <v>961.43214605000003</v>
      </c>
      <c r="E236" s="84">
        <v>184.97842395999999</v>
      </c>
      <c r="F236" s="84">
        <v>184.97842395999999</v>
      </c>
    </row>
    <row r="237" spans="1:6" ht="12.75" customHeight="1" x14ac:dyDescent="0.2">
      <c r="A237" s="83" t="s">
        <v>169</v>
      </c>
      <c r="B237" s="83">
        <v>7</v>
      </c>
      <c r="C237" s="84">
        <v>943.31195730000002</v>
      </c>
      <c r="D237" s="84">
        <v>930.27409063000005</v>
      </c>
      <c r="E237" s="84">
        <v>178.98365042</v>
      </c>
      <c r="F237" s="84">
        <v>178.98365042</v>
      </c>
    </row>
    <row r="238" spans="1:6" ht="12.75" customHeight="1" x14ac:dyDescent="0.2">
      <c r="A238" s="83" t="s">
        <v>169</v>
      </c>
      <c r="B238" s="83">
        <v>8</v>
      </c>
      <c r="C238" s="84">
        <v>1032.0147267499999</v>
      </c>
      <c r="D238" s="84">
        <v>1006.7811519000001</v>
      </c>
      <c r="E238" s="84">
        <v>193.70351980999999</v>
      </c>
      <c r="F238" s="84">
        <v>193.70351980999999</v>
      </c>
    </row>
    <row r="239" spans="1:6" ht="12.75" customHeight="1" x14ac:dyDescent="0.2">
      <c r="A239" s="83" t="s">
        <v>169</v>
      </c>
      <c r="B239" s="83">
        <v>9</v>
      </c>
      <c r="C239" s="84">
        <v>1060.48193182</v>
      </c>
      <c r="D239" s="84">
        <v>1038.54410637</v>
      </c>
      <c r="E239" s="84">
        <v>199.81467522</v>
      </c>
      <c r="F239" s="84">
        <v>199.81467522</v>
      </c>
    </row>
    <row r="240" spans="1:6" ht="12.75" customHeight="1" x14ac:dyDescent="0.2">
      <c r="A240" s="83" t="s">
        <v>169</v>
      </c>
      <c r="B240" s="83">
        <v>10</v>
      </c>
      <c r="C240" s="84">
        <v>994.66543478999995</v>
      </c>
      <c r="D240" s="84">
        <v>976.82940355999995</v>
      </c>
      <c r="E240" s="84">
        <v>187.94083835000001</v>
      </c>
      <c r="F240" s="84">
        <v>187.94083835000001</v>
      </c>
    </row>
    <row r="241" spans="1:6" ht="12.75" customHeight="1" x14ac:dyDescent="0.2">
      <c r="A241" s="83" t="s">
        <v>169</v>
      </c>
      <c r="B241" s="83">
        <v>11</v>
      </c>
      <c r="C241" s="84">
        <v>970.16649146999998</v>
      </c>
      <c r="D241" s="84">
        <v>951.29580495000005</v>
      </c>
      <c r="E241" s="84">
        <v>183.02820374999999</v>
      </c>
      <c r="F241" s="84">
        <v>183.02820374999999</v>
      </c>
    </row>
    <row r="242" spans="1:6" ht="12.75" customHeight="1" x14ac:dyDescent="0.2">
      <c r="A242" s="83" t="s">
        <v>169</v>
      </c>
      <c r="B242" s="83">
        <v>12</v>
      </c>
      <c r="C242" s="84">
        <v>975.44430954999996</v>
      </c>
      <c r="D242" s="84">
        <v>957.95015406000005</v>
      </c>
      <c r="E242" s="84">
        <v>184.30849276000001</v>
      </c>
      <c r="F242" s="84">
        <v>184.30849276000001</v>
      </c>
    </row>
    <row r="243" spans="1:6" ht="12.75" customHeight="1" x14ac:dyDescent="0.2">
      <c r="A243" s="83" t="s">
        <v>169</v>
      </c>
      <c r="B243" s="83">
        <v>13</v>
      </c>
      <c r="C243" s="84">
        <v>996.28685039000004</v>
      </c>
      <c r="D243" s="84">
        <v>975.92947758000003</v>
      </c>
      <c r="E243" s="84">
        <v>187.76769364</v>
      </c>
      <c r="F243" s="84">
        <v>187.76769364</v>
      </c>
    </row>
    <row r="244" spans="1:6" ht="12.75" customHeight="1" x14ac:dyDescent="0.2">
      <c r="A244" s="83" t="s">
        <v>169</v>
      </c>
      <c r="B244" s="83">
        <v>14</v>
      </c>
      <c r="C244" s="84">
        <v>984.67245050999998</v>
      </c>
      <c r="D244" s="84">
        <v>973.45398579000005</v>
      </c>
      <c r="E244" s="84">
        <v>187.29141190999999</v>
      </c>
      <c r="F244" s="84">
        <v>187.29141190999999</v>
      </c>
    </row>
    <row r="245" spans="1:6" ht="12.75" customHeight="1" x14ac:dyDescent="0.2">
      <c r="A245" s="83" t="s">
        <v>169</v>
      </c>
      <c r="B245" s="83">
        <v>15</v>
      </c>
      <c r="C245" s="84">
        <v>983.46902771999999</v>
      </c>
      <c r="D245" s="84">
        <v>970.6582598</v>
      </c>
      <c r="E245" s="84">
        <v>186.75351749000001</v>
      </c>
      <c r="F245" s="84">
        <v>186.75351749000001</v>
      </c>
    </row>
    <row r="246" spans="1:6" ht="12.75" customHeight="1" x14ac:dyDescent="0.2">
      <c r="A246" s="83" t="s">
        <v>169</v>
      </c>
      <c r="B246" s="83">
        <v>16</v>
      </c>
      <c r="C246" s="84">
        <v>1063.41165798</v>
      </c>
      <c r="D246" s="84">
        <v>1042.4625744299999</v>
      </c>
      <c r="E246" s="84">
        <v>200.56858391</v>
      </c>
      <c r="F246" s="84">
        <v>200.56858391</v>
      </c>
    </row>
    <row r="247" spans="1:6" ht="12.75" customHeight="1" x14ac:dyDescent="0.2">
      <c r="A247" s="83" t="s">
        <v>169</v>
      </c>
      <c r="B247" s="83">
        <v>17</v>
      </c>
      <c r="C247" s="84">
        <v>1026.70098461</v>
      </c>
      <c r="D247" s="84">
        <v>1005.23568645</v>
      </c>
      <c r="E247" s="84">
        <v>193.40617406000001</v>
      </c>
      <c r="F247" s="84">
        <v>193.40617406000001</v>
      </c>
    </row>
    <row r="248" spans="1:6" ht="12.75" customHeight="1" x14ac:dyDescent="0.2">
      <c r="A248" s="83" t="s">
        <v>169</v>
      </c>
      <c r="B248" s="83">
        <v>18</v>
      </c>
      <c r="C248" s="84">
        <v>992.13983409000002</v>
      </c>
      <c r="D248" s="84">
        <v>976.67868682999995</v>
      </c>
      <c r="E248" s="84">
        <v>187.91184063</v>
      </c>
      <c r="F248" s="84">
        <v>187.91184063</v>
      </c>
    </row>
    <row r="249" spans="1:6" ht="12.75" customHeight="1" x14ac:dyDescent="0.2">
      <c r="A249" s="83" t="s">
        <v>169</v>
      </c>
      <c r="B249" s="83">
        <v>19</v>
      </c>
      <c r="C249" s="84">
        <v>968.20635299000003</v>
      </c>
      <c r="D249" s="84">
        <v>952.93868007000003</v>
      </c>
      <c r="E249" s="84">
        <v>183.34429101000001</v>
      </c>
      <c r="F249" s="84">
        <v>183.34429101000001</v>
      </c>
    </row>
    <row r="250" spans="1:6" ht="12.75" customHeight="1" x14ac:dyDescent="0.2">
      <c r="A250" s="83" t="s">
        <v>169</v>
      </c>
      <c r="B250" s="83">
        <v>20</v>
      </c>
      <c r="C250" s="84">
        <v>940.01771600999996</v>
      </c>
      <c r="D250" s="84">
        <v>925.01094852999995</v>
      </c>
      <c r="E250" s="84">
        <v>177.97102802000001</v>
      </c>
      <c r="F250" s="84">
        <v>177.97102802000001</v>
      </c>
    </row>
    <row r="251" spans="1:6" ht="12.75" customHeight="1" x14ac:dyDescent="0.2">
      <c r="A251" s="83" t="s">
        <v>169</v>
      </c>
      <c r="B251" s="83">
        <v>21</v>
      </c>
      <c r="C251" s="84">
        <v>924.21002544999999</v>
      </c>
      <c r="D251" s="84">
        <v>908.51520298000003</v>
      </c>
      <c r="E251" s="84">
        <v>174.79726581</v>
      </c>
      <c r="F251" s="84">
        <v>174.79726581</v>
      </c>
    </row>
    <row r="252" spans="1:6" ht="12.75" customHeight="1" x14ac:dyDescent="0.2">
      <c r="A252" s="83" t="s">
        <v>169</v>
      </c>
      <c r="B252" s="83">
        <v>22</v>
      </c>
      <c r="C252" s="84">
        <v>971.05453144000001</v>
      </c>
      <c r="D252" s="84">
        <v>953.28364031000001</v>
      </c>
      <c r="E252" s="84">
        <v>183.41066094999999</v>
      </c>
      <c r="F252" s="84">
        <v>183.41066094999999</v>
      </c>
    </row>
    <row r="253" spans="1:6" ht="12.75" customHeight="1" x14ac:dyDescent="0.2">
      <c r="A253" s="83" t="s">
        <v>169</v>
      </c>
      <c r="B253" s="83">
        <v>23</v>
      </c>
      <c r="C253" s="84">
        <v>1011.26548726</v>
      </c>
      <c r="D253" s="84">
        <v>992.66771206999999</v>
      </c>
      <c r="E253" s="84">
        <v>190.98811044000001</v>
      </c>
      <c r="F253" s="84">
        <v>190.98811044000001</v>
      </c>
    </row>
    <row r="254" spans="1:6" ht="12.75" customHeight="1" x14ac:dyDescent="0.2">
      <c r="A254" s="83" t="s">
        <v>169</v>
      </c>
      <c r="B254" s="83">
        <v>24</v>
      </c>
      <c r="C254" s="84">
        <v>1023.83384946</v>
      </c>
      <c r="D254" s="84">
        <v>1005.3034986599999</v>
      </c>
      <c r="E254" s="84">
        <v>193.41922105</v>
      </c>
      <c r="F254" s="84">
        <v>193.41922105</v>
      </c>
    </row>
    <row r="255" spans="1:6" ht="12.75" customHeight="1" x14ac:dyDescent="0.2">
      <c r="A255" s="83" t="s">
        <v>170</v>
      </c>
      <c r="B255" s="83">
        <v>1</v>
      </c>
      <c r="C255" s="84">
        <v>1201.02084285</v>
      </c>
      <c r="D255" s="84">
        <v>1187.41060367</v>
      </c>
      <c r="E255" s="84">
        <v>228.45641574000001</v>
      </c>
      <c r="F255" s="84">
        <v>228.45641574000001</v>
      </c>
    </row>
    <row r="256" spans="1:6" ht="12.75" customHeight="1" x14ac:dyDescent="0.2">
      <c r="A256" s="83" t="s">
        <v>170</v>
      </c>
      <c r="B256" s="83">
        <v>2</v>
      </c>
      <c r="C256" s="84">
        <v>1230.5699221100001</v>
      </c>
      <c r="D256" s="84">
        <v>1213.5831476000001</v>
      </c>
      <c r="E256" s="84">
        <v>233.49198267</v>
      </c>
      <c r="F256" s="84">
        <v>233.49198267</v>
      </c>
    </row>
    <row r="257" spans="1:6" ht="12.75" customHeight="1" x14ac:dyDescent="0.2">
      <c r="A257" s="83" t="s">
        <v>170</v>
      </c>
      <c r="B257" s="83">
        <v>3</v>
      </c>
      <c r="C257" s="84">
        <v>1214.7229150000001</v>
      </c>
      <c r="D257" s="84">
        <v>1198.0146691100001</v>
      </c>
      <c r="E257" s="84">
        <v>230.49662556000001</v>
      </c>
      <c r="F257" s="84">
        <v>230.49662556000001</v>
      </c>
    </row>
    <row r="258" spans="1:6" ht="12.75" customHeight="1" x14ac:dyDescent="0.2">
      <c r="A258" s="83" t="s">
        <v>170</v>
      </c>
      <c r="B258" s="83">
        <v>4</v>
      </c>
      <c r="C258" s="84">
        <v>1199.32843727</v>
      </c>
      <c r="D258" s="84">
        <v>1183.8579801599999</v>
      </c>
      <c r="E258" s="84">
        <v>227.77289511000001</v>
      </c>
      <c r="F258" s="84">
        <v>227.77289511000001</v>
      </c>
    </row>
    <row r="259" spans="1:6" ht="12.75" customHeight="1" x14ac:dyDescent="0.2">
      <c r="A259" s="83" t="s">
        <v>170</v>
      </c>
      <c r="B259" s="83">
        <v>5</v>
      </c>
      <c r="C259" s="84">
        <v>1191.2138954300001</v>
      </c>
      <c r="D259" s="84">
        <v>1174.4836318299999</v>
      </c>
      <c r="E259" s="84">
        <v>225.96928141999999</v>
      </c>
      <c r="F259" s="84">
        <v>225.96928141999999</v>
      </c>
    </row>
    <row r="260" spans="1:6" ht="12.75" customHeight="1" x14ac:dyDescent="0.2">
      <c r="A260" s="83" t="s">
        <v>170</v>
      </c>
      <c r="B260" s="83">
        <v>6</v>
      </c>
      <c r="C260" s="84">
        <v>1192.5267094200001</v>
      </c>
      <c r="D260" s="84">
        <v>1176.2099606700001</v>
      </c>
      <c r="E260" s="84">
        <v>226.30142508</v>
      </c>
      <c r="F260" s="84">
        <v>226.30142508</v>
      </c>
    </row>
    <row r="261" spans="1:6" ht="12.75" customHeight="1" x14ac:dyDescent="0.2">
      <c r="A261" s="83" t="s">
        <v>170</v>
      </c>
      <c r="B261" s="83">
        <v>7</v>
      </c>
      <c r="C261" s="84">
        <v>1231.207328</v>
      </c>
      <c r="D261" s="84">
        <v>1215.3299910799999</v>
      </c>
      <c r="E261" s="84">
        <v>233.82807331999999</v>
      </c>
      <c r="F261" s="84">
        <v>233.82807331999999</v>
      </c>
    </row>
    <row r="262" spans="1:6" ht="12.75" customHeight="1" x14ac:dyDescent="0.2">
      <c r="A262" s="83" t="s">
        <v>170</v>
      </c>
      <c r="B262" s="83">
        <v>8</v>
      </c>
      <c r="C262" s="84">
        <v>1217.1569386799999</v>
      </c>
      <c r="D262" s="84">
        <v>1197.7062625599999</v>
      </c>
      <c r="E262" s="84">
        <v>230.43728849999999</v>
      </c>
      <c r="F262" s="84">
        <v>230.43728849999999</v>
      </c>
    </row>
    <row r="263" spans="1:6" ht="12.75" customHeight="1" x14ac:dyDescent="0.2">
      <c r="A263" s="83" t="s">
        <v>170</v>
      </c>
      <c r="B263" s="83">
        <v>9</v>
      </c>
      <c r="C263" s="84">
        <v>1157.68081252</v>
      </c>
      <c r="D263" s="84">
        <v>1137.9534095900001</v>
      </c>
      <c r="E263" s="84">
        <v>218.94090926000001</v>
      </c>
      <c r="F263" s="84">
        <v>218.94090926000001</v>
      </c>
    </row>
    <row r="264" spans="1:6" ht="12.75" customHeight="1" x14ac:dyDescent="0.2">
      <c r="A264" s="83" t="s">
        <v>170</v>
      </c>
      <c r="B264" s="83">
        <v>10</v>
      </c>
      <c r="C264" s="84">
        <v>1119.8249133899999</v>
      </c>
      <c r="D264" s="84">
        <v>1102.34720199</v>
      </c>
      <c r="E264" s="84">
        <v>212.09031643</v>
      </c>
      <c r="F264" s="84">
        <v>212.09031643</v>
      </c>
    </row>
    <row r="265" spans="1:6" ht="12.75" customHeight="1" x14ac:dyDescent="0.2">
      <c r="A265" s="83" t="s">
        <v>170</v>
      </c>
      <c r="B265" s="83">
        <v>11</v>
      </c>
      <c r="C265" s="84">
        <v>1103.6410643199999</v>
      </c>
      <c r="D265" s="84">
        <v>1093.55737927</v>
      </c>
      <c r="E265" s="84">
        <v>210.39916478000001</v>
      </c>
      <c r="F265" s="84">
        <v>210.39916478000001</v>
      </c>
    </row>
    <row r="266" spans="1:6" ht="12.75" customHeight="1" x14ac:dyDescent="0.2">
      <c r="A266" s="83" t="s">
        <v>170</v>
      </c>
      <c r="B266" s="83">
        <v>12</v>
      </c>
      <c r="C266" s="84">
        <v>1110.50188512</v>
      </c>
      <c r="D266" s="84">
        <v>1093.2506309299999</v>
      </c>
      <c r="E266" s="84">
        <v>210.34014676000001</v>
      </c>
      <c r="F266" s="84">
        <v>210.34014676000001</v>
      </c>
    </row>
    <row r="267" spans="1:6" ht="12.75" customHeight="1" x14ac:dyDescent="0.2">
      <c r="A267" s="83" t="s">
        <v>170</v>
      </c>
      <c r="B267" s="83">
        <v>13</v>
      </c>
      <c r="C267" s="84">
        <v>1118.1194247799999</v>
      </c>
      <c r="D267" s="84">
        <v>1095.4360020199999</v>
      </c>
      <c r="E267" s="84">
        <v>210.76060960999999</v>
      </c>
      <c r="F267" s="84">
        <v>210.76060960999999</v>
      </c>
    </row>
    <row r="268" spans="1:6" ht="12.75" customHeight="1" x14ac:dyDescent="0.2">
      <c r="A268" s="83" t="s">
        <v>170</v>
      </c>
      <c r="B268" s="83">
        <v>14</v>
      </c>
      <c r="C268" s="84">
        <v>1126.9652928</v>
      </c>
      <c r="D268" s="84">
        <v>1107.37105864</v>
      </c>
      <c r="E268" s="84">
        <v>213.05690059</v>
      </c>
      <c r="F268" s="84">
        <v>213.05690059</v>
      </c>
    </row>
    <row r="269" spans="1:6" ht="12.75" customHeight="1" x14ac:dyDescent="0.2">
      <c r="A269" s="83" t="s">
        <v>170</v>
      </c>
      <c r="B269" s="83">
        <v>15</v>
      </c>
      <c r="C269" s="84">
        <v>1122.9868871799999</v>
      </c>
      <c r="D269" s="84">
        <v>1107.54841302</v>
      </c>
      <c r="E269" s="84">
        <v>213.09102336999999</v>
      </c>
      <c r="F269" s="84">
        <v>213.09102336999999</v>
      </c>
    </row>
    <row r="270" spans="1:6" ht="12.75" customHeight="1" x14ac:dyDescent="0.2">
      <c r="A270" s="83" t="s">
        <v>170</v>
      </c>
      <c r="B270" s="83">
        <v>16</v>
      </c>
      <c r="C270" s="84">
        <v>1139.2627315</v>
      </c>
      <c r="D270" s="84">
        <v>1116.95670836</v>
      </c>
      <c r="E270" s="84">
        <v>214.90116842</v>
      </c>
      <c r="F270" s="84">
        <v>214.90116842</v>
      </c>
    </row>
    <row r="271" spans="1:6" ht="12.75" customHeight="1" x14ac:dyDescent="0.2">
      <c r="A271" s="83" t="s">
        <v>170</v>
      </c>
      <c r="B271" s="83">
        <v>17</v>
      </c>
      <c r="C271" s="84">
        <v>1137.35512277</v>
      </c>
      <c r="D271" s="84">
        <v>1113.91133227</v>
      </c>
      <c r="E271" s="84">
        <v>214.31524160999999</v>
      </c>
      <c r="F271" s="84">
        <v>214.31524160999999</v>
      </c>
    </row>
    <row r="272" spans="1:6" ht="12.75" customHeight="1" x14ac:dyDescent="0.2">
      <c r="A272" s="83" t="s">
        <v>170</v>
      </c>
      <c r="B272" s="83">
        <v>18</v>
      </c>
      <c r="C272" s="84">
        <v>1124.6206440599999</v>
      </c>
      <c r="D272" s="84">
        <v>1108.1447755300001</v>
      </c>
      <c r="E272" s="84">
        <v>213.20576281999999</v>
      </c>
      <c r="F272" s="84">
        <v>213.20576281999999</v>
      </c>
    </row>
    <row r="273" spans="1:6" ht="12.75" customHeight="1" x14ac:dyDescent="0.2">
      <c r="A273" s="83" t="s">
        <v>170</v>
      </c>
      <c r="B273" s="83">
        <v>19</v>
      </c>
      <c r="C273" s="84">
        <v>1080.8678458100001</v>
      </c>
      <c r="D273" s="84">
        <v>1064.7420819500001</v>
      </c>
      <c r="E273" s="84">
        <v>204.85513517999999</v>
      </c>
      <c r="F273" s="84">
        <v>204.85513517999999</v>
      </c>
    </row>
    <row r="274" spans="1:6" ht="12.75" customHeight="1" x14ac:dyDescent="0.2">
      <c r="A274" s="83" t="s">
        <v>170</v>
      </c>
      <c r="B274" s="83">
        <v>20</v>
      </c>
      <c r="C274" s="84">
        <v>1081.8160638500001</v>
      </c>
      <c r="D274" s="84">
        <v>1064.3113592899999</v>
      </c>
      <c r="E274" s="84">
        <v>204.77226464</v>
      </c>
      <c r="F274" s="84">
        <v>204.77226464</v>
      </c>
    </row>
    <row r="275" spans="1:6" ht="12.75" customHeight="1" x14ac:dyDescent="0.2">
      <c r="A275" s="83" t="s">
        <v>170</v>
      </c>
      <c r="B275" s="83">
        <v>21</v>
      </c>
      <c r="C275" s="84">
        <v>1058.64291617</v>
      </c>
      <c r="D275" s="84">
        <v>1042.0108007199999</v>
      </c>
      <c r="E275" s="84">
        <v>200.48166316999999</v>
      </c>
      <c r="F275" s="84">
        <v>200.48166316999999</v>
      </c>
    </row>
    <row r="276" spans="1:6" ht="12.75" customHeight="1" x14ac:dyDescent="0.2">
      <c r="A276" s="83" t="s">
        <v>170</v>
      </c>
      <c r="B276" s="83">
        <v>22</v>
      </c>
      <c r="C276" s="84">
        <v>1099.0512702200001</v>
      </c>
      <c r="D276" s="84">
        <v>1080.21704144</v>
      </c>
      <c r="E276" s="84">
        <v>207.83249934</v>
      </c>
      <c r="F276" s="84">
        <v>207.83249934</v>
      </c>
    </row>
    <row r="277" spans="1:6" ht="12.75" customHeight="1" x14ac:dyDescent="0.2">
      <c r="A277" s="83" t="s">
        <v>170</v>
      </c>
      <c r="B277" s="83">
        <v>23</v>
      </c>
      <c r="C277" s="84">
        <v>1121.1303976199999</v>
      </c>
      <c r="D277" s="84">
        <v>1112.1443463799999</v>
      </c>
      <c r="E277" s="84">
        <v>213.97527559</v>
      </c>
      <c r="F277" s="84">
        <v>213.97527559</v>
      </c>
    </row>
    <row r="278" spans="1:6" ht="12.75" customHeight="1" x14ac:dyDescent="0.2">
      <c r="A278" s="83" t="s">
        <v>170</v>
      </c>
      <c r="B278" s="83">
        <v>24</v>
      </c>
      <c r="C278" s="84">
        <v>1133.7032637100001</v>
      </c>
      <c r="D278" s="84">
        <v>1120.3906393699999</v>
      </c>
      <c r="E278" s="84">
        <v>215.56185274000001</v>
      </c>
      <c r="F278" s="84">
        <v>215.56185274000001</v>
      </c>
    </row>
    <row r="279" spans="1:6" ht="12.75" customHeight="1" x14ac:dyDescent="0.2">
      <c r="A279" s="83" t="s">
        <v>171</v>
      </c>
      <c r="B279" s="83">
        <v>1</v>
      </c>
      <c r="C279" s="84">
        <v>1057.39219996</v>
      </c>
      <c r="D279" s="84">
        <v>1041.79573708</v>
      </c>
      <c r="E279" s="84">
        <v>200.44028517999999</v>
      </c>
      <c r="F279" s="84">
        <v>200.44028517999999</v>
      </c>
    </row>
    <row r="280" spans="1:6" ht="12.75" customHeight="1" x14ac:dyDescent="0.2">
      <c r="A280" s="83" t="s">
        <v>171</v>
      </c>
      <c r="B280" s="83">
        <v>2</v>
      </c>
      <c r="C280" s="84">
        <v>1094.4735089599999</v>
      </c>
      <c r="D280" s="84">
        <v>1078.4647053000001</v>
      </c>
      <c r="E280" s="84">
        <v>207.49535191000001</v>
      </c>
      <c r="F280" s="84">
        <v>207.49535191000001</v>
      </c>
    </row>
    <row r="281" spans="1:6" ht="12.75" customHeight="1" x14ac:dyDescent="0.2">
      <c r="A281" s="83" t="s">
        <v>171</v>
      </c>
      <c r="B281" s="83">
        <v>3</v>
      </c>
      <c r="C281" s="84">
        <v>1066.3709212799999</v>
      </c>
      <c r="D281" s="84">
        <v>1050.5211869899999</v>
      </c>
      <c r="E281" s="84">
        <v>202.11905157000001</v>
      </c>
      <c r="F281" s="84">
        <v>202.11905157000001</v>
      </c>
    </row>
    <row r="282" spans="1:6" ht="12.75" customHeight="1" x14ac:dyDescent="0.2">
      <c r="A282" s="83" t="s">
        <v>171</v>
      </c>
      <c r="B282" s="83">
        <v>4</v>
      </c>
      <c r="C282" s="84">
        <v>1057.7093288599999</v>
      </c>
      <c r="D282" s="84">
        <v>1042.7303747000001</v>
      </c>
      <c r="E282" s="84">
        <v>200.62010835999999</v>
      </c>
      <c r="F282" s="84">
        <v>200.62010835999999</v>
      </c>
    </row>
    <row r="283" spans="1:6" ht="12.75" customHeight="1" x14ac:dyDescent="0.2">
      <c r="A283" s="83" t="s">
        <v>171</v>
      </c>
      <c r="B283" s="83">
        <v>5</v>
      </c>
      <c r="C283" s="84">
        <v>1058.16459749</v>
      </c>
      <c r="D283" s="84">
        <v>1042.3492482500001</v>
      </c>
      <c r="E283" s="84">
        <v>200.54678007999999</v>
      </c>
      <c r="F283" s="84">
        <v>200.54678007999999</v>
      </c>
    </row>
    <row r="284" spans="1:6" ht="12.75" customHeight="1" x14ac:dyDescent="0.2">
      <c r="A284" s="83" t="s">
        <v>171</v>
      </c>
      <c r="B284" s="83">
        <v>6</v>
      </c>
      <c r="C284" s="84">
        <v>1071.5474586</v>
      </c>
      <c r="D284" s="84">
        <v>1056.21060274</v>
      </c>
      <c r="E284" s="84">
        <v>203.21368852000001</v>
      </c>
      <c r="F284" s="84">
        <v>203.21368852000001</v>
      </c>
    </row>
    <row r="285" spans="1:6" ht="12.75" customHeight="1" x14ac:dyDescent="0.2">
      <c r="A285" s="83" t="s">
        <v>171</v>
      </c>
      <c r="B285" s="83">
        <v>7</v>
      </c>
      <c r="C285" s="84">
        <v>1139.9543521000001</v>
      </c>
      <c r="D285" s="84">
        <v>1123.7050034700001</v>
      </c>
      <c r="E285" s="84">
        <v>216.19953253</v>
      </c>
      <c r="F285" s="84">
        <v>216.19953253</v>
      </c>
    </row>
    <row r="286" spans="1:6" ht="12.75" customHeight="1" x14ac:dyDescent="0.2">
      <c r="A286" s="83" t="s">
        <v>171</v>
      </c>
      <c r="B286" s="83">
        <v>8</v>
      </c>
      <c r="C286" s="84">
        <v>1116.9860948099999</v>
      </c>
      <c r="D286" s="84">
        <v>1096.92767974</v>
      </c>
      <c r="E286" s="84">
        <v>211.04760666999999</v>
      </c>
      <c r="F286" s="84">
        <v>211.04760666999999</v>
      </c>
    </row>
    <row r="287" spans="1:6" ht="12.75" customHeight="1" x14ac:dyDescent="0.2">
      <c r="A287" s="83" t="s">
        <v>171</v>
      </c>
      <c r="B287" s="83">
        <v>9</v>
      </c>
      <c r="C287" s="84">
        <v>1063.1683007900001</v>
      </c>
      <c r="D287" s="84">
        <v>1042.92286575</v>
      </c>
      <c r="E287" s="84">
        <v>200.65714342000001</v>
      </c>
      <c r="F287" s="84">
        <v>200.65714342000001</v>
      </c>
    </row>
    <row r="288" spans="1:6" ht="12.75" customHeight="1" x14ac:dyDescent="0.2">
      <c r="A288" s="83" t="s">
        <v>171</v>
      </c>
      <c r="B288" s="83">
        <v>10</v>
      </c>
      <c r="C288" s="84">
        <v>1042.24096027</v>
      </c>
      <c r="D288" s="84">
        <v>1026.9708064599999</v>
      </c>
      <c r="E288" s="84">
        <v>197.58798580999999</v>
      </c>
      <c r="F288" s="84">
        <v>197.58798580999999</v>
      </c>
    </row>
    <row r="289" spans="1:6" ht="12.75" customHeight="1" x14ac:dyDescent="0.2">
      <c r="A289" s="83" t="s">
        <v>171</v>
      </c>
      <c r="B289" s="83">
        <v>11</v>
      </c>
      <c r="C289" s="84">
        <v>1046.4140918400001</v>
      </c>
      <c r="D289" s="84">
        <v>1027.93639373</v>
      </c>
      <c r="E289" s="84">
        <v>197.77376366999999</v>
      </c>
      <c r="F289" s="84">
        <v>197.77376366999999</v>
      </c>
    </row>
    <row r="290" spans="1:6" ht="12.75" customHeight="1" x14ac:dyDescent="0.2">
      <c r="A290" s="83" t="s">
        <v>171</v>
      </c>
      <c r="B290" s="83">
        <v>12</v>
      </c>
      <c r="C290" s="84">
        <v>1066.7760342399999</v>
      </c>
      <c r="D290" s="84">
        <v>1048.34994564</v>
      </c>
      <c r="E290" s="84">
        <v>201.70130725999999</v>
      </c>
      <c r="F290" s="84">
        <v>201.70130725999999</v>
      </c>
    </row>
    <row r="291" spans="1:6" ht="12.75" customHeight="1" x14ac:dyDescent="0.2">
      <c r="A291" s="83" t="s">
        <v>171</v>
      </c>
      <c r="B291" s="83">
        <v>13</v>
      </c>
      <c r="C291" s="84">
        <v>1076.28206211</v>
      </c>
      <c r="D291" s="84">
        <v>1051.8809991799999</v>
      </c>
      <c r="E291" s="84">
        <v>202.38067785000001</v>
      </c>
      <c r="F291" s="84">
        <v>202.38067785000001</v>
      </c>
    </row>
    <row r="292" spans="1:6" ht="12.75" customHeight="1" x14ac:dyDescent="0.2">
      <c r="A292" s="83" t="s">
        <v>171</v>
      </c>
      <c r="B292" s="83">
        <v>14</v>
      </c>
      <c r="C292" s="84">
        <v>1070.39636599</v>
      </c>
      <c r="D292" s="84">
        <v>1050.4751164100001</v>
      </c>
      <c r="E292" s="84">
        <v>202.11018763999999</v>
      </c>
      <c r="F292" s="84">
        <v>202.11018763999999</v>
      </c>
    </row>
    <row r="293" spans="1:6" ht="12.75" customHeight="1" x14ac:dyDescent="0.2">
      <c r="A293" s="83" t="s">
        <v>171</v>
      </c>
      <c r="B293" s="83">
        <v>15</v>
      </c>
      <c r="C293" s="84">
        <v>1065.7078781</v>
      </c>
      <c r="D293" s="84">
        <v>1053.81664615</v>
      </c>
      <c r="E293" s="84">
        <v>202.75309407</v>
      </c>
      <c r="F293" s="84">
        <v>202.75309407</v>
      </c>
    </row>
    <row r="294" spans="1:6" ht="12.75" customHeight="1" x14ac:dyDescent="0.2">
      <c r="A294" s="83" t="s">
        <v>171</v>
      </c>
      <c r="B294" s="83">
        <v>16</v>
      </c>
      <c r="C294" s="84">
        <v>1065.40190444</v>
      </c>
      <c r="D294" s="84">
        <v>1055.5562355100001</v>
      </c>
      <c r="E294" s="84">
        <v>203.08778903000001</v>
      </c>
      <c r="F294" s="84">
        <v>203.08778903000001</v>
      </c>
    </row>
    <row r="295" spans="1:6" ht="12.75" customHeight="1" x14ac:dyDescent="0.2">
      <c r="A295" s="83" t="s">
        <v>171</v>
      </c>
      <c r="B295" s="83">
        <v>17</v>
      </c>
      <c r="C295" s="84">
        <v>1066.42711186</v>
      </c>
      <c r="D295" s="84">
        <v>1047.6921006600001</v>
      </c>
      <c r="E295" s="84">
        <v>201.57473865</v>
      </c>
      <c r="F295" s="84">
        <v>201.57473865</v>
      </c>
    </row>
    <row r="296" spans="1:6" ht="12.75" customHeight="1" x14ac:dyDescent="0.2">
      <c r="A296" s="83" t="s">
        <v>171</v>
      </c>
      <c r="B296" s="83">
        <v>18</v>
      </c>
      <c r="C296" s="84">
        <v>1055.31885457</v>
      </c>
      <c r="D296" s="84">
        <v>1040.0387293000001</v>
      </c>
      <c r="E296" s="84">
        <v>200.10223893</v>
      </c>
      <c r="F296" s="84">
        <v>200.10223893</v>
      </c>
    </row>
    <row r="297" spans="1:6" ht="12.75" customHeight="1" x14ac:dyDescent="0.2">
      <c r="A297" s="83" t="s">
        <v>171</v>
      </c>
      <c r="B297" s="83">
        <v>19</v>
      </c>
      <c r="C297" s="84">
        <v>1031.1277838799999</v>
      </c>
      <c r="D297" s="84">
        <v>1015.08085294</v>
      </c>
      <c r="E297" s="84">
        <v>195.30037261999999</v>
      </c>
      <c r="F297" s="84">
        <v>195.30037261999999</v>
      </c>
    </row>
    <row r="298" spans="1:6" ht="12.75" customHeight="1" x14ac:dyDescent="0.2">
      <c r="A298" s="83" t="s">
        <v>171</v>
      </c>
      <c r="B298" s="83">
        <v>20</v>
      </c>
      <c r="C298" s="84">
        <v>1021.58998074</v>
      </c>
      <c r="D298" s="84">
        <v>1004.9389754699999</v>
      </c>
      <c r="E298" s="84">
        <v>193.34908720999999</v>
      </c>
      <c r="F298" s="84">
        <v>193.34908720999999</v>
      </c>
    </row>
    <row r="299" spans="1:6" ht="12.75" customHeight="1" x14ac:dyDescent="0.2">
      <c r="A299" s="83" t="s">
        <v>171</v>
      </c>
      <c r="B299" s="83">
        <v>21</v>
      </c>
      <c r="C299" s="84">
        <v>1018.81717073</v>
      </c>
      <c r="D299" s="84">
        <v>1003.23213075</v>
      </c>
      <c r="E299" s="84">
        <v>193.02069227999999</v>
      </c>
      <c r="F299" s="84">
        <v>193.02069227999999</v>
      </c>
    </row>
    <row r="300" spans="1:6" ht="12.75" customHeight="1" x14ac:dyDescent="0.2">
      <c r="A300" s="83" t="s">
        <v>171</v>
      </c>
      <c r="B300" s="83">
        <v>22</v>
      </c>
      <c r="C300" s="84">
        <v>1042.1673817200001</v>
      </c>
      <c r="D300" s="84">
        <v>1029.09757438</v>
      </c>
      <c r="E300" s="84">
        <v>197.99717347999999</v>
      </c>
      <c r="F300" s="84">
        <v>197.99717347999999</v>
      </c>
    </row>
    <row r="301" spans="1:6" ht="12.75" customHeight="1" x14ac:dyDescent="0.2">
      <c r="A301" s="83" t="s">
        <v>171</v>
      </c>
      <c r="B301" s="83">
        <v>23</v>
      </c>
      <c r="C301" s="84">
        <v>1061.0775360499999</v>
      </c>
      <c r="D301" s="84">
        <v>1043.9593021200001</v>
      </c>
      <c r="E301" s="84">
        <v>200.85655256999999</v>
      </c>
      <c r="F301" s="84">
        <v>200.85655256999999</v>
      </c>
    </row>
    <row r="302" spans="1:6" ht="12.75" customHeight="1" x14ac:dyDescent="0.2">
      <c r="A302" s="83" t="s">
        <v>171</v>
      </c>
      <c r="B302" s="83">
        <v>24</v>
      </c>
      <c r="C302" s="84">
        <v>1097.9832084100001</v>
      </c>
      <c r="D302" s="84">
        <v>1079.0944547700001</v>
      </c>
      <c r="E302" s="84">
        <v>207.61651497</v>
      </c>
      <c r="F302" s="84">
        <v>207.61651497</v>
      </c>
    </row>
    <row r="303" spans="1:6" ht="12.75" customHeight="1" x14ac:dyDescent="0.2">
      <c r="A303" s="83" t="s">
        <v>172</v>
      </c>
      <c r="B303" s="83">
        <v>1</v>
      </c>
      <c r="C303" s="84">
        <v>1128.3668977499999</v>
      </c>
      <c r="D303" s="84">
        <v>1108.56177856</v>
      </c>
      <c r="E303" s="84">
        <v>213.28599371000001</v>
      </c>
      <c r="F303" s="84">
        <v>213.28599371000001</v>
      </c>
    </row>
    <row r="304" spans="1:6" ht="12.75" customHeight="1" x14ac:dyDescent="0.2">
      <c r="A304" s="83" t="s">
        <v>172</v>
      </c>
      <c r="B304" s="83">
        <v>2</v>
      </c>
      <c r="C304" s="84">
        <v>1149.06923319</v>
      </c>
      <c r="D304" s="84">
        <v>1131.57705747</v>
      </c>
      <c r="E304" s="84">
        <v>217.71410653999999</v>
      </c>
      <c r="F304" s="84">
        <v>217.71410653999999</v>
      </c>
    </row>
    <row r="305" spans="1:6" ht="12.75" customHeight="1" x14ac:dyDescent="0.2">
      <c r="A305" s="83" t="s">
        <v>172</v>
      </c>
      <c r="B305" s="83">
        <v>3</v>
      </c>
      <c r="C305" s="84">
        <v>1062.0332530000001</v>
      </c>
      <c r="D305" s="84">
        <v>1046.8010542</v>
      </c>
      <c r="E305" s="84">
        <v>201.40330234999999</v>
      </c>
      <c r="F305" s="84">
        <v>201.40330234999999</v>
      </c>
    </row>
    <row r="306" spans="1:6" ht="12.75" customHeight="1" x14ac:dyDescent="0.2">
      <c r="A306" s="83" t="s">
        <v>172</v>
      </c>
      <c r="B306" s="83">
        <v>4</v>
      </c>
      <c r="C306" s="84">
        <v>1058.2708597200001</v>
      </c>
      <c r="D306" s="84">
        <v>1041.2161111299999</v>
      </c>
      <c r="E306" s="84">
        <v>200.32876582</v>
      </c>
      <c r="F306" s="84">
        <v>200.32876582</v>
      </c>
    </row>
    <row r="307" spans="1:6" ht="12.75" customHeight="1" x14ac:dyDescent="0.2">
      <c r="A307" s="83" t="s">
        <v>172</v>
      </c>
      <c r="B307" s="83">
        <v>5</v>
      </c>
      <c r="C307" s="84">
        <v>1057.54662134</v>
      </c>
      <c r="D307" s="84">
        <v>1040.59370926</v>
      </c>
      <c r="E307" s="84">
        <v>200.20901642999999</v>
      </c>
      <c r="F307" s="84">
        <v>200.20901642999999</v>
      </c>
    </row>
    <row r="308" spans="1:6" ht="12.75" customHeight="1" x14ac:dyDescent="0.2">
      <c r="A308" s="83" t="s">
        <v>172</v>
      </c>
      <c r="B308" s="83">
        <v>6</v>
      </c>
      <c r="C308" s="84">
        <v>1055.3545610399999</v>
      </c>
      <c r="D308" s="84">
        <v>1041.2979432899999</v>
      </c>
      <c r="E308" s="84">
        <v>200.34451023</v>
      </c>
      <c r="F308" s="84">
        <v>200.34451023</v>
      </c>
    </row>
    <row r="309" spans="1:6" ht="12.75" customHeight="1" x14ac:dyDescent="0.2">
      <c r="A309" s="83" t="s">
        <v>172</v>
      </c>
      <c r="B309" s="83">
        <v>7</v>
      </c>
      <c r="C309" s="84">
        <v>1132.76072441</v>
      </c>
      <c r="D309" s="84">
        <v>1115.11562611</v>
      </c>
      <c r="E309" s="84">
        <v>214.54694634000001</v>
      </c>
      <c r="F309" s="84">
        <v>214.54694634000001</v>
      </c>
    </row>
    <row r="310" spans="1:6" ht="12.75" customHeight="1" x14ac:dyDescent="0.2">
      <c r="A310" s="83" t="s">
        <v>172</v>
      </c>
      <c r="B310" s="83">
        <v>8</v>
      </c>
      <c r="C310" s="84">
        <v>1084.63838876</v>
      </c>
      <c r="D310" s="84">
        <v>1059.75879878</v>
      </c>
      <c r="E310" s="84">
        <v>203.89635730000001</v>
      </c>
      <c r="F310" s="84">
        <v>203.89635730000001</v>
      </c>
    </row>
    <row r="311" spans="1:6" ht="12.75" customHeight="1" x14ac:dyDescent="0.2">
      <c r="A311" s="83" t="s">
        <v>172</v>
      </c>
      <c r="B311" s="83">
        <v>9</v>
      </c>
      <c r="C311" s="84">
        <v>1043.2541691399999</v>
      </c>
      <c r="D311" s="84">
        <v>1019.98263003</v>
      </c>
      <c r="E311" s="84">
        <v>196.24346881</v>
      </c>
      <c r="F311" s="84">
        <v>196.24346881</v>
      </c>
    </row>
    <row r="312" spans="1:6" ht="12.75" customHeight="1" x14ac:dyDescent="0.2">
      <c r="A312" s="83" t="s">
        <v>172</v>
      </c>
      <c r="B312" s="83">
        <v>10</v>
      </c>
      <c r="C312" s="84">
        <v>1035.6991066400001</v>
      </c>
      <c r="D312" s="84">
        <v>1014.14767248</v>
      </c>
      <c r="E312" s="84">
        <v>195.12082978000001</v>
      </c>
      <c r="F312" s="84">
        <v>195.12082978000001</v>
      </c>
    </row>
    <row r="313" spans="1:6" ht="12.75" customHeight="1" x14ac:dyDescent="0.2">
      <c r="A313" s="83" t="s">
        <v>172</v>
      </c>
      <c r="B313" s="83">
        <v>11</v>
      </c>
      <c r="C313" s="84">
        <v>1029.06532515</v>
      </c>
      <c r="D313" s="84">
        <v>1006.21154637</v>
      </c>
      <c r="E313" s="84">
        <v>193.59392836999999</v>
      </c>
      <c r="F313" s="84">
        <v>193.59392836999999</v>
      </c>
    </row>
    <row r="314" spans="1:6" ht="12.75" customHeight="1" x14ac:dyDescent="0.2">
      <c r="A314" s="83" t="s">
        <v>172</v>
      </c>
      <c r="B314" s="83">
        <v>12</v>
      </c>
      <c r="C314" s="84">
        <v>1064.19087964</v>
      </c>
      <c r="D314" s="84">
        <v>1046.9617343899999</v>
      </c>
      <c r="E314" s="84">
        <v>201.43421703999999</v>
      </c>
      <c r="F314" s="84">
        <v>201.43421703999999</v>
      </c>
    </row>
    <row r="315" spans="1:6" ht="12.75" customHeight="1" x14ac:dyDescent="0.2">
      <c r="A315" s="83" t="s">
        <v>172</v>
      </c>
      <c r="B315" s="83">
        <v>13</v>
      </c>
      <c r="C315" s="84">
        <v>1110.60110889</v>
      </c>
      <c r="D315" s="84">
        <v>1083.1424947800001</v>
      </c>
      <c r="E315" s="84">
        <v>208.39535315000001</v>
      </c>
      <c r="F315" s="84">
        <v>208.39535315000001</v>
      </c>
    </row>
    <row r="316" spans="1:6" ht="12.75" customHeight="1" x14ac:dyDescent="0.2">
      <c r="A316" s="83" t="s">
        <v>172</v>
      </c>
      <c r="B316" s="83">
        <v>14</v>
      </c>
      <c r="C316" s="84">
        <v>1096.94326273</v>
      </c>
      <c r="D316" s="84">
        <v>1075.0706486500001</v>
      </c>
      <c r="E316" s="84">
        <v>206.84233936999999</v>
      </c>
      <c r="F316" s="84">
        <v>206.84233936999999</v>
      </c>
    </row>
    <row r="317" spans="1:6" ht="12.75" customHeight="1" x14ac:dyDescent="0.2">
      <c r="A317" s="83" t="s">
        <v>172</v>
      </c>
      <c r="B317" s="83">
        <v>15</v>
      </c>
      <c r="C317" s="84">
        <v>1099.4460253300001</v>
      </c>
      <c r="D317" s="84">
        <v>1077.3508614299999</v>
      </c>
      <c r="E317" s="84">
        <v>207.28104965</v>
      </c>
      <c r="F317" s="84">
        <v>207.28104965</v>
      </c>
    </row>
    <row r="318" spans="1:6" ht="12.75" customHeight="1" x14ac:dyDescent="0.2">
      <c r="A318" s="83" t="s">
        <v>172</v>
      </c>
      <c r="B318" s="83">
        <v>16</v>
      </c>
      <c r="C318" s="84">
        <v>1100.3563596199999</v>
      </c>
      <c r="D318" s="84">
        <v>1076.24911006</v>
      </c>
      <c r="E318" s="84">
        <v>207.06907397000001</v>
      </c>
      <c r="F318" s="84">
        <v>207.06907397000001</v>
      </c>
    </row>
    <row r="319" spans="1:6" ht="12.75" customHeight="1" x14ac:dyDescent="0.2">
      <c r="A319" s="83" t="s">
        <v>172</v>
      </c>
      <c r="B319" s="83">
        <v>17</v>
      </c>
      <c r="C319" s="84">
        <v>1099.41222161</v>
      </c>
      <c r="D319" s="84">
        <v>1069.9969879400001</v>
      </c>
      <c r="E319" s="84">
        <v>205.86617296</v>
      </c>
      <c r="F319" s="84">
        <v>205.86617296</v>
      </c>
    </row>
    <row r="320" spans="1:6" ht="12.75" customHeight="1" x14ac:dyDescent="0.2">
      <c r="A320" s="83" t="s">
        <v>172</v>
      </c>
      <c r="B320" s="83">
        <v>18</v>
      </c>
      <c r="C320" s="84">
        <v>1088.7589659</v>
      </c>
      <c r="D320" s="84">
        <v>1067.86622083</v>
      </c>
      <c r="E320" s="84">
        <v>205.45621585000001</v>
      </c>
      <c r="F320" s="84">
        <v>205.45621585000001</v>
      </c>
    </row>
    <row r="321" spans="1:6" ht="12.75" customHeight="1" x14ac:dyDescent="0.2">
      <c r="A321" s="83" t="s">
        <v>172</v>
      </c>
      <c r="B321" s="83">
        <v>19</v>
      </c>
      <c r="C321" s="84">
        <v>1028.4570887699999</v>
      </c>
      <c r="D321" s="84">
        <v>1008.21048054</v>
      </c>
      <c r="E321" s="84">
        <v>193.97852098000001</v>
      </c>
      <c r="F321" s="84">
        <v>193.97852098000001</v>
      </c>
    </row>
    <row r="322" spans="1:6" ht="12.75" customHeight="1" x14ac:dyDescent="0.2">
      <c r="A322" s="83" t="s">
        <v>172</v>
      </c>
      <c r="B322" s="83">
        <v>20</v>
      </c>
      <c r="C322" s="84">
        <v>992.05798305999997</v>
      </c>
      <c r="D322" s="84">
        <v>972.90563610000004</v>
      </c>
      <c r="E322" s="84">
        <v>187.18591007000001</v>
      </c>
      <c r="F322" s="84">
        <v>187.18591007000001</v>
      </c>
    </row>
    <row r="323" spans="1:6" ht="12.75" customHeight="1" x14ac:dyDescent="0.2">
      <c r="A323" s="83" t="s">
        <v>172</v>
      </c>
      <c r="B323" s="83">
        <v>21</v>
      </c>
      <c r="C323" s="84">
        <v>960.5694757</v>
      </c>
      <c r="D323" s="84">
        <v>941.94172836999996</v>
      </c>
      <c r="E323" s="84">
        <v>181.22849031999999</v>
      </c>
      <c r="F323" s="84">
        <v>181.22849031999999</v>
      </c>
    </row>
    <row r="324" spans="1:6" ht="12.75" customHeight="1" x14ac:dyDescent="0.2">
      <c r="A324" s="83" t="s">
        <v>172</v>
      </c>
      <c r="B324" s="83">
        <v>22</v>
      </c>
      <c r="C324" s="84">
        <v>988.64329138000005</v>
      </c>
      <c r="D324" s="84">
        <v>966.80041706999998</v>
      </c>
      <c r="E324" s="84">
        <v>186.01127303999999</v>
      </c>
      <c r="F324" s="84">
        <v>186.01127303999999</v>
      </c>
    </row>
    <row r="325" spans="1:6" ht="12.75" customHeight="1" x14ac:dyDescent="0.2">
      <c r="A325" s="83" t="s">
        <v>172</v>
      </c>
      <c r="B325" s="83">
        <v>23</v>
      </c>
      <c r="C325" s="84">
        <v>998.81055162999996</v>
      </c>
      <c r="D325" s="84">
        <v>977.93654096</v>
      </c>
      <c r="E325" s="84">
        <v>188.15385029999999</v>
      </c>
      <c r="F325" s="84">
        <v>188.15385029999999</v>
      </c>
    </row>
    <row r="326" spans="1:6" ht="12.75" customHeight="1" x14ac:dyDescent="0.2">
      <c r="A326" s="83" t="s">
        <v>172</v>
      </c>
      <c r="B326" s="83">
        <v>24</v>
      </c>
      <c r="C326" s="84">
        <v>1023.7939477</v>
      </c>
      <c r="D326" s="84">
        <v>1000.12952452</v>
      </c>
      <c r="E326" s="84">
        <v>192.42375446</v>
      </c>
      <c r="F326" s="84">
        <v>192.42375446</v>
      </c>
    </row>
    <row r="327" spans="1:6" ht="12.75" customHeight="1" x14ac:dyDescent="0.2">
      <c r="A327" s="83" t="s">
        <v>173</v>
      </c>
      <c r="B327" s="83">
        <v>1</v>
      </c>
      <c r="C327" s="84">
        <v>998.67420742000002</v>
      </c>
      <c r="D327" s="84">
        <v>982.00659085999996</v>
      </c>
      <c r="E327" s="84">
        <v>188.93692315000001</v>
      </c>
      <c r="F327" s="84">
        <v>188.93692315000001</v>
      </c>
    </row>
    <row r="328" spans="1:6" ht="12.75" customHeight="1" x14ac:dyDescent="0.2">
      <c r="A328" s="83" t="s">
        <v>173</v>
      </c>
      <c r="B328" s="83">
        <v>2</v>
      </c>
      <c r="C328" s="84">
        <v>1119.90299291</v>
      </c>
      <c r="D328" s="84">
        <v>1098.7856251200001</v>
      </c>
      <c r="E328" s="84">
        <v>211.40507319</v>
      </c>
      <c r="F328" s="84">
        <v>211.40507319</v>
      </c>
    </row>
    <row r="329" spans="1:6" ht="12.75" customHeight="1" x14ac:dyDescent="0.2">
      <c r="A329" s="83" t="s">
        <v>173</v>
      </c>
      <c r="B329" s="83">
        <v>3</v>
      </c>
      <c r="C329" s="84">
        <v>1055.7122695999999</v>
      </c>
      <c r="D329" s="84">
        <v>1032.79773759</v>
      </c>
      <c r="E329" s="84">
        <v>198.70908057</v>
      </c>
      <c r="F329" s="84">
        <v>198.70908057</v>
      </c>
    </row>
    <row r="330" spans="1:6" ht="12.75" customHeight="1" x14ac:dyDescent="0.2">
      <c r="A330" s="83" t="s">
        <v>173</v>
      </c>
      <c r="B330" s="83">
        <v>4</v>
      </c>
      <c r="C330" s="84">
        <v>1038.40170857</v>
      </c>
      <c r="D330" s="84">
        <v>1015.04921718</v>
      </c>
      <c r="E330" s="84">
        <v>195.29428593</v>
      </c>
      <c r="F330" s="84">
        <v>195.29428593</v>
      </c>
    </row>
    <row r="331" spans="1:6" ht="12.75" customHeight="1" x14ac:dyDescent="0.2">
      <c r="A331" s="83" t="s">
        <v>173</v>
      </c>
      <c r="B331" s="83">
        <v>5</v>
      </c>
      <c r="C331" s="84">
        <v>1029.1699519199999</v>
      </c>
      <c r="D331" s="84">
        <v>1009.97832127</v>
      </c>
      <c r="E331" s="84">
        <v>194.31865146999999</v>
      </c>
      <c r="F331" s="84">
        <v>194.31865146999999</v>
      </c>
    </row>
    <row r="332" spans="1:6" ht="12.75" customHeight="1" x14ac:dyDescent="0.2">
      <c r="A332" s="83" t="s">
        <v>173</v>
      </c>
      <c r="B332" s="83">
        <v>6</v>
      </c>
      <c r="C332" s="84">
        <v>1033.75260957</v>
      </c>
      <c r="D332" s="84">
        <v>1023.49379159</v>
      </c>
      <c r="E332" s="84">
        <v>196.9190122</v>
      </c>
      <c r="F332" s="84">
        <v>196.9190122</v>
      </c>
    </row>
    <row r="333" spans="1:6" ht="12.75" customHeight="1" x14ac:dyDescent="0.2">
      <c r="A333" s="83" t="s">
        <v>173</v>
      </c>
      <c r="B333" s="83">
        <v>7</v>
      </c>
      <c r="C333" s="84">
        <v>1105.1627003900001</v>
      </c>
      <c r="D333" s="84">
        <v>1088.6811557000001</v>
      </c>
      <c r="E333" s="84">
        <v>209.46098505000001</v>
      </c>
      <c r="F333" s="84">
        <v>209.46098505000001</v>
      </c>
    </row>
    <row r="334" spans="1:6" ht="12.75" customHeight="1" x14ac:dyDescent="0.2">
      <c r="A334" s="83" t="s">
        <v>173</v>
      </c>
      <c r="B334" s="83">
        <v>8</v>
      </c>
      <c r="C334" s="84">
        <v>1076.06991464</v>
      </c>
      <c r="D334" s="84">
        <v>1056.9750888200001</v>
      </c>
      <c r="E334" s="84">
        <v>203.36077474999999</v>
      </c>
      <c r="F334" s="84">
        <v>203.36077474999999</v>
      </c>
    </row>
    <row r="335" spans="1:6" ht="12.75" customHeight="1" x14ac:dyDescent="0.2">
      <c r="A335" s="83" t="s">
        <v>173</v>
      </c>
      <c r="B335" s="83">
        <v>9</v>
      </c>
      <c r="C335" s="84">
        <v>1045.0327304</v>
      </c>
      <c r="D335" s="84">
        <v>1026.02343713</v>
      </c>
      <c r="E335" s="84">
        <v>197.40571306000001</v>
      </c>
      <c r="F335" s="84">
        <v>197.40571306000001</v>
      </c>
    </row>
    <row r="336" spans="1:6" ht="12.75" customHeight="1" x14ac:dyDescent="0.2">
      <c r="A336" s="83" t="s">
        <v>173</v>
      </c>
      <c r="B336" s="83">
        <v>10</v>
      </c>
      <c r="C336" s="84">
        <v>993.68520821000004</v>
      </c>
      <c r="D336" s="84">
        <v>972.55122844000005</v>
      </c>
      <c r="E336" s="84">
        <v>187.11772245</v>
      </c>
      <c r="F336" s="84">
        <v>187.11772245</v>
      </c>
    </row>
    <row r="337" spans="1:6" ht="12.75" customHeight="1" x14ac:dyDescent="0.2">
      <c r="A337" s="83" t="s">
        <v>173</v>
      </c>
      <c r="B337" s="83">
        <v>11</v>
      </c>
      <c r="C337" s="84">
        <v>983.77444090999995</v>
      </c>
      <c r="D337" s="84">
        <v>962.49503926</v>
      </c>
      <c r="E337" s="84">
        <v>185.18292337</v>
      </c>
      <c r="F337" s="84">
        <v>185.18292337</v>
      </c>
    </row>
    <row r="338" spans="1:6" ht="12.75" customHeight="1" x14ac:dyDescent="0.2">
      <c r="A338" s="83" t="s">
        <v>173</v>
      </c>
      <c r="B338" s="83">
        <v>12</v>
      </c>
      <c r="C338" s="84">
        <v>998.72625796</v>
      </c>
      <c r="D338" s="84">
        <v>982.43710368999996</v>
      </c>
      <c r="E338" s="84">
        <v>189.01975332000001</v>
      </c>
      <c r="F338" s="84">
        <v>189.01975332000001</v>
      </c>
    </row>
    <row r="339" spans="1:6" ht="12.75" customHeight="1" x14ac:dyDescent="0.2">
      <c r="A339" s="83" t="s">
        <v>173</v>
      </c>
      <c r="B339" s="83">
        <v>13</v>
      </c>
      <c r="C339" s="84">
        <v>1060.33861032</v>
      </c>
      <c r="D339" s="84">
        <v>1034.5826608899999</v>
      </c>
      <c r="E339" s="84">
        <v>199.05249773</v>
      </c>
      <c r="F339" s="84">
        <v>199.05249773</v>
      </c>
    </row>
    <row r="340" spans="1:6" ht="12.75" customHeight="1" x14ac:dyDescent="0.2">
      <c r="A340" s="83" t="s">
        <v>173</v>
      </c>
      <c r="B340" s="83">
        <v>14</v>
      </c>
      <c r="C340" s="84">
        <v>1091.2724289600001</v>
      </c>
      <c r="D340" s="84">
        <v>1067.80878499</v>
      </c>
      <c r="E340" s="84">
        <v>205.44516526999999</v>
      </c>
      <c r="F340" s="84">
        <v>205.44516526999999</v>
      </c>
    </row>
    <row r="341" spans="1:6" ht="12.75" customHeight="1" x14ac:dyDescent="0.2">
      <c r="A341" s="83" t="s">
        <v>173</v>
      </c>
      <c r="B341" s="83">
        <v>15</v>
      </c>
      <c r="C341" s="84">
        <v>1088.52685739</v>
      </c>
      <c r="D341" s="84">
        <v>1063.38645182</v>
      </c>
      <c r="E341" s="84">
        <v>204.59431351999999</v>
      </c>
      <c r="F341" s="84">
        <v>204.59431351999999</v>
      </c>
    </row>
    <row r="342" spans="1:6" ht="12.75" customHeight="1" x14ac:dyDescent="0.2">
      <c r="A342" s="83" t="s">
        <v>173</v>
      </c>
      <c r="B342" s="83">
        <v>16</v>
      </c>
      <c r="C342" s="84">
        <v>1083.6639378699999</v>
      </c>
      <c r="D342" s="84">
        <v>1059.8057546099999</v>
      </c>
      <c r="E342" s="84">
        <v>203.90539154999999</v>
      </c>
      <c r="F342" s="84">
        <v>203.90539154999999</v>
      </c>
    </row>
    <row r="343" spans="1:6" ht="12.75" customHeight="1" x14ac:dyDescent="0.2">
      <c r="A343" s="83" t="s">
        <v>173</v>
      </c>
      <c r="B343" s="83">
        <v>17</v>
      </c>
      <c r="C343" s="84">
        <v>1082.2634417300001</v>
      </c>
      <c r="D343" s="84">
        <v>1055.1600868200001</v>
      </c>
      <c r="E343" s="84">
        <v>203.01157047999999</v>
      </c>
      <c r="F343" s="84">
        <v>203.01157047999999</v>
      </c>
    </row>
    <row r="344" spans="1:6" ht="12.75" customHeight="1" x14ac:dyDescent="0.2">
      <c r="A344" s="83" t="s">
        <v>173</v>
      </c>
      <c r="B344" s="83">
        <v>18</v>
      </c>
      <c r="C344" s="84">
        <v>1041.8624996399999</v>
      </c>
      <c r="D344" s="84">
        <v>1020.19453982</v>
      </c>
      <c r="E344" s="84">
        <v>196.28424000999999</v>
      </c>
      <c r="F344" s="84">
        <v>196.28424000999999</v>
      </c>
    </row>
    <row r="345" spans="1:6" ht="12.75" customHeight="1" x14ac:dyDescent="0.2">
      <c r="A345" s="83" t="s">
        <v>173</v>
      </c>
      <c r="B345" s="83">
        <v>19</v>
      </c>
      <c r="C345" s="84">
        <v>946.26279723000005</v>
      </c>
      <c r="D345" s="84">
        <v>928.62152116000004</v>
      </c>
      <c r="E345" s="84">
        <v>178.66569798</v>
      </c>
      <c r="F345" s="84">
        <v>178.66569798</v>
      </c>
    </row>
    <row r="346" spans="1:6" ht="12.75" customHeight="1" x14ac:dyDescent="0.2">
      <c r="A346" s="83" t="s">
        <v>173</v>
      </c>
      <c r="B346" s="83">
        <v>20</v>
      </c>
      <c r="C346" s="84">
        <v>908.64110713000002</v>
      </c>
      <c r="D346" s="84">
        <v>891.78102995999996</v>
      </c>
      <c r="E346" s="84">
        <v>171.57763043</v>
      </c>
      <c r="F346" s="84">
        <v>171.57763043</v>
      </c>
    </row>
    <row r="347" spans="1:6" ht="12.75" customHeight="1" x14ac:dyDescent="0.2">
      <c r="A347" s="83" t="s">
        <v>173</v>
      </c>
      <c r="B347" s="83">
        <v>21</v>
      </c>
      <c r="C347" s="84">
        <v>900.94250041999999</v>
      </c>
      <c r="D347" s="84">
        <v>883.18351456000005</v>
      </c>
      <c r="E347" s="84">
        <v>169.92347849000001</v>
      </c>
      <c r="F347" s="84">
        <v>169.92347849000001</v>
      </c>
    </row>
    <row r="348" spans="1:6" ht="12.75" customHeight="1" x14ac:dyDescent="0.2">
      <c r="A348" s="83" t="s">
        <v>173</v>
      </c>
      <c r="B348" s="83">
        <v>22</v>
      </c>
      <c r="C348" s="84">
        <v>957.61294234000002</v>
      </c>
      <c r="D348" s="84">
        <v>935.54166858999997</v>
      </c>
      <c r="E348" s="84">
        <v>179.99712628</v>
      </c>
      <c r="F348" s="84">
        <v>179.99712628</v>
      </c>
    </row>
    <row r="349" spans="1:6" ht="12.75" customHeight="1" x14ac:dyDescent="0.2">
      <c r="A349" s="83" t="s">
        <v>173</v>
      </c>
      <c r="B349" s="83">
        <v>23</v>
      </c>
      <c r="C349" s="84">
        <v>988.79675798000005</v>
      </c>
      <c r="D349" s="84">
        <v>967.82208107999998</v>
      </c>
      <c r="E349" s="84">
        <v>186.20784001000001</v>
      </c>
      <c r="F349" s="84">
        <v>186.20784001000001</v>
      </c>
    </row>
    <row r="350" spans="1:6" ht="12.75" customHeight="1" x14ac:dyDescent="0.2">
      <c r="A350" s="83" t="s">
        <v>173</v>
      </c>
      <c r="B350" s="83">
        <v>24</v>
      </c>
      <c r="C350" s="84">
        <v>1069.5777295099999</v>
      </c>
      <c r="D350" s="84">
        <v>1047.3782568199999</v>
      </c>
      <c r="E350" s="84">
        <v>201.51435547</v>
      </c>
      <c r="F350" s="84">
        <v>201.51435547</v>
      </c>
    </row>
    <row r="351" spans="1:6" ht="12.75" customHeight="1" x14ac:dyDescent="0.2">
      <c r="A351" s="83" t="s">
        <v>174</v>
      </c>
      <c r="B351" s="83">
        <v>1</v>
      </c>
      <c r="C351" s="84">
        <v>1140.5476114099999</v>
      </c>
      <c r="D351" s="84">
        <v>1123.8044767199999</v>
      </c>
      <c r="E351" s="84">
        <v>216.21867107</v>
      </c>
      <c r="F351" s="84">
        <v>216.21867107</v>
      </c>
    </row>
    <row r="352" spans="1:6" ht="12.75" customHeight="1" x14ac:dyDescent="0.2">
      <c r="A352" s="83" t="s">
        <v>174</v>
      </c>
      <c r="B352" s="83">
        <v>2</v>
      </c>
      <c r="C352" s="84">
        <v>1116.6431907599999</v>
      </c>
      <c r="D352" s="84">
        <v>1097.2250858100001</v>
      </c>
      <c r="E352" s="84">
        <v>211.10482725</v>
      </c>
      <c r="F352" s="84">
        <v>211.10482725</v>
      </c>
    </row>
    <row r="353" spans="1:6" ht="12.75" customHeight="1" x14ac:dyDescent="0.2">
      <c r="A353" s="83" t="s">
        <v>174</v>
      </c>
      <c r="B353" s="83">
        <v>3</v>
      </c>
      <c r="C353" s="84">
        <v>1027.44095801</v>
      </c>
      <c r="D353" s="84">
        <v>1008.8509397300001</v>
      </c>
      <c r="E353" s="84">
        <v>194.10174458</v>
      </c>
      <c r="F353" s="84">
        <v>194.10174458</v>
      </c>
    </row>
    <row r="354" spans="1:6" ht="12.75" customHeight="1" x14ac:dyDescent="0.2">
      <c r="A354" s="83" t="s">
        <v>174</v>
      </c>
      <c r="B354" s="83">
        <v>4</v>
      </c>
      <c r="C354" s="84">
        <v>1011.30424043</v>
      </c>
      <c r="D354" s="84">
        <v>994.79972944999997</v>
      </c>
      <c r="E354" s="84">
        <v>191.39830810000001</v>
      </c>
      <c r="F354" s="84">
        <v>191.39830810000001</v>
      </c>
    </row>
    <row r="355" spans="1:6" ht="12.75" customHeight="1" x14ac:dyDescent="0.2">
      <c r="A355" s="83" t="s">
        <v>174</v>
      </c>
      <c r="B355" s="83">
        <v>5</v>
      </c>
      <c r="C355" s="84">
        <v>1000.79173769</v>
      </c>
      <c r="D355" s="84">
        <v>989.58845718999999</v>
      </c>
      <c r="E355" s="84">
        <v>190.39566539</v>
      </c>
      <c r="F355" s="84">
        <v>190.39566539</v>
      </c>
    </row>
    <row r="356" spans="1:6" ht="12.75" customHeight="1" x14ac:dyDescent="0.2">
      <c r="A356" s="83" t="s">
        <v>174</v>
      </c>
      <c r="B356" s="83">
        <v>6</v>
      </c>
      <c r="C356" s="84">
        <v>1019.12845731</v>
      </c>
      <c r="D356" s="84">
        <v>1003.39063417</v>
      </c>
      <c r="E356" s="84">
        <v>193.05118815</v>
      </c>
      <c r="F356" s="84">
        <v>193.05118815</v>
      </c>
    </row>
    <row r="357" spans="1:6" ht="12.75" customHeight="1" x14ac:dyDescent="0.2">
      <c r="A357" s="83" t="s">
        <v>174</v>
      </c>
      <c r="B357" s="83">
        <v>7</v>
      </c>
      <c r="C357" s="84">
        <v>1111.9732787400001</v>
      </c>
      <c r="D357" s="84">
        <v>1095.24282313</v>
      </c>
      <c r="E357" s="84">
        <v>210.72344222000001</v>
      </c>
      <c r="F357" s="84">
        <v>210.72344222000001</v>
      </c>
    </row>
    <row r="358" spans="1:6" ht="12.75" customHeight="1" x14ac:dyDescent="0.2">
      <c r="A358" s="83" t="s">
        <v>174</v>
      </c>
      <c r="B358" s="83">
        <v>8</v>
      </c>
      <c r="C358" s="84">
        <v>1106.19496142</v>
      </c>
      <c r="D358" s="84">
        <v>1082.9956608099999</v>
      </c>
      <c r="E358" s="84">
        <v>208.36710246999999</v>
      </c>
      <c r="F358" s="84">
        <v>208.36710246999999</v>
      </c>
    </row>
    <row r="359" spans="1:6" ht="12.75" customHeight="1" x14ac:dyDescent="0.2">
      <c r="A359" s="83" t="s">
        <v>174</v>
      </c>
      <c r="B359" s="83">
        <v>9</v>
      </c>
      <c r="C359" s="84">
        <v>1077.01179886</v>
      </c>
      <c r="D359" s="84">
        <v>1056.17056746</v>
      </c>
      <c r="E359" s="84">
        <v>203.20598577999999</v>
      </c>
      <c r="F359" s="84">
        <v>203.20598577999999</v>
      </c>
    </row>
    <row r="360" spans="1:6" ht="12.75" customHeight="1" x14ac:dyDescent="0.2">
      <c r="A360" s="83" t="s">
        <v>174</v>
      </c>
      <c r="B360" s="83">
        <v>10</v>
      </c>
      <c r="C360" s="84">
        <v>934.28982005</v>
      </c>
      <c r="D360" s="84">
        <v>915.68231619999995</v>
      </c>
      <c r="E360" s="84">
        <v>176.17621004</v>
      </c>
      <c r="F360" s="84">
        <v>176.17621004</v>
      </c>
    </row>
    <row r="361" spans="1:6" ht="12.75" customHeight="1" x14ac:dyDescent="0.2">
      <c r="A361" s="83" t="s">
        <v>174</v>
      </c>
      <c r="B361" s="83">
        <v>11</v>
      </c>
      <c r="C361" s="84">
        <v>1004.0093431499999</v>
      </c>
      <c r="D361" s="84">
        <v>983.93439995999995</v>
      </c>
      <c r="E361" s="84">
        <v>189.30783138000001</v>
      </c>
      <c r="F361" s="84">
        <v>189.30783138000001</v>
      </c>
    </row>
    <row r="362" spans="1:6" ht="12.75" customHeight="1" x14ac:dyDescent="0.2">
      <c r="A362" s="83" t="s">
        <v>174</v>
      </c>
      <c r="B362" s="83">
        <v>12</v>
      </c>
      <c r="C362" s="84">
        <v>1148.9553761899999</v>
      </c>
      <c r="D362" s="84">
        <v>1135.8232006799999</v>
      </c>
      <c r="E362" s="84">
        <v>218.53105955000001</v>
      </c>
      <c r="F362" s="84">
        <v>218.53105955000001</v>
      </c>
    </row>
    <row r="363" spans="1:6" ht="12.75" customHeight="1" x14ac:dyDescent="0.2">
      <c r="A363" s="83" t="s">
        <v>174</v>
      </c>
      <c r="B363" s="83">
        <v>13</v>
      </c>
      <c r="C363" s="84">
        <v>1147.93684321</v>
      </c>
      <c r="D363" s="84">
        <v>1124.28462107</v>
      </c>
      <c r="E363" s="84">
        <v>216.31105027999999</v>
      </c>
      <c r="F363" s="84">
        <v>216.31105027999999</v>
      </c>
    </row>
    <row r="364" spans="1:6" ht="12.75" customHeight="1" x14ac:dyDescent="0.2">
      <c r="A364" s="83" t="s">
        <v>174</v>
      </c>
      <c r="B364" s="83">
        <v>14</v>
      </c>
      <c r="C364" s="84">
        <v>1140.2920035</v>
      </c>
      <c r="D364" s="84">
        <v>1119.8695716</v>
      </c>
      <c r="E364" s="84">
        <v>215.46159990999999</v>
      </c>
      <c r="F364" s="84">
        <v>215.46159990999999</v>
      </c>
    </row>
    <row r="365" spans="1:6" ht="12.75" customHeight="1" x14ac:dyDescent="0.2">
      <c r="A365" s="83" t="s">
        <v>174</v>
      </c>
      <c r="B365" s="83">
        <v>15</v>
      </c>
      <c r="C365" s="84">
        <v>1133.7628820499999</v>
      </c>
      <c r="D365" s="84">
        <v>1113.2688552899999</v>
      </c>
      <c r="E365" s="84">
        <v>214.19162979000001</v>
      </c>
      <c r="F365" s="84">
        <v>214.19162979000001</v>
      </c>
    </row>
    <row r="366" spans="1:6" ht="12.75" customHeight="1" x14ac:dyDescent="0.2">
      <c r="A366" s="83" t="s">
        <v>174</v>
      </c>
      <c r="B366" s="83">
        <v>16</v>
      </c>
      <c r="C366" s="84">
        <v>1158.93532929</v>
      </c>
      <c r="D366" s="84">
        <v>1137.9019759800001</v>
      </c>
      <c r="E366" s="84">
        <v>218.93101349</v>
      </c>
      <c r="F366" s="84">
        <v>218.93101349</v>
      </c>
    </row>
    <row r="367" spans="1:6" ht="12.75" customHeight="1" x14ac:dyDescent="0.2">
      <c r="A367" s="83" t="s">
        <v>174</v>
      </c>
      <c r="B367" s="83">
        <v>17</v>
      </c>
      <c r="C367" s="84">
        <v>1160.0693717900001</v>
      </c>
      <c r="D367" s="84">
        <v>1135.95001226</v>
      </c>
      <c r="E367" s="84">
        <v>218.55545795</v>
      </c>
      <c r="F367" s="84">
        <v>218.55545795</v>
      </c>
    </row>
    <row r="368" spans="1:6" ht="12.75" customHeight="1" x14ac:dyDescent="0.2">
      <c r="A368" s="83" t="s">
        <v>174</v>
      </c>
      <c r="B368" s="83">
        <v>18</v>
      </c>
      <c r="C368" s="84">
        <v>1085.7466663299999</v>
      </c>
      <c r="D368" s="84">
        <v>1074.6418235199999</v>
      </c>
      <c r="E368" s="84">
        <v>206.75983391</v>
      </c>
      <c r="F368" s="84">
        <v>206.75983391</v>
      </c>
    </row>
    <row r="369" spans="1:6" ht="12.75" customHeight="1" x14ac:dyDescent="0.2">
      <c r="A369" s="83" t="s">
        <v>174</v>
      </c>
      <c r="B369" s="83">
        <v>19</v>
      </c>
      <c r="C369" s="84">
        <v>982.59099363999997</v>
      </c>
      <c r="D369" s="84">
        <v>966.34616028999994</v>
      </c>
      <c r="E369" s="84">
        <v>185.92387457000001</v>
      </c>
      <c r="F369" s="84">
        <v>185.92387457000001</v>
      </c>
    </row>
    <row r="370" spans="1:6" ht="12.75" customHeight="1" x14ac:dyDescent="0.2">
      <c r="A370" s="83" t="s">
        <v>174</v>
      </c>
      <c r="B370" s="83">
        <v>20</v>
      </c>
      <c r="C370" s="84">
        <v>904.13345703000005</v>
      </c>
      <c r="D370" s="84">
        <v>888.60747346000005</v>
      </c>
      <c r="E370" s="84">
        <v>170.96704185999999</v>
      </c>
      <c r="F370" s="84">
        <v>170.96704185999999</v>
      </c>
    </row>
    <row r="371" spans="1:6" ht="12.75" customHeight="1" x14ac:dyDescent="0.2">
      <c r="A371" s="83" t="s">
        <v>174</v>
      </c>
      <c r="B371" s="83">
        <v>21</v>
      </c>
      <c r="C371" s="84">
        <v>867.59114721000003</v>
      </c>
      <c r="D371" s="84">
        <v>856.08739843000001</v>
      </c>
      <c r="E371" s="84">
        <v>164.71021734000001</v>
      </c>
      <c r="F371" s="84">
        <v>164.71021734000001</v>
      </c>
    </row>
    <row r="372" spans="1:6" ht="12.75" customHeight="1" x14ac:dyDescent="0.2">
      <c r="A372" s="83" t="s">
        <v>174</v>
      </c>
      <c r="B372" s="83">
        <v>22</v>
      </c>
      <c r="C372" s="84">
        <v>979.13222728000005</v>
      </c>
      <c r="D372" s="84">
        <v>960.02402466000001</v>
      </c>
      <c r="E372" s="84">
        <v>184.70750305000001</v>
      </c>
      <c r="F372" s="84">
        <v>184.70750305000001</v>
      </c>
    </row>
    <row r="373" spans="1:6" ht="12.75" customHeight="1" x14ac:dyDescent="0.2">
      <c r="A373" s="83" t="s">
        <v>174</v>
      </c>
      <c r="B373" s="83">
        <v>23</v>
      </c>
      <c r="C373" s="84">
        <v>1073.5849281999999</v>
      </c>
      <c r="D373" s="84">
        <v>1059.23417561</v>
      </c>
      <c r="E373" s="84">
        <v>203.79542042</v>
      </c>
      <c r="F373" s="84">
        <v>203.79542042</v>
      </c>
    </row>
    <row r="374" spans="1:6" ht="12.75" customHeight="1" x14ac:dyDescent="0.2">
      <c r="A374" s="83" t="s">
        <v>174</v>
      </c>
      <c r="B374" s="83">
        <v>24</v>
      </c>
      <c r="C374" s="84">
        <v>1132.72951332</v>
      </c>
      <c r="D374" s="84">
        <v>1114.88615622</v>
      </c>
      <c r="E374" s="84">
        <v>214.50279660000001</v>
      </c>
      <c r="F374" s="84">
        <v>214.50279660000001</v>
      </c>
    </row>
    <row r="375" spans="1:6" ht="12.75" customHeight="1" x14ac:dyDescent="0.2">
      <c r="A375" s="83" t="s">
        <v>175</v>
      </c>
      <c r="B375" s="83">
        <v>1</v>
      </c>
      <c r="C375" s="84">
        <v>1074.73774185</v>
      </c>
      <c r="D375" s="84">
        <v>1058.2131603400001</v>
      </c>
      <c r="E375" s="84">
        <v>203.59897827</v>
      </c>
      <c r="F375" s="84">
        <v>203.59897827</v>
      </c>
    </row>
    <row r="376" spans="1:6" ht="12.75" customHeight="1" x14ac:dyDescent="0.2">
      <c r="A376" s="83" t="s">
        <v>175</v>
      </c>
      <c r="B376" s="83">
        <v>2</v>
      </c>
      <c r="C376" s="84">
        <v>1062.0391615200001</v>
      </c>
      <c r="D376" s="84">
        <v>1051.7300392</v>
      </c>
      <c r="E376" s="84">
        <v>202.35163331999999</v>
      </c>
      <c r="F376" s="84">
        <v>202.35163331999999</v>
      </c>
    </row>
    <row r="377" spans="1:6" ht="12.75" customHeight="1" x14ac:dyDescent="0.2">
      <c r="A377" s="83" t="s">
        <v>175</v>
      </c>
      <c r="B377" s="83">
        <v>3</v>
      </c>
      <c r="C377" s="84">
        <v>1031.8081627399999</v>
      </c>
      <c r="D377" s="84">
        <v>1015.14761987</v>
      </c>
      <c r="E377" s="84">
        <v>195.31321849</v>
      </c>
      <c r="F377" s="84">
        <v>195.31321849</v>
      </c>
    </row>
    <row r="378" spans="1:6" ht="12.75" customHeight="1" x14ac:dyDescent="0.2">
      <c r="A378" s="83" t="s">
        <v>175</v>
      </c>
      <c r="B378" s="83">
        <v>4</v>
      </c>
      <c r="C378" s="84">
        <v>1041.4656936900001</v>
      </c>
      <c r="D378" s="84">
        <v>1033.33388158</v>
      </c>
      <c r="E378" s="84">
        <v>198.81223403999999</v>
      </c>
      <c r="F378" s="84">
        <v>198.81223403999999</v>
      </c>
    </row>
    <row r="379" spans="1:6" ht="12.75" customHeight="1" x14ac:dyDescent="0.2">
      <c r="A379" s="83" t="s">
        <v>175</v>
      </c>
      <c r="B379" s="83">
        <v>5</v>
      </c>
      <c r="C379" s="84">
        <v>1037.9664086400001</v>
      </c>
      <c r="D379" s="84">
        <v>1024.83066865</v>
      </c>
      <c r="E379" s="84">
        <v>197.17622578999999</v>
      </c>
      <c r="F379" s="84">
        <v>197.17622578999999</v>
      </c>
    </row>
    <row r="380" spans="1:6" ht="12.75" customHeight="1" x14ac:dyDescent="0.2">
      <c r="A380" s="83" t="s">
        <v>175</v>
      </c>
      <c r="B380" s="83">
        <v>6</v>
      </c>
      <c r="C380" s="84">
        <v>1038.8525824799999</v>
      </c>
      <c r="D380" s="84">
        <v>1023.70826168</v>
      </c>
      <c r="E380" s="84">
        <v>196.96027599999999</v>
      </c>
      <c r="F380" s="84">
        <v>196.96027599999999</v>
      </c>
    </row>
    <row r="381" spans="1:6" ht="12.75" customHeight="1" x14ac:dyDescent="0.2">
      <c r="A381" s="83" t="s">
        <v>175</v>
      </c>
      <c r="B381" s="83">
        <v>7</v>
      </c>
      <c r="C381" s="84">
        <v>1103.70476128</v>
      </c>
      <c r="D381" s="84">
        <v>1087.9568352199999</v>
      </c>
      <c r="E381" s="84">
        <v>209.32162664000001</v>
      </c>
      <c r="F381" s="84">
        <v>209.32162664000001</v>
      </c>
    </row>
    <row r="382" spans="1:6" ht="12.75" customHeight="1" x14ac:dyDescent="0.2">
      <c r="A382" s="83" t="s">
        <v>175</v>
      </c>
      <c r="B382" s="83">
        <v>8</v>
      </c>
      <c r="C382" s="84">
        <v>1116.4119627299999</v>
      </c>
      <c r="D382" s="84">
        <v>1094.9774031100001</v>
      </c>
      <c r="E382" s="84">
        <v>210.67237571999999</v>
      </c>
      <c r="F382" s="84">
        <v>210.67237571999999</v>
      </c>
    </row>
    <row r="383" spans="1:6" ht="12.75" customHeight="1" x14ac:dyDescent="0.2">
      <c r="A383" s="83" t="s">
        <v>175</v>
      </c>
      <c r="B383" s="83">
        <v>9</v>
      </c>
      <c r="C383" s="84">
        <v>1084.64698305</v>
      </c>
      <c r="D383" s="84">
        <v>1061.8891326299999</v>
      </c>
      <c r="E383" s="84">
        <v>204.30623105000001</v>
      </c>
      <c r="F383" s="84">
        <v>204.30623105000001</v>
      </c>
    </row>
    <row r="384" spans="1:6" ht="12.75" customHeight="1" x14ac:dyDescent="0.2">
      <c r="A384" s="83" t="s">
        <v>175</v>
      </c>
      <c r="B384" s="83">
        <v>10</v>
      </c>
      <c r="C384" s="84">
        <v>1048.6314057899999</v>
      </c>
      <c r="D384" s="84">
        <v>1029.383781</v>
      </c>
      <c r="E384" s="84">
        <v>198.0522393</v>
      </c>
      <c r="F384" s="84">
        <v>198.0522393</v>
      </c>
    </row>
    <row r="385" spans="1:6" ht="12.75" customHeight="1" x14ac:dyDescent="0.2">
      <c r="A385" s="83" t="s">
        <v>175</v>
      </c>
      <c r="B385" s="83">
        <v>11</v>
      </c>
      <c r="C385" s="84">
        <v>1056.9893899900001</v>
      </c>
      <c r="D385" s="84">
        <v>1038.2390716100001</v>
      </c>
      <c r="E385" s="84">
        <v>199.75598689</v>
      </c>
      <c r="F385" s="84">
        <v>199.75598689</v>
      </c>
    </row>
    <row r="386" spans="1:6" ht="12.75" customHeight="1" x14ac:dyDescent="0.2">
      <c r="A386" s="83" t="s">
        <v>175</v>
      </c>
      <c r="B386" s="83">
        <v>12</v>
      </c>
      <c r="C386" s="84">
        <v>1062.09253489</v>
      </c>
      <c r="D386" s="84">
        <v>1046.33506635</v>
      </c>
      <c r="E386" s="84">
        <v>201.31364683999999</v>
      </c>
      <c r="F386" s="84">
        <v>201.31364683999999</v>
      </c>
    </row>
    <row r="387" spans="1:6" ht="12.75" customHeight="1" x14ac:dyDescent="0.2">
      <c r="A387" s="83" t="s">
        <v>175</v>
      </c>
      <c r="B387" s="83">
        <v>13</v>
      </c>
      <c r="C387" s="84">
        <v>1072.3305536</v>
      </c>
      <c r="D387" s="84">
        <v>1049.0219367699999</v>
      </c>
      <c r="E387" s="84">
        <v>201.83059757000001</v>
      </c>
      <c r="F387" s="84">
        <v>201.83059757000001</v>
      </c>
    </row>
    <row r="388" spans="1:6" ht="12.75" customHeight="1" x14ac:dyDescent="0.2">
      <c r="A388" s="83" t="s">
        <v>175</v>
      </c>
      <c r="B388" s="83">
        <v>14</v>
      </c>
      <c r="C388" s="84">
        <v>1100.1204291199999</v>
      </c>
      <c r="D388" s="84">
        <v>1080.54571457</v>
      </c>
      <c r="E388" s="84">
        <v>207.89573566999999</v>
      </c>
      <c r="F388" s="84">
        <v>207.89573566999999</v>
      </c>
    </row>
    <row r="389" spans="1:6" ht="12.75" customHeight="1" x14ac:dyDescent="0.2">
      <c r="A389" s="83" t="s">
        <v>175</v>
      </c>
      <c r="B389" s="83">
        <v>15</v>
      </c>
      <c r="C389" s="84">
        <v>1137.84374925</v>
      </c>
      <c r="D389" s="84">
        <v>1114.9651504999999</v>
      </c>
      <c r="E389" s="84">
        <v>214.51799500999999</v>
      </c>
      <c r="F389" s="84">
        <v>214.51799500999999</v>
      </c>
    </row>
    <row r="390" spans="1:6" ht="12.75" customHeight="1" x14ac:dyDescent="0.2">
      <c r="A390" s="83" t="s">
        <v>175</v>
      </c>
      <c r="B390" s="83">
        <v>16</v>
      </c>
      <c r="C390" s="84">
        <v>1141.1990075599999</v>
      </c>
      <c r="D390" s="84">
        <v>1115.82052606</v>
      </c>
      <c r="E390" s="84">
        <v>214.68256826999999</v>
      </c>
      <c r="F390" s="84">
        <v>214.68256826999999</v>
      </c>
    </row>
    <row r="391" spans="1:6" ht="12.75" customHeight="1" x14ac:dyDescent="0.2">
      <c r="A391" s="83" t="s">
        <v>175</v>
      </c>
      <c r="B391" s="83">
        <v>17</v>
      </c>
      <c r="C391" s="84">
        <v>1141.73384171</v>
      </c>
      <c r="D391" s="84">
        <v>1114.9225286400001</v>
      </c>
      <c r="E391" s="84">
        <v>214.50979461</v>
      </c>
      <c r="F391" s="84">
        <v>214.50979461</v>
      </c>
    </row>
    <row r="392" spans="1:6" ht="12.75" customHeight="1" x14ac:dyDescent="0.2">
      <c r="A392" s="83" t="s">
        <v>175</v>
      </c>
      <c r="B392" s="83">
        <v>18</v>
      </c>
      <c r="C392" s="84">
        <v>1136.2226411199999</v>
      </c>
      <c r="D392" s="84">
        <v>1116.4432998299999</v>
      </c>
      <c r="E392" s="84">
        <v>214.80238922000001</v>
      </c>
      <c r="F392" s="84">
        <v>214.80238922000001</v>
      </c>
    </row>
    <row r="393" spans="1:6" ht="12.75" customHeight="1" x14ac:dyDescent="0.2">
      <c r="A393" s="83" t="s">
        <v>175</v>
      </c>
      <c r="B393" s="83">
        <v>19</v>
      </c>
      <c r="C393" s="84">
        <v>1043.5884182299999</v>
      </c>
      <c r="D393" s="84">
        <v>1033.49536597</v>
      </c>
      <c r="E393" s="84">
        <v>198.84330345000001</v>
      </c>
      <c r="F393" s="84">
        <v>198.84330345000001</v>
      </c>
    </row>
    <row r="394" spans="1:6" ht="12.75" customHeight="1" x14ac:dyDescent="0.2">
      <c r="A394" s="83" t="s">
        <v>175</v>
      </c>
      <c r="B394" s="83">
        <v>20</v>
      </c>
      <c r="C394" s="84">
        <v>1050.8483319300001</v>
      </c>
      <c r="D394" s="84">
        <v>1038.75121807</v>
      </c>
      <c r="E394" s="84">
        <v>199.85452326999999</v>
      </c>
      <c r="F394" s="84">
        <v>199.85452326999999</v>
      </c>
    </row>
    <row r="395" spans="1:6" ht="12.75" customHeight="1" x14ac:dyDescent="0.2">
      <c r="A395" s="83" t="s">
        <v>175</v>
      </c>
      <c r="B395" s="83">
        <v>21</v>
      </c>
      <c r="C395" s="84">
        <v>1056.0351526699999</v>
      </c>
      <c r="D395" s="84">
        <v>1040.4449352300001</v>
      </c>
      <c r="E395" s="84">
        <v>200.18039247999999</v>
      </c>
      <c r="F395" s="84">
        <v>200.18039247999999</v>
      </c>
    </row>
    <row r="396" spans="1:6" ht="12.75" customHeight="1" x14ac:dyDescent="0.2">
      <c r="A396" s="83" t="s">
        <v>175</v>
      </c>
      <c r="B396" s="83">
        <v>22</v>
      </c>
      <c r="C396" s="84">
        <v>1044.7377811700001</v>
      </c>
      <c r="D396" s="84">
        <v>1034.20311823</v>
      </c>
      <c r="E396" s="84">
        <v>198.97947416</v>
      </c>
      <c r="F396" s="84">
        <v>198.97947416</v>
      </c>
    </row>
    <row r="397" spans="1:6" ht="12.75" customHeight="1" x14ac:dyDescent="0.2">
      <c r="A397" s="83" t="s">
        <v>175</v>
      </c>
      <c r="B397" s="83">
        <v>23</v>
      </c>
      <c r="C397" s="84">
        <v>1060.50552887</v>
      </c>
      <c r="D397" s="84">
        <v>1043.3003797399999</v>
      </c>
      <c r="E397" s="84">
        <v>200.72977667000001</v>
      </c>
      <c r="F397" s="84">
        <v>200.72977667000001</v>
      </c>
    </row>
    <row r="398" spans="1:6" ht="12.75" customHeight="1" x14ac:dyDescent="0.2">
      <c r="A398" s="83" t="s">
        <v>175</v>
      </c>
      <c r="B398" s="83">
        <v>24</v>
      </c>
      <c r="C398" s="84">
        <v>1110.7751868800001</v>
      </c>
      <c r="D398" s="84">
        <v>1096.81601385</v>
      </c>
      <c r="E398" s="84">
        <v>211.02612228000001</v>
      </c>
      <c r="F398" s="84">
        <v>211.02612228000001</v>
      </c>
    </row>
    <row r="399" spans="1:6" ht="12.75" customHeight="1" x14ac:dyDescent="0.2">
      <c r="A399" s="83" t="s">
        <v>176</v>
      </c>
      <c r="B399" s="83">
        <v>1</v>
      </c>
      <c r="C399" s="84">
        <v>1079.6244159600001</v>
      </c>
      <c r="D399" s="84">
        <v>1063.6048842499999</v>
      </c>
      <c r="E399" s="84">
        <v>204.63633966</v>
      </c>
      <c r="F399" s="84">
        <v>204.63633966</v>
      </c>
    </row>
    <row r="400" spans="1:6" ht="12.75" customHeight="1" x14ac:dyDescent="0.2">
      <c r="A400" s="83" t="s">
        <v>176</v>
      </c>
      <c r="B400" s="83">
        <v>2</v>
      </c>
      <c r="C400" s="84">
        <v>1120.7719186100001</v>
      </c>
      <c r="D400" s="84">
        <v>1104.53758438</v>
      </c>
      <c r="E400" s="84">
        <v>212.51174345000001</v>
      </c>
      <c r="F400" s="84">
        <v>212.51174345000001</v>
      </c>
    </row>
    <row r="401" spans="1:6" ht="12.75" customHeight="1" x14ac:dyDescent="0.2">
      <c r="A401" s="83" t="s">
        <v>176</v>
      </c>
      <c r="B401" s="83">
        <v>3</v>
      </c>
      <c r="C401" s="84">
        <v>1040.7705513200001</v>
      </c>
      <c r="D401" s="84">
        <v>1024.24133052</v>
      </c>
      <c r="E401" s="84">
        <v>197.06283782</v>
      </c>
      <c r="F401" s="84">
        <v>197.06283782</v>
      </c>
    </row>
    <row r="402" spans="1:6" ht="12.75" customHeight="1" x14ac:dyDescent="0.2">
      <c r="A402" s="83" t="s">
        <v>176</v>
      </c>
      <c r="B402" s="83">
        <v>4</v>
      </c>
      <c r="C402" s="84">
        <v>1026.6876220900001</v>
      </c>
      <c r="D402" s="84">
        <v>1013.86662913</v>
      </c>
      <c r="E402" s="84">
        <v>195.06675737</v>
      </c>
      <c r="F402" s="84">
        <v>195.06675737</v>
      </c>
    </row>
    <row r="403" spans="1:6" ht="12.75" customHeight="1" x14ac:dyDescent="0.2">
      <c r="A403" s="83" t="s">
        <v>176</v>
      </c>
      <c r="B403" s="83">
        <v>5</v>
      </c>
      <c r="C403" s="84">
        <v>1027.90340143</v>
      </c>
      <c r="D403" s="84">
        <v>1012.15474409</v>
      </c>
      <c r="E403" s="84">
        <v>194.73739268</v>
      </c>
      <c r="F403" s="84">
        <v>194.73739268</v>
      </c>
    </row>
    <row r="404" spans="1:6" ht="12.75" customHeight="1" x14ac:dyDescent="0.2">
      <c r="A404" s="83" t="s">
        <v>176</v>
      </c>
      <c r="B404" s="83">
        <v>6</v>
      </c>
      <c r="C404" s="84">
        <v>1028.6327570000001</v>
      </c>
      <c r="D404" s="84">
        <v>1013.60338815</v>
      </c>
      <c r="E404" s="84">
        <v>195.01611011</v>
      </c>
      <c r="F404" s="84">
        <v>195.01611011</v>
      </c>
    </row>
    <row r="405" spans="1:6" ht="12.75" customHeight="1" x14ac:dyDescent="0.2">
      <c r="A405" s="83" t="s">
        <v>176</v>
      </c>
      <c r="B405" s="83">
        <v>7</v>
      </c>
      <c r="C405" s="84">
        <v>1070.0027107400001</v>
      </c>
      <c r="D405" s="84">
        <v>1055.0511380600001</v>
      </c>
      <c r="E405" s="84">
        <v>202.99060886999999</v>
      </c>
      <c r="F405" s="84">
        <v>202.99060886999999</v>
      </c>
    </row>
    <row r="406" spans="1:6" ht="12.75" customHeight="1" x14ac:dyDescent="0.2">
      <c r="A406" s="83" t="s">
        <v>176</v>
      </c>
      <c r="B406" s="83">
        <v>8</v>
      </c>
      <c r="C406" s="84">
        <v>1106.18778675</v>
      </c>
      <c r="D406" s="84">
        <v>1084.2592201299999</v>
      </c>
      <c r="E406" s="84">
        <v>208.61020980999999</v>
      </c>
      <c r="F406" s="84">
        <v>208.61020980999999</v>
      </c>
    </row>
    <row r="407" spans="1:6" ht="12.75" customHeight="1" x14ac:dyDescent="0.2">
      <c r="A407" s="83" t="s">
        <v>176</v>
      </c>
      <c r="B407" s="83">
        <v>9</v>
      </c>
      <c r="C407" s="84">
        <v>1127.19981033</v>
      </c>
      <c r="D407" s="84">
        <v>1104.1052215699999</v>
      </c>
      <c r="E407" s="84">
        <v>212.42855735000001</v>
      </c>
      <c r="F407" s="84">
        <v>212.42855735000001</v>
      </c>
    </row>
    <row r="408" spans="1:6" ht="12.75" customHeight="1" x14ac:dyDescent="0.2">
      <c r="A408" s="83" t="s">
        <v>176</v>
      </c>
      <c r="B408" s="83">
        <v>10</v>
      </c>
      <c r="C408" s="84">
        <v>1037.4734922</v>
      </c>
      <c r="D408" s="84">
        <v>1018.71384647</v>
      </c>
      <c r="E408" s="84">
        <v>195.99935633000001</v>
      </c>
      <c r="F408" s="84">
        <v>195.99935633000001</v>
      </c>
    </row>
    <row r="409" spans="1:6" ht="12.75" customHeight="1" x14ac:dyDescent="0.2">
      <c r="A409" s="83" t="s">
        <v>176</v>
      </c>
      <c r="B409" s="83">
        <v>11</v>
      </c>
      <c r="C409" s="84">
        <v>1047.8244925700001</v>
      </c>
      <c r="D409" s="84">
        <v>1027.5462992099999</v>
      </c>
      <c r="E409" s="84">
        <v>197.69870993999999</v>
      </c>
      <c r="F409" s="84">
        <v>197.69870993999999</v>
      </c>
    </row>
    <row r="410" spans="1:6" ht="12.75" customHeight="1" x14ac:dyDescent="0.2">
      <c r="A410" s="83" t="s">
        <v>176</v>
      </c>
      <c r="B410" s="83">
        <v>12</v>
      </c>
      <c r="C410" s="84">
        <v>1038.0501683</v>
      </c>
      <c r="D410" s="84">
        <v>1021.93952914</v>
      </c>
      <c r="E410" s="84">
        <v>196.61997392000001</v>
      </c>
      <c r="F410" s="84">
        <v>196.61997392000001</v>
      </c>
    </row>
    <row r="411" spans="1:6" ht="12.75" customHeight="1" x14ac:dyDescent="0.2">
      <c r="A411" s="83" t="s">
        <v>176</v>
      </c>
      <c r="B411" s="83">
        <v>13</v>
      </c>
      <c r="C411" s="84">
        <v>1049.2116665399999</v>
      </c>
      <c r="D411" s="84">
        <v>1022.69349125</v>
      </c>
      <c r="E411" s="84">
        <v>196.76503535000001</v>
      </c>
      <c r="F411" s="84">
        <v>196.76503535000001</v>
      </c>
    </row>
    <row r="412" spans="1:6" ht="12.75" customHeight="1" x14ac:dyDescent="0.2">
      <c r="A412" s="83" t="s">
        <v>176</v>
      </c>
      <c r="B412" s="83">
        <v>14</v>
      </c>
      <c r="C412" s="84">
        <v>1036.1036562300001</v>
      </c>
      <c r="D412" s="84">
        <v>1016.11257696</v>
      </c>
      <c r="E412" s="84">
        <v>195.49887511</v>
      </c>
      <c r="F412" s="84">
        <v>195.49887511</v>
      </c>
    </row>
    <row r="413" spans="1:6" ht="12.75" customHeight="1" x14ac:dyDescent="0.2">
      <c r="A413" s="83" t="s">
        <v>176</v>
      </c>
      <c r="B413" s="83">
        <v>15</v>
      </c>
      <c r="C413" s="84">
        <v>1029.2666224300001</v>
      </c>
      <c r="D413" s="84">
        <v>1005.7244965</v>
      </c>
      <c r="E413" s="84">
        <v>193.50022053999999</v>
      </c>
      <c r="F413" s="84">
        <v>193.50022053999999</v>
      </c>
    </row>
    <row r="414" spans="1:6" ht="12.75" customHeight="1" x14ac:dyDescent="0.2">
      <c r="A414" s="83" t="s">
        <v>176</v>
      </c>
      <c r="B414" s="83">
        <v>16</v>
      </c>
      <c r="C414" s="84">
        <v>1023.72928395</v>
      </c>
      <c r="D414" s="84">
        <v>996.63575753999999</v>
      </c>
      <c r="E414" s="84">
        <v>191.75155777000001</v>
      </c>
      <c r="F414" s="84">
        <v>191.75155777000001</v>
      </c>
    </row>
    <row r="415" spans="1:6" ht="12.75" customHeight="1" x14ac:dyDescent="0.2">
      <c r="A415" s="83" t="s">
        <v>176</v>
      </c>
      <c r="B415" s="83">
        <v>17</v>
      </c>
      <c r="C415" s="84">
        <v>1015.94382394</v>
      </c>
      <c r="D415" s="84">
        <v>990.96843944</v>
      </c>
      <c r="E415" s="84">
        <v>190.66117237</v>
      </c>
      <c r="F415" s="84">
        <v>190.66117237</v>
      </c>
    </row>
    <row r="416" spans="1:6" ht="12.75" customHeight="1" x14ac:dyDescent="0.2">
      <c r="A416" s="83" t="s">
        <v>176</v>
      </c>
      <c r="B416" s="83">
        <v>18</v>
      </c>
      <c r="C416" s="84">
        <v>1000.52513075</v>
      </c>
      <c r="D416" s="84">
        <v>982.47226221999995</v>
      </c>
      <c r="E416" s="84">
        <v>189.02651778000001</v>
      </c>
      <c r="F416" s="84">
        <v>189.02651778000001</v>
      </c>
    </row>
    <row r="417" spans="1:6" ht="12.75" customHeight="1" x14ac:dyDescent="0.2">
      <c r="A417" s="83" t="s">
        <v>176</v>
      </c>
      <c r="B417" s="83">
        <v>19</v>
      </c>
      <c r="C417" s="84">
        <v>991.87671826999997</v>
      </c>
      <c r="D417" s="84">
        <v>973.04259193999997</v>
      </c>
      <c r="E417" s="84">
        <v>187.21226021000001</v>
      </c>
      <c r="F417" s="84">
        <v>187.21226021000001</v>
      </c>
    </row>
    <row r="418" spans="1:6" ht="12.75" customHeight="1" x14ac:dyDescent="0.2">
      <c r="A418" s="83" t="s">
        <v>176</v>
      </c>
      <c r="B418" s="83">
        <v>20</v>
      </c>
      <c r="C418" s="84">
        <v>1022.40281218</v>
      </c>
      <c r="D418" s="84">
        <v>995.62357222000003</v>
      </c>
      <c r="E418" s="84">
        <v>191.55681448999999</v>
      </c>
      <c r="F418" s="84">
        <v>191.55681448999999</v>
      </c>
    </row>
    <row r="419" spans="1:6" ht="12.75" customHeight="1" x14ac:dyDescent="0.2">
      <c r="A419" s="83" t="s">
        <v>176</v>
      </c>
      <c r="B419" s="83">
        <v>21</v>
      </c>
      <c r="C419" s="84">
        <v>999.52258128999995</v>
      </c>
      <c r="D419" s="84">
        <v>980.80122640000002</v>
      </c>
      <c r="E419" s="84">
        <v>188.70501243999999</v>
      </c>
      <c r="F419" s="84">
        <v>188.70501243999999</v>
      </c>
    </row>
    <row r="420" spans="1:6" ht="12.75" customHeight="1" x14ac:dyDescent="0.2">
      <c r="A420" s="83" t="s">
        <v>176</v>
      </c>
      <c r="B420" s="83">
        <v>22</v>
      </c>
      <c r="C420" s="84">
        <v>1008.47832411</v>
      </c>
      <c r="D420" s="84">
        <v>987.39547537999999</v>
      </c>
      <c r="E420" s="84">
        <v>189.97373825</v>
      </c>
      <c r="F420" s="84">
        <v>189.97373825</v>
      </c>
    </row>
    <row r="421" spans="1:6" ht="12.75" customHeight="1" x14ac:dyDescent="0.2">
      <c r="A421" s="83" t="s">
        <v>176</v>
      </c>
      <c r="B421" s="83">
        <v>23</v>
      </c>
      <c r="C421" s="84">
        <v>1078.3437052500001</v>
      </c>
      <c r="D421" s="84">
        <v>1056.4007749899999</v>
      </c>
      <c r="E421" s="84">
        <v>203.25027743999999</v>
      </c>
      <c r="F421" s="84">
        <v>203.25027743999999</v>
      </c>
    </row>
    <row r="422" spans="1:6" ht="12.75" customHeight="1" x14ac:dyDescent="0.2">
      <c r="A422" s="83" t="s">
        <v>176</v>
      </c>
      <c r="B422" s="83">
        <v>24</v>
      </c>
      <c r="C422" s="84">
        <v>1144.2173628200001</v>
      </c>
      <c r="D422" s="84">
        <v>1121.18586327</v>
      </c>
      <c r="E422" s="84">
        <v>215.71485289</v>
      </c>
      <c r="F422" s="84">
        <v>215.71485289</v>
      </c>
    </row>
    <row r="423" spans="1:6" ht="12.75" customHeight="1" x14ac:dyDescent="0.2">
      <c r="A423" s="83" t="s">
        <v>177</v>
      </c>
      <c r="B423" s="83">
        <v>1</v>
      </c>
      <c r="C423" s="84">
        <v>1063.96888653</v>
      </c>
      <c r="D423" s="84">
        <v>1048.5379990599999</v>
      </c>
      <c r="E423" s="84">
        <v>201.73748852</v>
      </c>
      <c r="F423" s="84">
        <v>201.73748852</v>
      </c>
    </row>
    <row r="424" spans="1:6" ht="12.75" customHeight="1" x14ac:dyDescent="0.2">
      <c r="A424" s="83" t="s">
        <v>177</v>
      </c>
      <c r="B424" s="83">
        <v>2</v>
      </c>
      <c r="C424" s="84">
        <v>1108.3766799</v>
      </c>
      <c r="D424" s="84">
        <v>1091.1728516400001</v>
      </c>
      <c r="E424" s="84">
        <v>209.94038445000001</v>
      </c>
      <c r="F424" s="84">
        <v>209.94038445000001</v>
      </c>
    </row>
    <row r="425" spans="1:6" ht="12.75" customHeight="1" x14ac:dyDescent="0.2">
      <c r="A425" s="83" t="s">
        <v>177</v>
      </c>
      <c r="B425" s="83">
        <v>3</v>
      </c>
      <c r="C425" s="84">
        <v>1044.7528040899999</v>
      </c>
      <c r="D425" s="84">
        <v>1029.1350881400001</v>
      </c>
      <c r="E425" s="84">
        <v>198.00439108</v>
      </c>
      <c r="F425" s="84">
        <v>198.00439108</v>
      </c>
    </row>
    <row r="426" spans="1:6" ht="12.75" customHeight="1" x14ac:dyDescent="0.2">
      <c r="A426" s="83" t="s">
        <v>177</v>
      </c>
      <c r="B426" s="83">
        <v>4</v>
      </c>
      <c r="C426" s="84">
        <v>1033.5652732599999</v>
      </c>
      <c r="D426" s="84">
        <v>1019.14876097</v>
      </c>
      <c r="E426" s="84">
        <v>196.08303337999999</v>
      </c>
      <c r="F426" s="84">
        <v>196.08303337999999</v>
      </c>
    </row>
    <row r="427" spans="1:6" ht="12.75" customHeight="1" x14ac:dyDescent="0.2">
      <c r="A427" s="83" t="s">
        <v>177</v>
      </c>
      <c r="B427" s="83">
        <v>5</v>
      </c>
      <c r="C427" s="84">
        <v>1039.23737901</v>
      </c>
      <c r="D427" s="84">
        <v>1024.12525882</v>
      </c>
      <c r="E427" s="84">
        <v>197.04050576</v>
      </c>
      <c r="F427" s="84">
        <v>197.04050576</v>
      </c>
    </row>
    <row r="428" spans="1:6" ht="12.75" customHeight="1" x14ac:dyDescent="0.2">
      <c r="A428" s="83" t="s">
        <v>177</v>
      </c>
      <c r="B428" s="83">
        <v>6</v>
      </c>
      <c r="C428" s="84">
        <v>1032.3120460800001</v>
      </c>
      <c r="D428" s="84">
        <v>1017.23196713</v>
      </c>
      <c r="E428" s="84">
        <v>195.71424447999999</v>
      </c>
      <c r="F428" s="84">
        <v>195.71424447999999</v>
      </c>
    </row>
    <row r="429" spans="1:6" ht="12.75" customHeight="1" x14ac:dyDescent="0.2">
      <c r="A429" s="83" t="s">
        <v>177</v>
      </c>
      <c r="B429" s="83">
        <v>7</v>
      </c>
      <c r="C429" s="84">
        <v>1061.4446820799999</v>
      </c>
      <c r="D429" s="84">
        <v>1046.6495186699999</v>
      </c>
      <c r="E429" s="84">
        <v>201.37414709999999</v>
      </c>
      <c r="F429" s="84">
        <v>201.37414709999999</v>
      </c>
    </row>
    <row r="430" spans="1:6" ht="12.75" customHeight="1" x14ac:dyDescent="0.2">
      <c r="A430" s="83" t="s">
        <v>177</v>
      </c>
      <c r="B430" s="83">
        <v>8</v>
      </c>
      <c r="C430" s="84">
        <v>1076.8102906500001</v>
      </c>
      <c r="D430" s="84">
        <v>1058.28311607</v>
      </c>
      <c r="E430" s="84">
        <v>203.61243766999999</v>
      </c>
      <c r="F430" s="84">
        <v>203.61243766999999</v>
      </c>
    </row>
    <row r="431" spans="1:6" ht="12.75" customHeight="1" x14ac:dyDescent="0.2">
      <c r="A431" s="83" t="s">
        <v>177</v>
      </c>
      <c r="B431" s="83">
        <v>9</v>
      </c>
      <c r="C431" s="84">
        <v>1023.4342034700001</v>
      </c>
      <c r="D431" s="84">
        <v>1004.74119589</v>
      </c>
      <c r="E431" s="84">
        <v>193.31103465000001</v>
      </c>
      <c r="F431" s="84">
        <v>193.31103465000001</v>
      </c>
    </row>
    <row r="432" spans="1:6" ht="12.75" customHeight="1" x14ac:dyDescent="0.2">
      <c r="A432" s="83" t="s">
        <v>177</v>
      </c>
      <c r="B432" s="83">
        <v>10</v>
      </c>
      <c r="C432" s="84">
        <v>1004.58299987</v>
      </c>
      <c r="D432" s="84">
        <v>996.47601595000003</v>
      </c>
      <c r="E432" s="84">
        <v>191.72082366999999</v>
      </c>
      <c r="F432" s="84">
        <v>191.72082366999999</v>
      </c>
    </row>
    <row r="433" spans="1:6" ht="12.75" customHeight="1" x14ac:dyDescent="0.2">
      <c r="A433" s="83" t="s">
        <v>177</v>
      </c>
      <c r="B433" s="83">
        <v>11</v>
      </c>
      <c r="C433" s="84">
        <v>1024.7337346100001</v>
      </c>
      <c r="D433" s="84">
        <v>999.86572371</v>
      </c>
      <c r="E433" s="84">
        <v>192.37299949000001</v>
      </c>
      <c r="F433" s="84">
        <v>192.37299949000001</v>
      </c>
    </row>
    <row r="434" spans="1:6" ht="12.75" customHeight="1" x14ac:dyDescent="0.2">
      <c r="A434" s="83" t="s">
        <v>177</v>
      </c>
      <c r="B434" s="83">
        <v>12</v>
      </c>
      <c r="C434" s="84">
        <v>1032.95543939</v>
      </c>
      <c r="D434" s="84">
        <v>1006.9340779299999</v>
      </c>
      <c r="E434" s="84">
        <v>193.7329426</v>
      </c>
      <c r="F434" s="84">
        <v>193.7329426</v>
      </c>
    </row>
    <row r="435" spans="1:6" ht="12.75" customHeight="1" x14ac:dyDescent="0.2">
      <c r="A435" s="83" t="s">
        <v>177</v>
      </c>
      <c r="B435" s="83">
        <v>13</v>
      </c>
      <c r="C435" s="84">
        <v>1042.5182027999999</v>
      </c>
      <c r="D435" s="84">
        <v>1019.4209322</v>
      </c>
      <c r="E435" s="84">
        <v>196.13539879999999</v>
      </c>
      <c r="F435" s="84">
        <v>196.13539879999999</v>
      </c>
    </row>
    <row r="436" spans="1:6" ht="12.75" customHeight="1" x14ac:dyDescent="0.2">
      <c r="A436" s="83" t="s">
        <v>177</v>
      </c>
      <c r="B436" s="83">
        <v>14</v>
      </c>
      <c r="C436" s="84">
        <v>1040.1796077700001</v>
      </c>
      <c r="D436" s="84">
        <v>1017.13304131</v>
      </c>
      <c r="E436" s="84">
        <v>195.69521126000001</v>
      </c>
      <c r="F436" s="84">
        <v>195.69521126000001</v>
      </c>
    </row>
    <row r="437" spans="1:6" ht="12.75" customHeight="1" x14ac:dyDescent="0.2">
      <c r="A437" s="83" t="s">
        <v>177</v>
      </c>
      <c r="B437" s="83">
        <v>15</v>
      </c>
      <c r="C437" s="84">
        <v>1083.8307175</v>
      </c>
      <c r="D437" s="84">
        <v>1061.9918262799999</v>
      </c>
      <c r="E437" s="84">
        <v>204.32598919</v>
      </c>
      <c r="F437" s="84">
        <v>204.32598919</v>
      </c>
    </row>
    <row r="438" spans="1:6" ht="12.75" customHeight="1" x14ac:dyDescent="0.2">
      <c r="A438" s="83" t="s">
        <v>177</v>
      </c>
      <c r="B438" s="83">
        <v>16</v>
      </c>
      <c r="C438" s="84">
        <v>1134.38667287</v>
      </c>
      <c r="D438" s="84">
        <v>1111.9349987099999</v>
      </c>
      <c r="E438" s="84">
        <v>213.93499734</v>
      </c>
      <c r="F438" s="84">
        <v>213.93499734</v>
      </c>
    </row>
    <row r="439" spans="1:6" ht="12.75" customHeight="1" x14ac:dyDescent="0.2">
      <c r="A439" s="83" t="s">
        <v>177</v>
      </c>
      <c r="B439" s="83">
        <v>17</v>
      </c>
      <c r="C439" s="84">
        <v>1077.0575827800001</v>
      </c>
      <c r="D439" s="84">
        <v>1056.32381502</v>
      </c>
      <c r="E439" s="84">
        <v>203.23547042999999</v>
      </c>
      <c r="F439" s="84">
        <v>203.23547042999999</v>
      </c>
    </row>
    <row r="440" spans="1:6" ht="12.75" customHeight="1" x14ac:dyDescent="0.2">
      <c r="A440" s="83" t="s">
        <v>177</v>
      </c>
      <c r="B440" s="83">
        <v>18</v>
      </c>
      <c r="C440" s="84">
        <v>1012.49884859</v>
      </c>
      <c r="D440" s="84">
        <v>997.63745165</v>
      </c>
      <c r="E440" s="84">
        <v>191.94428253999999</v>
      </c>
      <c r="F440" s="84">
        <v>191.94428253999999</v>
      </c>
    </row>
    <row r="441" spans="1:6" ht="12.75" customHeight="1" x14ac:dyDescent="0.2">
      <c r="A441" s="83" t="s">
        <v>177</v>
      </c>
      <c r="B441" s="83">
        <v>19</v>
      </c>
      <c r="C441" s="84">
        <v>1023.4793334</v>
      </c>
      <c r="D441" s="84">
        <v>1005.4238086399999</v>
      </c>
      <c r="E441" s="84">
        <v>193.44236855</v>
      </c>
      <c r="F441" s="84">
        <v>193.44236855</v>
      </c>
    </row>
    <row r="442" spans="1:6" ht="12.75" customHeight="1" x14ac:dyDescent="0.2">
      <c r="A442" s="83" t="s">
        <v>177</v>
      </c>
      <c r="B442" s="83">
        <v>20</v>
      </c>
      <c r="C442" s="84">
        <v>1039.71043955</v>
      </c>
      <c r="D442" s="84">
        <v>1025.72123855</v>
      </c>
      <c r="E442" s="84">
        <v>197.3475704</v>
      </c>
      <c r="F442" s="84">
        <v>197.3475704</v>
      </c>
    </row>
    <row r="443" spans="1:6" ht="12.75" customHeight="1" x14ac:dyDescent="0.2">
      <c r="A443" s="83" t="s">
        <v>177</v>
      </c>
      <c r="B443" s="83">
        <v>21</v>
      </c>
      <c r="C443" s="84">
        <v>1022.30393732</v>
      </c>
      <c r="D443" s="84">
        <v>1012.18839739</v>
      </c>
      <c r="E443" s="84">
        <v>194.74386754</v>
      </c>
      <c r="F443" s="84">
        <v>194.74386754</v>
      </c>
    </row>
    <row r="444" spans="1:6" ht="12.75" customHeight="1" x14ac:dyDescent="0.2">
      <c r="A444" s="83" t="s">
        <v>177</v>
      </c>
      <c r="B444" s="83">
        <v>22</v>
      </c>
      <c r="C444" s="84">
        <v>1041.02829838</v>
      </c>
      <c r="D444" s="84">
        <v>1020.0127787599999</v>
      </c>
      <c r="E444" s="84">
        <v>196.24926938999999</v>
      </c>
      <c r="F444" s="84">
        <v>196.24926938999999</v>
      </c>
    </row>
    <row r="445" spans="1:6" ht="12.75" customHeight="1" x14ac:dyDescent="0.2">
      <c r="A445" s="83" t="s">
        <v>177</v>
      </c>
      <c r="B445" s="83">
        <v>23</v>
      </c>
      <c r="C445" s="84">
        <v>1036.97062706</v>
      </c>
      <c r="D445" s="84">
        <v>1016.80395863</v>
      </c>
      <c r="E445" s="84">
        <v>195.63189614000001</v>
      </c>
      <c r="F445" s="84">
        <v>195.63189614000001</v>
      </c>
    </row>
    <row r="446" spans="1:6" ht="12.75" customHeight="1" x14ac:dyDescent="0.2">
      <c r="A446" s="83" t="s">
        <v>177</v>
      </c>
      <c r="B446" s="83">
        <v>24</v>
      </c>
      <c r="C446" s="84">
        <v>1108.19796333</v>
      </c>
      <c r="D446" s="84">
        <v>1088.65334345</v>
      </c>
      <c r="E446" s="84">
        <v>209.45563401000001</v>
      </c>
      <c r="F446" s="84">
        <v>209.45563401000001</v>
      </c>
    </row>
    <row r="447" spans="1:6" ht="12.75" customHeight="1" x14ac:dyDescent="0.2">
      <c r="A447" s="83" t="s">
        <v>178</v>
      </c>
      <c r="B447" s="83">
        <v>1</v>
      </c>
      <c r="C447" s="84">
        <v>1135.2909698599999</v>
      </c>
      <c r="D447" s="84">
        <v>1119.9417694900001</v>
      </c>
      <c r="E447" s="84">
        <v>215.47549069999999</v>
      </c>
      <c r="F447" s="84">
        <v>215.47549069999999</v>
      </c>
    </row>
    <row r="448" spans="1:6" ht="12.75" customHeight="1" x14ac:dyDescent="0.2">
      <c r="A448" s="83" t="s">
        <v>178</v>
      </c>
      <c r="B448" s="83">
        <v>2</v>
      </c>
      <c r="C448" s="84">
        <v>1107.3922737099999</v>
      </c>
      <c r="D448" s="84">
        <v>1088.37205849</v>
      </c>
      <c r="E448" s="84">
        <v>209.40151510999999</v>
      </c>
      <c r="F448" s="84">
        <v>209.40151510999999</v>
      </c>
    </row>
    <row r="449" spans="1:6" ht="12.75" customHeight="1" x14ac:dyDescent="0.2">
      <c r="A449" s="83" t="s">
        <v>178</v>
      </c>
      <c r="B449" s="83">
        <v>3</v>
      </c>
      <c r="C449" s="84">
        <v>1060.85364994</v>
      </c>
      <c r="D449" s="84">
        <v>1043.6401177499999</v>
      </c>
      <c r="E449" s="84">
        <v>200.79514187000001</v>
      </c>
      <c r="F449" s="84">
        <v>200.79514187000001</v>
      </c>
    </row>
    <row r="450" spans="1:6" ht="12.75" customHeight="1" x14ac:dyDescent="0.2">
      <c r="A450" s="83" t="s">
        <v>178</v>
      </c>
      <c r="B450" s="83">
        <v>4</v>
      </c>
      <c r="C450" s="84">
        <v>1059.6533066500001</v>
      </c>
      <c r="D450" s="84">
        <v>1042.8433002199999</v>
      </c>
      <c r="E450" s="84">
        <v>200.64183510000001</v>
      </c>
      <c r="F450" s="84">
        <v>200.64183510000001</v>
      </c>
    </row>
    <row r="451" spans="1:6" ht="12.75" customHeight="1" x14ac:dyDescent="0.2">
      <c r="A451" s="83" t="s">
        <v>178</v>
      </c>
      <c r="B451" s="83">
        <v>5</v>
      </c>
      <c r="C451" s="84">
        <v>1051.9244524000001</v>
      </c>
      <c r="D451" s="84">
        <v>1040.54628015</v>
      </c>
      <c r="E451" s="84">
        <v>200.19989111999999</v>
      </c>
      <c r="F451" s="84">
        <v>200.19989111999999</v>
      </c>
    </row>
    <row r="452" spans="1:6" ht="12.75" customHeight="1" x14ac:dyDescent="0.2">
      <c r="A452" s="83" t="s">
        <v>178</v>
      </c>
      <c r="B452" s="83">
        <v>6</v>
      </c>
      <c r="C452" s="84">
        <v>1051.7231217999999</v>
      </c>
      <c r="D452" s="84">
        <v>1036.16231191</v>
      </c>
      <c r="E452" s="84">
        <v>199.35642074</v>
      </c>
      <c r="F452" s="84">
        <v>199.35642074</v>
      </c>
    </row>
    <row r="453" spans="1:6" ht="12.75" customHeight="1" x14ac:dyDescent="0.2">
      <c r="A453" s="83" t="s">
        <v>178</v>
      </c>
      <c r="B453" s="83">
        <v>7</v>
      </c>
      <c r="C453" s="84">
        <v>1111.7676042799999</v>
      </c>
      <c r="D453" s="84">
        <v>1095.77349394</v>
      </c>
      <c r="E453" s="84">
        <v>210.82554266</v>
      </c>
      <c r="F453" s="84">
        <v>210.82554266</v>
      </c>
    </row>
    <row r="454" spans="1:6" ht="12.75" customHeight="1" x14ac:dyDescent="0.2">
      <c r="A454" s="83" t="s">
        <v>178</v>
      </c>
      <c r="B454" s="83">
        <v>8</v>
      </c>
      <c r="C454" s="84">
        <v>1154.71731383</v>
      </c>
      <c r="D454" s="84">
        <v>1132.52743184</v>
      </c>
      <c r="E454" s="84">
        <v>217.89695746000001</v>
      </c>
      <c r="F454" s="84">
        <v>217.89695746000001</v>
      </c>
    </row>
    <row r="455" spans="1:6" ht="12.75" customHeight="1" x14ac:dyDescent="0.2">
      <c r="A455" s="83" t="s">
        <v>178</v>
      </c>
      <c r="B455" s="83">
        <v>9</v>
      </c>
      <c r="C455" s="84">
        <v>1104.46675719</v>
      </c>
      <c r="D455" s="84">
        <v>1085.2245902</v>
      </c>
      <c r="E455" s="84">
        <v>208.79594588</v>
      </c>
      <c r="F455" s="84">
        <v>208.79594588</v>
      </c>
    </row>
    <row r="456" spans="1:6" ht="12.75" customHeight="1" x14ac:dyDescent="0.2">
      <c r="A456" s="83" t="s">
        <v>178</v>
      </c>
      <c r="B456" s="83">
        <v>10</v>
      </c>
      <c r="C456" s="84">
        <v>1073.50708093</v>
      </c>
      <c r="D456" s="84">
        <v>1056.8784913899999</v>
      </c>
      <c r="E456" s="84">
        <v>203.34218952000001</v>
      </c>
      <c r="F456" s="84">
        <v>203.34218952000001</v>
      </c>
    </row>
    <row r="457" spans="1:6" ht="12.75" customHeight="1" x14ac:dyDescent="0.2">
      <c r="A457" s="83" t="s">
        <v>178</v>
      </c>
      <c r="B457" s="83">
        <v>11</v>
      </c>
      <c r="C457" s="84">
        <v>1074.85017892</v>
      </c>
      <c r="D457" s="84">
        <v>1057.7784947800001</v>
      </c>
      <c r="E457" s="84">
        <v>203.51534912</v>
      </c>
      <c r="F457" s="84">
        <v>203.51534912</v>
      </c>
    </row>
    <row r="458" spans="1:6" ht="12.75" customHeight="1" x14ac:dyDescent="0.2">
      <c r="A458" s="83" t="s">
        <v>178</v>
      </c>
      <c r="B458" s="83">
        <v>12</v>
      </c>
      <c r="C458" s="84">
        <v>1071.39755741</v>
      </c>
      <c r="D458" s="84">
        <v>1054.7456682500001</v>
      </c>
      <c r="E458" s="84">
        <v>202.93183683999999</v>
      </c>
      <c r="F458" s="84">
        <v>202.93183683999999</v>
      </c>
    </row>
    <row r="459" spans="1:6" ht="12.75" customHeight="1" x14ac:dyDescent="0.2">
      <c r="A459" s="83" t="s">
        <v>178</v>
      </c>
      <c r="B459" s="83">
        <v>13</v>
      </c>
      <c r="C459" s="84">
        <v>1067.3572751199999</v>
      </c>
      <c r="D459" s="84">
        <v>1046.4041407899999</v>
      </c>
      <c r="E459" s="84">
        <v>201.32693667999999</v>
      </c>
      <c r="F459" s="84">
        <v>201.32693667999999</v>
      </c>
    </row>
    <row r="460" spans="1:6" ht="12.75" customHeight="1" x14ac:dyDescent="0.2">
      <c r="A460" s="83" t="s">
        <v>178</v>
      </c>
      <c r="B460" s="83">
        <v>14</v>
      </c>
      <c r="C460" s="84">
        <v>1063.7533779299999</v>
      </c>
      <c r="D460" s="84">
        <v>1044.56246996</v>
      </c>
      <c r="E460" s="84">
        <v>200.97260136</v>
      </c>
      <c r="F460" s="84">
        <v>200.97260136</v>
      </c>
    </row>
    <row r="461" spans="1:6" ht="12.75" customHeight="1" x14ac:dyDescent="0.2">
      <c r="A461" s="83" t="s">
        <v>178</v>
      </c>
      <c r="B461" s="83">
        <v>15</v>
      </c>
      <c r="C461" s="84">
        <v>1051.18130535</v>
      </c>
      <c r="D461" s="84">
        <v>1033.9745266100001</v>
      </c>
      <c r="E461" s="84">
        <v>198.93549340000001</v>
      </c>
      <c r="F461" s="84">
        <v>198.93549340000001</v>
      </c>
    </row>
    <row r="462" spans="1:6" ht="12.75" customHeight="1" x14ac:dyDescent="0.2">
      <c r="A462" s="83" t="s">
        <v>178</v>
      </c>
      <c r="B462" s="83">
        <v>16</v>
      </c>
      <c r="C462" s="84">
        <v>1048.7179974999999</v>
      </c>
      <c r="D462" s="84">
        <v>1029.93765392</v>
      </c>
      <c r="E462" s="84">
        <v>198.15880379999999</v>
      </c>
      <c r="F462" s="84">
        <v>198.15880379999999</v>
      </c>
    </row>
    <row r="463" spans="1:6" ht="12.75" customHeight="1" x14ac:dyDescent="0.2">
      <c r="A463" s="83" t="s">
        <v>178</v>
      </c>
      <c r="B463" s="83">
        <v>17</v>
      </c>
      <c r="C463" s="84">
        <v>1044.0593187699999</v>
      </c>
      <c r="D463" s="84">
        <v>1024.43801461</v>
      </c>
      <c r="E463" s="84">
        <v>197.10067960999999</v>
      </c>
      <c r="F463" s="84">
        <v>197.10067960999999</v>
      </c>
    </row>
    <row r="464" spans="1:6" ht="12.75" customHeight="1" x14ac:dyDescent="0.2">
      <c r="A464" s="83" t="s">
        <v>178</v>
      </c>
      <c r="B464" s="83">
        <v>18</v>
      </c>
      <c r="C464" s="84">
        <v>1055.7415454300001</v>
      </c>
      <c r="D464" s="84">
        <v>1040.0335483900001</v>
      </c>
      <c r="E464" s="84">
        <v>200.10124213</v>
      </c>
      <c r="F464" s="84">
        <v>200.10124213</v>
      </c>
    </row>
    <row r="465" spans="1:6" ht="12.75" customHeight="1" x14ac:dyDescent="0.2">
      <c r="A465" s="83" t="s">
        <v>178</v>
      </c>
      <c r="B465" s="83">
        <v>19</v>
      </c>
      <c r="C465" s="84">
        <v>1068.76360641</v>
      </c>
      <c r="D465" s="84">
        <v>1053.2252343499999</v>
      </c>
      <c r="E465" s="84">
        <v>202.63930712999999</v>
      </c>
      <c r="F465" s="84">
        <v>202.63930712999999</v>
      </c>
    </row>
    <row r="466" spans="1:6" ht="12.75" customHeight="1" x14ac:dyDescent="0.2">
      <c r="A466" s="83" t="s">
        <v>178</v>
      </c>
      <c r="B466" s="83">
        <v>20</v>
      </c>
      <c r="C466" s="84">
        <v>1077.3676330599999</v>
      </c>
      <c r="D466" s="84">
        <v>1060.0226672900001</v>
      </c>
      <c r="E466" s="84">
        <v>203.94712530000001</v>
      </c>
      <c r="F466" s="84">
        <v>203.94712530000001</v>
      </c>
    </row>
    <row r="467" spans="1:6" ht="12.75" customHeight="1" x14ac:dyDescent="0.2">
      <c r="A467" s="83" t="s">
        <v>178</v>
      </c>
      <c r="B467" s="83">
        <v>21</v>
      </c>
      <c r="C467" s="84">
        <v>1073.2476295199999</v>
      </c>
      <c r="D467" s="84">
        <v>1058.74487948</v>
      </c>
      <c r="E467" s="84">
        <v>203.70128041000001</v>
      </c>
      <c r="F467" s="84">
        <v>203.70128041000001</v>
      </c>
    </row>
    <row r="468" spans="1:6" ht="12.75" customHeight="1" x14ac:dyDescent="0.2">
      <c r="A468" s="83" t="s">
        <v>178</v>
      </c>
      <c r="B468" s="83">
        <v>22</v>
      </c>
      <c r="C468" s="84">
        <v>1094.1756387800001</v>
      </c>
      <c r="D468" s="84">
        <v>1073.41428445</v>
      </c>
      <c r="E468" s="84">
        <v>206.52365682999999</v>
      </c>
      <c r="F468" s="84">
        <v>206.52365682999999</v>
      </c>
    </row>
    <row r="469" spans="1:6" ht="12.75" customHeight="1" x14ac:dyDescent="0.2">
      <c r="A469" s="83" t="s">
        <v>178</v>
      </c>
      <c r="B469" s="83">
        <v>23</v>
      </c>
      <c r="C469" s="84">
        <v>1124.40644991</v>
      </c>
      <c r="D469" s="84">
        <v>1102.8708853999999</v>
      </c>
      <c r="E469" s="84">
        <v>212.19107251</v>
      </c>
      <c r="F469" s="84">
        <v>212.19107251</v>
      </c>
    </row>
    <row r="470" spans="1:6" ht="12.75" customHeight="1" x14ac:dyDescent="0.2">
      <c r="A470" s="83" t="s">
        <v>178</v>
      </c>
      <c r="B470" s="83">
        <v>24</v>
      </c>
      <c r="C470" s="84">
        <v>1165.58158841</v>
      </c>
      <c r="D470" s="84">
        <v>1144.5904745400001</v>
      </c>
      <c r="E470" s="84">
        <v>220.21787280999999</v>
      </c>
      <c r="F470" s="84">
        <v>220.21787280999999</v>
      </c>
    </row>
    <row r="471" spans="1:6" ht="12.75" customHeight="1" x14ac:dyDescent="0.2">
      <c r="A471" s="83" t="s">
        <v>179</v>
      </c>
      <c r="B471" s="83">
        <v>1</v>
      </c>
      <c r="C471" s="84">
        <v>1192.65435744</v>
      </c>
      <c r="D471" s="84">
        <v>1175.84138596</v>
      </c>
      <c r="E471" s="84">
        <v>226.23051174</v>
      </c>
      <c r="F471" s="84">
        <v>226.23051174</v>
      </c>
    </row>
    <row r="472" spans="1:6" ht="12.75" customHeight="1" x14ac:dyDescent="0.2">
      <c r="A472" s="83" t="s">
        <v>179</v>
      </c>
      <c r="B472" s="83">
        <v>2</v>
      </c>
      <c r="C472" s="84">
        <v>1180.53510841</v>
      </c>
      <c r="D472" s="84">
        <v>1172.1685762899999</v>
      </c>
      <c r="E472" s="84">
        <v>225.52386744</v>
      </c>
      <c r="F472" s="84">
        <v>225.52386744</v>
      </c>
    </row>
    <row r="473" spans="1:6" ht="12.75" customHeight="1" x14ac:dyDescent="0.2">
      <c r="A473" s="83" t="s">
        <v>179</v>
      </c>
      <c r="B473" s="83">
        <v>3</v>
      </c>
      <c r="C473" s="84">
        <v>1118.1311688000001</v>
      </c>
      <c r="D473" s="84">
        <v>1099.1208006500001</v>
      </c>
      <c r="E473" s="84">
        <v>211.46956057</v>
      </c>
      <c r="F473" s="84">
        <v>211.46956057</v>
      </c>
    </row>
    <row r="474" spans="1:6" ht="12.75" customHeight="1" x14ac:dyDescent="0.2">
      <c r="A474" s="83" t="s">
        <v>179</v>
      </c>
      <c r="B474" s="83">
        <v>4</v>
      </c>
      <c r="C474" s="84">
        <v>1103.7570904500001</v>
      </c>
      <c r="D474" s="84">
        <v>1089.8075974599999</v>
      </c>
      <c r="E474" s="84">
        <v>209.67771114000001</v>
      </c>
      <c r="F474" s="84">
        <v>209.67771114000001</v>
      </c>
    </row>
    <row r="475" spans="1:6" ht="12.75" customHeight="1" x14ac:dyDescent="0.2">
      <c r="A475" s="83" t="s">
        <v>179</v>
      </c>
      <c r="B475" s="83">
        <v>5</v>
      </c>
      <c r="C475" s="84">
        <v>1107.4325415400001</v>
      </c>
      <c r="D475" s="84">
        <v>1091.2363148699999</v>
      </c>
      <c r="E475" s="84">
        <v>209.95259469999999</v>
      </c>
      <c r="F475" s="84">
        <v>209.95259469999999</v>
      </c>
    </row>
    <row r="476" spans="1:6" ht="12.75" customHeight="1" x14ac:dyDescent="0.2">
      <c r="A476" s="83" t="s">
        <v>179</v>
      </c>
      <c r="B476" s="83">
        <v>6</v>
      </c>
      <c r="C476" s="84">
        <v>1099.40659334</v>
      </c>
      <c r="D476" s="84">
        <v>1083.35756006</v>
      </c>
      <c r="E476" s="84">
        <v>208.43673146</v>
      </c>
      <c r="F476" s="84">
        <v>208.43673146</v>
      </c>
    </row>
    <row r="477" spans="1:6" ht="12.75" customHeight="1" x14ac:dyDescent="0.2">
      <c r="A477" s="83" t="s">
        <v>179</v>
      </c>
      <c r="B477" s="83">
        <v>7</v>
      </c>
      <c r="C477" s="84">
        <v>1086.5032776600001</v>
      </c>
      <c r="D477" s="84">
        <v>1070.7277940900001</v>
      </c>
      <c r="E477" s="84">
        <v>206.00677920999999</v>
      </c>
      <c r="F477" s="84">
        <v>206.00677920999999</v>
      </c>
    </row>
    <row r="478" spans="1:6" ht="12.75" customHeight="1" x14ac:dyDescent="0.2">
      <c r="A478" s="83" t="s">
        <v>179</v>
      </c>
      <c r="B478" s="83">
        <v>8</v>
      </c>
      <c r="C478" s="84">
        <v>1138.05658683</v>
      </c>
      <c r="D478" s="84">
        <v>1117.3457157</v>
      </c>
      <c r="E478" s="84">
        <v>214.97601298000001</v>
      </c>
      <c r="F478" s="84">
        <v>214.97601298000001</v>
      </c>
    </row>
    <row r="479" spans="1:6" ht="12.75" customHeight="1" x14ac:dyDescent="0.2">
      <c r="A479" s="83" t="s">
        <v>179</v>
      </c>
      <c r="B479" s="83">
        <v>9</v>
      </c>
      <c r="C479" s="84">
        <v>1171.2109342000001</v>
      </c>
      <c r="D479" s="84">
        <v>1150.5155326199999</v>
      </c>
      <c r="E479" s="84">
        <v>221.35784708</v>
      </c>
      <c r="F479" s="84">
        <v>221.35784708</v>
      </c>
    </row>
    <row r="480" spans="1:6" ht="12.75" customHeight="1" x14ac:dyDescent="0.2">
      <c r="A480" s="83" t="s">
        <v>179</v>
      </c>
      <c r="B480" s="83">
        <v>10</v>
      </c>
      <c r="C480" s="84">
        <v>1108.7929325600001</v>
      </c>
      <c r="D480" s="84">
        <v>1092.68199142</v>
      </c>
      <c r="E480" s="84">
        <v>210.23074118</v>
      </c>
      <c r="F480" s="84">
        <v>210.23074118</v>
      </c>
    </row>
    <row r="481" spans="1:6" ht="12.75" customHeight="1" x14ac:dyDescent="0.2">
      <c r="A481" s="83" t="s">
        <v>179</v>
      </c>
      <c r="B481" s="83">
        <v>11</v>
      </c>
      <c r="C481" s="84">
        <v>1112.8857360500001</v>
      </c>
      <c r="D481" s="84">
        <v>1093.3509594100001</v>
      </c>
      <c r="E481" s="84">
        <v>210.35944984</v>
      </c>
      <c r="F481" s="84">
        <v>210.35944984</v>
      </c>
    </row>
    <row r="482" spans="1:6" ht="12.75" customHeight="1" x14ac:dyDescent="0.2">
      <c r="A482" s="83" t="s">
        <v>179</v>
      </c>
      <c r="B482" s="83">
        <v>12</v>
      </c>
      <c r="C482" s="84">
        <v>1106.9131418500001</v>
      </c>
      <c r="D482" s="84">
        <v>1090.2186082000001</v>
      </c>
      <c r="E482" s="84">
        <v>209.75678912000001</v>
      </c>
      <c r="F482" s="84">
        <v>209.75678912000001</v>
      </c>
    </row>
    <row r="483" spans="1:6" ht="12.75" customHeight="1" x14ac:dyDescent="0.2">
      <c r="A483" s="83" t="s">
        <v>179</v>
      </c>
      <c r="B483" s="83">
        <v>13</v>
      </c>
      <c r="C483" s="84">
        <v>1175.35630743</v>
      </c>
      <c r="D483" s="84">
        <v>1159.08170636</v>
      </c>
      <c r="E483" s="84">
        <v>223.00596891999999</v>
      </c>
      <c r="F483" s="84">
        <v>223.00596891999999</v>
      </c>
    </row>
    <row r="484" spans="1:6" ht="12.75" customHeight="1" x14ac:dyDescent="0.2">
      <c r="A484" s="83" t="s">
        <v>179</v>
      </c>
      <c r="B484" s="83">
        <v>14</v>
      </c>
      <c r="C484" s="84">
        <v>1200.05347175</v>
      </c>
      <c r="D484" s="84">
        <v>1182.5496657599999</v>
      </c>
      <c r="E484" s="84">
        <v>227.52117695000001</v>
      </c>
      <c r="F484" s="84">
        <v>227.52117695000001</v>
      </c>
    </row>
    <row r="485" spans="1:6" ht="12.75" customHeight="1" x14ac:dyDescent="0.2">
      <c r="A485" s="83" t="s">
        <v>179</v>
      </c>
      <c r="B485" s="83">
        <v>15</v>
      </c>
      <c r="C485" s="84">
        <v>1197.2108493400001</v>
      </c>
      <c r="D485" s="84">
        <v>1179.68993344</v>
      </c>
      <c r="E485" s="84">
        <v>226.97096778</v>
      </c>
      <c r="F485" s="84">
        <v>226.97096778</v>
      </c>
    </row>
    <row r="486" spans="1:6" ht="12.75" customHeight="1" x14ac:dyDescent="0.2">
      <c r="A486" s="83" t="s">
        <v>179</v>
      </c>
      <c r="B486" s="83">
        <v>16</v>
      </c>
      <c r="C486" s="84">
        <v>1194.3268128899999</v>
      </c>
      <c r="D486" s="84">
        <v>1181.09418854</v>
      </c>
      <c r="E486" s="84">
        <v>227.24114483</v>
      </c>
      <c r="F486" s="84">
        <v>227.24114483</v>
      </c>
    </row>
    <row r="487" spans="1:6" ht="12.75" customHeight="1" x14ac:dyDescent="0.2">
      <c r="A487" s="83" t="s">
        <v>179</v>
      </c>
      <c r="B487" s="83">
        <v>17</v>
      </c>
      <c r="C487" s="84">
        <v>1196.2358280999999</v>
      </c>
      <c r="D487" s="84">
        <v>1175.38468685</v>
      </c>
      <c r="E487" s="84">
        <v>226.14264335999999</v>
      </c>
      <c r="F487" s="84">
        <v>226.14264335999999</v>
      </c>
    </row>
    <row r="488" spans="1:6" ht="12.75" customHeight="1" x14ac:dyDescent="0.2">
      <c r="A488" s="83" t="s">
        <v>179</v>
      </c>
      <c r="B488" s="83">
        <v>18</v>
      </c>
      <c r="C488" s="84">
        <v>1104.22008888</v>
      </c>
      <c r="D488" s="84">
        <v>1087.7344495899999</v>
      </c>
      <c r="E488" s="84">
        <v>209.27883990000001</v>
      </c>
      <c r="F488" s="84">
        <v>209.27883990000001</v>
      </c>
    </row>
    <row r="489" spans="1:6" ht="12.75" customHeight="1" x14ac:dyDescent="0.2">
      <c r="A489" s="83" t="s">
        <v>179</v>
      </c>
      <c r="B489" s="83">
        <v>19</v>
      </c>
      <c r="C489" s="84">
        <v>1058.34851716</v>
      </c>
      <c r="D489" s="84">
        <v>1041.3528012199999</v>
      </c>
      <c r="E489" s="84">
        <v>200.35506483</v>
      </c>
      <c r="F489" s="84">
        <v>200.35506483</v>
      </c>
    </row>
    <row r="490" spans="1:6" ht="12.75" customHeight="1" x14ac:dyDescent="0.2">
      <c r="A490" s="83" t="s">
        <v>179</v>
      </c>
      <c r="B490" s="83">
        <v>20</v>
      </c>
      <c r="C490" s="84">
        <v>1021.31635284</v>
      </c>
      <c r="D490" s="84">
        <v>1010.28158089</v>
      </c>
      <c r="E490" s="84">
        <v>194.37699827</v>
      </c>
      <c r="F490" s="84">
        <v>194.37699827</v>
      </c>
    </row>
    <row r="491" spans="1:6" ht="12.75" customHeight="1" x14ac:dyDescent="0.2">
      <c r="A491" s="83" t="s">
        <v>179</v>
      </c>
      <c r="B491" s="83">
        <v>21</v>
      </c>
      <c r="C491" s="84">
        <v>1025.4398791799999</v>
      </c>
      <c r="D491" s="84">
        <v>1009.16751213</v>
      </c>
      <c r="E491" s="84">
        <v>194.16265274</v>
      </c>
      <c r="F491" s="84">
        <v>194.16265274</v>
      </c>
    </row>
    <row r="492" spans="1:6" ht="12.75" customHeight="1" x14ac:dyDescent="0.2">
      <c r="A492" s="83" t="s">
        <v>179</v>
      </c>
      <c r="B492" s="83">
        <v>22</v>
      </c>
      <c r="C492" s="84">
        <v>1069.1400972900001</v>
      </c>
      <c r="D492" s="84">
        <v>1049.37734557</v>
      </c>
      <c r="E492" s="84">
        <v>201.89897780999999</v>
      </c>
      <c r="F492" s="84">
        <v>201.89897780999999</v>
      </c>
    </row>
    <row r="493" spans="1:6" ht="12.75" customHeight="1" x14ac:dyDescent="0.2">
      <c r="A493" s="83" t="s">
        <v>179</v>
      </c>
      <c r="B493" s="83">
        <v>23</v>
      </c>
      <c r="C493" s="84">
        <v>1151.5404896299999</v>
      </c>
      <c r="D493" s="84">
        <v>1132.04207578</v>
      </c>
      <c r="E493" s="84">
        <v>217.80357552000001</v>
      </c>
      <c r="F493" s="84">
        <v>217.80357552000001</v>
      </c>
    </row>
    <row r="494" spans="1:6" ht="12.75" customHeight="1" x14ac:dyDescent="0.2">
      <c r="A494" s="83" t="s">
        <v>179</v>
      </c>
      <c r="B494" s="83">
        <v>24</v>
      </c>
      <c r="C494" s="84">
        <v>1182.10072685</v>
      </c>
      <c r="D494" s="84">
        <v>1164.21832249</v>
      </c>
      <c r="E494" s="84">
        <v>223.99424787999999</v>
      </c>
      <c r="F494" s="84">
        <v>223.99424787999999</v>
      </c>
    </row>
    <row r="495" spans="1:6" ht="12.75" customHeight="1" x14ac:dyDescent="0.2">
      <c r="A495" s="83" t="s">
        <v>180</v>
      </c>
      <c r="B495" s="83">
        <v>1</v>
      </c>
      <c r="C495" s="84">
        <v>1255.37308738</v>
      </c>
      <c r="D495" s="84">
        <v>1237.31889095</v>
      </c>
      <c r="E495" s="84">
        <v>238.05871202</v>
      </c>
      <c r="F495" s="84">
        <v>238.05871202</v>
      </c>
    </row>
    <row r="496" spans="1:6" ht="12.75" customHeight="1" x14ac:dyDescent="0.2">
      <c r="A496" s="83" t="s">
        <v>180</v>
      </c>
      <c r="B496" s="83">
        <v>2</v>
      </c>
      <c r="C496" s="84">
        <v>1215.24474298</v>
      </c>
      <c r="D496" s="84">
        <v>1197.8017445400001</v>
      </c>
      <c r="E496" s="84">
        <v>230.45565912000001</v>
      </c>
      <c r="F496" s="84">
        <v>230.45565912000001</v>
      </c>
    </row>
    <row r="497" spans="1:6" ht="12.75" customHeight="1" x14ac:dyDescent="0.2">
      <c r="A497" s="83" t="s">
        <v>180</v>
      </c>
      <c r="B497" s="83">
        <v>3</v>
      </c>
      <c r="C497" s="84">
        <v>1139.9142541199999</v>
      </c>
      <c r="D497" s="84">
        <v>1123.07200582</v>
      </c>
      <c r="E497" s="84">
        <v>216.07774452000001</v>
      </c>
      <c r="F497" s="84">
        <v>216.07774452000001</v>
      </c>
    </row>
    <row r="498" spans="1:6" ht="12.75" customHeight="1" x14ac:dyDescent="0.2">
      <c r="A498" s="83" t="s">
        <v>180</v>
      </c>
      <c r="B498" s="83">
        <v>4</v>
      </c>
      <c r="C498" s="84">
        <v>1123.8474052399999</v>
      </c>
      <c r="D498" s="84">
        <v>1106.5102420200001</v>
      </c>
      <c r="E498" s="84">
        <v>212.89128048000001</v>
      </c>
      <c r="F498" s="84">
        <v>212.89128048000001</v>
      </c>
    </row>
    <row r="499" spans="1:6" ht="12.75" customHeight="1" x14ac:dyDescent="0.2">
      <c r="A499" s="83" t="s">
        <v>180</v>
      </c>
      <c r="B499" s="83">
        <v>5</v>
      </c>
      <c r="C499" s="84">
        <v>1114.73334226</v>
      </c>
      <c r="D499" s="84">
        <v>1102.7113035</v>
      </c>
      <c r="E499" s="84">
        <v>212.16036912999999</v>
      </c>
      <c r="F499" s="84">
        <v>212.16036912999999</v>
      </c>
    </row>
    <row r="500" spans="1:6" ht="12.75" customHeight="1" x14ac:dyDescent="0.2">
      <c r="A500" s="83" t="s">
        <v>180</v>
      </c>
      <c r="B500" s="83">
        <v>6</v>
      </c>
      <c r="C500" s="84">
        <v>1125.1640294199999</v>
      </c>
      <c r="D500" s="84">
        <v>1107.4100064300001</v>
      </c>
      <c r="E500" s="84">
        <v>213.06439409999999</v>
      </c>
      <c r="F500" s="84">
        <v>213.06439409999999</v>
      </c>
    </row>
    <row r="501" spans="1:6" ht="12.75" customHeight="1" x14ac:dyDescent="0.2">
      <c r="A501" s="83" t="s">
        <v>180</v>
      </c>
      <c r="B501" s="83">
        <v>7</v>
      </c>
      <c r="C501" s="84">
        <v>1187.65931323</v>
      </c>
      <c r="D501" s="84">
        <v>1170.8662462</v>
      </c>
      <c r="E501" s="84">
        <v>225.27330065000001</v>
      </c>
      <c r="F501" s="84">
        <v>225.27330065000001</v>
      </c>
    </row>
    <row r="502" spans="1:6" ht="12.75" customHeight="1" x14ac:dyDescent="0.2">
      <c r="A502" s="83" t="s">
        <v>180</v>
      </c>
      <c r="B502" s="83">
        <v>8</v>
      </c>
      <c r="C502" s="84">
        <v>1183.6026287899999</v>
      </c>
      <c r="D502" s="84">
        <v>1168.01691132</v>
      </c>
      <c r="E502" s="84">
        <v>224.72509194</v>
      </c>
      <c r="F502" s="84">
        <v>224.72509194</v>
      </c>
    </row>
    <row r="503" spans="1:6" ht="12.75" customHeight="1" x14ac:dyDescent="0.2">
      <c r="A503" s="83" t="s">
        <v>180</v>
      </c>
      <c r="B503" s="83">
        <v>9</v>
      </c>
      <c r="C503" s="84">
        <v>1096.6676176200001</v>
      </c>
      <c r="D503" s="84">
        <v>1082.8413879699999</v>
      </c>
      <c r="E503" s="84">
        <v>208.33742054999999</v>
      </c>
      <c r="F503" s="84">
        <v>208.33742054999999</v>
      </c>
    </row>
    <row r="504" spans="1:6" ht="12.75" customHeight="1" x14ac:dyDescent="0.2">
      <c r="A504" s="83" t="s">
        <v>180</v>
      </c>
      <c r="B504" s="83">
        <v>10</v>
      </c>
      <c r="C504" s="84">
        <v>1102.79440249</v>
      </c>
      <c r="D504" s="84">
        <v>1085.1414969699999</v>
      </c>
      <c r="E504" s="84">
        <v>208.77995884000001</v>
      </c>
      <c r="F504" s="84">
        <v>208.77995884000001</v>
      </c>
    </row>
    <row r="505" spans="1:6" ht="12.75" customHeight="1" x14ac:dyDescent="0.2">
      <c r="A505" s="83" t="s">
        <v>180</v>
      </c>
      <c r="B505" s="83">
        <v>11</v>
      </c>
      <c r="C505" s="84">
        <v>1102.05464972</v>
      </c>
      <c r="D505" s="84">
        <v>1084.3860568499999</v>
      </c>
      <c r="E505" s="84">
        <v>208.63461304</v>
      </c>
      <c r="F505" s="84">
        <v>208.63461304</v>
      </c>
    </row>
    <row r="506" spans="1:6" ht="12.75" customHeight="1" x14ac:dyDescent="0.2">
      <c r="A506" s="83" t="s">
        <v>180</v>
      </c>
      <c r="B506" s="83">
        <v>12</v>
      </c>
      <c r="C506" s="84">
        <v>1109.2375631899999</v>
      </c>
      <c r="D506" s="84">
        <v>1094.20557394</v>
      </c>
      <c r="E506" s="84">
        <v>210.52387668</v>
      </c>
      <c r="F506" s="84">
        <v>210.52387668</v>
      </c>
    </row>
    <row r="507" spans="1:6" ht="12.75" customHeight="1" x14ac:dyDescent="0.2">
      <c r="A507" s="83" t="s">
        <v>180</v>
      </c>
      <c r="B507" s="83">
        <v>13</v>
      </c>
      <c r="C507" s="84">
        <v>1135.4390430000001</v>
      </c>
      <c r="D507" s="84">
        <v>1115.3225697600001</v>
      </c>
      <c r="E507" s="84">
        <v>214.58676206000001</v>
      </c>
      <c r="F507" s="84">
        <v>214.58676206000001</v>
      </c>
    </row>
    <row r="508" spans="1:6" ht="12.75" customHeight="1" x14ac:dyDescent="0.2">
      <c r="A508" s="83" t="s">
        <v>180</v>
      </c>
      <c r="B508" s="83">
        <v>14</v>
      </c>
      <c r="C508" s="84">
        <v>1150.91945784</v>
      </c>
      <c r="D508" s="84">
        <v>1130.3314128699999</v>
      </c>
      <c r="E508" s="84">
        <v>217.47444597</v>
      </c>
      <c r="F508" s="84">
        <v>217.47444597</v>
      </c>
    </row>
    <row r="509" spans="1:6" ht="12.75" customHeight="1" x14ac:dyDescent="0.2">
      <c r="A509" s="83" t="s">
        <v>180</v>
      </c>
      <c r="B509" s="83">
        <v>15</v>
      </c>
      <c r="C509" s="84">
        <v>1156.40791642</v>
      </c>
      <c r="D509" s="84">
        <v>1133.5981953</v>
      </c>
      <c r="E509" s="84">
        <v>218.10297109999999</v>
      </c>
      <c r="F509" s="84">
        <v>218.10297109999999</v>
      </c>
    </row>
    <row r="510" spans="1:6" ht="12.75" customHeight="1" x14ac:dyDescent="0.2">
      <c r="A510" s="83" t="s">
        <v>180</v>
      </c>
      <c r="B510" s="83">
        <v>16</v>
      </c>
      <c r="C510" s="84">
        <v>1158.54742369</v>
      </c>
      <c r="D510" s="84">
        <v>1134.7744033500001</v>
      </c>
      <c r="E510" s="84">
        <v>218.32927215999999</v>
      </c>
      <c r="F510" s="84">
        <v>218.32927215999999</v>
      </c>
    </row>
    <row r="511" spans="1:6" ht="12.75" customHeight="1" x14ac:dyDescent="0.2">
      <c r="A511" s="83" t="s">
        <v>180</v>
      </c>
      <c r="B511" s="83">
        <v>17</v>
      </c>
      <c r="C511" s="84">
        <v>1159.2541069700001</v>
      </c>
      <c r="D511" s="84">
        <v>1133.22515942</v>
      </c>
      <c r="E511" s="84">
        <v>218.03119943999999</v>
      </c>
      <c r="F511" s="84">
        <v>218.03119943999999</v>
      </c>
    </row>
    <row r="512" spans="1:6" ht="12.75" customHeight="1" x14ac:dyDescent="0.2">
      <c r="A512" s="83" t="s">
        <v>180</v>
      </c>
      <c r="B512" s="83">
        <v>18</v>
      </c>
      <c r="C512" s="84">
        <v>1131.1137033699999</v>
      </c>
      <c r="D512" s="84">
        <v>1111.93249704</v>
      </c>
      <c r="E512" s="84">
        <v>213.93451601999999</v>
      </c>
      <c r="F512" s="84">
        <v>213.93451601999999</v>
      </c>
    </row>
    <row r="513" spans="1:6" ht="12.75" customHeight="1" x14ac:dyDescent="0.2">
      <c r="A513" s="83" t="s">
        <v>180</v>
      </c>
      <c r="B513" s="83">
        <v>19</v>
      </c>
      <c r="C513" s="84">
        <v>1088.8377672399999</v>
      </c>
      <c r="D513" s="84">
        <v>1076.48875013</v>
      </c>
      <c r="E513" s="84">
        <v>207.11518043999999</v>
      </c>
      <c r="F513" s="84">
        <v>207.11518043999999</v>
      </c>
    </row>
    <row r="514" spans="1:6" ht="12.75" customHeight="1" x14ac:dyDescent="0.2">
      <c r="A514" s="83" t="s">
        <v>180</v>
      </c>
      <c r="B514" s="83">
        <v>20</v>
      </c>
      <c r="C514" s="84">
        <v>1094.4078202600001</v>
      </c>
      <c r="D514" s="84">
        <v>1077.0223732500001</v>
      </c>
      <c r="E514" s="84">
        <v>207.21784890000001</v>
      </c>
      <c r="F514" s="84">
        <v>207.21784890000001</v>
      </c>
    </row>
    <row r="515" spans="1:6" ht="12.75" customHeight="1" x14ac:dyDescent="0.2">
      <c r="A515" s="83" t="s">
        <v>180</v>
      </c>
      <c r="B515" s="83">
        <v>21</v>
      </c>
      <c r="C515" s="84">
        <v>1106.28709381</v>
      </c>
      <c r="D515" s="84">
        <v>1088.9899741900001</v>
      </c>
      <c r="E515" s="84">
        <v>209.52040137</v>
      </c>
      <c r="F515" s="84">
        <v>209.52040137</v>
      </c>
    </row>
    <row r="516" spans="1:6" ht="12.75" customHeight="1" x14ac:dyDescent="0.2">
      <c r="A516" s="83" t="s">
        <v>180</v>
      </c>
      <c r="B516" s="83">
        <v>22</v>
      </c>
      <c r="C516" s="84">
        <v>1122.9035301900001</v>
      </c>
      <c r="D516" s="84">
        <v>1102.5983230300001</v>
      </c>
      <c r="E516" s="84">
        <v>212.13863182</v>
      </c>
      <c r="F516" s="84">
        <v>212.13863182</v>
      </c>
    </row>
    <row r="517" spans="1:6" ht="12.75" customHeight="1" x14ac:dyDescent="0.2">
      <c r="A517" s="83" t="s">
        <v>180</v>
      </c>
      <c r="B517" s="83">
        <v>23</v>
      </c>
      <c r="C517" s="84">
        <v>1173.0452953399999</v>
      </c>
      <c r="D517" s="84">
        <v>1161.0683252599999</v>
      </c>
      <c r="E517" s="84">
        <v>223.38819208000001</v>
      </c>
      <c r="F517" s="84">
        <v>223.38819208000001</v>
      </c>
    </row>
    <row r="518" spans="1:6" ht="12.75" customHeight="1" x14ac:dyDescent="0.2">
      <c r="A518" s="83" t="s">
        <v>180</v>
      </c>
      <c r="B518" s="83">
        <v>24</v>
      </c>
      <c r="C518" s="84">
        <v>1181.3206085100001</v>
      </c>
      <c r="D518" s="84">
        <v>1161.6480498400001</v>
      </c>
      <c r="E518" s="84">
        <v>223.49973041000001</v>
      </c>
      <c r="F518" s="84">
        <v>223.49973041000001</v>
      </c>
    </row>
    <row r="519" spans="1:6" ht="12.75" customHeight="1" x14ac:dyDescent="0.2">
      <c r="A519" s="83" t="s">
        <v>181</v>
      </c>
      <c r="B519" s="83">
        <v>1</v>
      </c>
      <c r="C519" s="84">
        <v>1230.7217986999999</v>
      </c>
      <c r="D519" s="84">
        <v>1214.70920398</v>
      </c>
      <c r="E519" s="84">
        <v>233.70863460999999</v>
      </c>
      <c r="F519" s="84">
        <v>233.70863460999999</v>
      </c>
    </row>
    <row r="520" spans="1:6" ht="12.75" customHeight="1" x14ac:dyDescent="0.2">
      <c r="A520" s="83" t="s">
        <v>181</v>
      </c>
      <c r="B520" s="83">
        <v>2</v>
      </c>
      <c r="C520" s="84">
        <v>1214.63503371</v>
      </c>
      <c r="D520" s="84">
        <v>1194.7140118100001</v>
      </c>
      <c r="E520" s="84">
        <v>229.86158295000001</v>
      </c>
      <c r="F520" s="84">
        <v>229.86158295000001</v>
      </c>
    </row>
    <row r="521" spans="1:6" ht="12.75" customHeight="1" x14ac:dyDescent="0.2">
      <c r="A521" s="83" t="s">
        <v>181</v>
      </c>
      <c r="B521" s="83">
        <v>3</v>
      </c>
      <c r="C521" s="84">
        <v>1139.74624367</v>
      </c>
      <c r="D521" s="84">
        <v>1121.93579514</v>
      </c>
      <c r="E521" s="84">
        <v>215.85913891000001</v>
      </c>
      <c r="F521" s="84">
        <v>215.85913891000001</v>
      </c>
    </row>
    <row r="522" spans="1:6" ht="12.75" customHeight="1" x14ac:dyDescent="0.2">
      <c r="A522" s="83" t="s">
        <v>181</v>
      </c>
      <c r="B522" s="83">
        <v>4</v>
      </c>
      <c r="C522" s="84">
        <v>1125.6676193999999</v>
      </c>
      <c r="D522" s="84">
        <v>1112.19929439</v>
      </c>
      <c r="E522" s="84">
        <v>213.98584751999999</v>
      </c>
      <c r="F522" s="84">
        <v>213.98584751999999</v>
      </c>
    </row>
    <row r="523" spans="1:6" ht="12.75" customHeight="1" x14ac:dyDescent="0.2">
      <c r="A523" s="83" t="s">
        <v>181</v>
      </c>
      <c r="B523" s="83">
        <v>5</v>
      </c>
      <c r="C523" s="84">
        <v>1128.5364995100001</v>
      </c>
      <c r="D523" s="84">
        <v>1112.23887941</v>
      </c>
      <c r="E523" s="84">
        <v>213.99346363000001</v>
      </c>
      <c r="F523" s="84">
        <v>213.99346363000001</v>
      </c>
    </row>
    <row r="524" spans="1:6" ht="12.75" customHeight="1" x14ac:dyDescent="0.2">
      <c r="A524" s="83" t="s">
        <v>181</v>
      </c>
      <c r="B524" s="83">
        <v>6</v>
      </c>
      <c r="C524" s="84">
        <v>1121.8968306300001</v>
      </c>
      <c r="D524" s="84">
        <v>1105.6426201500001</v>
      </c>
      <c r="E524" s="84">
        <v>212.72435103999999</v>
      </c>
      <c r="F524" s="84">
        <v>212.72435103999999</v>
      </c>
    </row>
    <row r="525" spans="1:6" ht="12.75" customHeight="1" x14ac:dyDescent="0.2">
      <c r="A525" s="83" t="s">
        <v>181</v>
      </c>
      <c r="B525" s="83">
        <v>7</v>
      </c>
      <c r="C525" s="84">
        <v>1179.874562</v>
      </c>
      <c r="D525" s="84">
        <v>1163.65182491</v>
      </c>
      <c r="E525" s="84">
        <v>223.88525440000001</v>
      </c>
      <c r="F525" s="84">
        <v>223.88525440000001</v>
      </c>
    </row>
    <row r="526" spans="1:6" ht="12.75" customHeight="1" x14ac:dyDescent="0.2">
      <c r="A526" s="83" t="s">
        <v>181</v>
      </c>
      <c r="B526" s="83">
        <v>8</v>
      </c>
      <c r="C526" s="84">
        <v>1142.12064594</v>
      </c>
      <c r="D526" s="84">
        <v>1122.5497077499999</v>
      </c>
      <c r="E526" s="84">
        <v>215.97725498</v>
      </c>
      <c r="F526" s="84">
        <v>215.97725498</v>
      </c>
    </row>
    <row r="527" spans="1:6" ht="12.75" customHeight="1" x14ac:dyDescent="0.2">
      <c r="A527" s="83" t="s">
        <v>181</v>
      </c>
      <c r="B527" s="83">
        <v>9</v>
      </c>
      <c r="C527" s="84">
        <v>1129.0220901499999</v>
      </c>
      <c r="D527" s="84">
        <v>1117.5486192999999</v>
      </c>
      <c r="E527" s="84">
        <v>215.01505139</v>
      </c>
      <c r="F527" s="84">
        <v>215.01505139</v>
      </c>
    </row>
    <row r="528" spans="1:6" ht="12.75" customHeight="1" x14ac:dyDescent="0.2">
      <c r="A528" s="83" t="s">
        <v>181</v>
      </c>
      <c r="B528" s="83">
        <v>10</v>
      </c>
      <c r="C528" s="84">
        <v>1112.06933484</v>
      </c>
      <c r="D528" s="84">
        <v>1095.2210949600001</v>
      </c>
      <c r="E528" s="84">
        <v>210.71926174000001</v>
      </c>
      <c r="F528" s="84">
        <v>210.71926174000001</v>
      </c>
    </row>
    <row r="529" spans="1:6" ht="12.75" customHeight="1" x14ac:dyDescent="0.2">
      <c r="A529" s="83" t="s">
        <v>181</v>
      </c>
      <c r="B529" s="83">
        <v>11</v>
      </c>
      <c r="C529" s="84">
        <v>1120.9662441999999</v>
      </c>
      <c r="D529" s="84">
        <v>1103.78520613</v>
      </c>
      <c r="E529" s="84">
        <v>212.36698675</v>
      </c>
      <c r="F529" s="84">
        <v>212.36698675</v>
      </c>
    </row>
    <row r="530" spans="1:6" ht="12.75" customHeight="1" x14ac:dyDescent="0.2">
      <c r="A530" s="83" t="s">
        <v>181</v>
      </c>
      <c r="B530" s="83">
        <v>12</v>
      </c>
      <c r="C530" s="84">
        <v>1128.93791474</v>
      </c>
      <c r="D530" s="84">
        <v>1114.4852803799999</v>
      </c>
      <c r="E530" s="84">
        <v>214.42566855999999</v>
      </c>
      <c r="F530" s="84">
        <v>214.42566855999999</v>
      </c>
    </row>
    <row r="531" spans="1:6" ht="12.75" customHeight="1" x14ac:dyDescent="0.2">
      <c r="A531" s="83" t="s">
        <v>181</v>
      </c>
      <c r="B531" s="83">
        <v>13</v>
      </c>
      <c r="C531" s="84">
        <v>1175.1832332500001</v>
      </c>
      <c r="D531" s="84">
        <v>1154.3167013899999</v>
      </c>
      <c r="E531" s="84">
        <v>222.08918752</v>
      </c>
      <c r="F531" s="84">
        <v>222.08918752</v>
      </c>
    </row>
    <row r="532" spans="1:6" ht="12.75" customHeight="1" x14ac:dyDescent="0.2">
      <c r="A532" s="83" t="s">
        <v>181</v>
      </c>
      <c r="B532" s="83">
        <v>14</v>
      </c>
      <c r="C532" s="84">
        <v>1213.0054172299999</v>
      </c>
      <c r="D532" s="84">
        <v>1194.56395344</v>
      </c>
      <c r="E532" s="84">
        <v>229.83271189000001</v>
      </c>
      <c r="F532" s="84">
        <v>229.83271189000001</v>
      </c>
    </row>
    <row r="533" spans="1:6" ht="12.75" customHeight="1" x14ac:dyDescent="0.2">
      <c r="A533" s="83" t="s">
        <v>181</v>
      </c>
      <c r="B533" s="83">
        <v>15</v>
      </c>
      <c r="C533" s="84">
        <v>1206.10670845</v>
      </c>
      <c r="D533" s="84">
        <v>1190.1246685599999</v>
      </c>
      <c r="E533" s="84">
        <v>228.97859865999999</v>
      </c>
      <c r="F533" s="84">
        <v>228.97859865999999</v>
      </c>
    </row>
    <row r="534" spans="1:6" ht="12.75" customHeight="1" x14ac:dyDescent="0.2">
      <c r="A534" s="83" t="s">
        <v>181</v>
      </c>
      <c r="B534" s="83">
        <v>16</v>
      </c>
      <c r="C534" s="84">
        <v>1214.75201229</v>
      </c>
      <c r="D534" s="84">
        <v>1193.57717366</v>
      </c>
      <c r="E534" s="84">
        <v>229.64285661</v>
      </c>
      <c r="F534" s="84">
        <v>229.64285661</v>
      </c>
    </row>
    <row r="535" spans="1:6" ht="12.75" customHeight="1" x14ac:dyDescent="0.2">
      <c r="A535" s="83" t="s">
        <v>181</v>
      </c>
      <c r="B535" s="83">
        <v>17</v>
      </c>
      <c r="C535" s="84">
        <v>1215.98569185</v>
      </c>
      <c r="D535" s="84">
        <v>1193.2672879199999</v>
      </c>
      <c r="E535" s="84">
        <v>229.58323496</v>
      </c>
      <c r="F535" s="84">
        <v>229.58323496</v>
      </c>
    </row>
    <row r="536" spans="1:6" ht="12.75" customHeight="1" x14ac:dyDescent="0.2">
      <c r="A536" s="83" t="s">
        <v>181</v>
      </c>
      <c r="B536" s="83">
        <v>18</v>
      </c>
      <c r="C536" s="84">
        <v>1164.95284597</v>
      </c>
      <c r="D536" s="84">
        <v>1155.93617511</v>
      </c>
      <c r="E536" s="84">
        <v>222.40077238000001</v>
      </c>
      <c r="F536" s="84">
        <v>222.40077238000001</v>
      </c>
    </row>
    <row r="537" spans="1:6" ht="12.75" customHeight="1" x14ac:dyDescent="0.2">
      <c r="A537" s="83" t="s">
        <v>181</v>
      </c>
      <c r="B537" s="83">
        <v>19</v>
      </c>
      <c r="C537" s="84">
        <v>1137.0344542099999</v>
      </c>
      <c r="D537" s="84">
        <v>1124.8740352100001</v>
      </c>
      <c r="E537" s="84">
        <v>216.42445287999999</v>
      </c>
      <c r="F537" s="84">
        <v>216.42445287999999</v>
      </c>
    </row>
    <row r="538" spans="1:6" ht="12.75" customHeight="1" x14ac:dyDescent="0.2">
      <c r="A538" s="83" t="s">
        <v>181</v>
      </c>
      <c r="B538" s="83">
        <v>20</v>
      </c>
      <c r="C538" s="84">
        <v>1127.94493926</v>
      </c>
      <c r="D538" s="84">
        <v>1116.8258551599999</v>
      </c>
      <c r="E538" s="84">
        <v>214.87599241999999</v>
      </c>
      <c r="F538" s="84">
        <v>214.87599241999999</v>
      </c>
    </row>
    <row r="539" spans="1:6" ht="12.75" customHeight="1" x14ac:dyDescent="0.2">
      <c r="A539" s="83" t="s">
        <v>181</v>
      </c>
      <c r="B539" s="83">
        <v>21</v>
      </c>
      <c r="C539" s="84">
        <v>1121.6067586900001</v>
      </c>
      <c r="D539" s="84">
        <v>1104.46711959</v>
      </c>
      <c r="E539" s="84">
        <v>212.4981861</v>
      </c>
      <c r="F539" s="84">
        <v>212.4981861</v>
      </c>
    </row>
    <row r="540" spans="1:6" ht="12.75" customHeight="1" x14ac:dyDescent="0.2">
      <c r="A540" s="83" t="s">
        <v>181</v>
      </c>
      <c r="B540" s="83">
        <v>22</v>
      </c>
      <c r="C540" s="84">
        <v>1131.2610036599999</v>
      </c>
      <c r="D540" s="84">
        <v>1111.62002422</v>
      </c>
      <c r="E540" s="84">
        <v>213.87439660999999</v>
      </c>
      <c r="F540" s="84">
        <v>213.87439660999999</v>
      </c>
    </row>
    <row r="541" spans="1:6" ht="12.75" customHeight="1" x14ac:dyDescent="0.2">
      <c r="A541" s="83" t="s">
        <v>181</v>
      </c>
      <c r="B541" s="83">
        <v>23</v>
      </c>
      <c r="C541" s="84">
        <v>1103.03947075</v>
      </c>
      <c r="D541" s="84">
        <v>1083.3951694</v>
      </c>
      <c r="E541" s="84">
        <v>208.44396745</v>
      </c>
      <c r="F541" s="84">
        <v>208.44396745</v>
      </c>
    </row>
    <row r="542" spans="1:6" ht="12.75" customHeight="1" x14ac:dyDescent="0.2">
      <c r="A542" s="83" t="s">
        <v>181</v>
      </c>
      <c r="B542" s="83">
        <v>24</v>
      </c>
      <c r="C542" s="84">
        <v>1138.5519580499999</v>
      </c>
      <c r="D542" s="84">
        <v>1118.5524792900001</v>
      </c>
      <c r="E542" s="84">
        <v>215.20819288999999</v>
      </c>
      <c r="F542" s="84">
        <v>215.20819288999999</v>
      </c>
    </row>
    <row r="543" spans="1:6" ht="12.75" customHeight="1" x14ac:dyDescent="0.2">
      <c r="A543" s="83" t="s">
        <v>182</v>
      </c>
      <c r="B543" s="83">
        <v>1</v>
      </c>
      <c r="C543" s="84">
        <v>1163.0331771900001</v>
      </c>
      <c r="D543" s="84">
        <v>1146.5305679400001</v>
      </c>
      <c r="E543" s="84">
        <v>220.59114452</v>
      </c>
      <c r="F543" s="84">
        <v>220.59114452</v>
      </c>
    </row>
    <row r="544" spans="1:6" ht="12.75" customHeight="1" x14ac:dyDescent="0.2">
      <c r="A544" s="83" t="s">
        <v>182</v>
      </c>
      <c r="B544" s="83">
        <v>2</v>
      </c>
      <c r="C544" s="84">
        <v>1220.01394211</v>
      </c>
      <c r="D544" s="84">
        <v>1202.0412758099999</v>
      </c>
      <c r="E544" s="84">
        <v>231.27134000000001</v>
      </c>
      <c r="F544" s="84">
        <v>231.27134000000001</v>
      </c>
    </row>
    <row r="545" spans="1:6" ht="12.75" customHeight="1" x14ac:dyDescent="0.2">
      <c r="A545" s="83" t="s">
        <v>182</v>
      </c>
      <c r="B545" s="83">
        <v>3</v>
      </c>
      <c r="C545" s="84">
        <v>1176.51190559</v>
      </c>
      <c r="D545" s="84">
        <v>1159.6937617799999</v>
      </c>
      <c r="E545" s="84">
        <v>223.12372766999999</v>
      </c>
      <c r="F545" s="84">
        <v>223.12372766999999</v>
      </c>
    </row>
    <row r="546" spans="1:6" ht="12.75" customHeight="1" x14ac:dyDescent="0.2">
      <c r="A546" s="83" t="s">
        <v>182</v>
      </c>
      <c r="B546" s="83">
        <v>4</v>
      </c>
      <c r="C546" s="84">
        <v>1182.9311234199999</v>
      </c>
      <c r="D546" s="84">
        <v>1165.1383337499999</v>
      </c>
      <c r="E546" s="84">
        <v>224.17125697</v>
      </c>
      <c r="F546" s="84">
        <v>224.17125697</v>
      </c>
    </row>
    <row r="547" spans="1:6" ht="12.75" customHeight="1" x14ac:dyDescent="0.2">
      <c r="A547" s="83" t="s">
        <v>182</v>
      </c>
      <c r="B547" s="83">
        <v>5</v>
      </c>
      <c r="C547" s="84">
        <v>1171.86021209</v>
      </c>
      <c r="D547" s="84">
        <v>1154.0998468</v>
      </c>
      <c r="E547" s="84">
        <v>222.04746495000001</v>
      </c>
      <c r="F547" s="84">
        <v>222.04746495000001</v>
      </c>
    </row>
    <row r="548" spans="1:6" ht="12.75" customHeight="1" x14ac:dyDescent="0.2">
      <c r="A548" s="83" t="s">
        <v>182</v>
      </c>
      <c r="B548" s="83">
        <v>6</v>
      </c>
      <c r="C548" s="84">
        <v>1166.4497092399999</v>
      </c>
      <c r="D548" s="84">
        <v>1150.38864541</v>
      </c>
      <c r="E548" s="84">
        <v>221.33343413</v>
      </c>
      <c r="F548" s="84">
        <v>221.33343413</v>
      </c>
    </row>
    <row r="549" spans="1:6" ht="12.75" customHeight="1" x14ac:dyDescent="0.2">
      <c r="A549" s="83" t="s">
        <v>182</v>
      </c>
      <c r="B549" s="83">
        <v>7</v>
      </c>
      <c r="C549" s="84">
        <v>1203.85070696</v>
      </c>
      <c r="D549" s="84">
        <v>1188.49439964</v>
      </c>
      <c r="E549" s="84">
        <v>228.66493682000001</v>
      </c>
      <c r="F549" s="84">
        <v>228.66493682000001</v>
      </c>
    </row>
    <row r="550" spans="1:6" ht="12.75" customHeight="1" x14ac:dyDescent="0.2">
      <c r="A550" s="83" t="s">
        <v>182</v>
      </c>
      <c r="B550" s="83">
        <v>8</v>
      </c>
      <c r="C550" s="84">
        <v>1192.03798385</v>
      </c>
      <c r="D550" s="84">
        <v>1181.87864562</v>
      </c>
      <c r="E550" s="84">
        <v>227.39207346000001</v>
      </c>
      <c r="F550" s="84">
        <v>227.39207346000001</v>
      </c>
    </row>
    <row r="551" spans="1:6" ht="12.75" customHeight="1" x14ac:dyDescent="0.2">
      <c r="A551" s="83" t="s">
        <v>182</v>
      </c>
      <c r="B551" s="83">
        <v>9</v>
      </c>
      <c r="C551" s="84">
        <v>1193.3883503100001</v>
      </c>
      <c r="D551" s="84">
        <v>1175.7232093699999</v>
      </c>
      <c r="E551" s="84">
        <v>226.20777469999999</v>
      </c>
      <c r="F551" s="84">
        <v>226.20777469999999</v>
      </c>
    </row>
    <row r="552" spans="1:6" ht="12.75" customHeight="1" x14ac:dyDescent="0.2">
      <c r="A552" s="83" t="s">
        <v>182</v>
      </c>
      <c r="B552" s="83">
        <v>10</v>
      </c>
      <c r="C552" s="84">
        <v>1160.8545179800001</v>
      </c>
      <c r="D552" s="84">
        <v>1144.49907682</v>
      </c>
      <c r="E552" s="84">
        <v>220.200288</v>
      </c>
      <c r="F552" s="84">
        <v>220.200288</v>
      </c>
    </row>
    <row r="553" spans="1:6" ht="12.75" customHeight="1" x14ac:dyDescent="0.2">
      <c r="A553" s="83" t="s">
        <v>182</v>
      </c>
      <c r="B553" s="83">
        <v>11</v>
      </c>
      <c r="C553" s="84">
        <v>1161.41233074</v>
      </c>
      <c r="D553" s="84">
        <v>1143.8513808499999</v>
      </c>
      <c r="E553" s="84">
        <v>220.07567205000001</v>
      </c>
      <c r="F553" s="84">
        <v>220.07567205000001</v>
      </c>
    </row>
    <row r="554" spans="1:6" ht="12.75" customHeight="1" x14ac:dyDescent="0.2">
      <c r="A554" s="83" t="s">
        <v>182</v>
      </c>
      <c r="B554" s="83">
        <v>12</v>
      </c>
      <c r="C554" s="84">
        <v>1166.0005553599999</v>
      </c>
      <c r="D554" s="84">
        <v>1150.9410961599999</v>
      </c>
      <c r="E554" s="84">
        <v>221.43972500999999</v>
      </c>
      <c r="F554" s="84">
        <v>221.43972500999999</v>
      </c>
    </row>
    <row r="555" spans="1:6" ht="12.75" customHeight="1" x14ac:dyDescent="0.2">
      <c r="A555" s="83" t="s">
        <v>182</v>
      </c>
      <c r="B555" s="83">
        <v>13</v>
      </c>
      <c r="C555" s="84">
        <v>1166.88216962</v>
      </c>
      <c r="D555" s="84">
        <v>1144.5977073700001</v>
      </c>
      <c r="E555" s="84">
        <v>220.21926439999999</v>
      </c>
      <c r="F555" s="84">
        <v>220.21926439999999</v>
      </c>
    </row>
    <row r="556" spans="1:6" ht="12.75" customHeight="1" x14ac:dyDescent="0.2">
      <c r="A556" s="83" t="s">
        <v>182</v>
      </c>
      <c r="B556" s="83">
        <v>14</v>
      </c>
      <c r="C556" s="84">
        <v>1162.5465645100001</v>
      </c>
      <c r="D556" s="84">
        <v>1144.5376636399999</v>
      </c>
      <c r="E556" s="84">
        <v>220.20771206000001</v>
      </c>
      <c r="F556" s="84">
        <v>220.20771206000001</v>
      </c>
    </row>
    <row r="557" spans="1:6" ht="12.75" customHeight="1" x14ac:dyDescent="0.2">
      <c r="A557" s="83" t="s">
        <v>182</v>
      </c>
      <c r="B557" s="83">
        <v>15</v>
      </c>
      <c r="C557" s="84">
        <v>1158.8733933799999</v>
      </c>
      <c r="D557" s="84">
        <v>1145.8820278999999</v>
      </c>
      <c r="E557" s="84">
        <v>220.46636617999999</v>
      </c>
      <c r="F557" s="84">
        <v>220.46636617999999</v>
      </c>
    </row>
    <row r="558" spans="1:6" ht="12.75" customHeight="1" x14ac:dyDescent="0.2">
      <c r="A558" s="83" t="s">
        <v>182</v>
      </c>
      <c r="B558" s="83">
        <v>16</v>
      </c>
      <c r="C558" s="84">
        <v>1244.9812282600001</v>
      </c>
      <c r="D558" s="84">
        <v>1224.5315028800001</v>
      </c>
      <c r="E558" s="84">
        <v>235.59843346</v>
      </c>
      <c r="F558" s="84">
        <v>235.59843346</v>
      </c>
    </row>
    <row r="559" spans="1:6" ht="12.75" customHeight="1" x14ac:dyDescent="0.2">
      <c r="A559" s="83" t="s">
        <v>182</v>
      </c>
      <c r="B559" s="83">
        <v>17</v>
      </c>
      <c r="C559" s="84">
        <v>1249.7520365</v>
      </c>
      <c r="D559" s="84">
        <v>1225.1630397500001</v>
      </c>
      <c r="E559" s="84">
        <v>235.71994042</v>
      </c>
      <c r="F559" s="84">
        <v>235.71994042</v>
      </c>
    </row>
    <row r="560" spans="1:6" ht="12.75" customHeight="1" x14ac:dyDescent="0.2">
      <c r="A560" s="83" t="s">
        <v>182</v>
      </c>
      <c r="B560" s="83">
        <v>18</v>
      </c>
      <c r="C560" s="84">
        <v>1205.9895743699999</v>
      </c>
      <c r="D560" s="84">
        <v>1187.93581225</v>
      </c>
      <c r="E560" s="84">
        <v>228.55746525000001</v>
      </c>
      <c r="F560" s="84">
        <v>228.55746525000001</v>
      </c>
    </row>
    <row r="561" spans="1:6" ht="12.75" customHeight="1" x14ac:dyDescent="0.2">
      <c r="A561" s="83" t="s">
        <v>182</v>
      </c>
      <c r="B561" s="83">
        <v>19</v>
      </c>
      <c r="C561" s="84">
        <v>1142.9449151599999</v>
      </c>
      <c r="D561" s="84">
        <v>1125.2876905000001</v>
      </c>
      <c r="E561" s="84">
        <v>216.50403967</v>
      </c>
      <c r="F561" s="84">
        <v>216.50403967</v>
      </c>
    </row>
    <row r="562" spans="1:6" ht="12.75" customHeight="1" x14ac:dyDescent="0.2">
      <c r="A562" s="83" t="s">
        <v>182</v>
      </c>
      <c r="B562" s="83">
        <v>20</v>
      </c>
      <c r="C562" s="84">
        <v>1135.95786449</v>
      </c>
      <c r="D562" s="84">
        <v>1124.4250618999999</v>
      </c>
      <c r="E562" s="84">
        <v>216.33807092999999</v>
      </c>
      <c r="F562" s="84">
        <v>216.33807092999999</v>
      </c>
    </row>
    <row r="563" spans="1:6" ht="12.75" customHeight="1" x14ac:dyDescent="0.2">
      <c r="A563" s="83" t="s">
        <v>182</v>
      </c>
      <c r="B563" s="83">
        <v>21</v>
      </c>
      <c r="C563" s="84">
        <v>1165.5286367599999</v>
      </c>
      <c r="D563" s="84">
        <v>1148.7393638200001</v>
      </c>
      <c r="E563" s="84">
        <v>221.01611427</v>
      </c>
      <c r="F563" s="84">
        <v>221.01611427</v>
      </c>
    </row>
    <row r="564" spans="1:6" ht="12.75" customHeight="1" x14ac:dyDescent="0.2">
      <c r="A564" s="83" t="s">
        <v>182</v>
      </c>
      <c r="B564" s="83">
        <v>22</v>
      </c>
      <c r="C564" s="84">
        <v>1177.1314480399999</v>
      </c>
      <c r="D564" s="84">
        <v>1168.6059553499999</v>
      </c>
      <c r="E564" s="84">
        <v>224.83842332</v>
      </c>
      <c r="F564" s="84">
        <v>224.83842332</v>
      </c>
    </row>
    <row r="565" spans="1:6" ht="12.75" customHeight="1" x14ac:dyDescent="0.2">
      <c r="A565" s="83" t="s">
        <v>182</v>
      </c>
      <c r="B565" s="83">
        <v>23</v>
      </c>
      <c r="C565" s="84">
        <v>1211.8968909</v>
      </c>
      <c r="D565" s="84">
        <v>1198.9824391</v>
      </c>
      <c r="E565" s="84">
        <v>230.68282338</v>
      </c>
      <c r="F565" s="84">
        <v>230.68282338</v>
      </c>
    </row>
    <row r="566" spans="1:6" ht="12.75" customHeight="1" x14ac:dyDescent="0.2">
      <c r="A566" s="83" t="s">
        <v>182</v>
      </c>
      <c r="B566" s="83">
        <v>24</v>
      </c>
      <c r="C566" s="84">
        <v>1199.6105532500001</v>
      </c>
      <c r="D566" s="84">
        <v>1178.3929916500001</v>
      </c>
      <c r="E566" s="84">
        <v>226.7214377</v>
      </c>
      <c r="F566" s="84">
        <v>226.7214377</v>
      </c>
    </row>
    <row r="567" spans="1:6" ht="12.75" customHeight="1" x14ac:dyDescent="0.2">
      <c r="A567" s="83" t="s">
        <v>183</v>
      </c>
      <c r="B567" s="83">
        <v>1</v>
      </c>
      <c r="C567" s="84">
        <v>1180.91036136</v>
      </c>
      <c r="D567" s="84">
        <v>1163.27028023</v>
      </c>
      <c r="E567" s="84">
        <v>223.81184565000001</v>
      </c>
      <c r="F567" s="84">
        <v>223.81184565000001</v>
      </c>
    </row>
    <row r="568" spans="1:6" ht="12.75" customHeight="1" x14ac:dyDescent="0.2">
      <c r="A568" s="83" t="s">
        <v>183</v>
      </c>
      <c r="B568" s="83">
        <v>2</v>
      </c>
      <c r="C568" s="84">
        <v>1146.1762397800001</v>
      </c>
      <c r="D568" s="84">
        <v>1128.9412230099999</v>
      </c>
      <c r="E568" s="84">
        <v>217.20697507</v>
      </c>
      <c r="F568" s="84">
        <v>217.20697507</v>
      </c>
    </row>
    <row r="569" spans="1:6" ht="12.75" customHeight="1" x14ac:dyDescent="0.2">
      <c r="A569" s="83" t="s">
        <v>183</v>
      </c>
      <c r="B569" s="83">
        <v>3</v>
      </c>
      <c r="C569" s="84">
        <v>1166.43324276</v>
      </c>
      <c r="D569" s="84">
        <v>1149.5538521200001</v>
      </c>
      <c r="E569" s="84">
        <v>221.17282087000001</v>
      </c>
      <c r="F569" s="84">
        <v>221.17282087000001</v>
      </c>
    </row>
    <row r="570" spans="1:6" ht="12.75" customHeight="1" x14ac:dyDescent="0.2">
      <c r="A570" s="83" t="s">
        <v>183</v>
      </c>
      <c r="B570" s="83">
        <v>4</v>
      </c>
      <c r="C570" s="84">
        <v>1183.0948409299999</v>
      </c>
      <c r="D570" s="84">
        <v>1165.8687262000001</v>
      </c>
      <c r="E570" s="84">
        <v>224.31178363000001</v>
      </c>
      <c r="F570" s="84">
        <v>224.31178363000001</v>
      </c>
    </row>
    <row r="571" spans="1:6" ht="12.75" customHeight="1" x14ac:dyDescent="0.2">
      <c r="A571" s="83" t="s">
        <v>183</v>
      </c>
      <c r="B571" s="83">
        <v>5</v>
      </c>
      <c r="C571" s="84">
        <v>1179.7793100199999</v>
      </c>
      <c r="D571" s="84">
        <v>1162.04368404</v>
      </c>
      <c r="E571" s="84">
        <v>223.57584997000001</v>
      </c>
      <c r="F571" s="84">
        <v>223.57584997000001</v>
      </c>
    </row>
    <row r="572" spans="1:6" ht="12.75" customHeight="1" x14ac:dyDescent="0.2">
      <c r="A572" s="83" t="s">
        <v>183</v>
      </c>
      <c r="B572" s="83">
        <v>6</v>
      </c>
      <c r="C572" s="84">
        <v>1186.5508990599999</v>
      </c>
      <c r="D572" s="84">
        <v>1169.1976199000001</v>
      </c>
      <c r="E572" s="84">
        <v>224.95225889</v>
      </c>
      <c r="F572" s="84">
        <v>224.95225889</v>
      </c>
    </row>
    <row r="573" spans="1:6" ht="12.75" customHeight="1" x14ac:dyDescent="0.2">
      <c r="A573" s="83" t="s">
        <v>183</v>
      </c>
      <c r="B573" s="83">
        <v>7</v>
      </c>
      <c r="C573" s="84">
        <v>1145.91597254</v>
      </c>
      <c r="D573" s="84">
        <v>1128.83815385</v>
      </c>
      <c r="E573" s="84">
        <v>217.18714467999999</v>
      </c>
      <c r="F573" s="84">
        <v>217.18714467999999</v>
      </c>
    </row>
    <row r="574" spans="1:6" ht="12.75" customHeight="1" x14ac:dyDescent="0.2">
      <c r="A574" s="83" t="s">
        <v>183</v>
      </c>
      <c r="B574" s="83">
        <v>8</v>
      </c>
      <c r="C574" s="84">
        <v>1148.46652718</v>
      </c>
      <c r="D574" s="84">
        <v>1126.8641421</v>
      </c>
      <c r="E574" s="84">
        <v>216.80734712</v>
      </c>
      <c r="F574" s="84">
        <v>216.80734712</v>
      </c>
    </row>
    <row r="575" spans="1:6" ht="12.75" customHeight="1" x14ac:dyDescent="0.2">
      <c r="A575" s="83" t="s">
        <v>183</v>
      </c>
      <c r="B575" s="83">
        <v>9</v>
      </c>
      <c r="C575" s="84">
        <v>1098.8632787900001</v>
      </c>
      <c r="D575" s="84">
        <v>1078.47888564</v>
      </c>
      <c r="E575" s="84">
        <v>207.49808019</v>
      </c>
      <c r="F575" s="84">
        <v>207.49808019</v>
      </c>
    </row>
    <row r="576" spans="1:6" ht="12.75" customHeight="1" x14ac:dyDescent="0.2">
      <c r="A576" s="83" t="s">
        <v>183</v>
      </c>
      <c r="B576" s="83">
        <v>10</v>
      </c>
      <c r="C576" s="84">
        <v>1081.0925885300001</v>
      </c>
      <c r="D576" s="84">
        <v>1061.36451582</v>
      </c>
      <c r="E576" s="84">
        <v>204.20529539</v>
      </c>
      <c r="F576" s="84">
        <v>204.20529539</v>
      </c>
    </row>
    <row r="577" spans="1:6" ht="12.75" customHeight="1" x14ac:dyDescent="0.2">
      <c r="A577" s="83" t="s">
        <v>183</v>
      </c>
      <c r="B577" s="83">
        <v>11</v>
      </c>
      <c r="C577" s="84">
        <v>1062.72852564</v>
      </c>
      <c r="D577" s="84">
        <v>1042.0650895799999</v>
      </c>
      <c r="E577" s="84">
        <v>200.49210828</v>
      </c>
      <c r="F577" s="84">
        <v>200.49210828</v>
      </c>
    </row>
    <row r="578" spans="1:6" ht="12.75" customHeight="1" x14ac:dyDescent="0.2">
      <c r="A578" s="83" t="s">
        <v>183</v>
      </c>
      <c r="B578" s="83">
        <v>12</v>
      </c>
      <c r="C578" s="84">
        <v>1053.4349837100001</v>
      </c>
      <c r="D578" s="84">
        <v>1034.92782444</v>
      </c>
      <c r="E578" s="84">
        <v>199.11890679000001</v>
      </c>
      <c r="F578" s="84">
        <v>199.11890679000001</v>
      </c>
    </row>
    <row r="579" spans="1:6" ht="12.75" customHeight="1" x14ac:dyDescent="0.2">
      <c r="A579" s="83" t="s">
        <v>183</v>
      </c>
      <c r="B579" s="83">
        <v>13</v>
      </c>
      <c r="C579" s="84">
        <v>1048.4774757600001</v>
      </c>
      <c r="D579" s="84">
        <v>1024.4472512899999</v>
      </c>
      <c r="E579" s="84">
        <v>197.10245674000001</v>
      </c>
      <c r="F579" s="84">
        <v>197.10245674000001</v>
      </c>
    </row>
    <row r="580" spans="1:6" ht="12.75" customHeight="1" x14ac:dyDescent="0.2">
      <c r="A580" s="83" t="s">
        <v>183</v>
      </c>
      <c r="B580" s="83">
        <v>14</v>
      </c>
      <c r="C580" s="84">
        <v>1034.5333467600001</v>
      </c>
      <c r="D580" s="84">
        <v>1016.04695936</v>
      </c>
      <c r="E580" s="84">
        <v>195.48625036000001</v>
      </c>
      <c r="F580" s="84">
        <v>195.48625036000001</v>
      </c>
    </row>
    <row r="581" spans="1:6" ht="12.75" customHeight="1" x14ac:dyDescent="0.2">
      <c r="A581" s="83" t="s">
        <v>183</v>
      </c>
      <c r="B581" s="83">
        <v>15</v>
      </c>
      <c r="C581" s="84">
        <v>1029.11522814</v>
      </c>
      <c r="D581" s="84">
        <v>1009.42267173</v>
      </c>
      <c r="E581" s="84">
        <v>194.21174515000001</v>
      </c>
      <c r="F581" s="84">
        <v>194.21174515000001</v>
      </c>
    </row>
    <row r="582" spans="1:6" ht="12.75" customHeight="1" x14ac:dyDescent="0.2">
      <c r="A582" s="83" t="s">
        <v>183</v>
      </c>
      <c r="B582" s="83">
        <v>16</v>
      </c>
      <c r="C582" s="84">
        <v>1023.3797131600001</v>
      </c>
      <c r="D582" s="84">
        <v>1002.80274114</v>
      </c>
      <c r="E582" s="84">
        <v>192.93807821999999</v>
      </c>
      <c r="F582" s="84">
        <v>192.93807821999999</v>
      </c>
    </row>
    <row r="583" spans="1:6" ht="12.75" customHeight="1" x14ac:dyDescent="0.2">
      <c r="A583" s="83" t="s">
        <v>183</v>
      </c>
      <c r="B583" s="83">
        <v>17</v>
      </c>
      <c r="C583" s="84">
        <v>1025.18118557</v>
      </c>
      <c r="D583" s="84">
        <v>999.24101942000004</v>
      </c>
      <c r="E583" s="84">
        <v>192.25280710999999</v>
      </c>
      <c r="F583" s="84">
        <v>192.25280710999999</v>
      </c>
    </row>
    <row r="584" spans="1:6" ht="12.75" customHeight="1" x14ac:dyDescent="0.2">
      <c r="A584" s="83" t="s">
        <v>183</v>
      </c>
      <c r="B584" s="83">
        <v>18</v>
      </c>
      <c r="C584" s="84">
        <v>1017.95317234</v>
      </c>
      <c r="D584" s="84">
        <v>1004.18254193</v>
      </c>
      <c r="E584" s="84">
        <v>193.20355028</v>
      </c>
      <c r="F584" s="84">
        <v>193.20355028</v>
      </c>
    </row>
    <row r="585" spans="1:6" ht="12.75" customHeight="1" x14ac:dyDescent="0.2">
      <c r="A585" s="83" t="s">
        <v>183</v>
      </c>
      <c r="B585" s="83">
        <v>19</v>
      </c>
      <c r="C585" s="84">
        <v>1028.1466596800001</v>
      </c>
      <c r="D585" s="84">
        <v>1011.18780899</v>
      </c>
      <c r="E585" s="84">
        <v>194.5513555</v>
      </c>
      <c r="F585" s="84">
        <v>194.5513555</v>
      </c>
    </row>
    <row r="586" spans="1:6" ht="12.75" customHeight="1" x14ac:dyDescent="0.2">
      <c r="A586" s="83" t="s">
        <v>183</v>
      </c>
      <c r="B586" s="83">
        <v>20</v>
      </c>
      <c r="C586" s="84">
        <v>1020.57882952</v>
      </c>
      <c r="D586" s="84">
        <v>1005.45551287</v>
      </c>
      <c r="E586" s="84">
        <v>193.44846841</v>
      </c>
      <c r="F586" s="84">
        <v>193.44846841</v>
      </c>
    </row>
    <row r="587" spans="1:6" ht="12.75" customHeight="1" x14ac:dyDescent="0.2">
      <c r="A587" s="83" t="s">
        <v>183</v>
      </c>
      <c r="B587" s="83">
        <v>21</v>
      </c>
      <c r="C587" s="84">
        <v>1009.41361416</v>
      </c>
      <c r="D587" s="84">
        <v>994.81132231000004</v>
      </c>
      <c r="E587" s="84">
        <v>191.40053854999999</v>
      </c>
      <c r="F587" s="84">
        <v>191.40053854999999</v>
      </c>
    </row>
    <row r="588" spans="1:6" ht="12.75" customHeight="1" x14ac:dyDescent="0.2">
      <c r="A588" s="83" t="s">
        <v>183</v>
      </c>
      <c r="B588" s="83">
        <v>22</v>
      </c>
      <c r="C588" s="84">
        <v>1026.5737838</v>
      </c>
      <c r="D588" s="84">
        <v>1013.61035917</v>
      </c>
      <c r="E588" s="84">
        <v>195.01745133</v>
      </c>
      <c r="F588" s="84">
        <v>195.01745133</v>
      </c>
    </row>
    <row r="589" spans="1:6" ht="12.75" customHeight="1" x14ac:dyDescent="0.2">
      <c r="A589" s="83" t="s">
        <v>183</v>
      </c>
      <c r="B589" s="83">
        <v>23</v>
      </c>
      <c r="C589" s="84">
        <v>1058.4255213500001</v>
      </c>
      <c r="D589" s="84">
        <v>1039.6354157400001</v>
      </c>
      <c r="E589" s="84">
        <v>200.02464187000001</v>
      </c>
      <c r="F589" s="84">
        <v>200.02464187000001</v>
      </c>
    </row>
    <row r="590" spans="1:6" ht="12.75" customHeight="1" x14ac:dyDescent="0.2">
      <c r="A590" s="83" t="s">
        <v>183</v>
      </c>
      <c r="B590" s="83">
        <v>24</v>
      </c>
      <c r="C590" s="84">
        <v>1112.99814438</v>
      </c>
      <c r="D590" s="84">
        <v>1090.0639615800001</v>
      </c>
      <c r="E590" s="84">
        <v>209.72703529</v>
      </c>
      <c r="F590" s="84">
        <v>209.72703529</v>
      </c>
    </row>
    <row r="591" spans="1:6" ht="12.75" customHeight="1" x14ac:dyDescent="0.2">
      <c r="A591" s="83" t="s">
        <v>184</v>
      </c>
      <c r="B591" s="83">
        <v>1</v>
      </c>
      <c r="C591" s="84">
        <v>1146.9839556699999</v>
      </c>
      <c r="D591" s="84">
        <v>1131.8173153600001</v>
      </c>
      <c r="E591" s="84">
        <v>217.76033188</v>
      </c>
      <c r="F591" s="84">
        <v>217.76033188</v>
      </c>
    </row>
    <row r="592" spans="1:6" ht="12.75" customHeight="1" x14ac:dyDescent="0.2">
      <c r="A592" s="83" t="s">
        <v>184</v>
      </c>
      <c r="B592" s="83">
        <v>2</v>
      </c>
      <c r="C592" s="84">
        <v>1186.62375195</v>
      </c>
      <c r="D592" s="84">
        <v>1166.67180753</v>
      </c>
      <c r="E592" s="84">
        <v>224.46629554</v>
      </c>
      <c r="F592" s="84">
        <v>224.46629554</v>
      </c>
    </row>
    <row r="593" spans="1:6" ht="12.75" customHeight="1" x14ac:dyDescent="0.2">
      <c r="A593" s="83" t="s">
        <v>184</v>
      </c>
      <c r="B593" s="83">
        <v>3</v>
      </c>
      <c r="C593" s="84">
        <v>1234.26406761</v>
      </c>
      <c r="D593" s="84">
        <v>1215.8702771599999</v>
      </c>
      <c r="E593" s="84">
        <v>233.93202373</v>
      </c>
      <c r="F593" s="84">
        <v>233.93202373</v>
      </c>
    </row>
    <row r="594" spans="1:6" ht="12.75" customHeight="1" x14ac:dyDescent="0.2">
      <c r="A594" s="83" t="s">
        <v>184</v>
      </c>
      <c r="B594" s="83">
        <v>4</v>
      </c>
      <c r="C594" s="84">
        <v>1244.9275108100001</v>
      </c>
      <c r="D594" s="84">
        <v>1227.26901286</v>
      </c>
      <c r="E594" s="84">
        <v>236.12512719</v>
      </c>
      <c r="F594" s="84">
        <v>236.12512719</v>
      </c>
    </row>
    <row r="595" spans="1:6" ht="12.75" customHeight="1" x14ac:dyDescent="0.2">
      <c r="A595" s="83" t="s">
        <v>184</v>
      </c>
      <c r="B595" s="83">
        <v>5</v>
      </c>
      <c r="C595" s="84">
        <v>1239.34435476</v>
      </c>
      <c r="D595" s="84">
        <v>1220.8493628199999</v>
      </c>
      <c r="E595" s="84">
        <v>234.88999401000001</v>
      </c>
      <c r="F595" s="84">
        <v>234.88999401000001</v>
      </c>
    </row>
    <row r="596" spans="1:6" ht="12.75" customHeight="1" x14ac:dyDescent="0.2">
      <c r="A596" s="83" t="s">
        <v>184</v>
      </c>
      <c r="B596" s="83">
        <v>6</v>
      </c>
      <c r="C596" s="84">
        <v>1241.9311149600001</v>
      </c>
      <c r="D596" s="84">
        <v>1223.91523904</v>
      </c>
      <c r="E596" s="84">
        <v>235.47986502000001</v>
      </c>
      <c r="F596" s="84">
        <v>235.47986502000001</v>
      </c>
    </row>
    <row r="597" spans="1:6" ht="12.75" customHeight="1" x14ac:dyDescent="0.2">
      <c r="A597" s="83" t="s">
        <v>184</v>
      </c>
      <c r="B597" s="83">
        <v>7</v>
      </c>
      <c r="C597" s="84">
        <v>1201.7852261999999</v>
      </c>
      <c r="D597" s="84">
        <v>1184.90715694</v>
      </c>
      <c r="E597" s="84">
        <v>227.97475549999999</v>
      </c>
      <c r="F597" s="84">
        <v>227.97475549999999</v>
      </c>
    </row>
    <row r="598" spans="1:6" ht="12.75" customHeight="1" x14ac:dyDescent="0.2">
      <c r="A598" s="83" t="s">
        <v>184</v>
      </c>
      <c r="B598" s="83">
        <v>8</v>
      </c>
      <c r="C598" s="84">
        <v>1151.3115734</v>
      </c>
      <c r="D598" s="84">
        <v>1130.3152160899999</v>
      </c>
      <c r="E598" s="84">
        <v>217.47132973000001</v>
      </c>
      <c r="F598" s="84">
        <v>217.47132973000001</v>
      </c>
    </row>
    <row r="599" spans="1:6" ht="12.75" customHeight="1" x14ac:dyDescent="0.2">
      <c r="A599" s="83" t="s">
        <v>184</v>
      </c>
      <c r="B599" s="83">
        <v>9</v>
      </c>
      <c r="C599" s="84">
        <v>1099.25292788</v>
      </c>
      <c r="D599" s="84">
        <v>1077.6546784899999</v>
      </c>
      <c r="E599" s="84">
        <v>207.33950369999999</v>
      </c>
      <c r="F599" s="84">
        <v>207.33950369999999</v>
      </c>
    </row>
    <row r="600" spans="1:6" ht="12.75" customHeight="1" x14ac:dyDescent="0.2">
      <c r="A600" s="83" t="s">
        <v>184</v>
      </c>
      <c r="B600" s="83">
        <v>10</v>
      </c>
      <c r="C600" s="84">
        <v>1064.0269628799999</v>
      </c>
      <c r="D600" s="84">
        <v>1044.4706704099999</v>
      </c>
      <c r="E600" s="84">
        <v>200.95493923000001</v>
      </c>
      <c r="F600" s="84">
        <v>200.95493923000001</v>
      </c>
    </row>
    <row r="601" spans="1:6" ht="12.75" customHeight="1" x14ac:dyDescent="0.2">
      <c r="A601" s="83" t="s">
        <v>184</v>
      </c>
      <c r="B601" s="83">
        <v>11</v>
      </c>
      <c r="C601" s="84">
        <v>1040.51493663</v>
      </c>
      <c r="D601" s="84">
        <v>1021.26029867</v>
      </c>
      <c r="E601" s="84">
        <v>196.48929077</v>
      </c>
      <c r="F601" s="84">
        <v>196.48929077</v>
      </c>
    </row>
    <row r="602" spans="1:6" ht="12.75" customHeight="1" x14ac:dyDescent="0.2">
      <c r="A602" s="83" t="s">
        <v>184</v>
      </c>
      <c r="B602" s="83">
        <v>12</v>
      </c>
      <c r="C602" s="84">
        <v>1025.30319394</v>
      </c>
      <c r="D602" s="84">
        <v>1015.25967357</v>
      </c>
      <c r="E602" s="84">
        <v>195.3347775</v>
      </c>
      <c r="F602" s="84">
        <v>195.3347775</v>
      </c>
    </row>
    <row r="603" spans="1:6" ht="12.75" customHeight="1" x14ac:dyDescent="0.2">
      <c r="A603" s="83" t="s">
        <v>184</v>
      </c>
      <c r="B603" s="83">
        <v>13</v>
      </c>
      <c r="C603" s="84">
        <v>1037.7450915300001</v>
      </c>
      <c r="D603" s="84">
        <v>1015.10442583</v>
      </c>
      <c r="E603" s="84">
        <v>195.30490800999999</v>
      </c>
      <c r="F603" s="84">
        <v>195.30490800999999</v>
      </c>
    </row>
    <row r="604" spans="1:6" ht="12.75" customHeight="1" x14ac:dyDescent="0.2">
      <c r="A604" s="83" t="s">
        <v>184</v>
      </c>
      <c r="B604" s="83">
        <v>14</v>
      </c>
      <c r="C604" s="84">
        <v>1025.5089987700001</v>
      </c>
      <c r="D604" s="84">
        <v>1006.1781397</v>
      </c>
      <c r="E604" s="84">
        <v>193.58750097000001</v>
      </c>
      <c r="F604" s="84">
        <v>193.58750097000001</v>
      </c>
    </row>
    <row r="605" spans="1:6" ht="12.75" customHeight="1" x14ac:dyDescent="0.2">
      <c r="A605" s="83" t="s">
        <v>184</v>
      </c>
      <c r="B605" s="83">
        <v>15</v>
      </c>
      <c r="C605" s="84">
        <v>1023.376116</v>
      </c>
      <c r="D605" s="84">
        <v>1004.06473098</v>
      </c>
      <c r="E605" s="84">
        <v>193.18088359000001</v>
      </c>
      <c r="F605" s="84">
        <v>193.18088359000001</v>
      </c>
    </row>
    <row r="606" spans="1:6" ht="12.75" customHeight="1" x14ac:dyDescent="0.2">
      <c r="A606" s="83" t="s">
        <v>184</v>
      </c>
      <c r="B606" s="83">
        <v>16</v>
      </c>
      <c r="C606" s="84">
        <v>1016.86220888</v>
      </c>
      <c r="D606" s="84">
        <v>996.31694435999998</v>
      </c>
      <c r="E606" s="84">
        <v>191.69021848</v>
      </c>
      <c r="F606" s="84">
        <v>191.69021848</v>
      </c>
    </row>
    <row r="607" spans="1:6" ht="12.75" customHeight="1" x14ac:dyDescent="0.2">
      <c r="A607" s="83" t="s">
        <v>184</v>
      </c>
      <c r="B607" s="83">
        <v>17</v>
      </c>
      <c r="C607" s="84">
        <v>1017.51717394</v>
      </c>
      <c r="D607" s="84">
        <v>995.26057132999995</v>
      </c>
      <c r="E607" s="84">
        <v>191.48697354000001</v>
      </c>
      <c r="F607" s="84">
        <v>191.48697354000001</v>
      </c>
    </row>
    <row r="608" spans="1:6" ht="12.75" customHeight="1" x14ac:dyDescent="0.2">
      <c r="A608" s="83" t="s">
        <v>184</v>
      </c>
      <c r="B608" s="83">
        <v>18</v>
      </c>
      <c r="C608" s="84">
        <v>1020.06919654</v>
      </c>
      <c r="D608" s="84">
        <v>1003.71924475</v>
      </c>
      <c r="E608" s="84">
        <v>193.11441245</v>
      </c>
      <c r="F608" s="84">
        <v>193.11441245</v>
      </c>
    </row>
    <row r="609" spans="1:6" ht="12.75" customHeight="1" x14ac:dyDescent="0.2">
      <c r="A609" s="83" t="s">
        <v>184</v>
      </c>
      <c r="B609" s="83">
        <v>19</v>
      </c>
      <c r="C609" s="84">
        <v>1000.33187394</v>
      </c>
      <c r="D609" s="84">
        <v>984.21617786000002</v>
      </c>
      <c r="E609" s="84">
        <v>189.36204512</v>
      </c>
      <c r="F609" s="84">
        <v>189.36204512</v>
      </c>
    </row>
    <row r="610" spans="1:6" ht="12.75" customHeight="1" x14ac:dyDescent="0.2">
      <c r="A610" s="83" t="s">
        <v>184</v>
      </c>
      <c r="B610" s="83">
        <v>20</v>
      </c>
      <c r="C610" s="84">
        <v>1016.01762382</v>
      </c>
      <c r="D610" s="84">
        <v>999.22171001000004</v>
      </c>
      <c r="E610" s="84">
        <v>192.24909201</v>
      </c>
      <c r="F610" s="84">
        <v>192.24909201</v>
      </c>
    </row>
    <row r="611" spans="1:6" ht="12.75" customHeight="1" x14ac:dyDescent="0.2">
      <c r="A611" s="83" t="s">
        <v>184</v>
      </c>
      <c r="B611" s="83">
        <v>21</v>
      </c>
      <c r="C611" s="84">
        <v>1029.3260344600001</v>
      </c>
      <c r="D611" s="84">
        <v>1013.202359</v>
      </c>
      <c r="E611" s="84">
        <v>194.93895257</v>
      </c>
      <c r="F611" s="84">
        <v>194.93895257</v>
      </c>
    </row>
    <row r="612" spans="1:6" ht="12.75" customHeight="1" x14ac:dyDescent="0.2">
      <c r="A612" s="83" t="s">
        <v>184</v>
      </c>
      <c r="B612" s="83">
        <v>22</v>
      </c>
      <c r="C612" s="84">
        <v>1047.26983281</v>
      </c>
      <c r="D612" s="84">
        <v>1028.3778243700001</v>
      </c>
      <c r="E612" s="84">
        <v>197.85869442000001</v>
      </c>
      <c r="F612" s="84">
        <v>197.85869442000001</v>
      </c>
    </row>
    <row r="613" spans="1:6" ht="12.75" customHeight="1" x14ac:dyDescent="0.2">
      <c r="A613" s="83" t="s">
        <v>184</v>
      </c>
      <c r="B613" s="83">
        <v>23</v>
      </c>
      <c r="C613" s="84">
        <v>1071.62954687</v>
      </c>
      <c r="D613" s="84">
        <v>1052.1092681499999</v>
      </c>
      <c r="E613" s="84">
        <v>202.42459653</v>
      </c>
      <c r="F613" s="84">
        <v>202.42459653</v>
      </c>
    </row>
    <row r="614" spans="1:6" ht="12.75" customHeight="1" x14ac:dyDescent="0.2">
      <c r="A614" s="83" t="s">
        <v>184</v>
      </c>
      <c r="B614" s="83">
        <v>24</v>
      </c>
      <c r="C614" s="84">
        <v>1105.83051983</v>
      </c>
      <c r="D614" s="84">
        <v>1091.35661125</v>
      </c>
      <c r="E614" s="84">
        <v>209.97573958000001</v>
      </c>
      <c r="F614" s="84">
        <v>209.97573958000001</v>
      </c>
    </row>
    <row r="615" spans="1:6" ht="12.75" customHeight="1" x14ac:dyDescent="0.2">
      <c r="A615" s="83" t="s">
        <v>185</v>
      </c>
      <c r="B615" s="83">
        <v>1</v>
      </c>
      <c r="C615" s="84">
        <v>1176.9835853</v>
      </c>
      <c r="D615" s="84">
        <v>1161.02084599</v>
      </c>
      <c r="E615" s="84">
        <v>223.37905713000001</v>
      </c>
      <c r="F615" s="84">
        <v>223.37905713000001</v>
      </c>
    </row>
    <row r="616" spans="1:6" ht="12.75" customHeight="1" x14ac:dyDescent="0.2">
      <c r="A616" s="83" t="s">
        <v>185</v>
      </c>
      <c r="B616" s="83">
        <v>2</v>
      </c>
      <c r="C616" s="84">
        <v>1265.46463939</v>
      </c>
      <c r="D616" s="84">
        <v>1247.91804017</v>
      </c>
      <c r="E616" s="84">
        <v>240.09797596999999</v>
      </c>
      <c r="F616" s="84">
        <v>240.09797596999999</v>
      </c>
    </row>
    <row r="617" spans="1:6" ht="12.75" customHeight="1" x14ac:dyDescent="0.2">
      <c r="A617" s="83" t="s">
        <v>185</v>
      </c>
      <c r="B617" s="83">
        <v>3</v>
      </c>
      <c r="C617" s="84">
        <v>1264.36491905</v>
      </c>
      <c r="D617" s="84">
        <v>1247.2230822199999</v>
      </c>
      <c r="E617" s="84">
        <v>239.96426686999999</v>
      </c>
      <c r="F617" s="84">
        <v>239.96426686999999</v>
      </c>
    </row>
    <row r="618" spans="1:6" ht="12.75" customHeight="1" x14ac:dyDescent="0.2">
      <c r="A618" s="83" t="s">
        <v>185</v>
      </c>
      <c r="B618" s="83">
        <v>4</v>
      </c>
      <c r="C618" s="84">
        <v>1153.22134841</v>
      </c>
      <c r="D618" s="84">
        <v>1137.4714854599999</v>
      </c>
      <c r="E618" s="84">
        <v>218.84818762</v>
      </c>
      <c r="F618" s="84">
        <v>218.84818762</v>
      </c>
    </row>
    <row r="619" spans="1:6" ht="12.75" customHeight="1" x14ac:dyDescent="0.2">
      <c r="A619" s="83" t="s">
        <v>185</v>
      </c>
      <c r="B619" s="83">
        <v>5</v>
      </c>
      <c r="C619" s="84">
        <v>1149.4264533</v>
      </c>
      <c r="D619" s="84">
        <v>1132.9208099099999</v>
      </c>
      <c r="E619" s="84">
        <v>217.97264294999999</v>
      </c>
      <c r="F619" s="84">
        <v>217.97264294999999</v>
      </c>
    </row>
    <row r="620" spans="1:6" ht="12.75" customHeight="1" x14ac:dyDescent="0.2">
      <c r="A620" s="83" t="s">
        <v>185</v>
      </c>
      <c r="B620" s="83">
        <v>6</v>
      </c>
      <c r="C620" s="84">
        <v>1159.2460076499999</v>
      </c>
      <c r="D620" s="84">
        <v>1142.7230845900001</v>
      </c>
      <c r="E620" s="84">
        <v>219.85858916999999</v>
      </c>
      <c r="F620" s="84">
        <v>219.85858916999999</v>
      </c>
    </row>
    <row r="621" spans="1:6" ht="12.75" customHeight="1" x14ac:dyDescent="0.2">
      <c r="A621" s="83" t="s">
        <v>185</v>
      </c>
      <c r="B621" s="83">
        <v>7</v>
      </c>
      <c r="C621" s="84">
        <v>1222.38412614</v>
      </c>
      <c r="D621" s="84">
        <v>1205.9492327200001</v>
      </c>
      <c r="E621" s="84">
        <v>232.02322634999999</v>
      </c>
      <c r="F621" s="84">
        <v>232.02322634999999</v>
      </c>
    </row>
    <row r="622" spans="1:6" ht="12.75" customHeight="1" x14ac:dyDescent="0.2">
      <c r="A622" s="83" t="s">
        <v>185</v>
      </c>
      <c r="B622" s="83">
        <v>8</v>
      </c>
      <c r="C622" s="84">
        <v>1204.5003701999999</v>
      </c>
      <c r="D622" s="84">
        <v>1185.68732873</v>
      </c>
      <c r="E622" s="84">
        <v>228.12485964999999</v>
      </c>
      <c r="F622" s="84">
        <v>228.12485964999999</v>
      </c>
    </row>
    <row r="623" spans="1:6" ht="12.75" customHeight="1" x14ac:dyDescent="0.2">
      <c r="A623" s="83" t="s">
        <v>185</v>
      </c>
      <c r="B623" s="83">
        <v>9</v>
      </c>
      <c r="C623" s="84">
        <v>1136.70295655</v>
      </c>
      <c r="D623" s="84">
        <v>1120.0239795099999</v>
      </c>
      <c r="E623" s="84">
        <v>215.49130781</v>
      </c>
      <c r="F623" s="84">
        <v>215.49130781</v>
      </c>
    </row>
    <row r="624" spans="1:6" ht="12.75" customHeight="1" x14ac:dyDescent="0.2">
      <c r="A624" s="83" t="s">
        <v>185</v>
      </c>
      <c r="B624" s="83">
        <v>10</v>
      </c>
      <c r="C624" s="84">
        <v>1096.22159857</v>
      </c>
      <c r="D624" s="84">
        <v>1080.31401491</v>
      </c>
      <c r="E624" s="84">
        <v>207.85115691999999</v>
      </c>
      <c r="F624" s="84">
        <v>207.85115691999999</v>
      </c>
    </row>
    <row r="625" spans="1:6" ht="12.75" customHeight="1" x14ac:dyDescent="0.2">
      <c r="A625" s="83" t="s">
        <v>185</v>
      </c>
      <c r="B625" s="83">
        <v>11</v>
      </c>
      <c r="C625" s="84">
        <v>1094.9611534000001</v>
      </c>
      <c r="D625" s="84">
        <v>1078.5378956500001</v>
      </c>
      <c r="E625" s="84">
        <v>207.50943365000001</v>
      </c>
      <c r="F625" s="84">
        <v>207.50943365000001</v>
      </c>
    </row>
    <row r="626" spans="1:6" ht="12.75" customHeight="1" x14ac:dyDescent="0.2">
      <c r="A626" s="83" t="s">
        <v>185</v>
      </c>
      <c r="B626" s="83">
        <v>12</v>
      </c>
      <c r="C626" s="84">
        <v>1109.79011096</v>
      </c>
      <c r="D626" s="84">
        <v>1095.1462157000001</v>
      </c>
      <c r="E626" s="84">
        <v>210.70485506</v>
      </c>
      <c r="F626" s="84">
        <v>210.70485506</v>
      </c>
    </row>
    <row r="627" spans="1:6" ht="12.75" customHeight="1" x14ac:dyDescent="0.2">
      <c r="A627" s="83" t="s">
        <v>185</v>
      </c>
      <c r="B627" s="83">
        <v>13</v>
      </c>
      <c r="C627" s="84">
        <v>1126.22155645</v>
      </c>
      <c r="D627" s="84">
        <v>1108.4173970899999</v>
      </c>
      <c r="E627" s="84">
        <v>213.25821489</v>
      </c>
      <c r="F627" s="84">
        <v>213.25821489</v>
      </c>
    </row>
    <row r="628" spans="1:6" ht="12.75" customHeight="1" x14ac:dyDescent="0.2">
      <c r="A628" s="83" t="s">
        <v>185</v>
      </c>
      <c r="B628" s="83">
        <v>14</v>
      </c>
      <c r="C628" s="84">
        <v>1125.26942936</v>
      </c>
      <c r="D628" s="84">
        <v>1107.85030706</v>
      </c>
      <c r="E628" s="84">
        <v>213.14910742999999</v>
      </c>
      <c r="F628" s="84">
        <v>213.14910742999999</v>
      </c>
    </row>
    <row r="629" spans="1:6" ht="12.75" customHeight="1" x14ac:dyDescent="0.2">
      <c r="A629" s="83" t="s">
        <v>185</v>
      </c>
      <c r="B629" s="83">
        <v>15</v>
      </c>
      <c r="C629" s="84">
        <v>1120.23974318</v>
      </c>
      <c r="D629" s="84">
        <v>1103.5096049399999</v>
      </c>
      <c r="E629" s="84">
        <v>212.31396140000001</v>
      </c>
      <c r="F629" s="84">
        <v>212.31396140000001</v>
      </c>
    </row>
    <row r="630" spans="1:6" ht="12.75" customHeight="1" x14ac:dyDescent="0.2">
      <c r="A630" s="83" t="s">
        <v>185</v>
      </c>
      <c r="B630" s="83">
        <v>16</v>
      </c>
      <c r="C630" s="84">
        <v>1114.2365945700001</v>
      </c>
      <c r="D630" s="84">
        <v>1105.4530866499999</v>
      </c>
      <c r="E630" s="84">
        <v>212.68788502000001</v>
      </c>
      <c r="F630" s="84">
        <v>212.68788502000001</v>
      </c>
    </row>
    <row r="631" spans="1:6" ht="12.75" customHeight="1" x14ac:dyDescent="0.2">
      <c r="A631" s="83" t="s">
        <v>185</v>
      </c>
      <c r="B631" s="83">
        <v>17</v>
      </c>
      <c r="C631" s="84">
        <v>1115.9988693099999</v>
      </c>
      <c r="D631" s="84">
        <v>1097.03148317</v>
      </c>
      <c r="E631" s="84">
        <v>211.06757832</v>
      </c>
      <c r="F631" s="84">
        <v>211.06757832</v>
      </c>
    </row>
    <row r="632" spans="1:6" ht="12.75" customHeight="1" x14ac:dyDescent="0.2">
      <c r="A632" s="83" t="s">
        <v>185</v>
      </c>
      <c r="B632" s="83">
        <v>18</v>
      </c>
      <c r="C632" s="84">
        <v>1095.82608684</v>
      </c>
      <c r="D632" s="84">
        <v>1080.8244729999999</v>
      </c>
      <c r="E632" s="84">
        <v>207.94936845999999</v>
      </c>
      <c r="F632" s="84">
        <v>207.94936845999999</v>
      </c>
    </row>
    <row r="633" spans="1:6" ht="12.75" customHeight="1" x14ac:dyDescent="0.2">
      <c r="A633" s="83" t="s">
        <v>185</v>
      </c>
      <c r="B633" s="83">
        <v>19</v>
      </c>
      <c r="C633" s="84">
        <v>1103.99381139</v>
      </c>
      <c r="D633" s="84">
        <v>1086.6308435599999</v>
      </c>
      <c r="E633" s="84">
        <v>209.06650739</v>
      </c>
      <c r="F633" s="84">
        <v>209.06650739</v>
      </c>
    </row>
    <row r="634" spans="1:6" ht="12.75" customHeight="1" x14ac:dyDescent="0.2">
      <c r="A634" s="83" t="s">
        <v>185</v>
      </c>
      <c r="B634" s="83">
        <v>20</v>
      </c>
      <c r="C634" s="84">
        <v>1120.6254052100001</v>
      </c>
      <c r="D634" s="84">
        <v>1107.2003103899999</v>
      </c>
      <c r="E634" s="84">
        <v>213.02404883</v>
      </c>
      <c r="F634" s="84">
        <v>213.02404883</v>
      </c>
    </row>
    <row r="635" spans="1:6" ht="12.75" customHeight="1" x14ac:dyDescent="0.2">
      <c r="A635" s="83" t="s">
        <v>185</v>
      </c>
      <c r="B635" s="83">
        <v>21</v>
      </c>
      <c r="C635" s="84">
        <v>1089.2310189</v>
      </c>
      <c r="D635" s="84">
        <v>1073.47082877</v>
      </c>
      <c r="E635" s="84">
        <v>206.53453589</v>
      </c>
      <c r="F635" s="84">
        <v>206.53453589</v>
      </c>
    </row>
    <row r="636" spans="1:6" ht="12.75" customHeight="1" x14ac:dyDescent="0.2">
      <c r="A636" s="83" t="s">
        <v>185</v>
      </c>
      <c r="B636" s="83">
        <v>22</v>
      </c>
      <c r="C636" s="84">
        <v>1111.4901606000001</v>
      </c>
      <c r="D636" s="84">
        <v>1094.66089642</v>
      </c>
      <c r="E636" s="84">
        <v>210.61148019999999</v>
      </c>
      <c r="F636" s="84">
        <v>210.61148019999999</v>
      </c>
    </row>
    <row r="637" spans="1:6" ht="12.75" customHeight="1" x14ac:dyDescent="0.2">
      <c r="A637" s="83" t="s">
        <v>185</v>
      </c>
      <c r="B637" s="83">
        <v>23</v>
      </c>
      <c r="C637" s="84">
        <v>1137.2239046300001</v>
      </c>
      <c r="D637" s="84">
        <v>1119.2170956</v>
      </c>
      <c r="E637" s="84">
        <v>215.33606429</v>
      </c>
      <c r="F637" s="84">
        <v>215.33606429</v>
      </c>
    </row>
    <row r="638" spans="1:6" ht="12.75" customHeight="1" x14ac:dyDescent="0.2">
      <c r="A638" s="83" t="s">
        <v>185</v>
      </c>
      <c r="B638" s="83">
        <v>24</v>
      </c>
      <c r="C638" s="84">
        <v>1181.39797451</v>
      </c>
      <c r="D638" s="84">
        <v>1162.5927360999999</v>
      </c>
      <c r="E638" s="84">
        <v>223.68148694999999</v>
      </c>
      <c r="F638" s="84">
        <v>223.68148694999999</v>
      </c>
    </row>
    <row r="639" spans="1:6" ht="12.75" customHeight="1" x14ac:dyDescent="0.2">
      <c r="A639" s="83" t="s">
        <v>186</v>
      </c>
      <c r="B639" s="83">
        <v>1</v>
      </c>
      <c r="C639" s="84">
        <v>1156.7467405499999</v>
      </c>
      <c r="D639" s="84">
        <v>1139.8299200199999</v>
      </c>
      <c r="E639" s="84">
        <v>219.30194768000001</v>
      </c>
      <c r="F639" s="84">
        <v>219.30194768000001</v>
      </c>
    </row>
    <row r="640" spans="1:6" ht="12.75" customHeight="1" x14ac:dyDescent="0.2">
      <c r="A640" s="83" t="s">
        <v>186</v>
      </c>
      <c r="B640" s="83">
        <v>2</v>
      </c>
      <c r="C640" s="84">
        <v>1163.84166142</v>
      </c>
      <c r="D640" s="84">
        <v>1146.0670814</v>
      </c>
      <c r="E640" s="84">
        <v>220.50197025</v>
      </c>
      <c r="F640" s="84">
        <v>220.50197025</v>
      </c>
    </row>
    <row r="641" spans="1:6" ht="12.75" customHeight="1" x14ac:dyDescent="0.2">
      <c r="A641" s="83" t="s">
        <v>186</v>
      </c>
      <c r="B641" s="83">
        <v>3</v>
      </c>
      <c r="C641" s="84">
        <v>1172.1559478199999</v>
      </c>
      <c r="D641" s="84">
        <v>1155.99459529</v>
      </c>
      <c r="E641" s="84">
        <v>222.41201235</v>
      </c>
      <c r="F641" s="84">
        <v>222.41201235</v>
      </c>
    </row>
    <row r="642" spans="1:6" ht="12.75" customHeight="1" x14ac:dyDescent="0.2">
      <c r="A642" s="83" t="s">
        <v>186</v>
      </c>
      <c r="B642" s="83">
        <v>4</v>
      </c>
      <c r="C642" s="84">
        <v>1180.53008983</v>
      </c>
      <c r="D642" s="84">
        <v>1165.6662458200001</v>
      </c>
      <c r="E642" s="84">
        <v>224.27282664000001</v>
      </c>
      <c r="F642" s="84">
        <v>224.27282664000001</v>
      </c>
    </row>
    <row r="643" spans="1:6" ht="12.75" customHeight="1" x14ac:dyDescent="0.2">
      <c r="A643" s="83" t="s">
        <v>186</v>
      </c>
      <c r="B643" s="83">
        <v>5</v>
      </c>
      <c r="C643" s="84">
        <v>1178.69753287</v>
      </c>
      <c r="D643" s="84">
        <v>1162.4549439299999</v>
      </c>
      <c r="E643" s="84">
        <v>223.65497590000001</v>
      </c>
      <c r="F643" s="84">
        <v>223.65497590000001</v>
      </c>
    </row>
    <row r="644" spans="1:6" ht="12.75" customHeight="1" x14ac:dyDescent="0.2">
      <c r="A644" s="83" t="s">
        <v>186</v>
      </c>
      <c r="B644" s="83">
        <v>6</v>
      </c>
      <c r="C644" s="84">
        <v>1165.9659611899999</v>
      </c>
      <c r="D644" s="84">
        <v>1150.6316353100001</v>
      </c>
      <c r="E644" s="84">
        <v>221.38018510000001</v>
      </c>
      <c r="F644" s="84">
        <v>221.38018510000001</v>
      </c>
    </row>
    <row r="645" spans="1:6" ht="12.75" customHeight="1" x14ac:dyDescent="0.2">
      <c r="A645" s="83" t="s">
        <v>186</v>
      </c>
      <c r="B645" s="83">
        <v>7</v>
      </c>
      <c r="C645" s="84">
        <v>1175.8661506200001</v>
      </c>
      <c r="D645" s="84">
        <v>1160.59453214</v>
      </c>
      <c r="E645" s="84">
        <v>223.29703484000001</v>
      </c>
      <c r="F645" s="84">
        <v>223.29703484000001</v>
      </c>
    </row>
    <row r="646" spans="1:6" ht="12.75" customHeight="1" x14ac:dyDescent="0.2">
      <c r="A646" s="83" t="s">
        <v>186</v>
      </c>
      <c r="B646" s="83">
        <v>8</v>
      </c>
      <c r="C646" s="84">
        <v>1124.9374172600001</v>
      </c>
      <c r="D646" s="84">
        <v>1110.4435732300001</v>
      </c>
      <c r="E646" s="84">
        <v>213.64804881000001</v>
      </c>
      <c r="F646" s="84">
        <v>213.64804881000001</v>
      </c>
    </row>
    <row r="647" spans="1:6" ht="12.75" customHeight="1" x14ac:dyDescent="0.2">
      <c r="A647" s="83" t="s">
        <v>186</v>
      </c>
      <c r="B647" s="83">
        <v>9</v>
      </c>
      <c r="C647" s="84">
        <v>1076.91849604</v>
      </c>
      <c r="D647" s="84">
        <v>1066.6018611899999</v>
      </c>
      <c r="E647" s="84">
        <v>205.21295452999999</v>
      </c>
      <c r="F647" s="84">
        <v>205.21295452999999</v>
      </c>
    </row>
    <row r="648" spans="1:6" ht="12.75" customHeight="1" x14ac:dyDescent="0.2">
      <c r="A648" s="83" t="s">
        <v>186</v>
      </c>
      <c r="B648" s="83">
        <v>10</v>
      </c>
      <c r="C648" s="84">
        <v>1087.2710507300001</v>
      </c>
      <c r="D648" s="84">
        <v>1071.5843935299999</v>
      </c>
      <c r="E648" s="84">
        <v>206.17158795</v>
      </c>
      <c r="F648" s="84">
        <v>206.17158795</v>
      </c>
    </row>
    <row r="649" spans="1:6" ht="12.75" customHeight="1" x14ac:dyDescent="0.2">
      <c r="A649" s="83" t="s">
        <v>186</v>
      </c>
      <c r="B649" s="83">
        <v>11</v>
      </c>
      <c r="C649" s="84">
        <v>1090.3880624599999</v>
      </c>
      <c r="D649" s="84">
        <v>1073.71463711</v>
      </c>
      <c r="E649" s="84">
        <v>206.58144433000001</v>
      </c>
      <c r="F649" s="84">
        <v>206.58144433000001</v>
      </c>
    </row>
    <row r="650" spans="1:6" ht="12.75" customHeight="1" x14ac:dyDescent="0.2">
      <c r="A650" s="83" t="s">
        <v>186</v>
      </c>
      <c r="B650" s="83">
        <v>12</v>
      </c>
      <c r="C650" s="84">
        <v>1083.75983245</v>
      </c>
      <c r="D650" s="84">
        <v>1067.66647975</v>
      </c>
      <c r="E650" s="84">
        <v>205.41778590000001</v>
      </c>
      <c r="F650" s="84">
        <v>205.41778590000001</v>
      </c>
    </row>
    <row r="651" spans="1:6" ht="12.75" customHeight="1" x14ac:dyDescent="0.2">
      <c r="A651" s="83" t="s">
        <v>186</v>
      </c>
      <c r="B651" s="83">
        <v>13</v>
      </c>
      <c r="C651" s="84">
        <v>1093.9148223300001</v>
      </c>
      <c r="D651" s="84">
        <v>1071.2654107799999</v>
      </c>
      <c r="E651" s="84">
        <v>206.11021604000001</v>
      </c>
      <c r="F651" s="84">
        <v>206.11021604000001</v>
      </c>
    </row>
    <row r="652" spans="1:6" ht="12.75" customHeight="1" x14ac:dyDescent="0.2">
      <c r="A652" s="83" t="s">
        <v>186</v>
      </c>
      <c r="B652" s="83">
        <v>14</v>
      </c>
      <c r="C652" s="84">
        <v>1091.07839569</v>
      </c>
      <c r="D652" s="84">
        <v>1074.11439606</v>
      </c>
      <c r="E652" s="84">
        <v>206.65835748000001</v>
      </c>
      <c r="F652" s="84">
        <v>206.65835748000001</v>
      </c>
    </row>
    <row r="653" spans="1:6" ht="12.75" customHeight="1" x14ac:dyDescent="0.2">
      <c r="A653" s="83" t="s">
        <v>186</v>
      </c>
      <c r="B653" s="83">
        <v>15</v>
      </c>
      <c r="C653" s="84">
        <v>1109.5166450900001</v>
      </c>
      <c r="D653" s="84">
        <v>1092.64309729</v>
      </c>
      <c r="E653" s="84">
        <v>210.22325799999999</v>
      </c>
      <c r="F653" s="84">
        <v>210.22325799999999</v>
      </c>
    </row>
    <row r="654" spans="1:6" ht="12.75" customHeight="1" x14ac:dyDescent="0.2">
      <c r="A654" s="83" t="s">
        <v>186</v>
      </c>
      <c r="B654" s="83">
        <v>16</v>
      </c>
      <c r="C654" s="84">
        <v>1102.10087473</v>
      </c>
      <c r="D654" s="84">
        <v>1093.8160945499999</v>
      </c>
      <c r="E654" s="84">
        <v>210.4489413</v>
      </c>
      <c r="F654" s="84">
        <v>210.4489413</v>
      </c>
    </row>
    <row r="655" spans="1:6" ht="12.75" customHeight="1" x14ac:dyDescent="0.2">
      <c r="A655" s="83" t="s">
        <v>186</v>
      </c>
      <c r="B655" s="83">
        <v>17</v>
      </c>
      <c r="C655" s="84">
        <v>1097.6487494600001</v>
      </c>
      <c r="D655" s="84">
        <v>1075.38012527</v>
      </c>
      <c r="E655" s="84">
        <v>206.90188230999999</v>
      </c>
      <c r="F655" s="84">
        <v>206.90188230999999</v>
      </c>
    </row>
    <row r="656" spans="1:6" ht="12.75" customHeight="1" x14ac:dyDescent="0.2">
      <c r="A656" s="83" t="s">
        <v>186</v>
      </c>
      <c r="B656" s="83">
        <v>18</v>
      </c>
      <c r="C656" s="84">
        <v>1063.2500520900001</v>
      </c>
      <c r="D656" s="84">
        <v>1047.51161536</v>
      </c>
      <c r="E656" s="84">
        <v>201.54001349000001</v>
      </c>
      <c r="F656" s="84">
        <v>201.54001349000001</v>
      </c>
    </row>
    <row r="657" spans="1:6" ht="12.75" customHeight="1" x14ac:dyDescent="0.2">
      <c r="A657" s="83" t="s">
        <v>186</v>
      </c>
      <c r="B657" s="83">
        <v>19</v>
      </c>
      <c r="C657" s="84">
        <v>1076.1322381099999</v>
      </c>
      <c r="D657" s="84">
        <v>1059.06067717</v>
      </c>
      <c r="E657" s="84">
        <v>203.76203952</v>
      </c>
      <c r="F657" s="84">
        <v>203.76203952</v>
      </c>
    </row>
    <row r="658" spans="1:6" ht="12.75" customHeight="1" x14ac:dyDescent="0.2">
      <c r="A658" s="83" t="s">
        <v>186</v>
      </c>
      <c r="B658" s="83">
        <v>20</v>
      </c>
      <c r="C658" s="84">
        <v>1079.9864451399999</v>
      </c>
      <c r="D658" s="84">
        <v>1071.2136739600001</v>
      </c>
      <c r="E658" s="84">
        <v>206.10026192999999</v>
      </c>
      <c r="F658" s="84">
        <v>206.10026192999999</v>
      </c>
    </row>
    <row r="659" spans="1:6" ht="12.75" customHeight="1" x14ac:dyDescent="0.2">
      <c r="A659" s="83" t="s">
        <v>186</v>
      </c>
      <c r="B659" s="83">
        <v>21</v>
      </c>
      <c r="C659" s="84">
        <v>1077.4003184999999</v>
      </c>
      <c r="D659" s="84">
        <v>1062.21730869</v>
      </c>
      <c r="E659" s="84">
        <v>204.36937173999999</v>
      </c>
      <c r="F659" s="84">
        <v>204.36937173999999</v>
      </c>
    </row>
    <row r="660" spans="1:6" ht="12.75" customHeight="1" x14ac:dyDescent="0.2">
      <c r="A660" s="83" t="s">
        <v>186</v>
      </c>
      <c r="B660" s="83">
        <v>22</v>
      </c>
      <c r="C660" s="84">
        <v>1072.3243566000001</v>
      </c>
      <c r="D660" s="84">
        <v>1054.9414859399999</v>
      </c>
      <c r="E660" s="84">
        <v>202.96951193000001</v>
      </c>
      <c r="F660" s="84">
        <v>202.96951193000001</v>
      </c>
    </row>
    <row r="661" spans="1:6" ht="12.75" customHeight="1" x14ac:dyDescent="0.2">
      <c r="A661" s="83" t="s">
        <v>186</v>
      </c>
      <c r="B661" s="83">
        <v>23</v>
      </c>
      <c r="C661" s="84">
        <v>1058.06230117</v>
      </c>
      <c r="D661" s="84">
        <v>1041.73912475</v>
      </c>
      <c r="E661" s="84">
        <v>200.42939303</v>
      </c>
      <c r="F661" s="84">
        <v>200.42939303</v>
      </c>
    </row>
    <row r="662" spans="1:6" ht="12.75" customHeight="1" x14ac:dyDescent="0.2">
      <c r="A662" s="83" t="s">
        <v>186</v>
      </c>
      <c r="B662" s="83">
        <v>24</v>
      </c>
      <c r="C662" s="84">
        <v>1060.4127618699999</v>
      </c>
      <c r="D662" s="84">
        <v>1043.3468943600001</v>
      </c>
      <c r="E662" s="84">
        <v>200.73872603000001</v>
      </c>
      <c r="F662" s="84">
        <v>200.73872603000001</v>
      </c>
    </row>
    <row r="663" spans="1:6" ht="12.75" customHeight="1" x14ac:dyDescent="0.2">
      <c r="A663" s="83" t="s">
        <v>187</v>
      </c>
      <c r="B663" s="83">
        <v>1</v>
      </c>
      <c r="C663" s="84">
        <v>1085.3281691100001</v>
      </c>
      <c r="D663" s="84">
        <v>1069.1674958200001</v>
      </c>
      <c r="E663" s="84">
        <v>205.70657965000001</v>
      </c>
      <c r="F663" s="84">
        <v>205.70657965000001</v>
      </c>
    </row>
    <row r="664" spans="1:6" ht="12.75" customHeight="1" x14ac:dyDescent="0.2">
      <c r="A664" s="83" t="s">
        <v>187</v>
      </c>
      <c r="B664" s="83">
        <v>2</v>
      </c>
      <c r="C664" s="84">
        <v>1139.9777066700001</v>
      </c>
      <c r="D664" s="84">
        <v>1122.7276057399999</v>
      </c>
      <c r="E664" s="84">
        <v>216.01148234999999</v>
      </c>
      <c r="F664" s="84">
        <v>216.01148234999999</v>
      </c>
    </row>
    <row r="665" spans="1:6" ht="12.75" customHeight="1" x14ac:dyDescent="0.2">
      <c r="A665" s="83" t="s">
        <v>187</v>
      </c>
      <c r="B665" s="83">
        <v>3</v>
      </c>
      <c r="C665" s="84">
        <v>1120.8315116399999</v>
      </c>
      <c r="D665" s="84">
        <v>1104.5174466200001</v>
      </c>
      <c r="E665" s="84">
        <v>212.50786896</v>
      </c>
      <c r="F665" s="84">
        <v>212.50786896</v>
      </c>
    </row>
    <row r="666" spans="1:6" ht="12.75" customHeight="1" x14ac:dyDescent="0.2">
      <c r="A666" s="83" t="s">
        <v>187</v>
      </c>
      <c r="B666" s="83">
        <v>4</v>
      </c>
      <c r="C666" s="84">
        <v>1136.17408219</v>
      </c>
      <c r="D666" s="84">
        <v>1119.1792261799999</v>
      </c>
      <c r="E666" s="84">
        <v>215.32877826000001</v>
      </c>
      <c r="F666" s="84">
        <v>215.32877826000001</v>
      </c>
    </row>
    <row r="667" spans="1:6" ht="12.75" customHeight="1" x14ac:dyDescent="0.2">
      <c r="A667" s="83" t="s">
        <v>187</v>
      </c>
      <c r="B667" s="83">
        <v>5</v>
      </c>
      <c r="C667" s="84">
        <v>1128.9372106400001</v>
      </c>
      <c r="D667" s="84">
        <v>1113.37596242</v>
      </c>
      <c r="E667" s="84">
        <v>214.21223707999999</v>
      </c>
      <c r="F667" s="84">
        <v>214.21223707999999</v>
      </c>
    </row>
    <row r="668" spans="1:6" ht="12.75" customHeight="1" x14ac:dyDescent="0.2">
      <c r="A668" s="83" t="s">
        <v>187</v>
      </c>
      <c r="B668" s="83">
        <v>6</v>
      </c>
      <c r="C668" s="84">
        <v>1097.8958398899999</v>
      </c>
      <c r="D668" s="84">
        <v>1082.86598716</v>
      </c>
      <c r="E668" s="84">
        <v>208.34215341000001</v>
      </c>
      <c r="F668" s="84">
        <v>208.34215341000001</v>
      </c>
    </row>
    <row r="669" spans="1:6" ht="12.75" customHeight="1" x14ac:dyDescent="0.2">
      <c r="A669" s="83" t="s">
        <v>187</v>
      </c>
      <c r="B669" s="83">
        <v>7</v>
      </c>
      <c r="C669" s="84">
        <v>1125.3406315699999</v>
      </c>
      <c r="D669" s="84">
        <v>1109.95176092</v>
      </c>
      <c r="E669" s="84">
        <v>213.55342469999999</v>
      </c>
      <c r="F669" s="84">
        <v>213.55342469999999</v>
      </c>
    </row>
    <row r="670" spans="1:6" ht="12.75" customHeight="1" x14ac:dyDescent="0.2">
      <c r="A670" s="83" t="s">
        <v>187</v>
      </c>
      <c r="B670" s="83">
        <v>8</v>
      </c>
      <c r="C670" s="84">
        <v>1123.8223199199999</v>
      </c>
      <c r="D670" s="84">
        <v>1112.4903553500001</v>
      </c>
      <c r="E670" s="84">
        <v>214.04184731000001</v>
      </c>
      <c r="F670" s="84">
        <v>214.04184731000001</v>
      </c>
    </row>
    <row r="671" spans="1:6" ht="12.75" customHeight="1" x14ac:dyDescent="0.2">
      <c r="A671" s="83" t="s">
        <v>187</v>
      </c>
      <c r="B671" s="83">
        <v>9</v>
      </c>
      <c r="C671" s="84">
        <v>1113.22052392</v>
      </c>
      <c r="D671" s="84">
        <v>1092.3412821899999</v>
      </c>
      <c r="E671" s="84">
        <v>210.16518912000001</v>
      </c>
      <c r="F671" s="84">
        <v>210.16518912000001</v>
      </c>
    </row>
    <row r="672" spans="1:6" ht="12.75" customHeight="1" x14ac:dyDescent="0.2">
      <c r="A672" s="83" t="s">
        <v>187</v>
      </c>
      <c r="B672" s="83">
        <v>10</v>
      </c>
      <c r="C672" s="84">
        <v>1124.66932393</v>
      </c>
      <c r="D672" s="84">
        <v>1113.5923572199999</v>
      </c>
      <c r="E672" s="84">
        <v>214.25387118</v>
      </c>
      <c r="F672" s="84">
        <v>214.25387118</v>
      </c>
    </row>
    <row r="673" spans="1:6" ht="12.75" customHeight="1" x14ac:dyDescent="0.2">
      <c r="A673" s="83" t="s">
        <v>187</v>
      </c>
      <c r="B673" s="83">
        <v>11</v>
      </c>
      <c r="C673" s="84">
        <v>1126.3294155200001</v>
      </c>
      <c r="D673" s="84">
        <v>1114.7642097999999</v>
      </c>
      <c r="E673" s="84">
        <v>214.47933424999999</v>
      </c>
      <c r="F673" s="84">
        <v>214.47933424999999</v>
      </c>
    </row>
    <row r="674" spans="1:6" ht="12.75" customHeight="1" x14ac:dyDescent="0.2">
      <c r="A674" s="83" t="s">
        <v>187</v>
      </c>
      <c r="B674" s="83">
        <v>12</v>
      </c>
      <c r="C674" s="84">
        <v>1124.79469012</v>
      </c>
      <c r="D674" s="84">
        <v>1109.94419391</v>
      </c>
      <c r="E674" s="84">
        <v>213.55196882000001</v>
      </c>
      <c r="F674" s="84">
        <v>213.55196882000001</v>
      </c>
    </row>
    <row r="675" spans="1:6" ht="12.75" customHeight="1" x14ac:dyDescent="0.2">
      <c r="A675" s="83" t="s">
        <v>187</v>
      </c>
      <c r="B675" s="83">
        <v>13</v>
      </c>
      <c r="C675" s="84">
        <v>1117.6989502599999</v>
      </c>
      <c r="D675" s="84">
        <v>1095.78579782</v>
      </c>
      <c r="E675" s="84">
        <v>210.82790992</v>
      </c>
      <c r="F675" s="84">
        <v>210.82790992</v>
      </c>
    </row>
    <row r="676" spans="1:6" ht="12.75" customHeight="1" x14ac:dyDescent="0.2">
      <c r="A676" s="83" t="s">
        <v>187</v>
      </c>
      <c r="B676" s="83">
        <v>14</v>
      </c>
      <c r="C676" s="84">
        <v>1109.79101474</v>
      </c>
      <c r="D676" s="84">
        <v>1092.05038382</v>
      </c>
      <c r="E676" s="84">
        <v>210.10922062</v>
      </c>
      <c r="F676" s="84">
        <v>210.10922062</v>
      </c>
    </row>
    <row r="677" spans="1:6" ht="12.75" customHeight="1" x14ac:dyDescent="0.2">
      <c r="A677" s="83" t="s">
        <v>187</v>
      </c>
      <c r="B677" s="83">
        <v>15</v>
      </c>
      <c r="C677" s="84">
        <v>1104.2840275399999</v>
      </c>
      <c r="D677" s="84">
        <v>1085.1004145500001</v>
      </c>
      <c r="E677" s="84">
        <v>208.77205463000001</v>
      </c>
      <c r="F677" s="84">
        <v>208.77205463000001</v>
      </c>
    </row>
    <row r="678" spans="1:6" ht="12.75" customHeight="1" x14ac:dyDescent="0.2">
      <c r="A678" s="83" t="s">
        <v>187</v>
      </c>
      <c r="B678" s="83">
        <v>16</v>
      </c>
      <c r="C678" s="84">
        <v>1105.3624337700001</v>
      </c>
      <c r="D678" s="84">
        <v>1083.31305176</v>
      </c>
      <c r="E678" s="84">
        <v>208.42816812000001</v>
      </c>
      <c r="F678" s="84">
        <v>208.42816812000001</v>
      </c>
    </row>
    <row r="679" spans="1:6" ht="12.75" customHeight="1" x14ac:dyDescent="0.2">
      <c r="A679" s="83" t="s">
        <v>187</v>
      </c>
      <c r="B679" s="83">
        <v>17</v>
      </c>
      <c r="C679" s="84">
        <v>1104.44122625</v>
      </c>
      <c r="D679" s="84">
        <v>1080.11726419</v>
      </c>
      <c r="E679" s="84">
        <v>207.81330231000001</v>
      </c>
      <c r="F679" s="84">
        <v>207.81330231000001</v>
      </c>
    </row>
    <row r="680" spans="1:6" ht="12.75" customHeight="1" x14ac:dyDescent="0.2">
      <c r="A680" s="83" t="s">
        <v>187</v>
      </c>
      <c r="B680" s="83">
        <v>18</v>
      </c>
      <c r="C680" s="84">
        <v>1110.20537855</v>
      </c>
      <c r="D680" s="84">
        <v>1094.23500982</v>
      </c>
      <c r="E680" s="84">
        <v>210.52954011</v>
      </c>
      <c r="F680" s="84">
        <v>210.52954011</v>
      </c>
    </row>
    <row r="681" spans="1:6" ht="12.75" customHeight="1" x14ac:dyDescent="0.2">
      <c r="A681" s="83" t="s">
        <v>187</v>
      </c>
      <c r="B681" s="83">
        <v>19</v>
      </c>
      <c r="C681" s="84">
        <v>1112.6821115099999</v>
      </c>
      <c r="D681" s="84">
        <v>1095.70104446</v>
      </c>
      <c r="E681" s="84">
        <v>210.81160346999999</v>
      </c>
      <c r="F681" s="84">
        <v>210.81160346999999</v>
      </c>
    </row>
    <row r="682" spans="1:6" ht="12.75" customHeight="1" x14ac:dyDescent="0.2">
      <c r="A682" s="83" t="s">
        <v>187</v>
      </c>
      <c r="B682" s="83">
        <v>20</v>
      </c>
      <c r="C682" s="84">
        <v>1112.1937679800001</v>
      </c>
      <c r="D682" s="84">
        <v>1101.62398942</v>
      </c>
      <c r="E682" s="84">
        <v>211.95117117000001</v>
      </c>
      <c r="F682" s="84">
        <v>211.95117117000001</v>
      </c>
    </row>
    <row r="683" spans="1:6" ht="12.75" customHeight="1" x14ac:dyDescent="0.2">
      <c r="A683" s="83" t="s">
        <v>187</v>
      </c>
      <c r="B683" s="83">
        <v>21</v>
      </c>
      <c r="C683" s="84">
        <v>1118.1875954899999</v>
      </c>
      <c r="D683" s="84">
        <v>1102.5195644</v>
      </c>
      <c r="E683" s="84">
        <v>212.12347875</v>
      </c>
      <c r="F683" s="84">
        <v>212.12347875</v>
      </c>
    </row>
    <row r="684" spans="1:6" ht="12.75" customHeight="1" x14ac:dyDescent="0.2">
      <c r="A684" s="83" t="s">
        <v>187</v>
      </c>
      <c r="B684" s="83">
        <v>22</v>
      </c>
      <c r="C684" s="84">
        <v>1125.5901771900001</v>
      </c>
      <c r="D684" s="84">
        <v>1108.1814052300001</v>
      </c>
      <c r="E684" s="84">
        <v>213.21281033</v>
      </c>
      <c r="F684" s="84">
        <v>213.21281033</v>
      </c>
    </row>
    <row r="685" spans="1:6" ht="12.75" customHeight="1" x14ac:dyDescent="0.2">
      <c r="A685" s="83" t="s">
        <v>187</v>
      </c>
      <c r="B685" s="83">
        <v>23</v>
      </c>
      <c r="C685" s="84">
        <v>1104.38276765</v>
      </c>
      <c r="D685" s="84">
        <v>1087.4473082300001</v>
      </c>
      <c r="E685" s="84">
        <v>209.22359424000001</v>
      </c>
      <c r="F685" s="84">
        <v>209.22359424000001</v>
      </c>
    </row>
    <row r="686" spans="1:6" ht="12.75" customHeight="1" x14ac:dyDescent="0.2">
      <c r="A686" s="83" t="s">
        <v>187</v>
      </c>
      <c r="B686" s="83">
        <v>24</v>
      </c>
      <c r="C686" s="84">
        <v>1099.6384621100001</v>
      </c>
      <c r="D686" s="84">
        <v>1091.0336967200001</v>
      </c>
      <c r="E686" s="84">
        <v>209.91361119999999</v>
      </c>
      <c r="F686" s="84">
        <v>209.91361119999999</v>
      </c>
    </row>
    <row r="687" spans="1:6" ht="12.75" customHeight="1" x14ac:dyDescent="0.2">
      <c r="A687" s="83" t="s">
        <v>188</v>
      </c>
      <c r="B687" s="83">
        <v>1</v>
      </c>
      <c r="C687" s="84">
        <v>1122.4518440899999</v>
      </c>
      <c r="D687" s="84">
        <v>1104.5259191</v>
      </c>
      <c r="E687" s="84">
        <v>212.50949906</v>
      </c>
      <c r="F687" s="84">
        <v>212.50949906</v>
      </c>
    </row>
    <row r="688" spans="1:6" ht="12.75" customHeight="1" x14ac:dyDescent="0.2">
      <c r="A688" s="83" t="s">
        <v>188</v>
      </c>
      <c r="B688" s="83">
        <v>2</v>
      </c>
      <c r="C688" s="84">
        <v>1178.6976343399999</v>
      </c>
      <c r="D688" s="84">
        <v>1162.2152067699999</v>
      </c>
      <c r="E688" s="84">
        <v>223.60885074999999</v>
      </c>
      <c r="F688" s="84">
        <v>223.60885074999999</v>
      </c>
    </row>
    <row r="689" spans="1:6" ht="12.75" customHeight="1" x14ac:dyDescent="0.2">
      <c r="A689" s="83" t="s">
        <v>188</v>
      </c>
      <c r="B689" s="83">
        <v>3</v>
      </c>
      <c r="C689" s="84">
        <v>1124.40073628</v>
      </c>
      <c r="D689" s="84">
        <v>1108.9139897499999</v>
      </c>
      <c r="E689" s="84">
        <v>213.35375873999999</v>
      </c>
      <c r="F689" s="84">
        <v>213.35375873999999</v>
      </c>
    </row>
    <row r="690" spans="1:6" ht="12.75" customHeight="1" x14ac:dyDescent="0.2">
      <c r="A690" s="83" t="s">
        <v>188</v>
      </c>
      <c r="B690" s="83">
        <v>4</v>
      </c>
      <c r="C690" s="84">
        <v>1103.82895222</v>
      </c>
      <c r="D690" s="84">
        <v>1089.4784152300001</v>
      </c>
      <c r="E690" s="84">
        <v>209.61437685999999</v>
      </c>
      <c r="F690" s="84">
        <v>209.61437685999999</v>
      </c>
    </row>
    <row r="691" spans="1:6" ht="12.75" customHeight="1" x14ac:dyDescent="0.2">
      <c r="A691" s="83" t="s">
        <v>188</v>
      </c>
      <c r="B691" s="83">
        <v>5</v>
      </c>
      <c r="C691" s="84">
        <v>1102.5252135000001</v>
      </c>
      <c r="D691" s="84">
        <v>1087.0444007000001</v>
      </c>
      <c r="E691" s="84">
        <v>209.14607530000001</v>
      </c>
      <c r="F691" s="84">
        <v>209.14607530000001</v>
      </c>
    </row>
    <row r="692" spans="1:6" ht="12.75" customHeight="1" x14ac:dyDescent="0.2">
      <c r="A692" s="83" t="s">
        <v>188</v>
      </c>
      <c r="B692" s="83">
        <v>6</v>
      </c>
      <c r="C692" s="84">
        <v>1115.15065912</v>
      </c>
      <c r="D692" s="84">
        <v>1100.1944851000001</v>
      </c>
      <c r="E692" s="84">
        <v>211.67613621000001</v>
      </c>
      <c r="F692" s="84">
        <v>211.67613621000001</v>
      </c>
    </row>
    <row r="693" spans="1:6" ht="12.75" customHeight="1" x14ac:dyDescent="0.2">
      <c r="A693" s="83" t="s">
        <v>188</v>
      </c>
      <c r="B693" s="83">
        <v>7</v>
      </c>
      <c r="C693" s="84">
        <v>1131.96643847</v>
      </c>
      <c r="D693" s="84">
        <v>1117.11750504</v>
      </c>
      <c r="E693" s="84">
        <v>214.93210551000001</v>
      </c>
      <c r="F693" s="84">
        <v>214.93210551000001</v>
      </c>
    </row>
    <row r="694" spans="1:6" ht="12.75" customHeight="1" x14ac:dyDescent="0.2">
      <c r="A694" s="83" t="s">
        <v>188</v>
      </c>
      <c r="B694" s="83">
        <v>8</v>
      </c>
      <c r="C694" s="84">
        <v>1085.5819589499999</v>
      </c>
      <c r="D694" s="84">
        <v>1072.31909081</v>
      </c>
      <c r="E694" s="84">
        <v>206.31294285000001</v>
      </c>
      <c r="F694" s="84">
        <v>206.31294285000001</v>
      </c>
    </row>
    <row r="695" spans="1:6" ht="12.75" customHeight="1" x14ac:dyDescent="0.2">
      <c r="A695" s="83" t="s">
        <v>188</v>
      </c>
      <c r="B695" s="83">
        <v>9</v>
      </c>
      <c r="C695" s="84">
        <v>1047.2682658000001</v>
      </c>
      <c r="D695" s="84">
        <v>1030.0366209199999</v>
      </c>
      <c r="E695" s="84">
        <v>198.17784494</v>
      </c>
      <c r="F695" s="84">
        <v>198.17784494</v>
      </c>
    </row>
    <row r="696" spans="1:6" ht="12.75" customHeight="1" x14ac:dyDescent="0.2">
      <c r="A696" s="83" t="s">
        <v>188</v>
      </c>
      <c r="B696" s="83">
        <v>10</v>
      </c>
      <c r="C696" s="84">
        <v>1056.5528001499999</v>
      </c>
      <c r="D696" s="84">
        <v>1040.09343893</v>
      </c>
      <c r="E696" s="84">
        <v>200.112765</v>
      </c>
      <c r="F696" s="84">
        <v>200.112765</v>
      </c>
    </row>
    <row r="697" spans="1:6" ht="12.75" customHeight="1" x14ac:dyDescent="0.2">
      <c r="A697" s="83" t="s">
        <v>188</v>
      </c>
      <c r="B697" s="83">
        <v>11</v>
      </c>
      <c r="C697" s="84">
        <v>1066.6542483400001</v>
      </c>
      <c r="D697" s="84">
        <v>1050.17521846</v>
      </c>
      <c r="E697" s="84">
        <v>202.05248761999999</v>
      </c>
      <c r="F697" s="84">
        <v>202.05248761999999</v>
      </c>
    </row>
    <row r="698" spans="1:6" ht="12.75" customHeight="1" x14ac:dyDescent="0.2">
      <c r="A698" s="83" t="s">
        <v>188</v>
      </c>
      <c r="B698" s="83">
        <v>12</v>
      </c>
      <c r="C698" s="84">
        <v>1091.06415505</v>
      </c>
      <c r="D698" s="84">
        <v>1075.13270283</v>
      </c>
      <c r="E698" s="84">
        <v>206.85427852000001</v>
      </c>
      <c r="F698" s="84">
        <v>206.85427852000001</v>
      </c>
    </row>
    <row r="699" spans="1:6" ht="12.75" customHeight="1" x14ac:dyDescent="0.2">
      <c r="A699" s="83" t="s">
        <v>188</v>
      </c>
      <c r="B699" s="83">
        <v>13</v>
      </c>
      <c r="C699" s="84">
        <v>1104.0289827300001</v>
      </c>
      <c r="D699" s="84">
        <v>1083.34142759</v>
      </c>
      <c r="E699" s="84">
        <v>208.43362758999999</v>
      </c>
      <c r="F699" s="84">
        <v>208.43362758999999</v>
      </c>
    </row>
    <row r="700" spans="1:6" ht="12.75" customHeight="1" x14ac:dyDescent="0.2">
      <c r="A700" s="83" t="s">
        <v>188</v>
      </c>
      <c r="B700" s="83">
        <v>14</v>
      </c>
      <c r="C700" s="84">
        <v>1106.3224473</v>
      </c>
      <c r="D700" s="84">
        <v>1093.8693904700001</v>
      </c>
      <c r="E700" s="84">
        <v>210.45919538000001</v>
      </c>
      <c r="F700" s="84">
        <v>210.45919538000001</v>
      </c>
    </row>
    <row r="701" spans="1:6" ht="12.75" customHeight="1" x14ac:dyDescent="0.2">
      <c r="A701" s="83" t="s">
        <v>188</v>
      </c>
      <c r="B701" s="83">
        <v>15</v>
      </c>
      <c r="C701" s="84">
        <v>1109.511103</v>
      </c>
      <c r="D701" s="84">
        <v>1092.5771616</v>
      </c>
      <c r="E701" s="84">
        <v>210.21057205</v>
      </c>
      <c r="F701" s="84">
        <v>210.21057205</v>
      </c>
    </row>
    <row r="702" spans="1:6" ht="12.75" customHeight="1" x14ac:dyDescent="0.2">
      <c r="A702" s="83" t="s">
        <v>188</v>
      </c>
      <c r="B702" s="83">
        <v>16</v>
      </c>
      <c r="C702" s="84">
        <v>1099.1544303200001</v>
      </c>
      <c r="D702" s="84">
        <v>1082.83245848</v>
      </c>
      <c r="E702" s="84">
        <v>208.33570252999999</v>
      </c>
      <c r="F702" s="84">
        <v>208.33570252999999</v>
      </c>
    </row>
    <row r="703" spans="1:6" ht="12.75" customHeight="1" x14ac:dyDescent="0.2">
      <c r="A703" s="83" t="s">
        <v>188</v>
      </c>
      <c r="B703" s="83">
        <v>17</v>
      </c>
      <c r="C703" s="84">
        <v>1095.0933047599999</v>
      </c>
      <c r="D703" s="84">
        <v>1083.3156436199999</v>
      </c>
      <c r="E703" s="84">
        <v>208.42866678999999</v>
      </c>
      <c r="F703" s="84">
        <v>208.42866678999999</v>
      </c>
    </row>
    <row r="704" spans="1:6" ht="12.75" customHeight="1" x14ac:dyDescent="0.2">
      <c r="A704" s="83" t="s">
        <v>188</v>
      </c>
      <c r="B704" s="83">
        <v>18</v>
      </c>
      <c r="C704" s="84">
        <v>1100.1840768100001</v>
      </c>
      <c r="D704" s="84">
        <v>1086.2083612399999</v>
      </c>
      <c r="E704" s="84">
        <v>208.98522227999999</v>
      </c>
      <c r="F704" s="84">
        <v>208.98522227999999</v>
      </c>
    </row>
    <row r="705" spans="1:6" ht="12.75" customHeight="1" x14ac:dyDescent="0.2">
      <c r="A705" s="83" t="s">
        <v>188</v>
      </c>
      <c r="B705" s="83">
        <v>19</v>
      </c>
      <c r="C705" s="84">
        <v>1069.9586832299999</v>
      </c>
      <c r="D705" s="84">
        <v>1054.8880492400001</v>
      </c>
      <c r="E705" s="84">
        <v>202.95923077</v>
      </c>
      <c r="F705" s="84">
        <v>202.95923077</v>
      </c>
    </row>
    <row r="706" spans="1:6" ht="12.75" customHeight="1" x14ac:dyDescent="0.2">
      <c r="A706" s="83" t="s">
        <v>188</v>
      </c>
      <c r="B706" s="83">
        <v>20</v>
      </c>
      <c r="C706" s="84">
        <v>1082.1664128100001</v>
      </c>
      <c r="D706" s="84">
        <v>1066.76463526</v>
      </c>
      <c r="E706" s="84">
        <v>205.24427206999999</v>
      </c>
      <c r="F706" s="84">
        <v>205.24427206999999</v>
      </c>
    </row>
    <row r="707" spans="1:6" ht="12.75" customHeight="1" x14ac:dyDescent="0.2">
      <c r="A707" s="83" t="s">
        <v>188</v>
      </c>
      <c r="B707" s="83">
        <v>21</v>
      </c>
      <c r="C707" s="84">
        <v>1074.0042891600001</v>
      </c>
      <c r="D707" s="84">
        <v>1060.0467826700001</v>
      </c>
      <c r="E707" s="84">
        <v>203.95176506999999</v>
      </c>
      <c r="F707" s="84">
        <v>203.95176506999999</v>
      </c>
    </row>
    <row r="708" spans="1:6" ht="12.75" customHeight="1" x14ac:dyDescent="0.2">
      <c r="A708" s="83" t="s">
        <v>188</v>
      </c>
      <c r="B708" s="83">
        <v>22</v>
      </c>
      <c r="C708" s="84">
        <v>1080.8684797400001</v>
      </c>
      <c r="D708" s="84">
        <v>1064.8024253900001</v>
      </c>
      <c r="E708" s="84">
        <v>204.86674518000001</v>
      </c>
      <c r="F708" s="84">
        <v>204.86674518000001</v>
      </c>
    </row>
    <row r="709" spans="1:6" ht="12.75" customHeight="1" x14ac:dyDescent="0.2">
      <c r="A709" s="83" t="s">
        <v>188</v>
      </c>
      <c r="B709" s="83">
        <v>23</v>
      </c>
      <c r="C709" s="84">
        <v>1084.7853965300001</v>
      </c>
      <c r="D709" s="84">
        <v>1067.65432786</v>
      </c>
      <c r="E709" s="84">
        <v>205.41544789</v>
      </c>
      <c r="F709" s="84">
        <v>205.41544789</v>
      </c>
    </row>
    <row r="710" spans="1:6" ht="12.75" customHeight="1" x14ac:dyDescent="0.2">
      <c r="A710" s="83" t="s">
        <v>188</v>
      </c>
      <c r="B710" s="83">
        <v>24</v>
      </c>
      <c r="C710" s="84">
        <v>1040.5217416099999</v>
      </c>
      <c r="D710" s="84">
        <v>1030.3976340700001</v>
      </c>
      <c r="E710" s="84">
        <v>198.24730345</v>
      </c>
      <c r="F710" s="84">
        <v>198.24730345</v>
      </c>
    </row>
    <row r="711" spans="1:6" ht="12.75" customHeight="1" x14ac:dyDescent="0.2">
      <c r="A711" s="83" t="s">
        <v>189</v>
      </c>
      <c r="B711" s="83">
        <v>1</v>
      </c>
      <c r="C711" s="84">
        <v>1303.88842034</v>
      </c>
      <c r="D711" s="84">
        <v>1286.08273072</v>
      </c>
      <c r="E711" s="84">
        <v>247.44081793999999</v>
      </c>
      <c r="F711" s="84">
        <v>247.44081793999999</v>
      </c>
    </row>
    <row r="712" spans="1:6" ht="12.75" customHeight="1" x14ac:dyDescent="0.2">
      <c r="A712" s="83" t="s">
        <v>189</v>
      </c>
      <c r="B712" s="83">
        <v>2</v>
      </c>
      <c r="C712" s="84">
        <v>1319.24877184</v>
      </c>
      <c r="D712" s="84">
        <v>1302.80429299</v>
      </c>
      <c r="E712" s="84">
        <v>250.65802701999999</v>
      </c>
      <c r="F712" s="84">
        <v>250.65802701999999</v>
      </c>
    </row>
    <row r="713" spans="1:6" ht="12.75" customHeight="1" x14ac:dyDescent="0.2">
      <c r="A713" s="83" t="s">
        <v>189</v>
      </c>
      <c r="B713" s="83">
        <v>3</v>
      </c>
      <c r="C713" s="84">
        <v>1273.7385325800001</v>
      </c>
      <c r="D713" s="84">
        <v>1258.0792771399999</v>
      </c>
      <c r="E713" s="84">
        <v>242.05298612000001</v>
      </c>
      <c r="F713" s="84">
        <v>242.05298612000001</v>
      </c>
    </row>
    <row r="714" spans="1:6" ht="12.75" customHeight="1" x14ac:dyDescent="0.2">
      <c r="A714" s="83" t="s">
        <v>189</v>
      </c>
      <c r="B714" s="83">
        <v>4</v>
      </c>
      <c r="C714" s="84">
        <v>1252.76129565</v>
      </c>
      <c r="D714" s="84">
        <v>1235.74538532</v>
      </c>
      <c r="E714" s="84">
        <v>237.75597137</v>
      </c>
      <c r="F714" s="84">
        <v>237.75597137</v>
      </c>
    </row>
    <row r="715" spans="1:6" ht="12.75" customHeight="1" x14ac:dyDescent="0.2">
      <c r="A715" s="83" t="s">
        <v>189</v>
      </c>
      <c r="B715" s="83">
        <v>5</v>
      </c>
      <c r="C715" s="84">
        <v>1251.5047557800001</v>
      </c>
      <c r="D715" s="84">
        <v>1235.9183662600001</v>
      </c>
      <c r="E715" s="84">
        <v>237.78925269999999</v>
      </c>
      <c r="F715" s="84">
        <v>237.78925269999999</v>
      </c>
    </row>
    <row r="716" spans="1:6" ht="12.75" customHeight="1" x14ac:dyDescent="0.2">
      <c r="A716" s="83" t="s">
        <v>189</v>
      </c>
      <c r="B716" s="83">
        <v>6</v>
      </c>
      <c r="C716" s="84">
        <v>1261.99927899</v>
      </c>
      <c r="D716" s="84">
        <v>1246.1940611699999</v>
      </c>
      <c r="E716" s="84">
        <v>239.76628442000001</v>
      </c>
      <c r="F716" s="84">
        <v>239.76628442000001</v>
      </c>
    </row>
    <row r="717" spans="1:6" ht="12.75" customHeight="1" x14ac:dyDescent="0.2">
      <c r="A717" s="83" t="s">
        <v>189</v>
      </c>
      <c r="B717" s="83">
        <v>7</v>
      </c>
      <c r="C717" s="84">
        <v>1309.1896663499999</v>
      </c>
      <c r="D717" s="84">
        <v>1293.5116051699999</v>
      </c>
      <c r="E717" s="84">
        <v>248.87012472000001</v>
      </c>
      <c r="F717" s="84">
        <v>248.87012472000001</v>
      </c>
    </row>
    <row r="718" spans="1:6" ht="12.75" customHeight="1" x14ac:dyDescent="0.2">
      <c r="A718" s="83" t="s">
        <v>189</v>
      </c>
      <c r="B718" s="83">
        <v>8</v>
      </c>
      <c r="C718" s="84">
        <v>1306.7872859900001</v>
      </c>
      <c r="D718" s="84">
        <v>1288.1588899799999</v>
      </c>
      <c r="E718" s="84">
        <v>247.84026856</v>
      </c>
      <c r="F718" s="84">
        <v>247.84026856</v>
      </c>
    </row>
    <row r="719" spans="1:6" ht="12.75" customHeight="1" x14ac:dyDescent="0.2">
      <c r="A719" s="83" t="s">
        <v>189</v>
      </c>
      <c r="B719" s="83">
        <v>9</v>
      </c>
      <c r="C719" s="84">
        <v>1196.1329596099999</v>
      </c>
      <c r="D719" s="84">
        <v>1179.08314589</v>
      </c>
      <c r="E719" s="84">
        <v>226.85422256999999</v>
      </c>
      <c r="F719" s="84">
        <v>226.85422256999999</v>
      </c>
    </row>
    <row r="720" spans="1:6" ht="12.75" customHeight="1" x14ac:dyDescent="0.2">
      <c r="A720" s="83" t="s">
        <v>189</v>
      </c>
      <c r="B720" s="83">
        <v>10</v>
      </c>
      <c r="C720" s="84">
        <v>1044.78916815</v>
      </c>
      <c r="D720" s="84">
        <v>1029.74504189</v>
      </c>
      <c r="E720" s="84">
        <v>198.12174547000001</v>
      </c>
      <c r="F720" s="84">
        <v>198.12174547000001</v>
      </c>
    </row>
    <row r="721" spans="1:6" ht="12.75" customHeight="1" x14ac:dyDescent="0.2">
      <c r="A721" s="83" t="s">
        <v>189</v>
      </c>
      <c r="B721" s="83">
        <v>11</v>
      </c>
      <c r="C721" s="84">
        <v>975.14359012</v>
      </c>
      <c r="D721" s="84">
        <v>960.70080084999995</v>
      </c>
      <c r="E721" s="84">
        <v>184.83771400000001</v>
      </c>
      <c r="F721" s="84">
        <v>184.83771400000001</v>
      </c>
    </row>
    <row r="722" spans="1:6" ht="12.75" customHeight="1" x14ac:dyDescent="0.2">
      <c r="A722" s="83" t="s">
        <v>189</v>
      </c>
      <c r="B722" s="83">
        <v>12</v>
      </c>
      <c r="C722" s="84">
        <v>1002.37260538</v>
      </c>
      <c r="D722" s="84">
        <v>989.48308034000001</v>
      </c>
      <c r="E722" s="84">
        <v>190.37539100999999</v>
      </c>
      <c r="F722" s="84">
        <v>190.37539100999999</v>
      </c>
    </row>
    <row r="723" spans="1:6" ht="12.75" customHeight="1" x14ac:dyDescent="0.2">
      <c r="A723" s="83" t="s">
        <v>189</v>
      </c>
      <c r="B723" s="83">
        <v>13</v>
      </c>
      <c r="C723" s="84">
        <v>1013.62315497</v>
      </c>
      <c r="D723" s="84">
        <v>995.34416049000004</v>
      </c>
      <c r="E723" s="84">
        <v>191.50305599999999</v>
      </c>
      <c r="F723" s="84">
        <v>191.50305599999999</v>
      </c>
    </row>
    <row r="724" spans="1:6" ht="12.75" customHeight="1" x14ac:dyDescent="0.2">
      <c r="A724" s="83" t="s">
        <v>189</v>
      </c>
      <c r="B724" s="83">
        <v>14</v>
      </c>
      <c r="C724" s="84">
        <v>1014.539157</v>
      </c>
      <c r="D724" s="84">
        <v>999.16131666000001</v>
      </c>
      <c r="E724" s="84">
        <v>192.2374724</v>
      </c>
      <c r="F724" s="84">
        <v>192.2374724</v>
      </c>
    </row>
    <row r="725" spans="1:6" ht="12.75" customHeight="1" x14ac:dyDescent="0.2">
      <c r="A725" s="83" t="s">
        <v>189</v>
      </c>
      <c r="B725" s="83">
        <v>15</v>
      </c>
      <c r="C725" s="84">
        <v>1011.93349036</v>
      </c>
      <c r="D725" s="84">
        <v>995.62458231000005</v>
      </c>
      <c r="E725" s="84">
        <v>191.55700883</v>
      </c>
      <c r="F725" s="84">
        <v>191.55700883</v>
      </c>
    </row>
    <row r="726" spans="1:6" ht="12.75" customHeight="1" x14ac:dyDescent="0.2">
      <c r="A726" s="83" t="s">
        <v>189</v>
      </c>
      <c r="B726" s="83">
        <v>16</v>
      </c>
      <c r="C726" s="84">
        <v>1013.23202201</v>
      </c>
      <c r="D726" s="84">
        <v>996.57638314999997</v>
      </c>
      <c r="E726" s="84">
        <v>191.7401342</v>
      </c>
      <c r="F726" s="84">
        <v>191.7401342</v>
      </c>
    </row>
    <row r="727" spans="1:6" ht="12.75" customHeight="1" x14ac:dyDescent="0.2">
      <c r="A727" s="83" t="s">
        <v>189</v>
      </c>
      <c r="B727" s="83">
        <v>17</v>
      </c>
      <c r="C727" s="84">
        <v>997.76771968000003</v>
      </c>
      <c r="D727" s="84">
        <v>979.98258592000002</v>
      </c>
      <c r="E727" s="84">
        <v>188.54750695999999</v>
      </c>
      <c r="F727" s="84">
        <v>188.54750695999999</v>
      </c>
    </row>
    <row r="728" spans="1:6" ht="12.75" customHeight="1" x14ac:dyDescent="0.2">
      <c r="A728" s="83" t="s">
        <v>189</v>
      </c>
      <c r="B728" s="83">
        <v>18</v>
      </c>
      <c r="C728" s="84">
        <v>978.57318094000004</v>
      </c>
      <c r="D728" s="84">
        <v>964.72378352999999</v>
      </c>
      <c r="E728" s="84">
        <v>185.61173117000001</v>
      </c>
      <c r="F728" s="84">
        <v>185.61173117000001</v>
      </c>
    </row>
    <row r="729" spans="1:6" ht="12.75" customHeight="1" x14ac:dyDescent="0.2">
      <c r="A729" s="83" t="s">
        <v>189</v>
      </c>
      <c r="B729" s="83">
        <v>19</v>
      </c>
      <c r="C729" s="84">
        <v>944.41451526000003</v>
      </c>
      <c r="D729" s="84">
        <v>930.07233021000002</v>
      </c>
      <c r="E729" s="84">
        <v>178.94483195000001</v>
      </c>
      <c r="F729" s="84">
        <v>178.94483195000001</v>
      </c>
    </row>
    <row r="730" spans="1:6" ht="12.75" customHeight="1" x14ac:dyDescent="0.2">
      <c r="A730" s="83" t="s">
        <v>189</v>
      </c>
      <c r="B730" s="83">
        <v>20</v>
      </c>
      <c r="C730" s="84">
        <v>904.22102702999996</v>
      </c>
      <c r="D730" s="84">
        <v>889.30536075999999</v>
      </c>
      <c r="E730" s="84">
        <v>171.10131455999999</v>
      </c>
      <c r="F730" s="84">
        <v>171.10131455999999</v>
      </c>
    </row>
    <row r="731" spans="1:6" ht="12.75" customHeight="1" x14ac:dyDescent="0.2">
      <c r="A731" s="83" t="s">
        <v>189</v>
      </c>
      <c r="B731" s="83">
        <v>21</v>
      </c>
      <c r="C731" s="84">
        <v>896.52462598</v>
      </c>
      <c r="D731" s="84">
        <v>881.75253405000001</v>
      </c>
      <c r="E731" s="84">
        <v>169.64815951</v>
      </c>
      <c r="F731" s="84">
        <v>169.64815951</v>
      </c>
    </row>
    <row r="732" spans="1:6" ht="12.75" customHeight="1" x14ac:dyDescent="0.2">
      <c r="A732" s="83" t="s">
        <v>189</v>
      </c>
      <c r="B732" s="83">
        <v>22</v>
      </c>
      <c r="C732" s="84">
        <v>886.74955491000003</v>
      </c>
      <c r="D732" s="84">
        <v>871.08125180000002</v>
      </c>
      <c r="E732" s="84">
        <v>167.59501725000001</v>
      </c>
      <c r="F732" s="84">
        <v>167.59501725000001</v>
      </c>
    </row>
    <row r="733" spans="1:6" ht="12.75" customHeight="1" x14ac:dyDescent="0.2">
      <c r="A733" s="83" t="s">
        <v>189</v>
      </c>
      <c r="B733" s="83">
        <v>23</v>
      </c>
      <c r="C733" s="84">
        <v>952.03851330999998</v>
      </c>
      <c r="D733" s="84">
        <v>936.55660549000004</v>
      </c>
      <c r="E733" s="84">
        <v>180.19239895999999</v>
      </c>
      <c r="F733" s="84">
        <v>180.19239895999999</v>
      </c>
    </row>
    <row r="734" spans="1:6" ht="12.75" customHeight="1" x14ac:dyDescent="0.2">
      <c r="A734" s="83" t="s">
        <v>189</v>
      </c>
      <c r="B734" s="83">
        <v>24</v>
      </c>
      <c r="C734" s="84">
        <v>968.56394532000002</v>
      </c>
      <c r="D734" s="84">
        <v>952.69147314999998</v>
      </c>
      <c r="E734" s="84">
        <v>183.29672868</v>
      </c>
      <c r="F734" s="84">
        <v>183.29672868</v>
      </c>
    </row>
    <row r="735" spans="1:6" ht="12.75" customHeight="1" x14ac:dyDescent="0.2">
      <c r="A735" s="83" t="s">
        <v>190</v>
      </c>
      <c r="B735" s="83">
        <v>1</v>
      </c>
      <c r="C735" s="84">
        <v>1002.54938154</v>
      </c>
      <c r="D735" s="84">
        <v>986.11856057</v>
      </c>
      <c r="E735" s="84">
        <v>189.72806133</v>
      </c>
      <c r="F735" s="84">
        <v>189.72806133</v>
      </c>
    </row>
    <row r="736" spans="1:6" ht="12.75" customHeight="1" x14ac:dyDescent="0.2">
      <c r="A736" s="83" t="s">
        <v>190</v>
      </c>
      <c r="B736" s="83">
        <v>2</v>
      </c>
      <c r="C736" s="84">
        <v>1084.76297821</v>
      </c>
      <c r="D736" s="84">
        <v>1070.02853635</v>
      </c>
      <c r="E736" s="84">
        <v>205.87224284000001</v>
      </c>
      <c r="F736" s="84">
        <v>205.87224284000001</v>
      </c>
    </row>
    <row r="737" spans="1:6" ht="12.75" customHeight="1" x14ac:dyDescent="0.2">
      <c r="A737" s="83" t="s">
        <v>190</v>
      </c>
      <c r="B737" s="83">
        <v>3</v>
      </c>
      <c r="C737" s="84">
        <v>1072.89011555</v>
      </c>
      <c r="D737" s="84">
        <v>1058.8951771100001</v>
      </c>
      <c r="E737" s="84">
        <v>203.7301975</v>
      </c>
      <c r="F737" s="84">
        <v>203.7301975</v>
      </c>
    </row>
    <row r="738" spans="1:6" ht="12.75" customHeight="1" x14ac:dyDescent="0.2">
      <c r="A738" s="83" t="s">
        <v>190</v>
      </c>
      <c r="B738" s="83">
        <v>4</v>
      </c>
      <c r="C738" s="84">
        <v>1074.1413302799999</v>
      </c>
      <c r="D738" s="84">
        <v>1059.0569904500001</v>
      </c>
      <c r="E738" s="84">
        <v>203.7613302</v>
      </c>
      <c r="F738" s="84">
        <v>203.7613302</v>
      </c>
    </row>
    <row r="739" spans="1:6" ht="12.75" customHeight="1" x14ac:dyDescent="0.2">
      <c r="A739" s="83" t="s">
        <v>190</v>
      </c>
      <c r="B739" s="83">
        <v>5</v>
      </c>
      <c r="C739" s="84">
        <v>1072.50395123</v>
      </c>
      <c r="D739" s="84">
        <v>1057.64225375</v>
      </c>
      <c r="E739" s="84">
        <v>203.48913651000001</v>
      </c>
      <c r="F739" s="84">
        <v>203.48913651000001</v>
      </c>
    </row>
    <row r="740" spans="1:6" ht="12.75" customHeight="1" x14ac:dyDescent="0.2">
      <c r="A740" s="83" t="s">
        <v>190</v>
      </c>
      <c r="B740" s="83">
        <v>6</v>
      </c>
      <c r="C740" s="84">
        <v>1071.2141865399999</v>
      </c>
      <c r="D740" s="84">
        <v>1057.45665691</v>
      </c>
      <c r="E740" s="84">
        <v>203.45342789</v>
      </c>
      <c r="F740" s="84">
        <v>203.45342789</v>
      </c>
    </row>
    <row r="741" spans="1:6" ht="12.75" customHeight="1" x14ac:dyDescent="0.2">
      <c r="A741" s="83" t="s">
        <v>190</v>
      </c>
      <c r="B741" s="83">
        <v>7</v>
      </c>
      <c r="C741" s="84">
        <v>1068.7534086400001</v>
      </c>
      <c r="D741" s="84">
        <v>1053.84251047</v>
      </c>
      <c r="E741" s="84">
        <v>202.75807033000001</v>
      </c>
      <c r="F741" s="84">
        <v>202.75807033000001</v>
      </c>
    </row>
    <row r="742" spans="1:6" ht="12.75" customHeight="1" x14ac:dyDescent="0.2">
      <c r="A742" s="83" t="s">
        <v>190</v>
      </c>
      <c r="B742" s="83">
        <v>8</v>
      </c>
      <c r="C742" s="84">
        <v>1015.22530317</v>
      </c>
      <c r="D742" s="84">
        <v>995.37773104999997</v>
      </c>
      <c r="E742" s="84">
        <v>191.50951494</v>
      </c>
      <c r="F742" s="84">
        <v>191.50951494</v>
      </c>
    </row>
    <row r="743" spans="1:6" ht="12.75" customHeight="1" x14ac:dyDescent="0.2">
      <c r="A743" s="83" t="s">
        <v>190</v>
      </c>
      <c r="B743" s="83">
        <v>9</v>
      </c>
      <c r="C743" s="84">
        <v>1001.35918986</v>
      </c>
      <c r="D743" s="84">
        <v>982.29965707999997</v>
      </c>
      <c r="E743" s="84">
        <v>188.99330875000001</v>
      </c>
      <c r="F743" s="84">
        <v>188.99330875000001</v>
      </c>
    </row>
    <row r="744" spans="1:6" ht="12.75" customHeight="1" x14ac:dyDescent="0.2">
      <c r="A744" s="83" t="s">
        <v>190</v>
      </c>
      <c r="B744" s="83">
        <v>10</v>
      </c>
      <c r="C744" s="84">
        <v>1038.1495643999999</v>
      </c>
      <c r="D744" s="84">
        <v>1021.40379904</v>
      </c>
      <c r="E744" s="84">
        <v>196.51690006999999</v>
      </c>
      <c r="F744" s="84">
        <v>196.51690006999999</v>
      </c>
    </row>
    <row r="745" spans="1:6" ht="12.75" customHeight="1" x14ac:dyDescent="0.2">
      <c r="A745" s="83" t="s">
        <v>190</v>
      </c>
      <c r="B745" s="83">
        <v>11</v>
      </c>
      <c r="C745" s="84">
        <v>1046.2533644299999</v>
      </c>
      <c r="D745" s="84">
        <v>1034.6854523300001</v>
      </c>
      <c r="E745" s="84">
        <v>199.07227467999999</v>
      </c>
      <c r="F745" s="84">
        <v>199.07227467999999</v>
      </c>
    </row>
    <row r="746" spans="1:6" ht="12.75" customHeight="1" x14ac:dyDescent="0.2">
      <c r="A746" s="83" t="s">
        <v>190</v>
      </c>
      <c r="B746" s="83">
        <v>12</v>
      </c>
      <c r="C746" s="84">
        <v>1042.64864291</v>
      </c>
      <c r="D746" s="84">
        <v>1028.0817188799999</v>
      </c>
      <c r="E746" s="84">
        <v>197.80172406</v>
      </c>
      <c r="F746" s="84">
        <v>197.80172406</v>
      </c>
    </row>
    <row r="747" spans="1:6" ht="12.75" customHeight="1" x14ac:dyDescent="0.2">
      <c r="A747" s="83" t="s">
        <v>190</v>
      </c>
      <c r="B747" s="83">
        <v>13</v>
      </c>
      <c r="C747" s="84">
        <v>1047.74297518</v>
      </c>
      <c r="D747" s="84">
        <v>1022.34030683</v>
      </c>
      <c r="E747" s="84">
        <v>196.69708308</v>
      </c>
      <c r="F747" s="84">
        <v>196.69708308</v>
      </c>
    </row>
    <row r="748" spans="1:6" ht="12.75" customHeight="1" x14ac:dyDescent="0.2">
      <c r="A748" s="83" t="s">
        <v>190</v>
      </c>
      <c r="B748" s="83">
        <v>14</v>
      </c>
      <c r="C748" s="84">
        <v>1006.79538126</v>
      </c>
      <c r="D748" s="84">
        <v>991.45345268000005</v>
      </c>
      <c r="E748" s="84">
        <v>190.75448835</v>
      </c>
      <c r="F748" s="84">
        <v>190.75448835</v>
      </c>
    </row>
    <row r="749" spans="1:6" ht="12.75" customHeight="1" x14ac:dyDescent="0.2">
      <c r="A749" s="83" t="s">
        <v>190</v>
      </c>
      <c r="B749" s="83">
        <v>15</v>
      </c>
      <c r="C749" s="84">
        <v>997.04352230999996</v>
      </c>
      <c r="D749" s="84">
        <v>980.40104842999995</v>
      </c>
      <c r="E749" s="84">
        <v>188.62801866000001</v>
      </c>
      <c r="F749" s="84">
        <v>188.62801866000001</v>
      </c>
    </row>
    <row r="750" spans="1:6" ht="12.75" customHeight="1" x14ac:dyDescent="0.2">
      <c r="A750" s="83" t="s">
        <v>190</v>
      </c>
      <c r="B750" s="83">
        <v>16</v>
      </c>
      <c r="C750" s="84">
        <v>1004.33599815</v>
      </c>
      <c r="D750" s="84">
        <v>985.72055922000004</v>
      </c>
      <c r="E750" s="84">
        <v>189.65148633000001</v>
      </c>
      <c r="F750" s="84">
        <v>189.65148633000001</v>
      </c>
    </row>
    <row r="751" spans="1:6" ht="12.75" customHeight="1" x14ac:dyDescent="0.2">
      <c r="A751" s="83" t="s">
        <v>190</v>
      </c>
      <c r="B751" s="83">
        <v>17</v>
      </c>
      <c r="C751" s="84">
        <v>991.27763207999999</v>
      </c>
      <c r="D751" s="84">
        <v>972.80400114999998</v>
      </c>
      <c r="E751" s="84">
        <v>187.16635561999999</v>
      </c>
      <c r="F751" s="84">
        <v>187.16635561999999</v>
      </c>
    </row>
    <row r="752" spans="1:6" ht="12.75" customHeight="1" x14ac:dyDescent="0.2">
      <c r="A752" s="83" t="s">
        <v>190</v>
      </c>
      <c r="B752" s="83">
        <v>18</v>
      </c>
      <c r="C752" s="84">
        <v>987.54116122000005</v>
      </c>
      <c r="D752" s="84">
        <v>973.82706630999996</v>
      </c>
      <c r="E752" s="84">
        <v>187.36319216999999</v>
      </c>
      <c r="F752" s="84">
        <v>187.36319216999999</v>
      </c>
    </row>
    <row r="753" spans="1:6" ht="12.75" customHeight="1" x14ac:dyDescent="0.2">
      <c r="A753" s="83" t="s">
        <v>190</v>
      </c>
      <c r="B753" s="83">
        <v>19</v>
      </c>
      <c r="C753" s="84">
        <v>1021.51944722</v>
      </c>
      <c r="D753" s="84">
        <v>1006.09838322</v>
      </c>
      <c r="E753" s="84">
        <v>193.57215590999999</v>
      </c>
      <c r="F753" s="84">
        <v>193.57215590999999</v>
      </c>
    </row>
    <row r="754" spans="1:6" ht="12.75" customHeight="1" x14ac:dyDescent="0.2">
      <c r="A754" s="83" t="s">
        <v>190</v>
      </c>
      <c r="B754" s="83">
        <v>20</v>
      </c>
      <c r="C754" s="84">
        <v>1039.39117526</v>
      </c>
      <c r="D754" s="84">
        <v>1027.0713731000001</v>
      </c>
      <c r="E754" s="84">
        <v>197.60733471</v>
      </c>
      <c r="F754" s="84">
        <v>197.60733471</v>
      </c>
    </row>
    <row r="755" spans="1:6" ht="12.75" customHeight="1" x14ac:dyDescent="0.2">
      <c r="A755" s="83" t="s">
        <v>190</v>
      </c>
      <c r="B755" s="83">
        <v>21</v>
      </c>
      <c r="C755" s="84">
        <v>1027.4916463100001</v>
      </c>
      <c r="D755" s="84">
        <v>1012.7049965800001</v>
      </c>
      <c r="E755" s="84">
        <v>194.84326062</v>
      </c>
      <c r="F755" s="84">
        <v>194.84326062</v>
      </c>
    </row>
    <row r="756" spans="1:6" ht="12.75" customHeight="1" x14ac:dyDescent="0.2">
      <c r="A756" s="83" t="s">
        <v>190</v>
      </c>
      <c r="B756" s="83">
        <v>22</v>
      </c>
      <c r="C756" s="84">
        <v>1018.0001290599999</v>
      </c>
      <c r="D756" s="84">
        <v>1001.1576661399999</v>
      </c>
      <c r="E756" s="84">
        <v>192.62156770999999</v>
      </c>
      <c r="F756" s="84">
        <v>192.62156770999999</v>
      </c>
    </row>
    <row r="757" spans="1:6" ht="12.75" customHeight="1" x14ac:dyDescent="0.2">
      <c r="A757" s="83" t="s">
        <v>190</v>
      </c>
      <c r="B757" s="83">
        <v>23</v>
      </c>
      <c r="C757" s="84">
        <v>991.48262285999999</v>
      </c>
      <c r="D757" s="84">
        <v>975.77436564000004</v>
      </c>
      <c r="E757" s="84">
        <v>187.73785029000001</v>
      </c>
      <c r="F757" s="84">
        <v>187.73785029000001</v>
      </c>
    </row>
    <row r="758" spans="1:6" ht="12.75" customHeight="1" x14ac:dyDescent="0.2">
      <c r="A758" s="83" t="s">
        <v>190</v>
      </c>
      <c r="B758" s="83">
        <v>24</v>
      </c>
      <c r="C758" s="84">
        <v>1002.52824601</v>
      </c>
      <c r="D758" s="84">
        <v>985.89919549000001</v>
      </c>
      <c r="E758" s="84">
        <v>189.68585573999999</v>
      </c>
      <c r="F758" s="84">
        <v>189.68585573999999</v>
      </c>
    </row>
    <row r="759" spans="1:6" ht="12.75" customHeight="1" x14ac:dyDescent="0.2">
      <c r="A759" s="83" t="s">
        <v>191</v>
      </c>
      <c r="B759" s="83">
        <v>1</v>
      </c>
      <c r="C759" s="84">
        <v>990.47734566999998</v>
      </c>
      <c r="D759" s="84">
        <v>976.60136622000005</v>
      </c>
      <c r="E759" s="84">
        <v>187.89696423000001</v>
      </c>
      <c r="F759" s="84">
        <v>187.89696423000001</v>
      </c>
    </row>
    <row r="760" spans="1:6" ht="12.75" customHeight="1" x14ac:dyDescent="0.2">
      <c r="A760" s="83" t="s">
        <v>191</v>
      </c>
      <c r="B760" s="83">
        <v>2</v>
      </c>
      <c r="C760" s="84">
        <v>1067.4747261299999</v>
      </c>
      <c r="D760" s="84">
        <v>1051.8653747400001</v>
      </c>
      <c r="E760" s="84">
        <v>202.37767172</v>
      </c>
      <c r="F760" s="84">
        <v>202.37767172</v>
      </c>
    </row>
    <row r="761" spans="1:6" ht="12.75" customHeight="1" x14ac:dyDescent="0.2">
      <c r="A761" s="83" t="s">
        <v>191</v>
      </c>
      <c r="B761" s="83">
        <v>3</v>
      </c>
      <c r="C761" s="84">
        <v>1068.70206132</v>
      </c>
      <c r="D761" s="84">
        <v>1053.3452167400001</v>
      </c>
      <c r="E761" s="84">
        <v>202.66239160000001</v>
      </c>
      <c r="F761" s="84">
        <v>202.66239160000001</v>
      </c>
    </row>
    <row r="762" spans="1:6" ht="12.75" customHeight="1" x14ac:dyDescent="0.2">
      <c r="A762" s="83" t="s">
        <v>191</v>
      </c>
      <c r="B762" s="83">
        <v>4</v>
      </c>
      <c r="C762" s="84">
        <v>1061.03032512</v>
      </c>
      <c r="D762" s="84">
        <v>1046.3530779499999</v>
      </c>
      <c r="E762" s="84">
        <v>201.31711225000001</v>
      </c>
      <c r="F762" s="84">
        <v>201.31711225000001</v>
      </c>
    </row>
    <row r="763" spans="1:6" ht="12.75" customHeight="1" x14ac:dyDescent="0.2">
      <c r="A763" s="83" t="s">
        <v>191</v>
      </c>
      <c r="B763" s="83">
        <v>5</v>
      </c>
      <c r="C763" s="84">
        <v>1057.9333594100001</v>
      </c>
      <c r="D763" s="84">
        <v>1043.0926975899999</v>
      </c>
      <c r="E763" s="84">
        <v>200.68981887000001</v>
      </c>
      <c r="F763" s="84">
        <v>200.68981887000001</v>
      </c>
    </row>
    <row r="764" spans="1:6" ht="12.75" customHeight="1" x14ac:dyDescent="0.2">
      <c r="A764" s="83" t="s">
        <v>191</v>
      </c>
      <c r="B764" s="83">
        <v>6</v>
      </c>
      <c r="C764" s="84">
        <v>1056.2355569399999</v>
      </c>
      <c r="D764" s="84">
        <v>1041.8515828100001</v>
      </c>
      <c r="E764" s="84">
        <v>200.45102983000001</v>
      </c>
      <c r="F764" s="84">
        <v>200.45102983000001</v>
      </c>
    </row>
    <row r="765" spans="1:6" ht="12.75" customHeight="1" x14ac:dyDescent="0.2">
      <c r="A765" s="83" t="s">
        <v>191</v>
      </c>
      <c r="B765" s="83">
        <v>7</v>
      </c>
      <c r="C765" s="84">
        <v>1076.7854936599999</v>
      </c>
      <c r="D765" s="84">
        <v>1062.3757937600001</v>
      </c>
      <c r="E765" s="84">
        <v>204.39986408999999</v>
      </c>
      <c r="F765" s="84">
        <v>204.39986408999999</v>
      </c>
    </row>
    <row r="766" spans="1:6" ht="12.75" customHeight="1" x14ac:dyDescent="0.2">
      <c r="A766" s="83" t="s">
        <v>191</v>
      </c>
      <c r="B766" s="83">
        <v>8</v>
      </c>
      <c r="C766" s="84">
        <v>1036.1466809799999</v>
      </c>
      <c r="D766" s="84">
        <v>1017.49367091</v>
      </c>
      <c r="E766" s="84">
        <v>195.76459598</v>
      </c>
      <c r="F766" s="84">
        <v>195.76459598</v>
      </c>
    </row>
    <row r="767" spans="1:6" ht="12.75" customHeight="1" x14ac:dyDescent="0.2">
      <c r="A767" s="83" t="s">
        <v>191</v>
      </c>
      <c r="B767" s="83">
        <v>9</v>
      </c>
      <c r="C767" s="84">
        <v>1013.0438779</v>
      </c>
      <c r="D767" s="84">
        <v>993.97812298999997</v>
      </c>
      <c r="E767" s="84">
        <v>191.24023198</v>
      </c>
      <c r="F767" s="84">
        <v>191.24023198</v>
      </c>
    </row>
    <row r="768" spans="1:6" ht="12.75" customHeight="1" x14ac:dyDescent="0.2">
      <c r="A768" s="83" t="s">
        <v>191</v>
      </c>
      <c r="B768" s="83">
        <v>10</v>
      </c>
      <c r="C768" s="84">
        <v>1002.36346671</v>
      </c>
      <c r="D768" s="84">
        <v>986.07612759000006</v>
      </c>
      <c r="E768" s="84">
        <v>189.71989726999999</v>
      </c>
      <c r="F768" s="84">
        <v>189.71989726999999</v>
      </c>
    </row>
    <row r="769" spans="1:6" ht="12.75" customHeight="1" x14ac:dyDescent="0.2">
      <c r="A769" s="83" t="s">
        <v>191</v>
      </c>
      <c r="B769" s="83">
        <v>11</v>
      </c>
      <c r="C769" s="84">
        <v>1018.08385747</v>
      </c>
      <c r="D769" s="84">
        <v>1000.10130186</v>
      </c>
      <c r="E769" s="84">
        <v>192.41832445</v>
      </c>
      <c r="F769" s="84">
        <v>192.41832445</v>
      </c>
    </row>
    <row r="770" spans="1:6" ht="12.75" customHeight="1" x14ac:dyDescent="0.2">
      <c r="A770" s="83" t="s">
        <v>191</v>
      </c>
      <c r="B770" s="83">
        <v>12</v>
      </c>
      <c r="C770" s="84">
        <v>1011.37464574</v>
      </c>
      <c r="D770" s="84">
        <v>994.78891857999997</v>
      </c>
      <c r="E770" s="84">
        <v>191.3962281</v>
      </c>
      <c r="F770" s="84">
        <v>191.3962281</v>
      </c>
    </row>
    <row r="771" spans="1:6" ht="12.75" customHeight="1" x14ac:dyDescent="0.2">
      <c r="A771" s="83" t="s">
        <v>191</v>
      </c>
      <c r="B771" s="83">
        <v>13</v>
      </c>
      <c r="C771" s="84">
        <v>1030.6280408600001</v>
      </c>
      <c r="D771" s="84">
        <v>1007.8261270199999</v>
      </c>
      <c r="E771" s="84">
        <v>193.90457180999999</v>
      </c>
      <c r="F771" s="84">
        <v>193.90457180999999</v>
      </c>
    </row>
    <row r="772" spans="1:6" ht="12.75" customHeight="1" x14ac:dyDescent="0.2">
      <c r="A772" s="83" t="s">
        <v>191</v>
      </c>
      <c r="B772" s="83">
        <v>14</v>
      </c>
      <c r="C772" s="84">
        <v>1033.57676593</v>
      </c>
      <c r="D772" s="84">
        <v>1024.09576042</v>
      </c>
      <c r="E772" s="84">
        <v>197.03483030000001</v>
      </c>
      <c r="F772" s="84">
        <v>197.03483030000001</v>
      </c>
    </row>
    <row r="773" spans="1:6" ht="12.75" customHeight="1" x14ac:dyDescent="0.2">
      <c r="A773" s="83" t="s">
        <v>191</v>
      </c>
      <c r="B773" s="83">
        <v>15</v>
      </c>
      <c r="C773" s="84">
        <v>1032.3290032</v>
      </c>
      <c r="D773" s="84">
        <v>1022.98139201</v>
      </c>
      <c r="E773" s="84">
        <v>196.82042712000001</v>
      </c>
      <c r="F773" s="84">
        <v>196.82042712000001</v>
      </c>
    </row>
    <row r="774" spans="1:6" ht="12.75" customHeight="1" x14ac:dyDescent="0.2">
      <c r="A774" s="83" t="s">
        <v>191</v>
      </c>
      <c r="B774" s="83">
        <v>16</v>
      </c>
      <c r="C774" s="84">
        <v>1037.4195838400001</v>
      </c>
      <c r="D774" s="84">
        <v>1017.65761607</v>
      </c>
      <c r="E774" s="84">
        <v>195.79613884</v>
      </c>
      <c r="F774" s="84">
        <v>195.79613884</v>
      </c>
    </row>
    <row r="775" spans="1:6" ht="12.75" customHeight="1" x14ac:dyDescent="0.2">
      <c r="A775" s="83" t="s">
        <v>191</v>
      </c>
      <c r="B775" s="83">
        <v>17</v>
      </c>
      <c r="C775" s="84">
        <v>1038.5778576800001</v>
      </c>
      <c r="D775" s="84">
        <v>1020.00692165</v>
      </c>
      <c r="E775" s="84">
        <v>196.24814248999999</v>
      </c>
      <c r="F775" s="84">
        <v>196.24814248999999</v>
      </c>
    </row>
    <row r="776" spans="1:6" ht="12.75" customHeight="1" x14ac:dyDescent="0.2">
      <c r="A776" s="83" t="s">
        <v>191</v>
      </c>
      <c r="B776" s="83">
        <v>18</v>
      </c>
      <c r="C776" s="84">
        <v>1024.15508864</v>
      </c>
      <c r="D776" s="84">
        <v>1009.04777914</v>
      </c>
      <c r="E776" s="84">
        <v>194.13961624999999</v>
      </c>
      <c r="F776" s="84">
        <v>194.13961624999999</v>
      </c>
    </row>
    <row r="777" spans="1:6" ht="12.75" customHeight="1" x14ac:dyDescent="0.2">
      <c r="A777" s="83" t="s">
        <v>191</v>
      </c>
      <c r="B777" s="83">
        <v>19</v>
      </c>
      <c r="C777" s="84">
        <v>1042.9785318300001</v>
      </c>
      <c r="D777" s="84">
        <v>1033.4067429199999</v>
      </c>
      <c r="E777" s="84">
        <v>198.82625247999999</v>
      </c>
      <c r="F777" s="84">
        <v>198.82625247999999</v>
      </c>
    </row>
    <row r="778" spans="1:6" ht="12.75" customHeight="1" x14ac:dyDescent="0.2">
      <c r="A778" s="83" t="s">
        <v>191</v>
      </c>
      <c r="B778" s="83">
        <v>20</v>
      </c>
      <c r="C778" s="84">
        <v>1058.53917161</v>
      </c>
      <c r="D778" s="84">
        <v>1041.3639924500001</v>
      </c>
      <c r="E778" s="84">
        <v>200.35721801</v>
      </c>
      <c r="F778" s="84">
        <v>200.35721801</v>
      </c>
    </row>
    <row r="779" spans="1:6" ht="12.75" customHeight="1" x14ac:dyDescent="0.2">
      <c r="A779" s="83" t="s">
        <v>191</v>
      </c>
      <c r="B779" s="83">
        <v>21</v>
      </c>
      <c r="C779" s="84">
        <v>1045.3726091799999</v>
      </c>
      <c r="D779" s="84">
        <v>1029.8281662700001</v>
      </c>
      <c r="E779" s="84">
        <v>198.13773850999999</v>
      </c>
      <c r="F779" s="84">
        <v>198.13773850999999</v>
      </c>
    </row>
    <row r="780" spans="1:6" ht="12.75" customHeight="1" x14ac:dyDescent="0.2">
      <c r="A780" s="83" t="s">
        <v>191</v>
      </c>
      <c r="B780" s="83">
        <v>22</v>
      </c>
      <c r="C780" s="84">
        <v>1030.69627199</v>
      </c>
      <c r="D780" s="84">
        <v>1014.26597208</v>
      </c>
      <c r="E780" s="84">
        <v>195.14359049000001</v>
      </c>
      <c r="F780" s="84">
        <v>195.14359049000001</v>
      </c>
    </row>
    <row r="781" spans="1:6" ht="12.75" customHeight="1" x14ac:dyDescent="0.2">
      <c r="A781" s="83" t="s">
        <v>191</v>
      </c>
      <c r="B781" s="83">
        <v>23</v>
      </c>
      <c r="C781" s="84">
        <v>1004.2369877899999</v>
      </c>
      <c r="D781" s="84">
        <v>989.41008503</v>
      </c>
      <c r="E781" s="84">
        <v>190.36134680000001</v>
      </c>
      <c r="F781" s="84">
        <v>190.36134680000001</v>
      </c>
    </row>
    <row r="782" spans="1:6" ht="12.75" customHeight="1" x14ac:dyDescent="0.2">
      <c r="A782" s="83" t="s">
        <v>191</v>
      </c>
      <c r="B782" s="83">
        <v>24</v>
      </c>
      <c r="C782" s="84">
        <v>1016.6063626599999</v>
      </c>
      <c r="D782" s="84">
        <v>1001.14236437</v>
      </c>
      <c r="E782" s="84">
        <v>192.61862367000001</v>
      </c>
      <c r="F782" s="84">
        <v>192.61862367000001</v>
      </c>
    </row>
  </sheetData>
  <sheetProtection algorithmName="SHA-512" hashValue="Sar8TlPNh5o5dGmea4ut6whUI5aUGthnC3i6WTz+0kNS+pozg/IAwdqOfuITUGPazrAIZ4bBWbYER5CdoSyQAw==" saltValue="8ciCepsOXaCbeuecOq1fVQ=="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2021-11-23T08:25:44Z</dcterms:modified>
</cp:coreProperties>
</file>